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/PycharmProjects/tvratings-ssac2023/"/>
    </mc:Choice>
  </mc:AlternateContent>
  <xr:revisionPtr revIDLastSave="0" documentId="13_ncr:1_{EE2E7709-63D1-3C48-8A1E-6A339FFD29B1}" xr6:coauthVersionLast="47" xr6:coauthVersionMax="47" xr10:uidLastSave="{00000000-0000-0000-0000-000000000000}"/>
  <bookViews>
    <workbookView xWindow="4380" yWindow="9180" windowWidth="36580" windowHeight="15300" xr2:uid="{BBDA95F9-3552-704A-ADE2-3350C5179C3F}"/>
  </bookViews>
  <sheets>
    <sheet name="Sheet1" sheetId="1" r:id="rId1"/>
    <sheet name="Sheet2" sheetId="2" r:id="rId2"/>
    <sheet name="Ranking" sheetId="3" r:id="rId3"/>
    <sheet name="Conf" sheetId="11" r:id="rId4"/>
    <sheet name="Sheet3" sheetId="4" r:id="rId5"/>
    <sheet name="Sheet4" sheetId="5" r:id="rId6"/>
    <sheet name="offense" sheetId="8" r:id="rId7"/>
    <sheet name="defense" sheetId="10" r:id="rId8"/>
    <sheet name="wins" sheetId="6" r:id="rId9"/>
    <sheet name="losses" sheetId="7" r:id="rId10"/>
  </sheets>
  <definedNames>
    <definedName name="_xlnm._FilterDatabase" localSheetId="0" hidden="1">Sheet1!$A$1:$W$385</definedName>
    <definedName name="_xlnm._FilterDatabase" localSheetId="1" hidden="1">Sheet2!$A$1:$F$1047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375" i="1" l="1" a="1"/>
  <c r="J375" i="1" s="1"/>
  <c r="K375" i="1" a="1"/>
  <c r="K375" i="1" s="1"/>
  <c r="O375" i="1" a="1"/>
  <c r="O375" i="1" s="1"/>
  <c r="P375" i="1" a="1"/>
  <c r="P375" i="1" s="1"/>
  <c r="Q375" i="1" a="1"/>
  <c r="Q375" i="1" s="1"/>
  <c r="R375" i="1" a="1"/>
  <c r="R375" i="1" s="1"/>
  <c r="X375" i="1" a="1"/>
  <c r="X375" i="1" s="1"/>
  <c r="Y375" i="1" a="1"/>
  <c r="Y375" i="1" s="1"/>
  <c r="Z375" i="1" a="1"/>
  <c r="Z375" i="1" s="1"/>
  <c r="AA375" i="1" a="1"/>
  <c r="AA375" i="1" s="1"/>
  <c r="L375" i="1" a="1"/>
  <c r="L375" i="1" s="1"/>
  <c r="M375" i="1" a="1"/>
  <c r="M375" i="1" s="1"/>
  <c r="J374" i="1" a="1"/>
  <c r="J374" i="1" s="1"/>
  <c r="K374" i="1" a="1"/>
  <c r="K374" i="1" s="1"/>
  <c r="O374" i="1" a="1"/>
  <c r="O374" i="1" s="1"/>
  <c r="P374" i="1" a="1"/>
  <c r="P374" i="1" s="1"/>
  <c r="Q374" i="1" a="1"/>
  <c r="Q374" i="1" s="1"/>
  <c r="R374" i="1" a="1"/>
  <c r="R374" i="1" s="1"/>
  <c r="X374" i="1" a="1"/>
  <c r="X374" i="1" s="1"/>
  <c r="Y374" i="1" a="1"/>
  <c r="Y374" i="1" s="1"/>
  <c r="Z374" i="1" a="1"/>
  <c r="Z374" i="1" s="1"/>
  <c r="AA374" i="1" a="1"/>
  <c r="AA374" i="1" s="1"/>
  <c r="L374" i="1" a="1"/>
  <c r="L374" i="1" s="1"/>
  <c r="M374" i="1" a="1"/>
  <c r="M374" i="1" s="1"/>
  <c r="J373" i="1" a="1"/>
  <c r="J373" i="1" s="1"/>
  <c r="K373" i="1" a="1"/>
  <c r="K373" i="1" s="1"/>
  <c r="O373" i="1" a="1"/>
  <c r="O373" i="1" s="1"/>
  <c r="P373" i="1" a="1"/>
  <c r="P373" i="1" s="1"/>
  <c r="Q373" i="1" a="1"/>
  <c r="Q373" i="1" s="1"/>
  <c r="R373" i="1" a="1"/>
  <c r="R373" i="1" s="1"/>
  <c r="X373" i="1" a="1"/>
  <c r="X373" i="1" s="1"/>
  <c r="Y373" i="1" a="1"/>
  <c r="Y373" i="1" s="1"/>
  <c r="Z373" i="1" a="1"/>
  <c r="Z373" i="1" s="1"/>
  <c r="AA373" i="1" a="1"/>
  <c r="AA373" i="1" s="1"/>
  <c r="L373" i="1" a="1"/>
  <c r="L373" i="1" s="1"/>
  <c r="M373" i="1" a="1"/>
  <c r="M373" i="1" s="1"/>
  <c r="J372" i="1" a="1"/>
  <c r="J372" i="1" s="1"/>
  <c r="K372" i="1" a="1"/>
  <c r="K372" i="1" s="1"/>
  <c r="O372" i="1" a="1"/>
  <c r="O372" i="1" s="1"/>
  <c r="P372" i="1" a="1"/>
  <c r="P372" i="1" s="1"/>
  <c r="Q372" i="1" a="1"/>
  <c r="Q372" i="1" s="1"/>
  <c r="R372" i="1" a="1"/>
  <c r="R372" i="1" s="1"/>
  <c r="X372" i="1" a="1"/>
  <c r="X372" i="1" s="1"/>
  <c r="Y372" i="1" a="1"/>
  <c r="Y372" i="1" s="1"/>
  <c r="Z372" i="1" a="1"/>
  <c r="Z372" i="1" s="1"/>
  <c r="AA372" i="1" a="1"/>
  <c r="AA372" i="1" s="1"/>
  <c r="L372" i="1" a="1"/>
  <c r="L372" i="1" s="1"/>
  <c r="M372" i="1" a="1"/>
  <c r="M372" i="1" s="1"/>
  <c r="J371" i="1" a="1"/>
  <c r="J371" i="1" s="1"/>
  <c r="K371" i="1" a="1"/>
  <c r="K371" i="1" s="1"/>
  <c r="O371" i="1" a="1"/>
  <c r="O371" i="1" s="1"/>
  <c r="P371" i="1" a="1"/>
  <c r="P371" i="1" s="1"/>
  <c r="Q371" i="1" a="1"/>
  <c r="Q371" i="1" s="1"/>
  <c r="R371" i="1" a="1"/>
  <c r="R371" i="1" s="1"/>
  <c r="X371" i="1" a="1"/>
  <c r="X371" i="1" s="1"/>
  <c r="Y371" i="1" a="1"/>
  <c r="Y371" i="1" s="1"/>
  <c r="Z371" i="1" a="1"/>
  <c r="Z371" i="1" s="1"/>
  <c r="AA371" i="1" a="1"/>
  <c r="AA371" i="1" s="1"/>
  <c r="L371" i="1" a="1"/>
  <c r="L371" i="1" s="1"/>
  <c r="M371" i="1" a="1"/>
  <c r="M371" i="1" s="1"/>
  <c r="J370" i="1" a="1"/>
  <c r="J370" i="1" s="1"/>
  <c r="K370" i="1" a="1"/>
  <c r="K370" i="1" s="1"/>
  <c r="O370" i="1" a="1"/>
  <c r="O370" i="1" s="1"/>
  <c r="P370" i="1" a="1"/>
  <c r="P370" i="1" s="1"/>
  <c r="Q370" i="1" a="1"/>
  <c r="Q370" i="1" s="1"/>
  <c r="R370" i="1" a="1"/>
  <c r="R370" i="1" s="1"/>
  <c r="X370" i="1" a="1"/>
  <c r="X370" i="1" s="1"/>
  <c r="Y370" i="1" a="1"/>
  <c r="Y370" i="1" s="1"/>
  <c r="Z370" i="1" a="1"/>
  <c r="Z370" i="1" s="1"/>
  <c r="AA370" i="1" a="1"/>
  <c r="AA370" i="1" s="1"/>
  <c r="L370" i="1" a="1"/>
  <c r="L370" i="1" s="1"/>
  <c r="M370" i="1" a="1"/>
  <c r="M370" i="1" s="1"/>
  <c r="J369" i="1" a="1"/>
  <c r="J369" i="1" s="1"/>
  <c r="K369" i="1" a="1"/>
  <c r="K369" i="1" s="1"/>
  <c r="O369" i="1" a="1"/>
  <c r="O369" i="1" s="1"/>
  <c r="P369" i="1" a="1"/>
  <c r="P369" i="1" s="1"/>
  <c r="Q369" i="1" a="1"/>
  <c r="Q369" i="1" s="1"/>
  <c r="R369" i="1" a="1"/>
  <c r="R369" i="1" s="1"/>
  <c r="X369" i="1" a="1"/>
  <c r="X369" i="1" s="1"/>
  <c r="Y369" i="1" a="1"/>
  <c r="Y369" i="1" s="1"/>
  <c r="Z369" i="1" a="1"/>
  <c r="Z369" i="1" s="1"/>
  <c r="AA369" i="1" a="1"/>
  <c r="AA369" i="1" s="1"/>
  <c r="L369" i="1" a="1"/>
  <c r="L369" i="1" s="1"/>
  <c r="M369" i="1" a="1"/>
  <c r="M369" i="1" s="1"/>
  <c r="J368" i="1" a="1"/>
  <c r="J368" i="1" s="1"/>
  <c r="K368" i="1" a="1"/>
  <c r="K368" i="1" s="1"/>
  <c r="O368" i="1" a="1"/>
  <c r="O368" i="1" s="1"/>
  <c r="P368" i="1" a="1"/>
  <c r="P368" i="1" s="1"/>
  <c r="Q368" i="1" a="1"/>
  <c r="Q368" i="1" s="1"/>
  <c r="R368" i="1" a="1"/>
  <c r="R368" i="1" s="1"/>
  <c r="X368" i="1" a="1"/>
  <c r="X368" i="1" s="1"/>
  <c r="Y368" i="1" a="1"/>
  <c r="Y368" i="1" s="1"/>
  <c r="Z368" i="1" a="1"/>
  <c r="Z368" i="1" s="1"/>
  <c r="AA368" i="1" a="1"/>
  <c r="AA368" i="1" s="1"/>
  <c r="L368" i="1" a="1"/>
  <c r="L368" i="1" s="1"/>
  <c r="M368" i="1" a="1"/>
  <c r="M368" i="1" s="1"/>
  <c r="J367" i="1" a="1"/>
  <c r="J367" i="1" s="1"/>
  <c r="K367" i="1" a="1"/>
  <c r="K367" i="1" s="1"/>
  <c r="O367" i="1" a="1"/>
  <c r="O367" i="1" s="1"/>
  <c r="P367" i="1" a="1"/>
  <c r="P367" i="1" s="1"/>
  <c r="Q367" i="1" a="1"/>
  <c r="Q367" i="1" s="1"/>
  <c r="R367" i="1" a="1"/>
  <c r="R367" i="1" s="1"/>
  <c r="X367" i="1" a="1"/>
  <c r="X367" i="1" s="1"/>
  <c r="Y367" i="1" a="1"/>
  <c r="Y367" i="1" s="1"/>
  <c r="Z367" i="1" a="1"/>
  <c r="Z367" i="1" s="1"/>
  <c r="AA367" i="1" a="1"/>
  <c r="AA367" i="1" s="1"/>
  <c r="L367" i="1" a="1"/>
  <c r="L367" i="1" s="1"/>
  <c r="M367" i="1" a="1"/>
  <c r="M367" i="1" s="1"/>
  <c r="J366" i="1" a="1"/>
  <c r="J366" i="1" s="1"/>
  <c r="K366" i="1" a="1"/>
  <c r="K366" i="1" s="1"/>
  <c r="O366" i="1" a="1"/>
  <c r="O366" i="1" s="1"/>
  <c r="P366" i="1" a="1"/>
  <c r="P366" i="1" s="1"/>
  <c r="Q366" i="1" a="1"/>
  <c r="Q366" i="1" s="1"/>
  <c r="R366" i="1" a="1"/>
  <c r="R366" i="1" s="1"/>
  <c r="X366" i="1" a="1"/>
  <c r="X366" i="1" s="1"/>
  <c r="Y366" i="1" a="1"/>
  <c r="Y366" i="1" s="1"/>
  <c r="Z366" i="1" a="1"/>
  <c r="Z366" i="1" s="1"/>
  <c r="AA366" i="1" a="1"/>
  <c r="AA366" i="1" s="1"/>
  <c r="L366" i="1" a="1"/>
  <c r="L366" i="1" s="1"/>
  <c r="M366" i="1" a="1"/>
  <c r="M366" i="1" s="1"/>
  <c r="J365" i="1" a="1"/>
  <c r="J365" i="1" s="1"/>
  <c r="K365" i="1" a="1"/>
  <c r="K365" i="1" s="1"/>
  <c r="O365" i="1" a="1"/>
  <c r="O365" i="1" s="1"/>
  <c r="P365" i="1" a="1"/>
  <c r="P365" i="1" s="1"/>
  <c r="Q365" i="1" a="1"/>
  <c r="Q365" i="1" s="1"/>
  <c r="R365" i="1" a="1"/>
  <c r="R365" i="1" s="1"/>
  <c r="X365" i="1" a="1"/>
  <c r="X365" i="1" s="1"/>
  <c r="Y365" i="1" a="1"/>
  <c r="Y365" i="1" s="1"/>
  <c r="Z365" i="1" a="1"/>
  <c r="Z365" i="1" s="1"/>
  <c r="AA365" i="1" a="1"/>
  <c r="AA365" i="1" s="1"/>
  <c r="L365" i="1" a="1"/>
  <c r="L365" i="1" s="1"/>
  <c r="M365" i="1" a="1"/>
  <c r="M365" i="1" s="1"/>
  <c r="J364" i="1" a="1"/>
  <c r="J364" i="1" s="1"/>
  <c r="K364" i="1" a="1"/>
  <c r="K364" i="1" s="1"/>
  <c r="O364" i="1" a="1"/>
  <c r="O364" i="1" s="1"/>
  <c r="P364" i="1" a="1"/>
  <c r="P364" i="1" s="1"/>
  <c r="Q364" i="1" a="1"/>
  <c r="Q364" i="1" s="1"/>
  <c r="R364" i="1" a="1"/>
  <c r="R364" i="1" s="1"/>
  <c r="X364" i="1" a="1"/>
  <c r="X364" i="1" s="1"/>
  <c r="Y364" i="1" a="1"/>
  <c r="Y364" i="1" s="1"/>
  <c r="Z364" i="1" a="1"/>
  <c r="Z364" i="1" s="1"/>
  <c r="AA364" i="1" a="1"/>
  <c r="AA364" i="1" s="1"/>
  <c r="L364" i="1" a="1"/>
  <c r="L364" i="1" s="1"/>
  <c r="M364" i="1" a="1"/>
  <c r="M364" i="1" s="1"/>
  <c r="J363" i="1" a="1"/>
  <c r="J363" i="1" s="1"/>
  <c r="K363" i="1" a="1"/>
  <c r="K363" i="1" s="1"/>
  <c r="O363" i="1" a="1"/>
  <c r="O363" i="1" s="1"/>
  <c r="P363" i="1" a="1"/>
  <c r="P363" i="1" s="1"/>
  <c r="Q363" i="1" a="1"/>
  <c r="Q363" i="1" s="1"/>
  <c r="R363" i="1" a="1"/>
  <c r="R363" i="1" s="1"/>
  <c r="X363" i="1" a="1"/>
  <c r="X363" i="1" s="1"/>
  <c r="Y363" i="1" a="1"/>
  <c r="Y363" i="1" s="1"/>
  <c r="Z363" i="1" a="1"/>
  <c r="Z363" i="1" s="1"/>
  <c r="AA363" i="1" a="1"/>
  <c r="AA363" i="1" s="1"/>
  <c r="L363" i="1" a="1"/>
  <c r="L363" i="1" s="1"/>
  <c r="M363" i="1" a="1"/>
  <c r="M363" i="1" s="1"/>
  <c r="J362" i="1" a="1"/>
  <c r="J362" i="1" s="1"/>
  <c r="K362" i="1" a="1"/>
  <c r="K362" i="1" s="1"/>
  <c r="O362" i="1" a="1"/>
  <c r="O362" i="1" s="1"/>
  <c r="P362" i="1" a="1"/>
  <c r="P362" i="1" s="1"/>
  <c r="Q362" i="1" a="1"/>
  <c r="Q362" i="1" s="1"/>
  <c r="R362" i="1" a="1"/>
  <c r="R362" i="1" s="1"/>
  <c r="X362" i="1" a="1"/>
  <c r="X362" i="1" s="1"/>
  <c r="Y362" i="1" a="1"/>
  <c r="Y362" i="1" s="1"/>
  <c r="Z362" i="1" a="1"/>
  <c r="Z362" i="1" s="1"/>
  <c r="AA362" i="1" a="1"/>
  <c r="AA362" i="1" s="1"/>
  <c r="L362" i="1" a="1"/>
  <c r="L362" i="1" s="1"/>
  <c r="M362" i="1" a="1"/>
  <c r="M362" i="1" s="1"/>
  <c r="J361" i="1" a="1"/>
  <c r="J361" i="1" s="1"/>
  <c r="K361" i="1" a="1"/>
  <c r="K361" i="1" s="1"/>
  <c r="O361" i="1" a="1"/>
  <c r="O361" i="1" s="1"/>
  <c r="P361" i="1" a="1"/>
  <c r="P361" i="1" s="1"/>
  <c r="Q361" i="1" a="1"/>
  <c r="Q361" i="1" s="1"/>
  <c r="R361" i="1" a="1"/>
  <c r="R361" i="1" s="1"/>
  <c r="X361" i="1" a="1"/>
  <c r="X361" i="1" s="1"/>
  <c r="Y361" i="1" a="1"/>
  <c r="Y361" i="1" s="1"/>
  <c r="Z361" i="1" a="1"/>
  <c r="Z361" i="1" s="1"/>
  <c r="AA361" i="1" a="1"/>
  <c r="AA361" i="1" s="1"/>
  <c r="L361" i="1" a="1"/>
  <c r="L361" i="1" s="1"/>
  <c r="M361" i="1" a="1"/>
  <c r="M361" i="1" s="1"/>
  <c r="J360" i="1" a="1"/>
  <c r="J360" i="1" s="1"/>
  <c r="K360" i="1" a="1"/>
  <c r="K360" i="1" s="1"/>
  <c r="O360" i="1" a="1"/>
  <c r="O360" i="1" s="1"/>
  <c r="P360" i="1" a="1"/>
  <c r="P360" i="1" s="1"/>
  <c r="Q360" i="1" a="1"/>
  <c r="Q360" i="1" s="1"/>
  <c r="R360" i="1" a="1"/>
  <c r="R360" i="1" s="1"/>
  <c r="X360" i="1" a="1"/>
  <c r="X360" i="1" s="1"/>
  <c r="Y360" i="1" a="1"/>
  <c r="Y360" i="1" s="1"/>
  <c r="Z360" i="1" a="1"/>
  <c r="Z360" i="1" s="1"/>
  <c r="AA360" i="1" a="1"/>
  <c r="AA360" i="1" s="1"/>
  <c r="L360" i="1" a="1"/>
  <c r="L360" i="1" s="1"/>
  <c r="M360" i="1" a="1"/>
  <c r="M360" i="1" s="1"/>
  <c r="J359" i="1" a="1"/>
  <c r="J359" i="1" s="1"/>
  <c r="K359" i="1" a="1"/>
  <c r="K359" i="1" s="1"/>
  <c r="O359" i="1" a="1"/>
  <c r="O359" i="1" s="1"/>
  <c r="P359" i="1" a="1"/>
  <c r="P359" i="1" s="1"/>
  <c r="Q359" i="1" a="1"/>
  <c r="Q359" i="1" s="1"/>
  <c r="R359" i="1" a="1"/>
  <c r="R359" i="1" s="1"/>
  <c r="X359" i="1" a="1"/>
  <c r="X359" i="1" s="1"/>
  <c r="Y359" i="1" a="1"/>
  <c r="Y359" i="1" s="1"/>
  <c r="Z359" i="1" a="1"/>
  <c r="Z359" i="1" s="1"/>
  <c r="AA359" i="1" a="1"/>
  <c r="AA359" i="1" s="1"/>
  <c r="L359" i="1" a="1"/>
  <c r="L359" i="1" s="1"/>
  <c r="M359" i="1" a="1"/>
  <c r="M359" i="1" s="1"/>
  <c r="J358" i="1" a="1"/>
  <c r="J358" i="1" s="1"/>
  <c r="K358" i="1" a="1"/>
  <c r="K358" i="1" s="1"/>
  <c r="O358" i="1" a="1"/>
  <c r="O358" i="1" s="1"/>
  <c r="P358" i="1" a="1"/>
  <c r="P358" i="1" s="1"/>
  <c r="Q358" i="1" a="1"/>
  <c r="Q358" i="1" s="1"/>
  <c r="R358" i="1" a="1"/>
  <c r="R358" i="1" s="1"/>
  <c r="X358" i="1" a="1"/>
  <c r="X358" i="1" s="1"/>
  <c r="Y358" i="1" a="1"/>
  <c r="Y358" i="1" s="1"/>
  <c r="Z358" i="1" a="1"/>
  <c r="Z358" i="1" s="1"/>
  <c r="AA358" i="1" a="1"/>
  <c r="AA358" i="1" s="1"/>
  <c r="L358" i="1" a="1"/>
  <c r="L358" i="1" s="1"/>
  <c r="M358" i="1" a="1"/>
  <c r="M358" i="1" s="1"/>
  <c r="J357" i="1" a="1"/>
  <c r="J357" i="1" s="1"/>
  <c r="K357" i="1" a="1"/>
  <c r="K357" i="1" s="1"/>
  <c r="O357" i="1" a="1"/>
  <c r="O357" i="1" s="1"/>
  <c r="P357" i="1" a="1"/>
  <c r="P357" i="1" s="1"/>
  <c r="Q357" i="1" a="1"/>
  <c r="Q357" i="1" s="1"/>
  <c r="R357" i="1" a="1"/>
  <c r="R357" i="1" s="1"/>
  <c r="X357" i="1" a="1"/>
  <c r="X357" i="1" s="1"/>
  <c r="Y357" i="1" a="1"/>
  <c r="Y357" i="1" s="1"/>
  <c r="Z357" i="1" a="1"/>
  <c r="Z357" i="1" s="1"/>
  <c r="AA357" i="1" a="1"/>
  <c r="AA357" i="1" s="1"/>
  <c r="L357" i="1" a="1"/>
  <c r="L357" i="1" s="1"/>
  <c r="M357" i="1" a="1"/>
  <c r="M357" i="1" s="1"/>
  <c r="J356" i="1" a="1"/>
  <c r="J356" i="1" s="1"/>
  <c r="K356" i="1" a="1"/>
  <c r="K356" i="1" s="1"/>
  <c r="O356" i="1" a="1"/>
  <c r="O356" i="1" s="1"/>
  <c r="P356" i="1" a="1"/>
  <c r="P356" i="1" s="1"/>
  <c r="Q356" i="1" a="1"/>
  <c r="Q356" i="1" s="1"/>
  <c r="R356" i="1" a="1"/>
  <c r="R356" i="1" s="1"/>
  <c r="X356" i="1" a="1"/>
  <c r="X356" i="1" s="1"/>
  <c r="Y356" i="1" a="1"/>
  <c r="Y356" i="1" s="1"/>
  <c r="Z356" i="1" a="1"/>
  <c r="Z356" i="1" s="1"/>
  <c r="AA356" i="1" a="1"/>
  <c r="AA356" i="1" s="1"/>
  <c r="L356" i="1" a="1"/>
  <c r="L356" i="1" s="1"/>
  <c r="M356" i="1" a="1"/>
  <c r="M356" i="1" s="1"/>
  <c r="J355" i="1" a="1"/>
  <c r="J355" i="1" s="1"/>
  <c r="K355" i="1" a="1"/>
  <c r="K355" i="1" s="1"/>
  <c r="O355" i="1" a="1"/>
  <c r="O355" i="1" s="1"/>
  <c r="P355" i="1" a="1"/>
  <c r="P355" i="1" s="1"/>
  <c r="Q355" i="1" a="1"/>
  <c r="Q355" i="1" s="1"/>
  <c r="R355" i="1" a="1"/>
  <c r="R355" i="1" s="1"/>
  <c r="X355" i="1" a="1"/>
  <c r="X355" i="1" s="1"/>
  <c r="Y355" i="1" a="1"/>
  <c r="Y355" i="1" s="1"/>
  <c r="Z355" i="1" a="1"/>
  <c r="Z355" i="1" s="1"/>
  <c r="AA355" i="1" a="1"/>
  <c r="AA355" i="1" s="1"/>
  <c r="L355" i="1" a="1"/>
  <c r="L355" i="1" s="1"/>
  <c r="M355" i="1" a="1"/>
  <c r="M355" i="1" s="1"/>
  <c r="J354" i="1" a="1"/>
  <c r="J354" i="1" s="1"/>
  <c r="K354" i="1" a="1"/>
  <c r="K354" i="1" s="1"/>
  <c r="O354" i="1" a="1"/>
  <c r="O354" i="1" s="1"/>
  <c r="P354" i="1" a="1"/>
  <c r="P354" i="1" s="1"/>
  <c r="Q354" i="1" a="1"/>
  <c r="Q354" i="1" s="1"/>
  <c r="R354" i="1" a="1"/>
  <c r="R354" i="1" s="1"/>
  <c r="X354" i="1" a="1"/>
  <c r="X354" i="1" s="1"/>
  <c r="Y354" i="1" a="1"/>
  <c r="Y354" i="1" s="1"/>
  <c r="Z354" i="1" a="1"/>
  <c r="Z354" i="1" s="1"/>
  <c r="AA354" i="1" a="1"/>
  <c r="AA354" i="1" s="1"/>
  <c r="L354" i="1" a="1"/>
  <c r="L354" i="1" s="1"/>
  <c r="M354" i="1" a="1"/>
  <c r="M354" i="1" s="1"/>
  <c r="J353" i="1" a="1"/>
  <c r="J353" i="1" s="1"/>
  <c r="K353" i="1" a="1"/>
  <c r="K353" i="1" s="1"/>
  <c r="O353" i="1" a="1"/>
  <c r="O353" i="1" s="1"/>
  <c r="P353" i="1" a="1"/>
  <c r="P353" i="1" s="1"/>
  <c r="Q353" i="1" a="1"/>
  <c r="Q353" i="1" s="1"/>
  <c r="R353" i="1" a="1"/>
  <c r="R353" i="1" s="1"/>
  <c r="X353" i="1" a="1"/>
  <c r="X353" i="1" s="1"/>
  <c r="Y353" i="1" a="1"/>
  <c r="Y353" i="1" s="1"/>
  <c r="Z353" i="1" a="1"/>
  <c r="Z353" i="1" s="1"/>
  <c r="AA353" i="1" a="1"/>
  <c r="AA353" i="1" s="1"/>
  <c r="L353" i="1" a="1"/>
  <c r="L353" i="1" s="1"/>
  <c r="M353" i="1" a="1"/>
  <c r="M353" i="1" s="1"/>
  <c r="J351" i="1" a="1"/>
  <c r="J351" i="1" s="1"/>
  <c r="K351" i="1" a="1"/>
  <c r="K351" i="1" s="1"/>
  <c r="O351" i="1" a="1"/>
  <c r="O351" i="1" s="1"/>
  <c r="P351" i="1" a="1"/>
  <c r="P351" i="1" s="1"/>
  <c r="Q351" i="1" a="1"/>
  <c r="Q351" i="1" s="1"/>
  <c r="R351" i="1" a="1"/>
  <c r="R351" i="1" s="1"/>
  <c r="X351" i="1" a="1"/>
  <c r="X351" i="1" s="1"/>
  <c r="Y351" i="1" a="1"/>
  <c r="Y351" i="1" s="1"/>
  <c r="Z351" i="1" a="1"/>
  <c r="Z351" i="1" s="1"/>
  <c r="AA351" i="1" a="1"/>
  <c r="AA351" i="1" s="1"/>
  <c r="L351" i="1" a="1"/>
  <c r="L351" i="1" s="1"/>
  <c r="M351" i="1" a="1"/>
  <c r="M351" i="1" s="1"/>
  <c r="J350" i="1" a="1"/>
  <c r="J350" i="1" s="1"/>
  <c r="K350" i="1" a="1"/>
  <c r="K350" i="1" s="1"/>
  <c r="O350" i="1" a="1"/>
  <c r="O350" i="1" s="1"/>
  <c r="P350" i="1" a="1"/>
  <c r="P350" i="1" s="1"/>
  <c r="Q350" i="1" a="1"/>
  <c r="Q350" i="1" s="1"/>
  <c r="R350" i="1" a="1"/>
  <c r="R350" i="1" s="1"/>
  <c r="X350" i="1" a="1"/>
  <c r="X350" i="1" s="1"/>
  <c r="Y350" i="1" a="1"/>
  <c r="Y350" i="1" s="1"/>
  <c r="Z350" i="1" a="1"/>
  <c r="Z350" i="1" s="1"/>
  <c r="AA350" i="1" a="1"/>
  <c r="AA350" i="1" s="1"/>
  <c r="L350" i="1" a="1"/>
  <c r="L350" i="1" s="1"/>
  <c r="M350" i="1" a="1"/>
  <c r="M350" i="1" s="1"/>
  <c r="J349" i="1" a="1"/>
  <c r="J349" i="1" s="1"/>
  <c r="K349" i="1" a="1"/>
  <c r="K349" i="1" s="1"/>
  <c r="O349" i="1" a="1"/>
  <c r="O349" i="1" s="1"/>
  <c r="P349" i="1" a="1"/>
  <c r="P349" i="1" s="1"/>
  <c r="Q349" i="1" a="1"/>
  <c r="Q349" i="1" s="1"/>
  <c r="R349" i="1" a="1"/>
  <c r="R349" i="1" s="1"/>
  <c r="X349" i="1" a="1"/>
  <c r="X349" i="1" s="1"/>
  <c r="Y349" i="1" a="1"/>
  <c r="Y349" i="1" s="1"/>
  <c r="Z349" i="1" a="1"/>
  <c r="Z349" i="1" s="1"/>
  <c r="AA349" i="1" a="1"/>
  <c r="AA349" i="1" s="1"/>
  <c r="L349" i="1" a="1"/>
  <c r="L349" i="1" s="1"/>
  <c r="M349" i="1" a="1"/>
  <c r="M349" i="1" s="1"/>
  <c r="J342" i="1" a="1"/>
  <c r="J342" i="1" s="1"/>
  <c r="K342" i="1" a="1"/>
  <c r="K342" i="1" s="1"/>
  <c r="O342" i="1" a="1"/>
  <c r="O342" i="1" s="1"/>
  <c r="P342" i="1" a="1"/>
  <c r="P342" i="1" s="1"/>
  <c r="Q342" i="1" a="1"/>
  <c r="Q342" i="1" s="1"/>
  <c r="R342" i="1" a="1"/>
  <c r="R342" i="1" s="1"/>
  <c r="X342" i="1" a="1"/>
  <c r="X342" i="1" s="1"/>
  <c r="Y342" i="1" a="1"/>
  <c r="Y342" i="1" s="1"/>
  <c r="Z342" i="1" a="1"/>
  <c r="Z342" i="1" s="1"/>
  <c r="AA342" i="1" a="1"/>
  <c r="AA342" i="1" s="1"/>
  <c r="L342" i="1" a="1"/>
  <c r="L342" i="1" s="1"/>
  <c r="M342" i="1" a="1"/>
  <c r="M342" i="1" s="1"/>
  <c r="J339" i="1" a="1"/>
  <c r="J339" i="1" s="1"/>
  <c r="K339" i="1" a="1"/>
  <c r="K339" i="1" s="1"/>
  <c r="O339" i="1" a="1"/>
  <c r="O339" i="1" s="1"/>
  <c r="P339" i="1" a="1"/>
  <c r="P339" i="1" s="1"/>
  <c r="Q339" i="1" a="1"/>
  <c r="Q339" i="1" s="1"/>
  <c r="R339" i="1" a="1"/>
  <c r="R339" i="1" s="1"/>
  <c r="X339" i="1" a="1"/>
  <c r="X339" i="1" s="1"/>
  <c r="Y339" i="1" a="1"/>
  <c r="Y339" i="1" s="1"/>
  <c r="Z339" i="1" a="1"/>
  <c r="Z339" i="1" s="1"/>
  <c r="AA339" i="1" a="1"/>
  <c r="AA339" i="1" s="1"/>
  <c r="L339" i="1" a="1"/>
  <c r="L339" i="1" s="1"/>
  <c r="M339" i="1" a="1"/>
  <c r="M339" i="1" s="1"/>
  <c r="J338" i="1" a="1"/>
  <c r="J338" i="1" s="1"/>
  <c r="K338" i="1" a="1"/>
  <c r="K338" i="1" s="1"/>
  <c r="O338" i="1" a="1"/>
  <c r="O338" i="1" s="1"/>
  <c r="P338" i="1" a="1"/>
  <c r="P338" i="1" s="1"/>
  <c r="Q338" i="1" a="1"/>
  <c r="Q338" i="1" s="1"/>
  <c r="R338" i="1" a="1"/>
  <c r="R338" i="1" s="1"/>
  <c r="X338" i="1" a="1"/>
  <c r="X338" i="1" s="1"/>
  <c r="Y338" i="1" a="1"/>
  <c r="Y338" i="1" s="1"/>
  <c r="Z338" i="1" a="1"/>
  <c r="Z338" i="1" s="1"/>
  <c r="AA338" i="1" a="1"/>
  <c r="AA338" i="1" s="1"/>
  <c r="L338" i="1" a="1"/>
  <c r="L338" i="1" s="1"/>
  <c r="M338" i="1" a="1"/>
  <c r="M338" i="1" s="1"/>
  <c r="J337" i="1" a="1"/>
  <c r="J337" i="1" s="1"/>
  <c r="K337" i="1" a="1"/>
  <c r="K337" i="1" s="1"/>
  <c r="O337" i="1" a="1"/>
  <c r="O337" i="1" s="1"/>
  <c r="P337" i="1" a="1"/>
  <c r="P337" i="1" s="1"/>
  <c r="Q337" i="1" a="1"/>
  <c r="Q337" i="1" s="1"/>
  <c r="R337" i="1" a="1"/>
  <c r="R337" i="1" s="1"/>
  <c r="X337" i="1" a="1"/>
  <c r="X337" i="1" s="1"/>
  <c r="Y337" i="1" a="1"/>
  <c r="Y337" i="1" s="1"/>
  <c r="Z337" i="1" a="1"/>
  <c r="Z337" i="1" s="1"/>
  <c r="AA337" i="1" a="1"/>
  <c r="AA337" i="1" s="1"/>
  <c r="L337" i="1" a="1"/>
  <c r="L337" i="1" s="1"/>
  <c r="M337" i="1" a="1"/>
  <c r="M337" i="1" s="1"/>
  <c r="O333" i="1" a="1"/>
  <c r="O333" i="1" s="1"/>
  <c r="P333" i="1" a="1"/>
  <c r="P333" i="1" s="1"/>
  <c r="Q333" i="1" a="1"/>
  <c r="Q333" i="1" s="1"/>
  <c r="R333" i="1" a="1"/>
  <c r="R333" i="1" s="1"/>
  <c r="X333" i="1" a="1"/>
  <c r="X333" i="1" s="1"/>
  <c r="Y333" i="1" a="1"/>
  <c r="Y333" i="1" s="1"/>
  <c r="Z333" i="1" a="1"/>
  <c r="Z333" i="1" s="1"/>
  <c r="AA333" i="1" a="1"/>
  <c r="AA333" i="1" s="1"/>
  <c r="J333" i="1" a="1"/>
  <c r="J333" i="1" s="1"/>
  <c r="K333" i="1" a="1"/>
  <c r="K333" i="1" s="1"/>
  <c r="L333" i="1" a="1"/>
  <c r="L333" i="1" s="1"/>
  <c r="M333" i="1" a="1"/>
  <c r="M333" i="1" s="1"/>
  <c r="J332" i="1" a="1"/>
  <c r="J332" i="1" s="1"/>
  <c r="K332" i="1" a="1"/>
  <c r="K332" i="1" s="1"/>
  <c r="O332" i="1" a="1"/>
  <c r="O332" i="1" s="1"/>
  <c r="P332" i="1" a="1"/>
  <c r="P332" i="1" s="1"/>
  <c r="Q332" i="1" a="1"/>
  <c r="Q332" i="1" s="1"/>
  <c r="R332" i="1" a="1"/>
  <c r="R332" i="1" s="1"/>
  <c r="X332" i="1" a="1"/>
  <c r="X332" i="1" s="1"/>
  <c r="Y332" i="1" a="1"/>
  <c r="Y332" i="1" s="1"/>
  <c r="Z332" i="1" a="1"/>
  <c r="Z332" i="1" s="1"/>
  <c r="AA332" i="1" a="1"/>
  <c r="AA332" i="1" s="1"/>
  <c r="L332" i="1" a="1"/>
  <c r="L332" i="1" s="1"/>
  <c r="M332" i="1" a="1"/>
  <c r="M332" i="1" s="1"/>
  <c r="O334" i="1" a="1"/>
  <c r="O334" i="1" s="1"/>
  <c r="P334" i="1" a="1"/>
  <c r="P334" i="1" s="1"/>
  <c r="Q334" i="1" a="1"/>
  <c r="Q334" i="1" s="1"/>
  <c r="R334" i="1" a="1"/>
  <c r="R334" i="1" s="1"/>
  <c r="X334" i="1" a="1"/>
  <c r="X334" i="1" s="1"/>
  <c r="Y334" i="1" a="1"/>
  <c r="Y334" i="1" s="1"/>
  <c r="Z334" i="1" a="1"/>
  <c r="Z334" i="1" s="1"/>
  <c r="AA334" i="1" a="1"/>
  <c r="AA334" i="1" s="1"/>
  <c r="O335" i="1" a="1"/>
  <c r="O335" i="1" s="1"/>
  <c r="P335" i="1" a="1"/>
  <c r="P335" i="1" s="1"/>
  <c r="Q335" i="1" a="1"/>
  <c r="Q335" i="1" s="1"/>
  <c r="R335" i="1" a="1"/>
  <c r="R335" i="1" s="1"/>
  <c r="X335" i="1" a="1"/>
  <c r="X335" i="1" s="1"/>
  <c r="Y335" i="1" a="1"/>
  <c r="Y335" i="1" s="1"/>
  <c r="Z335" i="1" a="1"/>
  <c r="Z335" i="1" s="1"/>
  <c r="AA335" i="1" a="1"/>
  <c r="AA335" i="1" s="1"/>
  <c r="O336" i="1" a="1"/>
  <c r="O336" i="1" s="1"/>
  <c r="P336" i="1" a="1"/>
  <c r="P336" i="1" s="1"/>
  <c r="Q336" i="1" a="1"/>
  <c r="Q336" i="1" s="1"/>
  <c r="R336" i="1" a="1"/>
  <c r="R336" i="1" s="1"/>
  <c r="X336" i="1" a="1"/>
  <c r="X336" i="1" s="1"/>
  <c r="Y336" i="1" a="1"/>
  <c r="Y336" i="1" s="1"/>
  <c r="Z336" i="1" a="1"/>
  <c r="Z336" i="1" s="1"/>
  <c r="AA336" i="1" a="1"/>
  <c r="AA336" i="1" s="1"/>
  <c r="O340" i="1" a="1"/>
  <c r="O340" i="1" s="1"/>
  <c r="P340" i="1" a="1"/>
  <c r="P340" i="1" s="1"/>
  <c r="Q340" i="1" a="1"/>
  <c r="Q340" i="1" s="1"/>
  <c r="R340" i="1" a="1"/>
  <c r="R340" i="1" s="1"/>
  <c r="X340" i="1" a="1"/>
  <c r="X340" i="1" s="1"/>
  <c r="Y340" i="1" a="1"/>
  <c r="Y340" i="1" s="1"/>
  <c r="Z340" i="1" a="1"/>
  <c r="Z340" i="1" s="1"/>
  <c r="AA340" i="1" a="1"/>
  <c r="AA340" i="1" s="1"/>
  <c r="O341" i="1" a="1"/>
  <c r="O341" i="1" s="1"/>
  <c r="P341" i="1" a="1"/>
  <c r="P341" i="1" s="1"/>
  <c r="Q341" i="1" a="1"/>
  <c r="Q341" i="1" s="1"/>
  <c r="R341" i="1" a="1"/>
  <c r="R341" i="1" s="1"/>
  <c r="X341" i="1" a="1"/>
  <c r="X341" i="1" s="1"/>
  <c r="Y341" i="1" a="1"/>
  <c r="Y341" i="1" s="1"/>
  <c r="Z341" i="1" a="1"/>
  <c r="Z341" i="1" s="1"/>
  <c r="AA341" i="1" a="1"/>
  <c r="AA341" i="1" s="1"/>
  <c r="O343" i="1" a="1"/>
  <c r="O343" i="1" s="1"/>
  <c r="P343" i="1" a="1"/>
  <c r="P343" i="1" s="1"/>
  <c r="Q343" i="1" a="1"/>
  <c r="Q343" i="1" s="1"/>
  <c r="R343" i="1" a="1"/>
  <c r="R343" i="1" s="1"/>
  <c r="X343" i="1" a="1"/>
  <c r="X343" i="1" s="1"/>
  <c r="Y343" i="1" a="1"/>
  <c r="Y343" i="1" s="1"/>
  <c r="Z343" i="1" a="1"/>
  <c r="Z343" i="1" s="1"/>
  <c r="AA343" i="1" a="1"/>
  <c r="AA343" i="1" s="1"/>
  <c r="O344" i="1" a="1"/>
  <c r="O344" i="1" s="1"/>
  <c r="P344" i="1" a="1"/>
  <c r="P344" i="1" s="1"/>
  <c r="Q344" i="1" a="1"/>
  <c r="Q344" i="1" s="1"/>
  <c r="R344" i="1" a="1"/>
  <c r="R344" i="1" s="1"/>
  <c r="X344" i="1" a="1"/>
  <c r="X344" i="1" s="1"/>
  <c r="Y344" i="1" a="1"/>
  <c r="Y344" i="1" s="1"/>
  <c r="Z344" i="1" a="1"/>
  <c r="Z344" i="1" s="1"/>
  <c r="AA344" i="1" a="1"/>
  <c r="AA344" i="1" s="1"/>
  <c r="O345" i="1" a="1"/>
  <c r="O345" i="1" s="1"/>
  <c r="P345" i="1" a="1"/>
  <c r="P345" i="1" s="1"/>
  <c r="Q345" i="1" a="1"/>
  <c r="Q345" i="1" s="1"/>
  <c r="R345" i="1" a="1"/>
  <c r="R345" i="1" s="1"/>
  <c r="X345" i="1" a="1"/>
  <c r="X345" i="1" s="1"/>
  <c r="Y345" i="1" a="1"/>
  <c r="Y345" i="1" s="1"/>
  <c r="Z345" i="1" a="1"/>
  <c r="Z345" i="1" s="1"/>
  <c r="AA345" i="1" a="1"/>
  <c r="AA345" i="1" s="1"/>
  <c r="O346" i="1" a="1"/>
  <c r="O346" i="1" s="1"/>
  <c r="P346" i="1" a="1"/>
  <c r="P346" i="1" s="1"/>
  <c r="Q346" i="1" a="1"/>
  <c r="Q346" i="1" s="1"/>
  <c r="R346" i="1" a="1"/>
  <c r="R346" i="1" s="1"/>
  <c r="X346" i="1" a="1"/>
  <c r="X346" i="1" s="1"/>
  <c r="Y346" i="1" a="1"/>
  <c r="Y346" i="1" s="1"/>
  <c r="Z346" i="1" a="1"/>
  <c r="Z346" i="1" s="1"/>
  <c r="AA346" i="1" a="1"/>
  <c r="AA346" i="1" s="1"/>
  <c r="O347" i="1" a="1"/>
  <c r="O347" i="1" s="1"/>
  <c r="P347" i="1" a="1"/>
  <c r="P347" i="1" s="1"/>
  <c r="Q347" i="1" a="1"/>
  <c r="Q347" i="1" s="1"/>
  <c r="R347" i="1" a="1"/>
  <c r="R347" i="1" s="1"/>
  <c r="X347" i="1" a="1"/>
  <c r="X347" i="1" s="1"/>
  <c r="Y347" i="1" a="1"/>
  <c r="Y347" i="1" s="1"/>
  <c r="Z347" i="1" a="1"/>
  <c r="Z347" i="1" s="1"/>
  <c r="AA347" i="1" a="1"/>
  <c r="AA347" i="1" s="1"/>
  <c r="O348" i="1" a="1"/>
  <c r="O348" i="1" s="1"/>
  <c r="P348" i="1" a="1"/>
  <c r="P348" i="1" s="1"/>
  <c r="Q348" i="1" a="1"/>
  <c r="Q348" i="1" s="1"/>
  <c r="R348" i="1" a="1"/>
  <c r="R348" i="1" s="1"/>
  <c r="X348" i="1" a="1"/>
  <c r="X348" i="1" s="1"/>
  <c r="Y348" i="1" a="1"/>
  <c r="Y348" i="1" s="1"/>
  <c r="Z348" i="1" a="1"/>
  <c r="Z348" i="1" s="1"/>
  <c r="AA348" i="1" a="1"/>
  <c r="AA348" i="1" s="1"/>
  <c r="O352" i="1" a="1"/>
  <c r="O352" i="1" s="1"/>
  <c r="P352" i="1" a="1"/>
  <c r="P352" i="1" s="1"/>
  <c r="Q352" i="1" a="1"/>
  <c r="Q352" i="1" s="1"/>
  <c r="R352" i="1" a="1"/>
  <c r="R352" i="1" s="1"/>
  <c r="X352" i="1" a="1"/>
  <c r="X352" i="1" s="1"/>
  <c r="Y352" i="1" a="1"/>
  <c r="Y352" i="1" s="1"/>
  <c r="Z352" i="1" a="1"/>
  <c r="Z352" i="1" s="1"/>
  <c r="AA352" i="1" a="1"/>
  <c r="AA352" i="1" s="1"/>
  <c r="AA331" i="1" a="1"/>
  <c r="AA331" i="1" s="1"/>
  <c r="Z331" i="1" a="1"/>
  <c r="Z331" i="1" s="1"/>
  <c r="Y331" i="1" a="1"/>
  <c r="Y331" i="1" s="1"/>
  <c r="X331" i="1" a="1"/>
  <c r="X331" i="1" s="1"/>
  <c r="Q331" i="1" a="1"/>
  <c r="Q331" i="1" s="1"/>
  <c r="P331" i="1" a="1"/>
  <c r="P331" i="1" s="1"/>
  <c r="O331" i="1" a="1"/>
  <c r="O331" i="1" s="1"/>
  <c r="J352" i="1" a="1"/>
  <c r="J352" i="1" s="1"/>
  <c r="K352" i="1" a="1"/>
  <c r="K352" i="1" s="1"/>
  <c r="L352" i="1" a="1"/>
  <c r="L352" i="1" s="1"/>
  <c r="M352" i="1" a="1"/>
  <c r="M352" i="1" s="1"/>
  <c r="J348" i="1" a="1"/>
  <c r="J348" i="1" s="1"/>
  <c r="K348" i="1" a="1"/>
  <c r="K348" i="1" s="1"/>
  <c r="L348" i="1" a="1"/>
  <c r="L348" i="1" s="1"/>
  <c r="M348" i="1" a="1"/>
  <c r="M348" i="1" s="1"/>
  <c r="J347" i="1" a="1"/>
  <c r="J347" i="1" s="1"/>
  <c r="K347" i="1" a="1"/>
  <c r="K347" i="1" s="1"/>
  <c r="L347" i="1" a="1"/>
  <c r="L347" i="1" s="1"/>
  <c r="M347" i="1" a="1"/>
  <c r="M347" i="1" s="1"/>
  <c r="J346" i="1" a="1"/>
  <c r="J346" i="1" s="1"/>
  <c r="K346" i="1" a="1"/>
  <c r="K346" i="1" s="1"/>
  <c r="L346" i="1" a="1"/>
  <c r="L346" i="1" s="1"/>
  <c r="M346" i="1" a="1"/>
  <c r="M346" i="1" s="1"/>
  <c r="J345" i="1" a="1"/>
  <c r="J345" i="1" s="1"/>
  <c r="K345" i="1" a="1"/>
  <c r="K345" i="1" s="1"/>
  <c r="L345" i="1" a="1"/>
  <c r="L345" i="1" s="1"/>
  <c r="M345" i="1" a="1"/>
  <c r="M345" i="1" s="1"/>
  <c r="J344" i="1" a="1"/>
  <c r="J344" i="1" s="1"/>
  <c r="K344" i="1" a="1"/>
  <c r="K344" i="1" s="1"/>
  <c r="L344" i="1" a="1"/>
  <c r="L344" i="1" s="1"/>
  <c r="M344" i="1" a="1"/>
  <c r="M344" i="1" s="1"/>
  <c r="J343" i="1" a="1"/>
  <c r="J343" i="1" s="1"/>
  <c r="K343" i="1" a="1"/>
  <c r="K343" i="1" s="1"/>
  <c r="L343" i="1" a="1"/>
  <c r="L343" i="1" s="1"/>
  <c r="M343" i="1" a="1"/>
  <c r="M343" i="1" s="1"/>
  <c r="J341" i="1" a="1"/>
  <c r="J341" i="1" s="1"/>
  <c r="K341" i="1" a="1"/>
  <c r="K341" i="1" s="1"/>
  <c r="L341" i="1" a="1"/>
  <c r="L341" i="1" s="1"/>
  <c r="M341" i="1" a="1"/>
  <c r="M341" i="1" s="1"/>
  <c r="J340" i="1" a="1"/>
  <c r="J340" i="1" s="1"/>
  <c r="K340" i="1" a="1"/>
  <c r="K340" i="1" s="1"/>
  <c r="L340" i="1" a="1"/>
  <c r="L340" i="1" s="1"/>
  <c r="M340" i="1" a="1"/>
  <c r="M340" i="1" s="1"/>
  <c r="J336" i="1" a="1"/>
  <c r="J336" i="1" s="1"/>
  <c r="K336" i="1" a="1"/>
  <c r="K336" i="1" s="1"/>
  <c r="L336" i="1" a="1"/>
  <c r="L336" i="1" s="1"/>
  <c r="M336" i="1" a="1"/>
  <c r="M336" i="1" s="1"/>
  <c r="J335" i="1" a="1"/>
  <c r="J335" i="1" s="1"/>
  <c r="K335" i="1" a="1"/>
  <c r="K335" i="1" s="1"/>
  <c r="L335" i="1" a="1"/>
  <c r="L335" i="1" s="1"/>
  <c r="M335" i="1" a="1"/>
  <c r="M335" i="1" s="1"/>
  <c r="J334" i="1" a="1"/>
  <c r="J334" i="1" s="1"/>
  <c r="K334" i="1" a="1"/>
  <c r="K334" i="1" s="1"/>
  <c r="L334" i="1" a="1"/>
  <c r="L334" i="1" s="1"/>
  <c r="M334" i="1" a="1"/>
  <c r="M334" i="1" s="1"/>
  <c r="J275" i="1" a="1"/>
  <c r="J275" i="1" s="1"/>
  <c r="K275" i="1" a="1"/>
  <c r="K275" i="1" s="1"/>
  <c r="O275" i="1" a="1"/>
  <c r="O275" i="1" s="1"/>
  <c r="P275" i="1" a="1"/>
  <c r="P275" i="1" s="1"/>
  <c r="Q275" i="1" a="1"/>
  <c r="Q275" i="1" s="1"/>
  <c r="R275" i="1" a="1"/>
  <c r="R275" i="1" s="1"/>
  <c r="X275" i="1" a="1"/>
  <c r="X275" i="1" s="1"/>
  <c r="Y275" i="1" a="1"/>
  <c r="Y275" i="1" s="1"/>
  <c r="Z275" i="1" a="1"/>
  <c r="Z275" i="1" s="1"/>
  <c r="AA275" i="1" a="1"/>
  <c r="AA275" i="1" s="1"/>
  <c r="L275" i="1" a="1"/>
  <c r="L275" i="1" s="1"/>
  <c r="M275" i="1" a="1"/>
  <c r="M275" i="1" s="1"/>
  <c r="J274" i="1" a="1"/>
  <c r="J274" i="1" s="1"/>
  <c r="K274" i="1" a="1"/>
  <c r="K274" i="1" s="1"/>
  <c r="O274" i="1" a="1"/>
  <c r="O274" i="1" s="1"/>
  <c r="P274" i="1" a="1"/>
  <c r="P274" i="1" s="1"/>
  <c r="Q274" i="1" a="1"/>
  <c r="Q274" i="1" s="1"/>
  <c r="R274" i="1" a="1"/>
  <c r="R274" i="1" s="1"/>
  <c r="X274" i="1" a="1"/>
  <c r="X274" i="1" s="1"/>
  <c r="Y274" i="1" a="1"/>
  <c r="Y274" i="1" s="1"/>
  <c r="Z274" i="1" a="1"/>
  <c r="Z274" i="1" s="1"/>
  <c r="AA274" i="1" a="1"/>
  <c r="AA274" i="1" s="1"/>
  <c r="L274" i="1" a="1"/>
  <c r="L274" i="1" s="1"/>
  <c r="M274" i="1" a="1"/>
  <c r="M274" i="1" s="1"/>
  <c r="J331" i="1" a="1"/>
  <c r="J331" i="1" s="1"/>
  <c r="K331" i="1" a="1"/>
  <c r="K331" i="1" s="1"/>
  <c r="R331" i="1" a="1"/>
  <c r="R331" i="1" s="1"/>
  <c r="L331" i="1" a="1"/>
  <c r="L331" i="1" s="1"/>
  <c r="M331" i="1" a="1"/>
  <c r="M331" i="1" s="1"/>
  <c r="J330" i="1" a="1"/>
  <c r="J330" i="1" s="1"/>
  <c r="K330" i="1" a="1"/>
  <c r="K330" i="1" s="1"/>
  <c r="O330" i="1" a="1"/>
  <c r="O330" i="1" s="1"/>
  <c r="P330" i="1" a="1"/>
  <c r="P330" i="1" s="1"/>
  <c r="Q330" i="1" a="1"/>
  <c r="Q330" i="1" s="1"/>
  <c r="R330" i="1" a="1"/>
  <c r="R330" i="1" s="1"/>
  <c r="X330" i="1" a="1"/>
  <c r="X330" i="1" s="1"/>
  <c r="Y330" i="1" a="1"/>
  <c r="Y330" i="1" s="1"/>
  <c r="Z330" i="1" a="1"/>
  <c r="Z330" i="1" s="1"/>
  <c r="AA330" i="1" a="1"/>
  <c r="AA330" i="1" s="1"/>
  <c r="L330" i="1" a="1"/>
  <c r="L330" i="1" s="1"/>
  <c r="M330" i="1" a="1"/>
  <c r="M330" i="1" s="1"/>
  <c r="J329" i="1" a="1"/>
  <c r="J329" i="1" s="1"/>
  <c r="K329" i="1" a="1"/>
  <c r="K329" i="1" s="1"/>
  <c r="O329" i="1" a="1"/>
  <c r="O329" i="1" s="1"/>
  <c r="P329" i="1" a="1"/>
  <c r="P329" i="1" s="1"/>
  <c r="Q329" i="1" a="1"/>
  <c r="Q329" i="1" s="1"/>
  <c r="R329" i="1" a="1"/>
  <c r="R329" i="1" s="1"/>
  <c r="X329" i="1" a="1"/>
  <c r="X329" i="1" s="1"/>
  <c r="Y329" i="1" a="1"/>
  <c r="Y329" i="1" s="1"/>
  <c r="Z329" i="1" a="1"/>
  <c r="Z329" i="1" s="1"/>
  <c r="AA329" i="1" a="1"/>
  <c r="AA329" i="1" s="1"/>
  <c r="L329" i="1" a="1"/>
  <c r="L329" i="1" s="1"/>
  <c r="M329" i="1" a="1"/>
  <c r="M329" i="1" s="1"/>
  <c r="J328" i="1" a="1"/>
  <c r="J328" i="1" s="1"/>
  <c r="K328" i="1" a="1"/>
  <c r="K328" i="1" s="1"/>
  <c r="O328" i="1" a="1"/>
  <c r="O328" i="1" s="1"/>
  <c r="P328" i="1" a="1"/>
  <c r="P328" i="1" s="1"/>
  <c r="Q328" i="1" a="1"/>
  <c r="Q328" i="1" s="1"/>
  <c r="R328" i="1" a="1"/>
  <c r="R328" i="1" s="1"/>
  <c r="X328" i="1" a="1"/>
  <c r="X328" i="1" s="1"/>
  <c r="Y328" i="1" a="1"/>
  <c r="Y328" i="1" s="1"/>
  <c r="Z328" i="1" a="1"/>
  <c r="Z328" i="1" s="1"/>
  <c r="AA328" i="1" a="1"/>
  <c r="AA328" i="1" s="1"/>
  <c r="L328" i="1" a="1"/>
  <c r="L328" i="1" s="1"/>
  <c r="M328" i="1" a="1"/>
  <c r="M328" i="1" s="1"/>
  <c r="J327" i="1" a="1"/>
  <c r="J327" i="1" s="1"/>
  <c r="K327" i="1" a="1"/>
  <c r="K327" i="1" s="1"/>
  <c r="O327" i="1" a="1"/>
  <c r="O327" i="1" s="1"/>
  <c r="P327" i="1" a="1"/>
  <c r="P327" i="1" s="1"/>
  <c r="Q327" i="1" a="1"/>
  <c r="Q327" i="1" s="1"/>
  <c r="R327" i="1" a="1"/>
  <c r="R327" i="1" s="1"/>
  <c r="X327" i="1" a="1"/>
  <c r="X327" i="1" s="1"/>
  <c r="Y327" i="1" a="1"/>
  <c r="Y327" i="1" s="1"/>
  <c r="Z327" i="1" a="1"/>
  <c r="Z327" i="1" s="1"/>
  <c r="AA327" i="1" a="1"/>
  <c r="AA327" i="1" s="1"/>
  <c r="L327" i="1" a="1"/>
  <c r="L327" i="1" s="1"/>
  <c r="M327" i="1" a="1"/>
  <c r="M327" i="1" s="1"/>
  <c r="J326" i="1" a="1"/>
  <c r="J326" i="1" s="1"/>
  <c r="K326" i="1" a="1"/>
  <c r="K326" i="1" s="1"/>
  <c r="O326" i="1" a="1"/>
  <c r="O326" i="1" s="1"/>
  <c r="P326" i="1" a="1"/>
  <c r="P326" i="1" s="1"/>
  <c r="Q326" i="1" a="1"/>
  <c r="Q326" i="1" s="1"/>
  <c r="R326" i="1" a="1"/>
  <c r="R326" i="1" s="1"/>
  <c r="X326" i="1" a="1"/>
  <c r="X326" i="1" s="1"/>
  <c r="Y326" i="1" a="1"/>
  <c r="Y326" i="1" s="1"/>
  <c r="Z326" i="1" a="1"/>
  <c r="Z326" i="1" s="1"/>
  <c r="AA326" i="1" a="1"/>
  <c r="AA326" i="1" s="1"/>
  <c r="L326" i="1" a="1"/>
  <c r="L326" i="1" s="1"/>
  <c r="M326" i="1" a="1"/>
  <c r="M326" i="1" s="1"/>
  <c r="J325" i="1" a="1"/>
  <c r="J325" i="1" s="1"/>
  <c r="K325" i="1" a="1"/>
  <c r="K325" i="1" s="1"/>
  <c r="O325" i="1" a="1"/>
  <c r="O325" i="1" s="1"/>
  <c r="P325" i="1" a="1"/>
  <c r="P325" i="1" s="1"/>
  <c r="Q325" i="1" a="1"/>
  <c r="Q325" i="1" s="1"/>
  <c r="R325" i="1" a="1"/>
  <c r="R325" i="1" s="1"/>
  <c r="X325" i="1" a="1"/>
  <c r="X325" i="1" s="1"/>
  <c r="Y325" i="1" a="1"/>
  <c r="Y325" i="1" s="1"/>
  <c r="Z325" i="1" a="1"/>
  <c r="Z325" i="1" s="1"/>
  <c r="AA325" i="1" a="1"/>
  <c r="AA325" i="1" s="1"/>
  <c r="L325" i="1" a="1"/>
  <c r="L325" i="1" s="1"/>
  <c r="M325" i="1" a="1"/>
  <c r="M325" i="1" s="1"/>
  <c r="J324" i="1" a="1"/>
  <c r="J324" i="1" s="1"/>
  <c r="K324" i="1" a="1"/>
  <c r="K324" i="1" s="1"/>
  <c r="O324" i="1" a="1"/>
  <c r="O324" i="1" s="1"/>
  <c r="P324" i="1" a="1"/>
  <c r="P324" i="1" s="1"/>
  <c r="Q324" i="1" a="1"/>
  <c r="Q324" i="1" s="1"/>
  <c r="R324" i="1" a="1"/>
  <c r="R324" i="1" s="1"/>
  <c r="X324" i="1" a="1"/>
  <c r="X324" i="1" s="1"/>
  <c r="Y324" i="1" a="1"/>
  <c r="Y324" i="1" s="1"/>
  <c r="Z324" i="1" a="1"/>
  <c r="Z324" i="1" s="1"/>
  <c r="AA324" i="1" a="1"/>
  <c r="AA324" i="1" s="1"/>
  <c r="L324" i="1" a="1"/>
  <c r="L324" i="1" s="1"/>
  <c r="M324" i="1" a="1"/>
  <c r="M324" i="1" s="1"/>
  <c r="J323" i="1" a="1"/>
  <c r="J323" i="1" s="1"/>
  <c r="K323" i="1" a="1"/>
  <c r="K323" i="1" s="1"/>
  <c r="O323" i="1" a="1"/>
  <c r="O323" i="1" s="1"/>
  <c r="P323" i="1" a="1"/>
  <c r="P323" i="1" s="1"/>
  <c r="Q323" i="1" a="1"/>
  <c r="Q323" i="1" s="1"/>
  <c r="R323" i="1" a="1"/>
  <c r="R323" i="1" s="1"/>
  <c r="X323" i="1" a="1"/>
  <c r="X323" i="1" s="1"/>
  <c r="Y323" i="1" a="1"/>
  <c r="Y323" i="1" s="1"/>
  <c r="Z323" i="1" a="1"/>
  <c r="Z323" i="1" s="1"/>
  <c r="AA323" i="1" a="1"/>
  <c r="AA323" i="1" s="1"/>
  <c r="L323" i="1" a="1"/>
  <c r="L323" i="1" s="1"/>
  <c r="M323" i="1" a="1"/>
  <c r="M323" i="1" s="1"/>
  <c r="J322" i="1" a="1"/>
  <c r="J322" i="1" s="1"/>
  <c r="K322" i="1" a="1"/>
  <c r="K322" i="1" s="1"/>
  <c r="O322" i="1" a="1"/>
  <c r="O322" i="1" s="1"/>
  <c r="P322" i="1" a="1"/>
  <c r="P322" i="1" s="1"/>
  <c r="Q322" i="1" a="1"/>
  <c r="Q322" i="1" s="1"/>
  <c r="R322" i="1" a="1"/>
  <c r="R322" i="1" s="1"/>
  <c r="X322" i="1" a="1"/>
  <c r="X322" i="1" s="1"/>
  <c r="Y322" i="1" a="1"/>
  <c r="Y322" i="1" s="1"/>
  <c r="Z322" i="1" a="1"/>
  <c r="Z322" i="1" s="1"/>
  <c r="AA322" i="1" a="1"/>
  <c r="AA322" i="1" s="1"/>
  <c r="L322" i="1" a="1"/>
  <c r="L322" i="1" s="1"/>
  <c r="M322" i="1" a="1"/>
  <c r="M322" i="1" s="1"/>
  <c r="J321" i="1" a="1"/>
  <c r="J321" i="1" s="1"/>
  <c r="K321" i="1" a="1"/>
  <c r="K321" i="1" s="1"/>
  <c r="O321" i="1" a="1"/>
  <c r="O321" i="1" s="1"/>
  <c r="P321" i="1" a="1"/>
  <c r="P321" i="1" s="1"/>
  <c r="Q321" i="1" a="1"/>
  <c r="Q321" i="1" s="1"/>
  <c r="R321" i="1" a="1"/>
  <c r="R321" i="1" s="1"/>
  <c r="X321" i="1" a="1"/>
  <c r="X321" i="1" s="1"/>
  <c r="Y321" i="1" a="1"/>
  <c r="Y321" i="1" s="1"/>
  <c r="Z321" i="1" a="1"/>
  <c r="Z321" i="1" s="1"/>
  <c r="AA321" i="1" a="1"/>
  <c r="AA321" i="1" s="1"/>
  <c r="L321" i="1" a="1"/>
  <c r="L321" i="1" s="1"/>
  <c r="M321" i="1" a="1"/>
  <c r="M321" i="1" s="1"/>
  <c r="J320" i="1" a="1"/>
  <c r="J320" i="1" s="1"/>
  <c r="K320" i="1" a="1"/>
  <c r="K320" i="1" s="1"/>
  <c r="O320" i="1" a="1"/>
  <c r="O320" i="1" s="1"/>
  <c r="P320" i="1" a="1"/>
  <c r="P320" i="1" s="1"/>
  <c r="Q320" i="1" a="1"/>
  <c r="Q320" i="1" s="1"/>
  <c r="R320" i="1" a="1"/>
  <c r="R320" i="1" s="1"/>
  <c r="X320" i="1" a="1"/>
  <c r="X320" i="1" s="1"/>
  <c r="Y320" i="1" a="1"/>
  <c r="Y320" i="1" s="1"/>
  <c r="Z320" i="1" a="1"/>
  <c r="Z320" i="1" s="1"/>
  <c r="AA320" i="1" a="1"/>
  <c r="AA320" i="1" s="1"/>
  <c r="L320" i="1" a="1"/>
  <c r="L320" i="1" s="1"/>
  <c r="M320" i="1" a="1"/>
  <c r="M320" i="1" s="1"/>
  <c r="J319" i="1" a="1"/>
  <c r="J319" i="1" s="1"/>
  <c r="K319" i="1" a="1"/>
  <c r="K319" i="1" s="1"/>
  <c r="O319" i="1" a="1"/>
  <c r="O319" i="1" s="1"/>
  <c r="P319" i="1" a="1"/>
  <c r="P319" i="1" s="1"/>
  <c r="Q319" i="1" a="1"/>
  <c r="Q319" i="1" s="1"/>
  <c r="R319" i="1" a="1"/>
  <c r="R319" i="1" s="1"/>
  <c r="X319" i="1" a="1"/>
  <c r="X319" i="1" s="1"/>
  <c r="Y319" i="1" a="1"/>
  <c r="Y319" i="1" s="1"/>
  <c r="Z319" i="1" a="1"/>
  <c r="Z319" i="1" s="1"/>
  <c r="AA319" i="1" a="1"/>
  <c r="AA319" i="1" s="1"/>
  <c r="L319" i="1" a="1"/>
  <c r="L319" i="1" s="1"/>
  <c r="M319" i="1" a="1"/>
  <c r="M319" i="1" s="1"/>
  <c r="J318" i="1" a="1"/>
  <c r="J318" i="1" s="1"/>
  <c r="K318" i="1" a="1"/>
  <c r="K318" i="1" s="1"/>
  <c r="O318" i="1" a="1"/>
  <c r="O318" i="1" s="1"/>
  <c r="P318" i="1" a="1"/>
  <c r="P318" i="1" s="1"/>
  <c r="Q318" i="1" a="1"/>
  <c r="Q318" i="1" s="1"/>
  <c r="R318" i="1" a="1"/>
  <c r="R318" i="1" s="1"/>
  <c r="X318" i="1" a="1"/>
  <c r="X318" i="1" s="1"/>
  <c r="Y318" i="1" a="1"/>
  <c r="Y318" i="1" s="1"/>
  <c r="Z318" i="1" a="1"/>
  <c r="Z318" i="1" s="1"/>
  <c r="AA318" i="1" a="1"/>
  <c r="AA318" i="1" s="1"/>
  <c r="L318" i="1" a="1"/>
  <c r="L318" i="1" s="1"/>
  <c r="M318" i="1" a="1"/>
  <c r="M318" i="1" s="1"/>
  <c r="J317" i="1" a="1"/>
  <c r="J317" i="1" s="1"/>
  <c r="K317" i="1" a="1"/>
  <c r="K317" i="1" s="1"/>
  <c r="O317" i="1" a="1"/>
  <c r="O317" i="1" s="1"/>
  <c r="P317" i="1" a="1"/>
  <c r="P317" i="1" s="1"/>
  <c r="Q317" i="1" a="1"/>
  <c r="Q317" i="1" s="1"/>
  <c r="R317" i="1" a="1"/>
  <c r="R317" i="1" s="1"/>
  <c r="X317" i="1" a="1"/>
  <c r="X317" i="1" s="1"/>
  <c r="Y317" i="1" a="1"/>
  <c r="Y317" i="1" s="1"/>
  <c r="Z317" i="1" a="1"/>
  <c r="Z317" i="1" s="1"/>
  <c r="AA317" i="1" a="1"/>
  <c r="AA317" i="1" s="1"/>
  <c r="L317" i="1" a="1"/>
  <c r="L317" i="1" s="1"/>
  <c r="M317" i="1" a="1"/>
  <c r="M317" i="1" s="1"/>
  <c r="J316" i="1" a="1"/>
  <c r="J316" i="1" s="1"/>
  <c r="K316" i="1" a="1"/>
  <c r="K316" i="1" s="1"/>
  <c r="O316" i="1" a="1"/>
  <c r="O316" i="1" s="1"/>
  <c r="P316" i="1" a="1"/>
  <c r="P316" i="1" s="1"/>
  <c r="Q316" i="1" a="1"/>
  <c r="Q316" i="1" s="1"/>
  <c r="R316" i="1" a="1"/>
  <c r="R316" i="1" s="1"/>
  <c r="X316" i="1" a="1"/>
  <c r="X316" i="1" s="1"/>
  <c r="Y316" i="1" a="1"/>
  <c r="Y316" i="1" s="1"/>
  <c r="Z316" i="1" a="1"/>
  <c r="Z316" i="1" s="1"/>
  <c r="AA316" i="1" a="1"/>
  <c r="AA316" i="1" s="1"/>
  <c r="L316" i="1" a="1"/>
  <c r="L316" i="1" s="1"/>
  <c r="M316" i="1" a="1"/>
  <c r="M316" i="1" s="1"/>
  <c r="J315" i="1" a="1"/>
  <c r="J315" i="1" s="1"/>
  <c r="K315" i="1" a="1"/>
  <c r="K315" i="1" s="1"/>
  <c r="O315" i="1" a="1"/>
  <c r="O315" i="1" s="1"/>
  <c r="P315" i="1" a="1"/>
  <c r="P315" i="1" s="1"/>
  <c r="Q315" i="1" a="1"/>
  <c r="Q315" i="1" s="1"/>
  <c r="R315" i="1" a="1"/>
  <c r="R315" i="1" s="1"/>
  <c r="X315" i="1" a="1"/>
  <c r="X315" i="1" s="1"/>
  <c r="Y315" i="1" a="1"/>
  <c r="Y315" i="1" s="1"/>
  <c r="Z315" i="1" a="1"/>
  <c r="Z315" i="1" s="1"/>
  <c r="AA315" i="1" a="1"/>
  <c r="AA315" i="1" s="1"/>
  <c r="L315" i="1" a="1"/>
  <c r="L315" i="1" s="1"/>
  <c r="M315" i="1" a="1"/>
  <c r="M315" i="1" s="1"/>
  <c r="J314" i="1" a="1"/>
  <c r="J314" i="1" s="1"/>
  <c r="K314" i="1" a="1"/>
  <c r="K314" i="1" s="1"/>
  <c r="O314" i="1" a="1"/>
  <c r="O314" i="1" s="1"/>
  <c r="P314" i="1" a="1"/>
  <c r="P314" i="1" s="1"/>
  <c r="Q314" i="1" a="1"/>
  <c r="Q314" i="1" s="1"/>
  <c r="R314" i="1" a="1"/>
  <c r="R314" i="1" s="1"/>
  <c r="X314" i="1" a="1"/>
  <c r="X314" i="1" s="1"/>
  <c r="Y314" i="1" a="1"/>
  <c r="Y314" i="1" s="1"/>
  <c r="Z314" i="1" a="1"/>
  <c r="Z314" i="1" s="1"/>
  <c r="AA314" i="1" a="1"/>
  <c r="AA314" i="1" s="1"/>
  <c r="L314" i="1" a="1"/>
  <c r="L314" i="1" s="1"/>
  <c r="M314" i="1" a="1"/>
  <c r="M314" i="1" s="1"/>
  <c r="J313" i="1" a="1"/>
  <c r="J313" i="1" s="1"/>
  <c r="K313" i="1" a="1"/>
  <c r="K313" i="1" s="1"/>
  <c r="O313" i="1" a="1"/>
  <c r="O313" i="1" s="1"/>
  <c r="P313" i="1" a="1"/>
  <c r="P313" i="1" s="1"/>
  <c r="Q313" i="1" a="1"/>
  <c r="Q313" i="1" s="1"/>
  <c r="R313" i="1" a="1"/>
  <c r="R313" i="1" s="1"/>
  <c r="X313" i="1" a="1"/>
  <c r="X313" i="1" s="1"/>
  <c r="Y313" i="1" a="1"/>
  <c r="Y313" i="1" s="1"/>
  <c r="Z313" i="1" a="1"/>
  <c r="Z313" i="1" s="1"/>
  <c r="AA313" i="1" a="1"/>
  <c r="AA313" i="1" s="1"/>
  <c r="L313" i="1" a="1"/>
  <c r="L313" i="1" s="1"/>
  <c r="M313" i="1" a="1"/>
  <c r="M313" i="1" s="1"/>
  <c r="J312" i="1" a="1"/>
  <c r="J312" i="1" s="1"/>
  <c r="K312" i="1" a="1"/>
  <c r="K312" i="1" s="1"/>
  <c r="O312" i="1" a="1"/>
  <c r="O312" i="1" s="1"/>
  <c r="P312" i="1" a="1"/>
  <c r="P312" i="1" s="1"/>
  <c r="Q312" i="1" a="1"/>
  <c r="Q312" i="1" s="1"/>
  <c r="R312" i="1" a="1"/>
  <c r="R312" i="1" s="1"/>
  <c r="X312" i="1" a="1"/>
  <c r="X312" i="1" s="1"/>
  <c r="Y312" i="1" a="1"/>
  <c r="Y312" i="1" s="1"/>
  <c r="Z312" i="1" a="1"/>
  <c r="Z312" i="1" s="1"/>
  <c r="AA312" i="1" a="1"/>
  <c r="AA312" i="1" s="1"/>
  <c r="L312" i="1" a="1"/>
  <c r="L312" i="1" s="1"/>
  <c r="M312" i="1" a="1"/>
  <c r="M312" i="1" s="1"/>
  <c r="J311" i="1" a="1"/>
  <c r="J311" i="1" s="1"/>
  <c r="K311" i="1" a="1"/>
  <c r="K311" i="1" s="1"/>
  <c r="O311" i="1" a="1"/>
  <c r="O311" i="1" s="1"/>
  <c r="P311" i="1" a="1"/>
  <c r="P311" i="1" s="1"/>
  <c r="Q311" i="1" a="1"/>
  <c r="Q311" i="1" s="1"/>
  <c r="R311" i="1" a="1"/>
  <c r="R311" i="1" s="1"/>
  <c r="X311" i="1" a="1"/>
  <c r="X311" i="1" s="1"/>
  <c r="Y311" i="1" a="1"/>
  <c r="Y311" i="1" s="1"/>
  <c r="Z311" i="1" a="1"/>
  <c r="Z311" i="1" s="1"/>
  <c r="AA311" i="1" a="1"/>
  <c r="AA311" i="1" s="1"/>
  <c r="L311" i="1" a="1"/>
  <c r="L311" i="1" s="1"/>
  <c r="M311" i="1" a="1"/>
  <c r="M311" i="1" s="1"/>
  <c r="J310" i="1" a="1"/>
  <c r="J310" i="1" s="1"/>
  <c r="K310" i="1" a="1"/>
  <c r="K310" i="1" s="1"/>
  <c r="O310" i="1" a="1"/>
  <c r="O310" i="1" s="1"/>
  <c r="P310" i="1" a="1"/>
  <c r="P310" i="1" s="1"/>
  <c r="Q310" i="1" a="1"/>
  <c r="Q310" i="1" s="1"/>
  <c r="R310" i="1" a="1"/>
  <c r="R310" i="1" s="1"/>
  <c r="X310" i="1" a="1"/>
  <c r="X310" i="1" s="1"/>
  <c r="Y310" i="1" a="1"/>
  <c r="Y310" i="1" s="1"/>
  <c r="Z310" i="1" a="1"/>
  <c r="Z310" i="1" s="1"/>
  <c r="AA310" i="1" a="1"/>
  <c r="AA310" i="1" s="1"/>
  <c r="L310" i="1" a="1"/>
  <c r="L310" i="1" s="1"/>
  <c r="M310" i="1" a="1"/>
  <c r="M310" i="1" s="1"/>
  <c r="J309" i="1" a="1"/>
  <c r="J309" i="1" s="1"/>
  <c r="K309" i="1" a="1"/>
  <c r="K309" i="1" s="1"/>
  <c r="O309" i="1" a="1"/>
  <c r="O309" i="1" s="1"/>
  <c r="P309" i="1" a="1"/>
  <c r="P309" i="1" s="1"/>
  <c r="Q309" i="1" a="1"/>
  <c r="Q309" i="1" s="1"/>
  <c r="R309" i="1" a="1"/>
  <c r="R309" i="1" s="1"/>
  <c r="X309" i="1" a="1"/>
  <c r="X309" i="1" s="1"/>
  <c r="Y309" i="1" a="1"/>
  <c r="Y309" i="1" s="1"/>
  <c r="Z309" i="1" a="1"/>
  <c r="Z309" i="1" s="1"/>
  <c r="AA309" i="1" a="1"/>
  <c r="AA309" i="1" s="1"/>
  <c r="L309" i="1" a="1"/>
  <c r="L309" i="1" s="1"/>
  <c r="M309" i="1" a="1"/>
  <c r="M309" i="1" s="1"/>
  <c r="J308" i="1" a="1"/>
  <c r="J308" i="1" s="1"/>
  <c r="K308" i="1" a="1"/>
  <c r="K308" i="1" s="1"/>
  <c r="O308" i="1" a="1"/>
  <c r="O308" i="1" s="1"/>
  <c r="P308" i="1" a="1"/>
  <c r="P308" i="1" s="1"/>
  <c r="Q308" i="1" a="1"/>
  <c r="Q308" i="1" s="1"/>
  <c r="R308" i="1" a="1"/>
  <c r="R308" i="1" s="1"/>
  <c r="X308" i="1" a="1"/>
  <c r="X308" i="1" s="1"/>
  <c r="Y308" i="1" a="1"/>
  <c r="Y308" i="1" s="1"/>
  <c r="Z308" i="1" a="1"/>
  <c r="Z308" i="1" s="1"/>
  <c r="AA308" i="1" a="1"/>
  <c r="AA308" i="1" s="1"/>
  <c r="L308" i="1" a="1"/>
  <c r="L308" i="1" s="1"/>
  <c r="M308" i="1" a="1"/>
  <c r="M308" i="1" s="1"/>
  <c r="J307" i="1" a="1"/>
  <c r="J307" i="1" s="1"/>
  <c r="K307" i="1" a="1"/>
  <c r="K307" i="1" s="1"/>
  <c r="O307" i="1" a="1"/>
  <c r="O307" i="1" s="1"/>
  <c r="P307" i="1" a="1"/>
  <c r="P307" i="1" s="1"/>
  <c r="Q307" i="1" a="1"/>
  <c r="Q307" i="1" s="1"/>
  <c r="R307" i="1" a="1"/>
  <c r="R307" i="1" s="1"/>
  <c r="X307" i="1" a="1"/>
  <c r="X307" i="1" s="1"/>
  <c r="Y307" i="1" a="1"/>
  <c r="Y307" i="1" s="1"/>
  <c r="Z307" i="1" a="1"/>
  <c r="Z307" i="1" s="1"/>
  <c r="AA307" i="1" a="1"/>
  <c r="AA307" i="1" s="1"/>
  <c r="L307" i="1" a="1"/>
  <c r="L307" i="1" s="1"/>
  <c r="M307" i="1" a="1"/>
  <c r="M307" i="1" s="1"/>
  <c r="J306" i="1" a="1"/>
  <c r="J306" i="1" s="1"/>
  <c r="K306" i="1" a="1"/>
  <c r="K306" i="1" s="1"/>
  <c r="O306" i="1" a="1"/>
  <c r="O306" i="1" s="1"/>
  <c r="P306" i="1" a="1"/>
  <c r="P306" i="1" s="1"/>
  <c r="Q306" i="1" a="1"/>
  <c r="Q306" i="1" s="1"/>
  <c r="R306" i="1" a="1"/>
  <c r="R306" i="1" s="1"/>
  <c r="X306" i="1" a="1"/>
  <c r="X306" i="1" s="1"/>
  <c r="Y306" i="1" a="1"/>
  <c r="Y306" i="1" s="1"/>
  <c r="Z306" i="1" a="1"/>
  <c r="Z306" i="1" s="1"/>
  <c r="AA306" i="1" a="1"/>
  <c r="AA306" i="1" s="1"/>
  <c r="L306" i="1" a="1"/>
  <c r="L306" i="1" s="1"/>
  <c r="M306" i="1" a="1"/>
  <c r="M306" i="1" s="1"/>
  <c r="J305" i="1" a="1"/>
  <c r="J305" i="1" s="1"/>
  <c r="K305" i="1" a="1"/>
  <c r="K305" i="1" s="1"/>
  <c r="O305" i="1" a="1"/>
  <c r="O305" i="1" s="1"/>
  <c r="P305" i="1" a="1"/>
  <c r="P305" i="1" s="1"/>
  <c r="Q305" i="1" a="1"/>
  <c r="Q305" i="1" s="1"/>
  <c r="R305" i="1" a="1"/>
  <c r="R305" i="1" s="1"/>
  <c r="X305" i="1" a="1"/>
  <c r="X305" i="1" s="1"/>
  <c r="Y305" i="1" a="1"/>
  <c r="Y305" i="1" s="1"/>
  <c r="Z305" i="1" a="1"/>
  <c r="Z305" i="1" s="1"/>
  <c r="AA305" i="1" a="1"/>
  <c r="AA305" i="1" s="1"/>
  <c r="L305" i="1" a="1"/>
  <c r="L305" i="1" s="1"/>
  <c r="M305" i="1" a="1"/>
  <c r="M305" i="1" s="1"/>
  <c r="J304" i="1" a="1"/>
  <c r="J304" i="1" s="1"/>
  <c r="K304" i="1" a="1"/>
  <c r="K304" i="1" s="1"/>
  <c r="O304" i="1" a="1"/>
  <c r="O304" i="1" s="1"/>
  <c r="P304" i="1" a="1"/>
  <c r="P304" i="1" s="1"/>
  <c r="Q304" i="1" a="1"/>
  <c r="Q304" i="1" s="1"/>
  <c r="R304" i="1" a="1"/>
  <c r="R304" i="1" s="1"/>
  <c r="X304" i="1" a="1"/>
  <c r="X304" i="1" s="1"/>
  <c r="Y304" i="1" a="1"/>
  <c r="Y304" i="1" s="1"/>
  <c r="Z304" i="1" a="1"/>
  <c r="Z304" i="1" s="1"/>
  <c r="AA304" i="1" a="1"/>
  <c r="AA304" i="1" s="1"/>
  <c r="L304" i="1" a="1"/>
  <c r="L304" i="1" s="1"/>
  <c r="M304" i="1" a="1"/>
  <c r="M304" i="1" s="1"/>
  <c r="J303" i="1" a="1"/>
  <c r="J303" i="1" s="1"/>
  <c r="K303" i="1" a="1"/>
  <c r="K303" i="1" s="1"/>
  <c r="O303" i="1" a="1"/>
  <c r="O303" i="1" s="1"/>
  <c r="P303" i="1" a="1"/>
  <c r="P303" i="1" s="1"/>
  <c r="Q303" i="1" a="1"/>
  <c r="Q303" i="1" s="1"/>
  <c r="R303" i="1" a="1"/>
  <c r="R303" i="1" s="1"/>
  <c r="X303" i="1" a="1"/>
  <c r="X303" i="1" s="1"/>
  <c r="Y303" i="1" a="1"/>
  <c r="Y303" i="1" s="1"/>
  <c r="Z303" i="1" a="1"/>
  <c r="Z303" i="1" s="1"/>
  <c r="AA303" i="1" a="1"/>
  <c r="AA303" i="1" s="1"/>
  <c r="L303" i="1" a="1"/>
  <c r="L303" i="1" s="1"/>
  <c r="M303" i="1" a="1"/>
  <c r="M303" i="1" s="1"/>
  <c r="J302" i="1" a="1"/>
  <c r="J302" i="1" s="1"/>
  <c r="K302" i="1" a="1"/>
  <c r="K302" i="1" s="1"/>
  <c r="O302" i="1" a="1"/>
  <c r="O302" i="1" s="1"/>
  <c r="P302" i="1" a="1"/>
  <c r="P302" i="1" s="1"/>
  <c r="Q302" i="1" a="1"/>
  <c r="Q302" i="1" s="1"/>
  <c r="R302" i="1" a="1"/>
  <c r="R302" i="1" s="1"/>
  <c r="X302" i="1" a="1"/>
  <c r="X302" i="1" s="1"/>
  <c r="Y302" i="1" a="1"/>
  <c r="Y302" i="1" s="1"/>
  <c r="Z302" i="1" a="1"/>
  <c r="Z302" i="1" s="1"/>
  <c r="AA302" i="1" a="1"/>
  <c r="AA302" i="1" s="1"/>
  <c r="L302" i="1" a="1"/>
  <c r="L302" i="1" s="1"/>
  <c r="M302" i="1" a="1"/>
  <c r="M302" i="1" s="1"/>
  <c r="J301" i="1" a="1"/>
  <c r="J301" i="1" s="1"/>
  <c r="K301" i="1" a="1"/>
  <c r="K301" i="1" s="1"/>
  <c r="O301" i="1" a="1"/>
  <c r="O301" i="1" s="1"/>
  <c r="P301" i="1" a="1"/>
  <c r="P301" i="1" s="1"/>
  <c r="Q301" i="1" a="1"/>
  <c r="Q301" i="1" s="1"/>
  <c r="R301" i="1" a="1"/>
  <c r="R301" i="1" s="1"/>
  <c r="X301" i="1" a="1"/>
  <c r="X301" i="1" s="1"/>
  <c r="Y301" i="1" a="1"/>
  <c r="Y301" i="1" s="1"/>
  <c r="Z301" i="1" a="1"/>
  <c r="Z301" i="1" s="1"/>
  <c r="AA301" i="1" a="1"/>
  <c r="AA301" i="1" s="1"/>
  <c r="L301" i="1" a="1"/>
  <c r="L301" i="1" s="1"/>
  <c r="M301" i="1" a="1"/>
  <c r="M301" i="1" s="1"/>
  <c r="J300" i="1" a="1"/>
  <c r="J300" i="1" s="1"/>
  <c r="K300" i="1" a="1"/>
  <c r="K300" i="1" s="1"/>
  <c r="O300" i="1" a="1"/>
  <c r="O300" i="1" s="1"/>
  <c r="P300" i="1" a="1"/>
  <c r="P300" i="1" s="1"/>
  <c r="Q300" i="1" a="1"/>
  <c r="Q300" i="1" s="1"/>
  <c r="R300" i="1" a="1"/>
  <c r="R300" i="1" s="1"/>
  <c r="X300" i="1" a="1"/>
  <c r="X300" i="1" s="1"/>
  <c r="Y300" i="1" a="1"/>
  <c r="Y300" i="1" s="1"/>
  <c r="Z300" i="1" a="1"/>
  <c r="Z300" i="1" s="1"/>
  <c r="AA300" i="1" a="1"/>
  <c r="AA300" i="1" s="1"/>
  <c r="L300" i="1" a="1"/>
  <c r="L300" i="1" s="1"/>
  <c r="M300" i="1" a="1"/>
  <c r="M300" i="1" s="1"/>
  <c r="J299" i="1" a="1"/>
  <c r="J299" i="1" s="1"/>
  <c r="K299" i="1" a="1"/>
  <c r="K299" i="1" s="1"/>
  <c r="O299" i="1" a="1"/>
  <c r="O299" i="1" s="1"/>
  <c r="P299" i="1" a="1"/>
  <c r="P299" i="1" s="1"/>
  <c r="Q299" i="1" a="1"/>
  <c r="Q299" i="1" s="1"/>
  <c r="R299" i="1" a="1"/>
  <c r="R299" i="1" s="1"/>
  <c r="X299" i="1" a="1"/>
  <c r="X299" i="1" s="1"/>
  <c r="Y299" i="1" a="1"/>
  <c r="Y299" i="1" s="1"/>
  <c r="Z299" i="1" a="1"/>
  <c r="Z299" i="1" s="1"/>
  <c r="AA299" i="1" a="1"/>
  <c r="AA299" i="1" s="1"/>
  <c r="L299" i="1" a="1"/>
  <c r="L299" i="1" s="1"/>
  <c r="M299" i="1" a="1"/>
  <c r="M299" i="1" s="1"/>
  <c r="J298" i="1" a="1"/>
  <c r="J298" i="1" s="1"/>
  <c r="K298" i="1" a="1"/>
  <c r="K298" i="1" s="1"/>
  <c r="O298" i="1" a="1"/>
  <c r="O298" i="1" s="1"/>
  <c r="P298" i="1" a="1"/>
  <c r="P298" i="1" s="1"/>
  <c r="Q298" i="1" a="1"/>
  <c r="Q298" i="1" s="1"/>
  <c r="R298" i="1" a="1"/>
  <c r="R298" i="1" s="1"/>
  <c r="X298" i="1" a="1"/>
  <c r="X298" i="1" s="1"/>
  <c r="Y298" i="1" a="1"/>
  <c r="Y298" i="1" s="1"/>
  <c r="Z298" i="1" a="1"/>
  <c r="Z298" i="1" s="1"/>
  <c r="AA298" i="1" a="1"/>
  <c r="AA298" i="1" s="1"/>
  <c r="L298" i="1" a="1"/>
  <c r="L298" i="1" s="1"/>
  <c r="M298" i="1" a="1"/>
  <c r="M298" i="1" s="1"/>
  <c r="J297" i="1" a="1"/>
  <c r="J297" i="1" s="1"/>
  <c r="K297" i="1" a="1"/>
  <c r="K297" i="1" s="1"/>
  <c r="O297" i="1" a="1"/>
  <c r="O297" i="1" s="1"/>
  <c r="P297" i="1" a="1"/>
  <c r="P297" i="1" s="1"/>
  <c r="Q297" i="1" a="1"/>
  <c r="Q297" i="1" s="1"/>
  <c r="R297" i="1" a="1"/>
  <c r="R297" i="1" s="1"/>
  <c r="X297" i="1" a="1"/>
  <c r="X297" i="1" s="1"/>
  <c r="Y297" i="1" a="1"/>
  <c r="Y297" i="1" s="1"/>
  <c r="Z297" i="1" a="1"/>
  <c r="Z297" i="1" s="1"/>
  <c r="AA297" i="1" a="1"/>
  <c r="AA297" i="1" s="1"/>
  <c r="L297" i="1" a="1"/>
  <c r="L297" i="1" s="1"/>
  <c r="M297" i="1" a="1"/>
  <c r="M297" i="1" s="1"/>
  <c r="J296" i="1" a="1"/>
  <c r="J296" i="1" s="1"/>
  <c r="K296" i="1" a="1"/>
  <c r="K296" i="1" s="1"/>
  <c r="O296" i="1" a="1"/>
  <c r="O296" i="1" s="1"/>
  <c r="P296" i="1" a="1"/>
  <c r="P296" i="1" s="1"/>
  <c r="Q296" i="1" a="1"/>
  <c r="Q296" i="1" s="1"/>
  <c r="R296" i="1" a="1"/>
  <c r="R296" i="1" s="1"/>
  <c r="X296" i="1" a="1"/>
  <c r="X296" i="1" s="1"/>
  <c r="Y296" i="1" a="1"/>
  <c r="Y296" i="1" s="1"/>
  <c r="Z296" i="1" a="1"/>
  <c r="Z296" i="1" s="1"/>
  <c r="AA296" i="1" a="1"/>
  <c r="AA296" i="1" s="1"/>
  <c r="L296" i="1" a="1"/>
  <c r="L296" i="1" s="1"/>
  <c r="M296" i="1" a="1"/>
  <c r="M296" i="1" s="1"/>
  <c r="J295" i="1" a="1"/>
  <c r="J295" i="1" s="1"/>
  <c r="K295" i="1" a="1"/>
  <c r="K295" i="1" s="1"/>
  <c r="O295" i="1" a="1"/>
  <c r="O295" i="1" s="1"/>
  <c r="P295" i="1" a="1"/>
  <c r="P295" i="1" s="1"/>
  <c r="Q295" i="1" a="1"/>
  <c r="Q295" i="1" s="1"/>
  <c r="R295" i="1" a="1"/>
  <c r="R295" i="1" s="1"/>
  <c r="X295" i="1" a="1"/>
  <c r="X295" i="1" s="1"/>
  <c r="Y295" i="1" a="1"/>
  <c r="Y295" i="1" s="1"/>
  <c r="Z295" i="1" a="1"/>
  <c r="Z295" i="1" s="1"/>
  <c r="AA295" i="1" a="1"/>
  <c r="AA295" i="1" s="1"/>
  <c r="L295" i="1" a="1"/>
  <c r="L295" i="1" s="1"/>
  <c r="M295" i="1" a="1"/>
  <c r="M295" i="1" s="1"/>
  <c r="J294" i="1" a="1"/>
  <c r="J294" i="1" s="1"/>
  <c r="K294" i="1" a="1"/>
  <c r="K294" i="1" s="1"/>
  <c r="O294" i="1" a="1"/>
  <c r="O294" i="1" s="1"/>
  <c r="P294" i="1" a="1"/>
  <c r="P294" i="1" s="1"/>
  <c r="Q294" i="1" a="1"/>
  <c r="Q294" i="1" s="1"/>
  <c r="R294" i="1" a="1"/>
  <c r="R294" i="1" s="1"/>
  <c r="X294" i="1" a="1"/>
  <c r="X294" i="1" s="1"/>
  <c r="Y294" i="1" a="1"/>
  <c r="Y294" i="1" s="1"/>
  <c r="Z294" i="1" a="1"/>
  <c r="Z294" i="1" s="1"/>
  <c r="AA294" i="1" a="1"/>
  <c r="AA294" i="1" s="1"/>
  <c r="L294" i="1" a="1"/>
  <c r="L294" i="1" s="1"/>
  <c r="M294" i="1" a="1"/>
  <c r="M294" i="1" s="1"/>
  <c r="J293" i="1" a="1"/>
  <c r="J293" i="1" s="1"/>
  <c r="K293" i="1" a="1"/>
  <c r="K293" i="1" s="1"/>
  <c r="O293" i="1" a="1"/>
  <c r="O293" i="1" s="1"/>
  <c r="P293" i="1" a="1"/>
  <c r="P293" i="1" s="1"/>
  <c r="Q293" i="1" a="1"/>
  <c r="Q293" i="1" s="1"/>
  <c r="R293" i="1" a="1"/>
  <c r="R293" i="1" s="1"/>
  <c r="X293" i="1" a="1"/>
  <c r="X293" i="1" s="1"/>
  <c r="Y293" i="1" a="1"/>
  <c r="Y293" i="1" s="1"/>
  <c r="Z293" i="1" a="1"/>
  <c r="Z293" i="1" s="1"/>
  <c r="AA293" i="1" a="1"/>
  <c r="AA293" i="1" s="1"/>
  <c r="L293" i="1" a="1"/>
  <c r="L293" i="1" s="1"/>
  <c r="M293" i="1" a="1"/>
  <c r="M293" i="1" s="1"/>
  <c r="J292" i="1" a="1"/>
  <c r="J292" i="1" s="1"/>
  <c r="K292" i="1" a="1"/>
  <c r="K292" i="1" s="1"/>
  <c r="O292" i="1" a="1"/>
  <c r="O292" i="1" s="1"/>
  <c r="P292" i="1" a="1"/>
  <c r="P292" i="1" s="1"/>
  <c r="Q292" i="1" a="1"/>
  <c r="Q292" i="1" s="1"/>
  <c r="R292" i="1" a="1"/>
  <c r="R292" i="1" s="1"/>
  <c r="X292" i="1" a="1"/>
  <c r="X292" i="1" s="1"/>
  <c r="Y292" i="1" a="1"/>
  <c r="Y292" i="1" s="1"/>
  <c r="Z292" i="1" a="1"/>
  <c r="Z292" i="1" s="1"/>
  <c r="AA292" i="1" a="1"/>
  <c r="AA292" i="1" s="1"/>
  <c r="L292" i="1" a="1"/>
  <c r="L292" i="1" s="1"/>
  <c r="M292" i="1" a="1"/>
  <c r="M292" i="1" s="1"/>
  <c r="J291" i="1" a="1"/>
  <c r="J291" i="1" s="1"/>
  <c r="K291" i="1" a="1"/>
  <c r="K291" i="1" s="1"/>
  <c r="O291" i="1" a="1"/>
  <c r="O291" i="1" s="1"/>
  <c r="P291" i="1" a="1"/>
  <c r="P291" i="1" s="1"/>
  <c r="Q291" i="1" a="1"/>
  <c r="Q291" i="1" s="1"/>
  <c r="R291" i="1" a="1"/>
  <c r="R291" i="1" s="1"/>
  <c r="X291" i="1" a="1"/>
  <c r="X291" i="1" s="1"/>
  <c r="Y291" i="1" a="1"/>
  <c r="Y291" i="1" s="1"/>
  <c r="Z291" i="1" a="1"/>
  <c r="Z291" i="1" s="1"/>
  <c r="AA291" i="1" a="1"/>
  <c r="AA291" i="1" s="1"/>
  <c r="L291" i="1" a="1"/>
  <c r="L291" i="1" s="1"/>
  <c r="M291" i="1" a="1"/>
  <c r="M291" i="1" s="1"/>
  <c r="J290" i="1" a="1"/>
  <c r="J290" i="1" s="1"/>
  <c r="K290" i="1" a="1"/>
  <c r="K290" i="1" s="1"/>
  <c r="O290" i="1" a="1"/>
  <c r="O290" i="1" s="1"/>
  <c r="P290" i="1" a="1"/>
  <c r="P290" i="1" s="1"/>
  <c r="Q290" i="1" a="1"/>
  <c r="Q290" i="1" s="1"/>
  <c r="R290" i="1" a="1"/>
  <c r="R290" i="1" s="1"/>
  <c r="X290" i="1" a="1"/>
  <c r="X290" i="1" s="1"/>
  <c r="Y290" i="1" a="1"/>
  <c r="Y290" i="1" s="1"/>
  <c r="Z290" i="1" a="1"/>
  <c r="Z290" i="1" s="1"/>
  <c r="AA290" i="1" a="1"/>
  <c r="AA290" i="1" s="1"/>
  <c r="L290" i="1" a="1"/>
  <c r="L290" i="1" s="1"/>
  <c r="M290" i="1" a="1"/>
  <c r="M290" i="1" s="1"/>
  <c r="J289" i="1" a="1"/>
  <c r="J289" i="1" s="1"/>
  <c r="K289" i="1" a="1"/>
  <c r="K289" i="1" s="1"/>
  <c r="O289" i="1" a="1"/>
  <c r="O289" i="1" s="1"/>
  <c r="P289" i="1" a="1"/>
  <c r="P289" i="1" s="1"/>
  <c r="Q289" i="1" a="1"/>
  <c r="Q289" i="1" s="1"/>
  <c r="R289" i="1" a="1"/>
  <c r="R289" i="1" s="1"/>
  <c r="X289" i="1" a="1"/>
  <c r="X289" i="1" s="1"/>
  <c r="Y289" i="1" a="1"/>
  <c r="Y289" i="1" s="1"/>
  <c r="Z289" i="1" a="1"/>
  <c r="Z289" i="1" s="1"/>
  <c r="AA289" i="1" a="1"/>
  <c r="AA289" i="1" s="1"/>
  <c r="L289" i="1" a="1"/>
  <c r="L289" i="1" s="1"/>
  <c r="M289" i="1" a="1"/>
  <c r="M289" i="1" s="1"/>
  <c r="J288" i="1" a="1"/>
  <c r="J288" i="1" s="1"/>
  <c r="K288" i="1" a="1"/>
  <c r="K288" i="1" s="1"/>
  <c r="O288" i="1" a="1"/>
  <c r="O288" i="1" s="1"/>
  <c r="P288" i="1" a="1"/>
  <c r="P288" i="1" s="1"/>
  <c r="Q288" i="1" a="1"/>
  <c r="Q288" i="1" s="1"/>
  <c r="R288" i="1" a="1"/>
  <c r="R288" i="1" s="1"/>
  <c r="X288" i="1" a="1"/>
  <c r="X288" i="1" s="1"/>
  <c r="Y288" i="1" a="1"/>
  <c r="Y288" i="1" s="1"/>
  <c r="Z288" i="1" a="1"/>
  <c r="Z288" i="1" s="1"/>
  <c r="AA288" i="1" a="1"/>
  <c r="AA288" i="1" s="1"/>
  <c r="L288" i="1" a="1"/>
  <c r="L288" i="1" s="1"/>
  <c r="M288" i="1" a="1"/>
  <c r="M288" i="1" s="1"/>
  <c r="J287" i="1" a="1"/>
  <c r="J287" i="1" s="1"/>
  <c r="K287" i="1" a="1"/>
  <c r="K287" i="1" s="1"/>
  <c r="O287" i="1" a="1"/>
  <c r="O287" i="1" s="1"/>
  <c r="P287" i="1" a="1"/>
  <c r="P287" i="1" s="1"/>
  <c r="Q287" i="1" a="1"/>
  <c r="Q287" i="1" s="1"/>
  <c r="R287" i="1" a="1"/>
  <c r="R287" i="1" s="1"/>
  <c r="X287" i="1" a="1"/>
  <c r="X287" i="1" s="1"/>
  <c r="Y287" i="1" a="1"/>
  <c r="Y287" i="1" s="1"/>
  <c r="Z287" i="1" a="1"/>
  <c r="Z287" i="1" s="1"/>
  <c r="AA287" i="1" a="1"/>
  <c r="AA287" i="1" s="1"/>
  <c r="L287" i="1" a="1"/>
  <c r="L287" i="1" s="1"/>
  <c r="M287" i="1" a="1"/>
  <c r="M287" i="1" s="1"/>
  <c r="J286" i="1" a="1"/>
  <c r="J286" i="1" s="1"/>
  <c r="K286" i="1" a="1"/>
  <c r="K286" i="1" s="1"/>
  <c r="O286" i="1" a="1"/>
  <c r="O286" i="1" s="1"/>
  <c r="P286" i="1" a="1"/>
  <c r="P286" i="1" s="1"/>
  <c r="Q286" i="1" a="1"/>
  <c r="Q286" i="1" s="1"/>
  <c r="R286" i="1" a="1"/>
  <c r="R286" i="1" s="1"/>
  <c r="X286" i="1" a="1"/>
  <c r="X286" i="1" s="1"/>
  <c r="Y286" i="1" a="1"/>
  <c r="Y286" i="1" s="1"/>
  <c r="Z286" i="1" a="1"/>
  <c r="Z286" i="1" s="1"/>
  <c r="AA286" i="1" a="1"/>
  <c r="AA286" i="1" s="1"/>
  <c r="L286" i="1" a="1"/>
  <c r="L286" i="1" s="1"/>
  <c r="M286" i="1" a="1"/>
  <c r="M286" i="1" s="1"/>
  <c r="J285" i="1" a="1"/>
  <c r="J285" i="1" s="1"/>
  <c r="K285" i="1" a="1"/>
  <c r="K285" i="1" s="1"/>
  <c r="O285" i="1" a="1"/>
  <c r="O285" i="1" s="1"/>
  <c r="P285" i="1" a="1"/>
  <c r="P285" i="1" s="1"/>
  <c r="Q285" i="1" a="1"/>
  <c r="Q285" i="1" s="1"/>
  <c r="R285" i="1" a="1"/>
  <c r="R285" i="1" s="1"/>
  <c r="X285" i="1" a="1"/>
  <c r="X285" i="1" s="1"/>
  <c r="Y285" i="1" a="1"/>
  <c r="Y285" i="1" s="1"/>
  <c r="Z285" i="1" a="1"/>
  <c r="Z285" i="1" s="1"/>
  <c r="AA285" i="1" a="1"/>
  <c r="AA285" i="1" s="1"/>
  <c r="L285" i="1" a="1"/>
  <c r="L285" i="1" s="1"/>
  <c r="M285" i="1" a="1"/>
  <c r="M285" i="1" s="1"/>
  <c r="J284" i="1" a="1"/>
  <c r="J284" i="1" s="1"/>
  <c r="K284" i="1" a="1"/>
  <c r="K284" i="1" s="1"/>
  <c r="O284" i="1" a="1"/>
  <c r="O284" i="1" s="1"/>
  <c r="P284" i="1" a="1"/>
  <c r="P284" i="1" s="1"/>
  <c r="Q284" i="1" a="1"/>
  <c r="Q284" i="1" s="1"/>
  <c r="R284" i="1" a="1"/>
  <c r="R284" i="1" s="1"/>
  <c r="X284" i="1" a="1"/>
  <c r="X284" i="1" s="1"/>
  <c r="Y284" i="1" a="1"/>
  <c r="Y284" i="1" s="1"/>
  <c r="Z284" i="1" a="1"/>
  <c r="Z284" i="1" s="1"/>
  <c r="AA284" i="1" a="1"/>
  <c r="AA284" i="1" s="1"/>
  <c r="L284" i="1" a="1"/>
  <c r="L284" i="1" s="1"/>
  <c r="M284" i="1" a="1"/>
  <c r="M284" i="1" s="1"/>
  <c r="J283" i="1" a="1"/>
  <c r="J283" i="1" s="1"/>
  <c r="K283" i="1" a="1"/>
  <c r="K283" i="1" s="1"/>
  <c r="O283" i="1" a="1"/>
  <c r="O283" i="1" s="1"/>
  <c r="P283" i="1" a="1"/>
  <c r="P283" i="1" s="1"/>
  <c r="Q283" i="1" a="1"/>
  <c r="Q283" i="1" s="1"/>
  <c r="R283" i="1" a="1"/>
  <c r="R283" i="1" s="1"/>
  <c r="X283" i="1" a="1"/>
  <c r="X283" i="1" s="1"/>
  <c r="Y283" i="1" a="1"/>
  <c r="Y283" i="1" s="1"/>
  <c r="Z283" i="1" a="1"/>
  <c r="Z283" i="1" s="1"/>
  <c r="AA283" i="1" a="1"/>
  <c r="AA283" i="1" s="1"/>
  <c r="L283" i="1" a="1"/>
  <c r="L283" i="1" s="1"/>
  <c r="M283" i="1" a="1"/>
  <c r="M283" i="1" s="1"/>
  <c r="J282" i="1" a="1"/>
  <c r="J282" i="1" s="1"/>
  <c r="K282" i="1" a="1"/>
  <c r="K282" i="1" s="1"/>
  <c r="O282" i="1" a="1"/>
  <c r="O282" i="1" s="1"/>
  <c r="P282" i="1" a="1"/>
  <c r="P282" i="1" s="1"/>
  <c r="Q282" i="1" a="1"/>
  <c r="Q282" i="1" s="1"/>
  <c r="R282" i="1" a="1"/>
  <c r="R282" i="1" s="1"/>
  <c r="X282" i="1" a="1"/>
  <c r="X282" i="1" s="1"/>
  <c r="Y282" i="1" a="1"/>
  <c r="Y282" i="1" s="1"/>
  <c r="Z282" i="1" a="1"/>
  <c r="Z282" i="1" s="1"/>
  <c r="AA282" i="1" a="1"/>
  <c r="AA282" i="1" s="1"/>
  <c r="L282" i="1" a="1"/>
  <c r="L282" i="1" s="1"/>
  <c r="M282" i="1" a="1"/>
  <c r="M282" i="1" s="1"/>
  <c r="J281" i="1" a="1"/>
  <c r="J281" i="1" s="1"/>
  <c r="K281" i="1" a="1"/>
  <c r="K281" i="1" s="1"/>
  <c r="O281" i="1" a="1"/>
  <c r="O281" i="1" s="1"/>
  <c r="P281" i="1" a="1"/>
  <c r="P281" i="1" s="1"/>
  <c r="Q281" i="1" a="1"/>
  <c r="Q281" i="1" s="1"/>
  <c r="R281" i="1" a="1"/>
  <c r="R281" i="1" s="1"/>
  <c r="X281" i="1" a="1"/>
  <c r="X281" i="1" s="1"/>
  <c r="Y281" i="1" a="1"/>
  <c r="Y281" i="1" s="1"/>
  <c r="Z281" i="1" a="1"/>
  <c r="Z281" i="1" s="1"/>
  <c r="AA281" i="1" a="1"/>
  <c r="AA281" i="1" s="1"/>
  <c r="L281" i="1" a="1"/>
  <c r="L281" i="1" s="1"/>
  <c r="M281" i="1" a="1"/>
  <c r="M281" i="1" s="1"/>
  <c r="J280" i="1" a="1"/>
  <c r="J280" i="1" s="1"/>
  <c r="K280" i="1" a="1"/>
  <c r="K280" i="1" s="1"/>
  <c r="O280" i="1" a="1"/>
  <c r="O280" i="1" s="1"/>
  <c r="P280" i="1" a="1"/>
  <c r="P280" i="1" s="1"/>
  <c r="Q280" i="1" a="1"/>
  <c r="Q280" i="1" s="1"/>
  <c r="R280" i="1" a="1"/>
  <c r="R280" i="1" s="1"/>
  <c r="X280" i="1" a="1"/>
  <c r="X280" i="1" s="1"/>
  <c r="Y280" i="1" a="1"/>
  <c r="Y280" i="1" s="1"/>
  <c r="Z280" i="1" a="1"/>
  <c r="Z280" i="1" s="1"/>
  <c r="AA280" i="1" a="1"/>
  <c r="AA280" i="1" s="1"/>
  <c r="L280" i="1" a="1"/>
  <c r="L280" i="1" s="1"/>
  <c r="M280" i="1" a="1"/>
  <c r="M280" i="1" s="1"/>
  <c r="J279" i="1" a="1"/>
  <c r="J279" i="1" s="1"/>
  <c r="K279" i="1" a="1"/>
  <c r="K279" i="1" s="1"/>
  <c r="O279" i="1" a="1"/>
  <c r="O279" i="1" s="1"/>
  <c r="P279" i="1" a="1"/>
  <c r="P279" i="1" s="1"/>
  <c r="Q279" i="1" a="1"/>
  <c r="Q279" i="1" s="1"/>
  <c r="R279" i="1" a="1"/>
  <c r="R279" i="1" s="1"/>
  <c r="X279" i="1" a="1"/>
  <c r="X279" i="1" s="1"/>
  <c r="Y279" i="1" a="1"/>
  <c r="Y279" i="1" s="1"/>
  <c r="Z279" i="1" a="1"/>
  <c r="Z279" i="1" s="1"/>
  <c r="AA279" i="1" a="1"/>
  <c r="AA279" i="1" s="1"/>
  <c r="L279" i="1" a="1"/>
  <c r="L279" i="1" s="1"/>
  <c r="M279" i="1" a="1"/>
  <c r="M279" i="1" s="1"/>
  <c r="J278" i="1" a="1"/>
  <c r="J278" i="1" s="1"/>
  <c r="K278" i="1" a="1"/>
  <c r="K278" i="1" s="1"/>
  <c r="O278" i="1" a="1"/>
  <c r="O278" i="1" s="1"/>
  <c r="P278" i="1" a="1"/>
  <c r="P278" i="1" s="1"/>
  <c r="Q278" i="1" a="1"/>
  <c r="Q278" i="1" s="1"/>
  <c r="R278" i="1" a="1"/>
  <c r="R278" i="1" s="1"/>
  <c r="X278" i="1" a="1"/>
  <c r="X278" i="1" s="1"/>
  <c r="Y278" i="1" a="1"/>
  <c r="Y278" i="1" s="1"/>
  <c r="Z278" i="1" a="1"/>
  <c r="Z278" i="1" s="1"/>
  <c r="AA278" i="1" a="1"/>
  <c r="AA278" i="1" s="1"/>
  <c r="L278" i="1" a="1"/>
  <c r="L278" i="1" s="1"/>
  <c r="M278" i="1" a="1"/>
  <c r="M278" i="1" s="1"/>
  <c r="J277" i="1" a="1"/>
  <c r="J277" i="1" s="1"/>
  <c r="K277" i="1" a="1"/>
  <c r="K277" i="1" s="1"/>
  <c r="O277" i="1" a="1"/>
  <c r="O277" i="1" s="1"/>
  <c r="P277" i="1" a="1"/>
  <c r="P277" i="1" s="1"/>
  <c r="Q277" i="1" a="1"/>
  <c r="Q277" i="1" s="1"/>
  <c r="R277" i="1" a="1"/>
  <c r="R277" i="1" s="1"/>
  <c r="X277" i="1" a="1"/>
  <c r="X277" i="1" s="1"/>
  <c r="Y277" i="1" a="1"/>
  <c r="Y277" i="1" s="1"/>
  <c r="Z277" i="1" a="1"/>
  <c r="Z277" i="1" s="1"/>
  <c r="AA277" i="1" a="1"/>
  <c r="AA277" i="1" s="1"/>
  <c r="L277" i="1" a="1"/>
  <c r="L277" i="1" s="1"/>
  <c r="M277" i="1" a="1"/>
  <c r="M277" i="1" s="1"/>
  <c r="J276" i="1" a="1"/>
  <c r="J276" i="1" s="1"/>
  <c r="K276" i="1" a="1"/>
  <c r="K276" i="1" s="1"/>
  <c r="O276" i="1" a="1"/>
  <c r="O276" i="1" s="1"/>
  <c r="P276" i="1" a="1"/>
  <c r="P276" i="1" s="1"/>
  <c r="Q276" i="1" a="1"/>
  <c r="Q276" i="1" s="1"/>
  <c r="R276" i="1" a="1"/>
  <c r="R276" i="1" s="1"/>
  <c r="X276" i="1" a="1"/>
  <c r="X276" i="1" s="1"/>
  <c r="Y276" i="1" a="1"/>
  <c r="Y276" i="1" s="1"/>
  <c r="Z276" i="1" a="1"/>
  <c r="Z276" i="1" s="1"/>
  <c r="AA276" i="1" a="1"/>
  <c r="AA276" i="1" s="1"/>
  <c r="L276" i="1" a="1"/>
  <c r="L276" i="1" s="1"/>
  <c r="M276" i="1" a="1"/>
  <c r="M276" i="1" s="1"/>
  <c r="J268" i="1" a="1"/>
  <c r="J268" i="1" s="1"/>
  <c r="K268" i="1" a="1"/>
  <c r="K268" i="1" s="1"/>
  <c r="L268" i="1" a="1"/>
  <c r="L268" i="1" s="1"/>
  <c r="M268" i="1" a="1"/>
  <c r="M268" i="1" s="1"/>
  <c r="J273" i="1" a="1"/>
  <c r="J273" i="1" s="1"/>
  <c r="K273" i="1" a="1"/>
  <c r="K273" i="1" s="1"/>
  <c r="L273" i="1" a="1"/>
  <c r="L273" i="1" s="1"/>
  <c r="M273" i="1" a="1"/>
  <c r="M273" i="1" s="1"/>
  <c r="J272" i="1" a="1"/>
  <c r="J272" i="1" s="1"/>
  <c r="K272" i="1" a="1"/>
  <c r="K272" i="1" s="1"/>
  <c r="L272" i="1" a="1"/>
  <c r="L272" i="1" s="1"/>
  <c r="M272" i="1" a="1"/>
  <c r="M272" i="1" s="1"/>
  <c r="J271" i="1" a="1"/>
  <c r="J271" i="1" s="1"/>
  <c r="K271" i="1" a="1"/>
  <c r="K271" i="1" s="1"/>
  <c r="L271" i="1" a="1"/>
  <c r="L271" i="1" s="1"/>
  <c r="M271" i="1" a="1"/>
  <c r="M271" i="1" s="1"/>
  <c r="J270" i="1" a="1"/>
  <c r="J270" i="1" s="1"/>
  <c r="K270" i="1" a="1"/>
  <c r="K270" i="1" s="1"/>
  <c r="L270" i="1" a="1"/>
  <c r="L270" i="1" s="1"/>
  <c r="M270" i="1" a="1"/>
  <c r="M270" i="1" s="1"/>
  <c r="J269" i="1" a="1"/>
  <c r="J269" i="1" s="1"/>
  <c r="K269" i="1" a="1"/>
  <c r="K269" i="1" s="1"/>
  <c r="L269" i="1" a="1"/>
  <c r="L269" i="1" s="1"/>
  <c r="M269" i="1" a="1"/>
  <c r="M269" i="1" s="1"/>
  <c r="J267" i="1" a="1"/>
  <c r="J267" i="1" s="1"/>
  <c r="K267" i="1" a="1"/>
  <c r="K267" i="1" s="1"/>
  <c r="L267" i="1" a="1"/>
  <c r="L267" i="1" s="1"/>
  <c r="M267" i="1" a="1"/>
  <c r="M267" i="1" s="1"/>
  <c r="J266" i="1" a="1"/>
  <c r="J266" i="1" s="1"/>
  <c r="K266" i="1" a="1"/>
  <c r="K266" i="1" s="1"/>
  <c r="L266" i="1" a="1"/>
  <c r="L266" i="1" s="1"/>
  <c r="M266" i="1" a="1"/>
  <c r="M266" i="1" s="1"/>
  <c r="J265" i="1" a="1"/>
  <c r="J265" i="1" s="1"/>
  <c r="K265" i="1" a="1"/>
  <c r="K265" i="1" s="1"/>
  <c r="L265" i="1" a="1"/>
  <c r="L265" i="1" s="1"/>
  <c r="M265" i="1" a="1"/>
  <c r="M265" i="1" s="1"/>
  <c r="J264" i="1" a="1"/>
  <c r="J264" i="1" s="1"/>
  <c r="K264" i="1" a="1"/>
  <c r="K264" i="1" s="1"/>
  <c r="L264" i="1" a="1"/>
  <c r="L264" i="1" s="1"/>
  <c r="M264" i="1" a="1"/>
  <c r="M264" i="1" s="1"/>
  <c r="J263" i="1" a="1"/>
  <c r="J263" i="1" s="1"/>
  <c r="K263" i="1" a="1"/>
  <c r="K263" i="1" s="1"/>
  <c r="L263" i="1" a="1"/>
  <c r="L263" i="1" s="1"/>
  <c r="M263" i="1" a="1"/>
  <c r="M263" i="1" s="1"/>
  <c r="J262" i="1" a="1"/>
  <c r="J262" i="1" s="1"/>
  <c r="K262" i="1" a="1"/>
  <c r="K262" i="1" s="1"/>
  <c r="L262" i="1" a="1"/>
  <c r="L262" i="1" s="1"/>
  <c r="M262" i="1" a="1"/>
  <c r="M262" i="1" s="1"/>
  <c r="J261" i="1" a="1"/>
  <c r="J261" i="1" s="1"/>
  <c r="K261" i="1" a="1"/>
  <c r="K261" i="1" s="1"/>
  <c r="L261" i="1" a="1"/>
  <c r="L261" i="1" s="1"/>
  <c r="M261" i="1" a="1"/>
  <c r="M261" i="1" s="1"/>
  <c r="J260" i="1" a="1"/>
  <c r="J260" i="1" s="1"/>
  <c r="K260" i="1" a="1"/>
  <c r="K260" i="1" s="1"/>
  <c r="L260" i="1" a="1"/>
  <c r="L260" i="1" s="1"/>
  <c r="M260" i="1" a="1"/>
  <c r="M260" i="1" s="1"/>
  <c r="J259" i="1" a="1"/>
  <c r="J259" i="1" s="1"/>
  <c r="K259" i="1" a="1"/>
  <c r="K259" i="1" s="1"/>
  <c r="L259" i="1" a="1"/>
  <c r="L259" i="1" s="1"/>
  <c r="M259" i="1" a="1"/>
  <c r="M259" i="1" s="1"/>
  <c r="J258" i="1" a="1"/>
  <c r="J258" i="1" s="1"/>
  <c r="K258" i="1" a="1"/>
  <c r="K258" i="1" s="1"/>
  <c r="L258" i="1" a="1"/>
  <c r="L258" i="1" s="1"/>
  <c r="M258" i="1" a="1"/>
  <c r="M258" i="1" s="1"/>
  <c r="J257" i="1" a="1"/>
  <c r="J257" i="1" s="1"/>
  <c r="K257" i="1" a="1"/>
  <c r="K257" i="1" s="1"/>
  <c r="L257" i="1" a="1"/>
  <c r="L257" i="1" s="1"/>
  <c r="M257" i="1" a="1"/>
  <c r="M257" i="1" s="1"/>
  <c r="J256" i="1" a="1"/>
  <c r="J256" i="1" s="1"/>
  <c r="K256" i="1" a="1"/>
  <c r="K256" i="1" s="1"/>
  <c r="L256" i="1" a="1"/>
  <c r="L256" i="1" s="1"/>
  <c r="M256" i="1" a="1"/>
  <c r="M256" i="1" s="1"/>
  <c r="J255" i="1" a="1"/>
  <c r="J255" i="1" s="1"/>
  <c r="K255" i="1" a="1"/>
  <c r="K255" i="1" s="1"/>
  <c r="L255" i="1" a="1"/>
  <c r="L255" i="1" s="1"/>
  <c r="M255" i="1" a="1"/>
  <c r="M255" i="1" s="1"/>
  <c r="J254" i="1" a="1"/>
  <c r="J254" i="1" s="1"/>
  <c r="K254" i="1" a="1"/>
  <c r="K254" i="1" s="1"/>
  <c r="L254" i="1" a="1"/>
  <c r="L254" i="1" s="1"/>
  <c r="M254" i="1" a="1"/>
  <c r="M254" i="1" s="1"/>
  <c r="J253" i="1" a="1"/>
  <c r="J253" i="1" s="1"/>
  <c r="K253" i="1" a="1"/>
  <c r="K253" i="1" s="1"/>
  <c r="L253" i="1" a="1"/>
  <c r="L253" i="1" s="1"/>
  <c r="M253" i="1" a="1"/>
  <c r="M253" i="1" s="1"/>
  <c r="J252" i="1" a="1"/>
  <c r="J252" i="1" s="1"/>
  <c r="K252" i="1" a="1"/>
  <c r="K252" i="1" s="1"/>
  <c r="L252" i="1" a="1"/>
  <c r="L252" i="1" s="1"/>
  <c r="M252" i="1" a="1"/>
  <c r="M252" i="1" s="1"/>
  <c r="J251" i="1" a="1"/>
  <c r="J251" i="1" s="1"/>
  <c r="K251" i="1" a="1"/>
  <c r="K251" i="1" s="1"/>
  <c r="L251" i="1" a="1"/>
  <c r="L251" i="1" s="1"/>
  <c r="M251" i="1" a="1"/>
  <c r="M251" i="1" s="1"/>
  <c r="J250" i="1" a="1"/>
  <c r="J250" i="1" s="1"/>
  <c r="K250" i="1" a="1"/>
  <c r="K250" i="1" s="1"/>
  <c r="L250" i="1" a="1"/>
  <c r="L250" i="1" s="1"/>
  <c r="M250" i="1" a="1"/>
  <c r="M250" i="1" s="1"/>
  <c r="J249" i="1" a="1"/>
  <c r="J249" i="1" s="1"/>
  <c r="K249" i="1" a="1"/>
  <c r="K249" i="1" s="1"/>
  <c r="L249" i="1" a="1"/>
  <c r="L249" i="1" s="1"/>
  <c r="M249" i="1" a="1"/>
  <c r="M249" i="1" s="1"/>
  <c r="J248" i="1" a="1"/>
  <c r="J248" i="1" s="1"/>
  <c r="K248" i="1" a="1"/>
  <c r="K248" i="1" s="1"/>
  <c r="L248" i="1" a="1"/>
  <c r="L248" i="1" s="1"/>
  <c r="M248" i="1" a="1"/>
  <c r="M248" i="1" s="1"/>
  <c r="J247" i="1" a="1"/>
  <c r="J247" i="1" s="1"/>
  <c r="K247" i="1" a="1"/>
  <c r="K247" i="1" s="1"/>
  <c r="L247" i="1" a="1"/>
  <c r="L247" i="1" s="1"/>
  <c r="M247" i="1" a="1"/>
  <c r="M247" i="1" s="1"/>
  <c r="J246" i="1" a="1"/>
  <c r="J246" i="1" s="1"/>
  <c r="K246" i="1" a="1"/>
  <c r="K246" i="1" s="1"/>
  <c r="L246" i="1" a="1"/>
  <c r="L246" i="1" s="1"/>
  <c r="M246" i="1" a="1"/>
  <c r="M246" i="1" s="1"/>
  <c r="J245" i="1" a="1"/>
  <c r="J245" i="1" s="1"/>
  <c r="K245" i="1" a="1"/>
  <c r="K245" i="1" s="1"/>
  <c r="L245" i="1" a="1"/>
  <c r="L245" i="1" s="1"/>
  <c r="M245" i="1" a="1"/>
  <c r="M245" i="1" s="1"/>
  <c r="J244" i="1" a="1"/>
  <c r="J244" i="1" s="1"/>
  <c r="K244" i="1" a="1"/>
  <c r="K244" i="1" s="1"/>
  <c r="L244" i="1" a="1"/>
  <c r="L244" i="1" s="1"/>
  <c r="M244" i="1" a="1"/>
  <c r="M244" i="1" s="1"/>
  <c r="J243" i="1" a="1"/>
  <c r="J243" i="1" s="1"/>
  <c r="K243" i="1" a="1"/>
  <c r="K243" i="1" s="1"/>
  <c r="L243" i="1" a="1"/>
  <c r="L243" i="1" s="1"/>
  <c r="M243" i="1" a="1"/>
  <c r="M243" i="1" s="1"/>
  <c r="J242" i="1" a="1"/>
  <c r="J242" i="1" s="1"/>
  <c r="K242" i="1" a="1"/>
  <c r="K242" i="1" s="1"/>
  <c r="O242" i="1" a="1"/>
  <c r="O242" i="1" s="1"/>
  <c r="P242" i="1" a="1"/>
  <c r="P242" i="1" s="1"/>
  <c r="Q242" i="1" a="1"/>
  <c r="Q242" i="1" s="1"/>
  <c r="R242" i="1" a="1"/>
  <c r="R242" i="1" s="1"/>
  <c r="X242" i="1" a="1"/>
  <c r="X242" i="1" s="1"/>
  <c r="Y242" i="1" a="1"/>
  <c r="Y242" i="1" s="1"/>
  <c r="Z242" i="1" a="1"/>
  <c r="Z242" i="1" s="1"/>
  <c r="AA242" i="1" a="1"/>
  <c r="AA242" i="1" s="1"/>
  <c r="L242" i="1" a="1"/>
  <c r="L242" i="1" s="1"/>
  <c r="M242" i="1" a="1"/>
  <c r="M242" i="1" s="1"/>
  <c r="J241" i="1" a="1"/>
  <c r="J241" i="1" s="1"/>
  <c r="K241" i="1" a="1"/>
  <c r="K241" i="1" s="1"/>
  <c r="O241" i="1" a="1"/>
  <c r="O241" i="1" s="1"/>
  <c r="P241" i="1" a="1"/>
  <c r="P241" i="1" s="1"/>
  <c r="Q241" i="1" a="1"/>
  <c r="Q241" i="1" s="1"/>
  <c r="R241" i="1" a="1"/>
  <c r="R241" i="1" s="1"/>
  <c r="X241" i="1" a="1"/>
  <c r="X241" i="1" s="1"/>
  <c r="Y241" i="1" a="1"/>
  <c r="Y241" i="1" s="1"/>
  <c r="Z241" i="1" a="1"/>
  <c r="Z241" i="1" s="1"/>
  <c r="AA241" i="1" a="1"/>
  <c r="AA241" i="1" s="1"/>
  <c r="L241" i="1" a="1"/>
  <c r="L241" i="1" s="1"/>
  <c r="M241" i="1" a="1"/>
  <c r="M241" i="1" s="1"/>
  <c r="J240" i="1" a="1"/>
  <c r="J240" i="1" s="1"/>
  <c r="K240" i="1" a="1"/>
  <c r="K240" i="1" s="1"/>
  <c r="O240" i="1" a="1"/>
  <c r="O240" i="1" s="1"/>
  <c r="P240" i="1" a="1"/>
  <c r="P240" i="1" s="1"/>
  <c r="Q240" i="1" a="1"/>
  <c r="Q240" i="1" s="1"/>
  <c r="R240" i="1" a="1"/>
  <c r="R240" i="1" s="1"/>
  <c r="X240" i="1" a="1"/>
  <c r="X240" i="1" s="1"/>
  <c r="Y240" i="1" a="1"/>
  <c r="Y240" i="1" s="1"/>
  <c r="Z240" i="1" a="1"/>
  <c r="Z240" i="1" s="1"/>
  <c r="AA240" i="1" a="1"/>
  <c r="AA240" i="1" s="1"/>
  <c r="L240" i="1" a="1"/>
  <c r="L240" i="1" s="1"/>
  <c r="M240" i="1" a="1"/>
  <c r="M240" i="1" s="1"/>
  <c r="J239" i="1" a="1"/>
  <c r="J239" i="1" s="1"/>
  <c r="K239" i="1" a="1"/>
  <c r="K239" i="1" s="1"/>
  <c r="O239" i="1" a="1"/>
  <c r="O239" i="1" s="1"/>
  <c r="P239" i="1" a="1"/>
  <c r="P239" i="1" s="1"/>
  <c r="Q239" i="1" a="1"/>
  <c r="Q239" i="1" s="1"/>
  <c r="R239" i="1" a="1"/>
  <c r="R239" i="1" s="1"/>
  <c r="X239" i="1" a="1"/>
  <c r="X239" i="1" s="1"/>
  <c r="Y239" i="1" a="1"/>
  <c r="Y239" i="1" s="1"/>
  <c r="Z239" i="1" a="1"/>
  <c r="Z239" i="1" s="1"/>
  <c r="AA239" i="1" a="1"/>
  <c r="AA239" i="1" s="1"/>
  <c r="L239" i="1" a="1"/>
  <c r="L239" i="1" s="1"/>
  <c r="M239" i="1" a="1"/>
  <c r="M239" i="1" s="1"/>
  <c r="J238" i="1" a="1"/>
  <c r="J238" i="1" s="1"/>
  <c r="K238" i="1" a="1"/>
  <c r="K238" i="1" s="1"/>
  <c r="O238" i="1" a="1"/>
  <c r="O238" i="1" s="1"/>
  <c r="P238" i="1" a="1"/>
  <c r="P238" i="1" s="1"/>
  <c r="Q238" i="1" a="1"/>
  <c r="Q238" i="1" s="1"/>
  <c r="R238" i="1" a="1"/>
  <c r="R238" i="1" s="1"/>
  <c r="X238" i="1" a="1"/>
  <c r="X238" i="1" s="1"/>
  <c r="Y238" i="1" a="1"/>
  <c r="Y238" i="1" s="1"/>
  <c r="Z238" i="1" a="1"/>
  <c r="Z238" i="1" s="1"/>
  <c r="AA238" i="1" a="1"/>
  <c r="AA238" i="1" s="1"/>
  <c r="L238" i="1" a="1"/>
  <c r="L238" i="1" s="1"/>
  <c r="M238" i="1" a="1"/>
  <c r="M238" i="1" s="1"/>
  <c r="J237" i="1" a="1"/>
  <c r="J237" i="1" s="1"/>
  <c r="K237" i="1" a="1"/>
  <c r="K237" i="1" s="1"/>
  <c r="O237" i="1" a="1"/>
  <c r="O237" i="1" s="1"/>
  <c r="P237" i="1" a="1"/>
  <c r="P237" i="1" s="1"/>
  <c r="Q237" i="1" a="1"/>
  <c r="Q237" i="1" s="1"/>
  <c r="R237" i="1" a="1"/>
  <c r="R237" i="1" s="1"/>
  <c r="X237" i="1" a="1"/>
  <c r="X237" i="1" s="1"/>
  <c r="Y237" i="1" a="1"/>
  <c r="Y237" i="1" s="1"/>
  <c r="Z237" i="1" a="1"/>
  <c r="Z237" i="1" s="1"/>
  <c r="AA237" i="1" a="1"/>
  <c r="AA237" i="1" s="1"/>
  <c r="L237" i="1" a="1"/>
  <c r="L237" i="1" s="1"/>
  <c r="M237" i="1" a="1"/>
  <c r="M237" i="1" s="1"/>
  <c r="J236" i="1" a="1"/>
  <c r="J236" i="1" s="1"/>
  <c r="K236" i="1" a="1"/>
  <c r="K236" i="1" s="1"/>
  <c r="O236" i="1" a="1"/>
  <c r="O236" i="1" s="1"/>
  <c r="P236" i="1" a="1"/>
  <c r="P236" i="1" s="1"/>
  <c r="Q236" i="1" a="1"/>
  <c r="Q236" i="1" s="1"/>
  <c r="R236" i="1" a="1"/>
  <c r="R236" i="1" s="1"/>
  <c r="X236" i="1" a="1"/>
  <c r="X236" i="1" s="1"/>
  <c r="Y236" i="1" a="1"/>
  <c r="Y236" i="1" s="1"/>
  <c r="Z236" i="1" a="1"/>
  <c r="Z236" i="1" s="1"/>
  <c r="AA236" i="1" a="1"/>
  <c r="AA236" i="1" s="1"/>
  <c r="L236" i="1" a="1"/>
  <c r="L236" i="1" s="1"/>
  <c r="M236" i="1" a="1"/>
  <c r="M236" i="1" s="1"/>
  <c r="J235" i="1" a="1"/>
  <c r="J235" i="1" s="1"/>
  <c r="K235" i="1" a="1"/>
  <c r="K235" i="1" s="1"/>
  <c r="O235" i="1" a="1"/>
  <c r="O235" i="1" s="1"/>
  <c r="P235" i="1" a="1"/>
  <c r="P235" i="1" s="1"/>
  <c r="Q235" i="1" a="1"/>
  <c r="Q235" i="1" s="1"/>
  <c r="R235" i="1" a="1"/>
  <c r="R235" i="1" s="1"/>
  <c r="X235" i="1" a="1"/>
  <c r="X235" i="1" s="1"/>
  <c r="Y235" i="1" a="1"/>
  <c r="Y235" i="1" s="1"/>
  <c r="Z235" i="1" a="1"/>
  <c r="Z235" i="1" s="1"/>
  <c r="AA235" i="1" a="1"/>
  <c r="AA235" i="1" s="1"/>
  <c r="L235" i="1" a="1"/>
  <c r="L235" i="1" s="1"/>
  <c r="M235" i="1" a="1"/>
  <c r="M235" i="1" s="1"/>
  <c r="J234" i="1" a="1"/>
  <c r="J234" i="1" s="1"/>
  <c r="K234" i="1" a="1"/>
  <c r="K234" i="1" s="1"/>
  <c r="O234" i="1" a="1"/>
  <c r="O234" i="1" s="1"/>
  <c r="P234" i="1" a="1"/>
  <c r="P234" i="1" s="1"/>
  <c r="Q234" i="1" a="1"/>
  <c r="Q234" i="1" s="1"/>
  <c r="R234" i="1" a="1"/>
  <c r="R234" i="1" s="1"/>
  <c r="X234" i="1" a="1"/>
  <c r="X234" i="1" s="1"/>
  <c r="Y234" i="1" a="1"/>
  <c r="Y234" i="1" s="1"/>
  <c r="Z234" i="1" a="1"/>
  <c r="Z234" i="1" s="1"/>
  <c r="AA234" i="1" a="1"/>
  <c r="AA234" i="1" s="1"/>
  <c r="L234" i="1" a="1"/>
  <c r="L234" i="1" s="1"/>
  <c r="M234" i="1" a="1"/>
  <c r="M234" i="1" s="1"/>
  <c r="J233" i="1" a="1"/>
  <c r="J233" i="1" s="1"/>
  <c r="K233" i="1" a="1"/>
  <c r="K233" i="1" s="1"/>
  <c r="O233" i="1" a="1"/>
  <c r="O233" i="1" s="1"/>
  <c r="P233" i="1" a="1"/>
  <c r="P233" i="1" s="1"/>
  <c r="Q233" i="1" a="1"/>
  <c r="Q233" i="1" s="1"/>
  <c r="R233" i="1" a="1"/>
  <c r="R233" i="1" s="1"/>
  <c r="X233" i="1" a="1"/>
  <c r="X233" i="1" s="1"/>
  <c r="Y233" i="1" a="1"/>
  <c r="Y233" i="1" s="1"/>
  <c r="Z233" i="1" a="1"/>
  <c r="Z233" i="1" s="1"/>
  <c r="AA233" i="1" a="1"/>
  <c r="AA233" i="1" s="1"/>
  <c r="L233" i="1" a="1"/>
  <c r="L233" i="1" s="1"/>
  <c r="M233" i="1" a="1"/>
  <c r="M233" i="1" s="1"/>
  <c r="J232" i="1" a="1"/>
  <c r="J232" i="1" s="1"/>
  <c r="K232" i="1" a="1"/>
  <c r="K232" i="1" s="1"/>
  <c r="O232" i="1" a="1"/>
  <c r="O232" i="1" s="1"/>
  <c r="P232" i="1" a="1"/>
  <c r="P232" i="1" s="1"/>
  <c r="Q232" i="1" a="1"/>
  <c r="Q232" i="1" s="1"/>
  <c r="R232" i="1" a="1"/>
  <c r="R232" i="1" s="1"/>
  <c r="X232" i="1" a="1"/>
  <c r="X232" i="1" s="1"/>
  <c r="Y232" i="1" a="1"/>
  <c r="Y232" i="1" s="1"/>
  <c r="Z232" i="1" a="1"/>
  <c r="Z232" i="1" s="1"/>
  <c r="AA232" i="1" a="1"/>
  <c r="AA232" i="1" s="1"/>
  <c r="L232" i="1" a="1"/>
  <c r="L232" i="1" s="1"/>
  <c r="M232" i="1" a="1"/>
  <c r="M232" i="1" s="1"/>
  <c r="J231" i="1" a="1"/>
  <c r="J231" i="1" s="1"/>
  <c r="K231" i="1" a="1"/>
  <c r="K231" i="1" s="1"/>
  <c r="O231" i="1" a="1"/>
  <c r="O231" i="1" s="1"/>
  <c r="P231" i="1" a="1"/>
  <c r="P231" i="1" s="1"/>
  <c r="Q231" i="1" a="1"/>
  <c r="Q231" i="1" s="1"/>
  <c r="R231" i="1" a="1"/>
  <c r="R231" i="1" s="1"/>
  <c r="X231" i="1" a="1"/>
  <c r="X231" i="1" s="1"/>
  <c r="Y231" i="1" a="1"/>
  <c r="Y231" i="1" s="1"/>
  <c r="Z231" i="1" a="1"/>
  <c r="Z231" i="1" s="1"/>
  <c r="AA231" i="1" a="1"/>
  <c r="AA231" i="1" s="1"/>
  <c r="L231" i="1" a="1"/>
  <c r="L231" i="1" s="1"/>
  <c r="M231" i="1" a="1"/>
  <c r="M231" i="1" s="1"/>
  <c r="J230" i="1" a="1"/>
  <c r="J230" i="1" s="1"/>
  <c r="K230" i="1" a="1"/>
  <c r="K230" i="1" s="1"/>
  <c r="O230" i="1" a="1"/>
  <c r="O230" i="1" s="1"/>
  <c r="P230" i="1" a="1"/>
  <c r="P230" i="1" s="1"/>
  <c r="Q230" i="1" a="1"/>
  <c r="Q230" i="1" s="1"/>
  <c r="R230" i="1" a="1"/>
  <c r="R230" i="1" s="1"/>
  <c r="X230" i="1" a="1"/>
  <c r="X230" i="1" s="1"/>
  <c r="Y230" i="1" a="1"/>
  <c r="Y230" i="1" s="1"/>
  <c r="Z230" i="1" a="1"/>
  <c r="Z230" i="1" s="1"/>
  <c r="AA230" i="1" a="1"/>
  <c r="AA230" i="1" s="1"/>
  <c r="L230" i="1" a="1"/>
  <c r="L230" i="1" s="1"/>
  <c r="M230" i="1" a="1"/>
  <c r="M230" i="1" s="1"/>
  <c r="J229" i="1" a="1"/>
  <c r="J229" i="1" s="1"/>
  <c r="K229" i="1" a="1"/>
  <c r="K229" i="1" s="1"/>
  <c r="O229" i="1" a="1"/>
  <c r="O229" i="1" s="1"/>
  <c r="P229" i="1" a="1"/>
  <c r="P229" i="1" s="1"/>
  <c r="Q229" i="1" a="1"/>
  <c r="Q229" i="1" s="1"/>
  <c r="R229" i="1" a="1"/>
  <c r="R229" i="1" s="1"/>
  <c r="X229" i="1" a="1"/>
  <c r="X229" i="1" s="1"/>
  <c r="Y229" i="1" a="1"/>
  <c r="Y229" i="1" s="1"/>
  <c r="Z229" i="1" a="1"/>
  <c r="Z229" i="1" s="1"/>
  <c r="AA229" i="1" a="1"/>
  <c r="AA229" i="1" s="1"/>
  <c r="L229" i="1" a="1"/>
  <c r="L229" i="1" s="1"/>
  <c r="M229" i="1" a="1"/>
  <c r="M229" i="1" s="1"/>
  <c r="J228" i="1" a="1"/>
  <c r="J228" i="1" s="1"/>
  <c r="K228" i="1" a="1"/>
  <c r="K228" i="1" s="1"/>
  <c r="O228" i="1" a="1"/>
  <c r="O228" i="1" s="1"/>
  <c r="P228" i="1" a="1"/>
  <c r="P228" i="1" s="1"/>
  <c r="Q228" i="1" a="1"/>
  <c r="Q228" i="1" s="1"/>
  <c r="R228" i="1" a="1"/>
  <c r="R228" i="1" s="1"/>
  <c r="X228" i="1" a="1"/>
  <c r="X228" i="1" s="1"/>
  <c r="Y228" i="1" a="1"/>
  <c r="Y228" i="1" s="1"/>
  <c r="Z228" i="1" a="1"/>
  <c r="Z228" i="1" s="1"/>
  <c r="AA228" i="1" a="1"/>
  <c r="AA228" i="1" s="1"/>
  <c r="L228" i="1" a="1"/>
  <c r="L228" i="1" s="1"/>
  <c r="M228" i="1" a="1"/>
  <c r="M228" i="1" s="1"/>
  <c r="J227" i="1" a="1"/>
  <c r="J227" i="1" s="1"/>
  <c r="K227" i="1" a="1"/>
  <c r="K227" i="1" s="1"/>
  <c r="O227" i="1" a="1"/>
  <c r="O227" i="1" s="1"/>
  <c r="P227" i="1" a="1"/>
  <c r="P227" i="1" s="1"/>
  <c r="Q227" i="1" a="1"/>
  <c r="Q227" i="1" s="1"/>
  <c r="R227" i="1" a="1"/>
  <c r="R227" i="1" s="1"/>
  <c r="X227" i="1" a="1"/>
  <c r="X227" i="1" s="1"/>
  <c r="Y227" i="1" a="1"/>
  <c r="Y227" i="1" s="1"/>
  <c r="Z227" i="1" a="1"/>
  <c r="Z227" i="1" s="1"/>
  <c r="AA227" i="1" a="1"/>
  <c r="AA227" i="1" s="1"/>
  <c r="L227" i="1" a="1"/>
  <c r="L227" i="1" s="1"/>
  <c r="M227" i="1" a="1"/>
  <c r="M227" i="1" s="1"/>
  <c r="J226" i="1" a="1"/>
  <c r="J226" i="1" s="1"/>
  <c r="K226" i="1" a="1"/>
  <c r="K226" i="1" s="1"/>
  <c r="O226" i="1" a="1"/>
  <c r="O226" i="1" s="1"/>
  <c r="P226" i="1" a="1"/>
  <c r="P226" i="1" s="1"/>
  <c r="Q226" i="1" a="1"/>
  <c r="Q226" i="1" s="1"/>
  <c r="R226" i="1" a="1"/>
  <c r="R226" i="1" s="1"/>
  <c r="X226" i="1" a="1"/>
  <c r="X226" i="1" s="1"/>
  <c r="Y226" i="1" a="1"/>
  <c r="Y226" i="1" s="1"/>
  <c r="Z226" i="1" a="1"/>
  <c r="Z226" i="1" s="1"/>
  <c r="AA226" i="1" a="1"/>
  <c r="AA226" i="1" s="1"/>
  <c r="L226" i="1" a="1"/>
  <c r="L226" i="1" s="1"/>
  <c r="M226" i="1" a="1"/>
  <c r="M226" i="1" s="1"/>
  <c r="J225" i="1" a="1"/>
  <c r="J225" i="1" s="1"/>
  <c r="K225" i="1" a="1"/>
  <c r="K225" i="1" s="1"/>
  <c r="O225" i="1" a="1"/>
  <c r="O225" i="1" s="1"/>
  <c r="P225" i="1" a="1"/>
  <c r="P225" i="1" s="1"/>
  <c r="Q225" i="1" a="1"/>
  <c r="Q225" i="1" s="1"/>
  <c r="R225" i="1" a="1"/>
  <c r="R225" i="1" s="1"/>
  <c r="X225" i="1" a="1"/>
  <c r="X225" i="1" s="1"/>
  <c r="Y225" i="1" a="1"/>
  <c r="Y225" i="1" s="1"/>
  <c r="Z225" i="1" a="1"/>
  <c r="Z225" i="1" s="1"/>
  <c r="AA225" i="1" a="1"/>
  <c r="AA225" i="1" s="1"/>
  <c r="L225" i="1" a="1"/>
  <c r="L225" i="1" s="1"/>
  <c r="M225" i="1" a="1"/>
  <c r="M225" i="1" s="1"/>
  <c r="J224" i="1" a="1"/>
  <c r="J224" i="1" s="1"/>
  <c r="K224" i="1" a="1"/>
  <c r="K224" i="1" s="1"/>
  <c r="O224" i="1" a="1"/>
  <c r="O224" i="1" s="1"/>
  <c r="P224" i="1" a="1"/>
  <c r="P224" i="1" s="1"/>
  <c r="Q224" i="1" a="1"/>
  <c r="Q224" i="1" s="1"/>
  <c r="R224" i="1" a="1"/>
  <c r="R224" i="1" s="1"/>
  <c r="X224" i="1" a="1"/>
  <c r="X224" i="1" s="1"/>
  <c r="Y224" i="1" a="1"/>
  <c r="Y224" i="1" s="1"/>
  <c r="Z224" i="1" a="1"/>
  <c r="Z224" i="1" s="1"/>
  <c r="AA224" i="1" a="1"/>
  <c r="AA224" i="1" s="1"/>
  <c r="L224" i="1" a="1"/>
  <c r="L224" i="1" s="1"/>
  <c r="M224" i="1" a="1"/>
  <c r="M224" i="1" s="1"/>
  <c r="J223" i="1" a="1"/>
  <c r="J223" i="1" s="1"/>
  <c r="K223" i="1" a="1"/>
  <c r="K223" i="1" s="1"/>
  <c r="O223" i="1" a="1"/>
  <c r="O223" i="1" s="1"/>
  <c r="P223" i="1" a="1"/>
  <c r="P223" i="1" s="1"/>
  <c r="Q223" i="1" a="1"/>
  <c r="Q223" i="1" s="1"/>
  <c r="R223" i="1" a="1"/>
  <c r="R223" i="1" s="1"/>
  <c r="X223" i="1" a="1"/>
  <c r="X223" i="1" s="1"/>
  <c r="Y223" i="1" a="1"/>
  <c r="Y223" i="1" s="1"/>
  <c r="Z223" i="1" a="1"/>
  <c r="Z223" i="1" s="1"/>
  <c r="AA223" i="1" a="1"/>
  <c r="AA223" i="1" s="1"/>
  <c r="L223" i="1" a="1"/>
  <c r="L223" i="1" s="1"/>
  <c r="M223" i="1" a="1"/>
  <c r="M223" i="1" s="1"/>
  <c r="J222" i="1" a="1"/>
  <c r="J222" i="1" s="1"/>
  <c r="K222" i="1" a="1"/>
  <c r="K222" i="1" s="1"/>
  <c r="O222" i="1" a="1"/>
  <c r="O222" i="1" s="1"/>
  <c r="P222" i="1" a="1"/>
  <c r="P222" i="1" s="1"/>
  <c r="Q222" i="1" a="1"/>
  <c r="Q222" i="1" s="1"/>
  <c r="R222" i="1" a="1"/>
  <c r="R222" i="1" s="1"/>
  <c r="X222" i="1" a="1"/>
  <c r="X222" i="1" s="1"/>
  <c r="Y222" i="1" a="1"/>
  <c r="Y222" i="1" s="1"/>
  <c r="Z222" i="1" a="1"/>
  <c r="Z222" i="1" s="1"/>
  <c r="AA222" i="1" a="1"/>
  <c r="AA222" i="1" s="1"/>
  <c r="L222" i="1" a="1"/>
  <c r="L222" i="1" s="1"/>
  <c r="M222" i="1" a="1"/>
  <c r="M222" i="1" s="1"/>
  <c r="J221" i="1" a="1"/>
  <c r="J221" i="1" s="1"/>
  <c r="K221" i="1" a="1"/>
  <c r="K221" i="1" s="1"/>
  <c r="O221" i="1" a="1"/>
  <c r="O221" i="1" s="1"/>
  <c r="P221" i="1" a="1"/>
  <c r="P221" i="1" s="1"/>
  <c r="Q221" i="1" a="1"/>
  <c r="Q221" i="1" s="1"/>
  <c r="R221" i="1" a="1"/>
  <c r="R221" i="1" s="1"/>
  <c r="X221" i="1" a="1"/>
  <c r="X221" i="1" s="1"/>
  <c r="Y221" i="1" a="1"/>
  <c r="Y221" i="1" s="1"/>
  <c r="Z221" i="1" a="1"/>
  <c r="Z221" i="1" s="1"/>
  <c r="AA221" i="1" a="1"/>
  <c r="AA221" i="1" s="1"/>
  <c r="L221" i="1" a="1"/>
  <c r="L221" i="1" s="1"/>
  <c r="M221" i="1" a="1"/>
  <c r="M221" i="1" s="1"/>
  <c r="J220" i="1" a="1"/>
  <c r="J220" i="1" s="1"/>
  <c r="K220" i="1" a="1"/>
  <c r="K220" i="1" s="1"/>
  <c r="O220" i="1" a="1"/>
  <c r="O220" i="1" s="1"/>
  <c r="P220" i="1" a="1"/>
  <c r="P220" i="1" s="1"/>
  <c r="Q220" i="1" a="1"/>
  <c r="Q220" i="1" s="1"/>
  <c r="R220" i="1" a="1"/>
  <c r="R220" i="1" s="1"/>
  <c r="X220" i="1" a="1"/>
  <c r="X220" i="1" s="1"/>
  <c r="Y220" i="1" a="1"/>
  <c r="Y220" i="1" s="1"/>
  <c r="Z220" i="1" a="1"/>
  <c r="Z220" i="1" s="1"/>
  <c r="AA220" i="1" a="1"/>
  <c r="AA220" i="1" s="1"/>
  <c r="L220" i="1" a="1"/>
  <c r="L220" i="1" s="1"/>
  <c r="M220" i="1" a="1"/>
  <c r="M220" i="1" s="1"/>
  <c r="J219" i="1" a="1"/>
  <c r="J219" i="1" s="1"/>
  <c r="K219" i="1" a="1"/>
  <c r="K219" i="1" s="1"/>
  <c r="O219" i="1" a="1"/>
  <c r="O219" i="1" s="1"/>
  <c r="P219" i="1" a="1"/>
  <c r="P219" i="1" s="1"/>
  <c r="Q219" i="1" a="1"/>
  <c r="Q219" i="1" s="1"/>
  <c r="R219" i="1" a="1"/>
  <c r="R219" i="1" s="1"/>
  <c r="X219" i="1" a="1"/>
  <c r="X219" i="1" s="1"/>
  <c r="Y219" i="1" a="1"/>
  <c r="Y219" i="1" s="1"/>
  <c r="Z219" i="1" a="1"/>
  <c r="Z219" i="1" s="1"/>
  <c r="AA219" i="1" a="1"/>
  <c r="AA219" i="1" s="1"/>
  <c r="L219" i="1" a="1"/>
  <c r="L219" i="1" s="1"/>
  <c r="M219" i="1" a="1"/>
  <c r="M219" i="1" s="1"/>
  <c r="J218" i="1" a="1"/>
  <c r="J218" i="1" s="1"/>
  <c r="K218" i="1" a="1"/>
  <c r="K218" i="1" s="1"/>
  <c r="O218" i="1" a="1"/>
  <c r="O218" i="1" s="1"/>
  <c r="P218" i="1" a="1"/>
  <c r="P218" i="1" s="1"/>
  <c r="Q218" i="1" a="1"/>
  <c r="Q218" i="1" s="1"/>
  <c r="R218" i="1" a="1"/>
  <c r="R218" i="1" s="1"/>
  <c r="X218" i="1" a="1"/>
  <c r="X218" i="1" s="1"/>
  <c r="Y218" i="1" a="1"/>
  <c r="Y218" i="1" s="1"/>
  <c r="Z218" i="1" a="1"/>
  <c r="Z218" i="1" s="1"/>
  <c r="AA218" i="1" a="1"/>
  <c r="AA218" i="1" s="1"/>
  <c r="L218" i="1" a="1"/>
  <c r="L218" i="1" s="1"/>
  <c r="M218" i="1" a="1"/>
  <c r="M218" i="1" s="1"/>
  <c r="J217" i="1" a="1"/>
  <c r="J217" i="1" s="1"/>
  <c r="K217" i="1" a="1"/>
  <c r="K217" i="1" s="1"/>
  <c r="O217" i="1" a="1"/>
  <c r="O217" i="1" s="1"/>
  <c r="P217" i="1" a="1"/>
  <c r="P217" i="1" s="1"/>
  <c r="Q217" i="1" a="1"/>
  <c r="Q217" i="1" s="1"/>
  <c r="R217" i="1" a="1"/>
  <c r="R217" i="1" s="1"/>
  <c r="X217" i="1" a="1"/>
  <c r="X217" i="1" s="1"/>
  <c r="Y217" i="1" a="1"/>
  <c r="Y217" i="1" s="1"/>
  <c r="Z217" i="1" a="1"/>
  <c r="Z217" i="1" s="1"/>
  <c r="AA217" i="1" a="1"/>
  <c r="AA217" i="1" s="1"/>
  <c r="L217" i="1" a="1"/>
  <c r="L217" i="1" s="1"/>
  <c r="M217" i="1" a="1"/>
  <c r="M217" i="1" s="1"/>
  <c r="J216" i="1" a="1"/>
  <c r="J216" i="1" s="1"/>
  <c r="K216" i="1" a="1"/>
  <c r="K216" i="1" s="1"/>
  <c r="O216" i="1" a="1"/>
  <c r="O216" i="1" s="1"/>
  <c r="P216" i="1" a="1"/>
  <c r="P216" i="1" s="1"/>
  <c r="Q216" i="1" a="1"/>
  <c r="Q216" i="1" s="1"/>
  <c r="R216" i="1" a="1"/>
  <c r="R216" i="1" s="1"/>
  <c r="X216" i="1" a="1"/>
  <c r="X216" i="1" s="1"/>
  <c r="Y216" i="1" a="1"/>
  <c r="Y216" i="1" s="1"/>
  <c r="Z216" i="1" a="1"/>
  <c r="Z216" i="1" s="1"/>
  <c r="AA216" i="1" a="1"/>
  <c r="AA216" i="1" s="1"/>
  <c r="L216" i="1" a="1"/>
  <c r="L216" i="1" s="1"/>
  <c r="M216" i="1" a="1"/>
  <c r="M216" i="1" s="1"/>
  <c r="F1198" i="2"/>
  <c r="E1198" i="2"/>
  <c r="D1198" i="2"/>
  <c r="C1198" i="2"/>
  <c r="F1197" i="2"/>
  <c r="E1197" i="2"/>
  <c r="D1197" i="2"/>
  <c r="C1197" i="2"/>
  <c r="F1196" i="2"/>
  <c r="E1196" i="2"/>
  <c r="D1196" i="2"/>
  <c r="C1196" i="2"/>
  <c r="F1195" i="2"/>
  <c r="E1195" i="2"/>
  <c r="D1195" i="2"/>
  <c r="C1195" i="2"/>
  <c r="F1194" i="2"/>
  <c r="Y266" i="1" s="1" a="1"/>
  <c r="Y266" i="1" s="1"/>
  <c r="E1194" i="2"/>
  <c r="X266" i="1" s="1" a="1"/>
  <c r="X266" i="1" s="1"/>
  <c r="D1194" i="2"/>
  <c r="P266" i="1" s="1" a="1"/>
  <c r="P266" i="1" s="1"/>
  <c r="C1194" i="2"/>
  <c r="O266" i="1" s="1" a="1"/>
  <c r="O266" i="1" s="1"/>
  <c r="F1193" i="2"/>
  <c r="E1193" i="2"/>
  <c r="D1193" i="2"/>
  <c r="C1193" i="2"/>
  <c r="F1192" i="2"/>
  <c r="AA269" i="1" s="1" a="1"/>
  <c r="AA269" i="1" s="1"/>
  <c r="E1192" i="2"/>
  <c r="Z269" i="1" s="1" a="1"/>
  <c r="Z269" i="1" s="1"/>
  <c r="D1192" i="2"/>
  <c r="R269" i="1" s="1" a="1"/>
  <c r="R269" i="1" s="1"/>
  <c r="C1192" i="2"/>
  <c r="Q269" i="1" s="1" a="1"/>
  <c r="Q269" i="1" s="1"/>
  <c r="F1191" i="2"/>
  <c r="AA248" i="1" s="1" a="1"/>
  <c r="AA248" i="1" s="1"/>
  <c r="E1191" i="2"/>
  <c r="Z248" i="1" s="1" a="1"/>
  <c r="Z248" i="1" s="1"/>
  <c r="D1191" i="2"/>
  <c r="R248" i="1" s="1" a="1"/>
  <c r="R248" i="1" s="1"/>
  <c r="C1191" i="2"/>
  <c r="Q248" i="1" s="1" a="1"/>
  <c r="Q248" i="1" s="1"/>
  <c r="F1190" i="2"/>
  <c r="E1190" i="2"/>
  <c r="D1190" i="2"/>
  <c r="C1190" i="2"/>
  <c r="F1189" i="2"/>
  <c r="E1189" i="2"/>
  <c r="D1189" i="2"/>
  <c r="C1189" i="2"/>
  <c r="F1188" i="2"/>
  <c r="E1188" i="2"/>
  <c r="D1188" i="2"/>
  <c r="C1188" i="2"/>
  <c r="F1187" i="2"/>
  <c r="E1187" i="2"/>
  <c r="D1187" i="2"/>
  <c r="C1187" i="2"/>
  <c r="F1186" i="2"/>
  <c r="E1186" i="2"/>
  <c r="D1186" i="2"/>
  <c r="C1186" i="2"/>
  <c r="F1185" i="2"/>
  <c r="AA267" i="1" s="1" a="1"/>
  <c r="AA267" i="1" s="1"/>
  <c r="E1185" i="2"/>
  <c r="Z267" i="1" s="1" a="1"/>
  <c r="Z267" i="1" s="1"/>
  <c r="D1185" i="2"/>
  <c r="R267" i="1" s="1" a="1"/>
  <c r="R267" i="1" s="1"/>
  <c r="C1185" i="2"/>
  <c r="Q267" i="1" s="1" a="1"/>
  <c r="Q267" i="1" s="1"/>
  <c r="F1184" i="2"/>
  <c r="E1184" i="2"/>
  <c r="D1184" i="2"/>
  <c r="C1184" i="2"/>
  <c r="F1183" i="2"/>
  <c r="Y269" i="1" s="1" a="1"/>
  <c r="Y269" i="1" s="1"/>
  <c r="E1183" i="2"/>
  <c r="X269" i="1" s="1" a="1"/>
  <c r="X269" i="1" s="1"/>
  <c r="D1183" i="2"/>
  <c r="P269" i="1" s="1" a="1"/>
  <c r="P269" i="1" s="1"/>
  <c r="C1183" i="2"/>
  <c r="O269" i="1" s="1" a="1"/>
  <c r="O269" i="1" s="1"/>
  <c r="F1182" i="2"/>
  <c r="E1182" i="2"/>
  <c r="D1182" i="2"/>
  <c r="C1182" i="2"/>
  <c r="F1181" i="2"/>
  <c r="AA273" i="1" s="1" a="1"/>
  <c r="AA273" i="1" s="1"/>
  <c r="E1181" i="2"/>
  <c r="Z273" i="1" s="1" a="1"/>
  <c r="Z273" i="1" s="1"/>
  <c r="D1181" i="2"/>
  <c r="R273" i="1" s="1" a="1"/>
  <c r="R273" i="1" s="1"/>
  <c r="C1181" i="2"/>
  <c r="Q273" i="1" s="1" a="1"/>
  <c r="Q273" i="1" s="1"/>
  <c r="F1180" i="2"/>
  <c r="AA264" i="1" s="1" a="1"/>
  <c r="AA264" i="1" s="1"/>
  <c r="E1180" i="2"/>
  <c r="Z264" i="1" s="1" a="1"/>
  <c r="Z264" i="1" s="1"/>
  <c r="D1180" i="2"/>
  <c r="R264" i="1" s="1" a="1"/>
  <c r="R264" i="1" s="1"/>
  <c r="C1180" i="2"/>
  <c r="Q264" i="1" s="1" a="1"/>
  <c r="Q264" i="1" s="1"/>
  <c r="F1179" i="2"/>
  <c r="E1179" i="2"/>
  <c r="D1179" i="2"/>
  <c r="C1179" i="2"/>
  <c r="F1178" i="2"/>
  <c r="E1178" i="2"/>
  <c r="D1178" i="2"/>
  <c r="C1178" i="2"/>
  <c r="F1177" i="2"/>
  <c r="AA263" i="1" s="1" a="1"/>
  <c r="AA263" i="1" s="1"/>
  <c r="E1177" i="2"/>
  <c r="Z263" i="1" s="1" a="1"/>
  <c r="Z263" i="1" s="1"/>
  <c r="D1177" i="2"/>
  <c r="R263" i="1" s="1" a="1"/>
  <c r="R263" i="1" s="1"/>
  <c r="C1177" i="2"/>
  <c r="Q263" i="1" s="1" a="1"/>
  <c r="Q263" i="1" s="1"/>
  <c r="F1176" i="2"/>
  <c r="Y249" i="1" s="1" a="1"/>
  <c r="Y249" i="1" s="1"/>
  <c r="E1176" i="2"/>
  <c r="X249" i="1" s="1" a="1"/>
  <c r="X249" i="1" s="1"/>
  <c r="D1176" i="2"/>
  <c r="P249" i="1" s="1" a="1"/>
  <c r="P249" i="1" s="1"/>
  <c r="C1176" i="2"/>
  <c r="O249" i="1" s="1" a="1"/>
  <c r="O249" i="1" s="1"/>
  <c r="F1175" i="2"/>
  <c r="Y244" i="1" s="1" a="1"/>
  <c r="Y244" i="1" s="1"/>
  <c r="E1175" i="2"/>
  <c r="X244" i="1" s="1" a="1"/>
  <c r="X244" i="1" s="1"/>
  <c r="D1175" i="2"/>
  <c r="P244" i="1" s="1" a="1"/>
  <c r="P244" i="1" s="1"/>
  <c r="C1175" i="2"/>
  <c r="O244" i="1" s="1" a="1"/>
  <c r="O244" i="1" s="1"/>
  <c r="F1174" i="2"/>
  <c r="Y247" i="1" s="1" a="1"/>
  <c r="Y247" i="1" s="1"/>
  <c r="E1174" i="2"/>
  <c r="X247" i="1" s="1" a="1"/>
  <c r="X247" i="1" s="1"/>
  <c r="D1174" i="2"/>
  <c r="P247" i="1" s="1" a="1"/>
  <c r="P247" i="1" s="1"/>
  <c r="C1174" i="2"/>
  <c r="O247" i="1" s="1" a="1"/>
  <c r="O247" i="1" s="1"/>
  <c r="F1173" i="2"/>
  <c r="E1173" i="2"/>
  <c r="D1173" i="2"/>
  <c r="C1173" i="2"/>
  <c r="F1172" i="2"/>
  <c r="AA256" i="1" s="1" a="1"/>
  <c r="AA256" i="1" s="1"/>
  <c r="E1172" i="2"/>
  <c r="Z256" i="1" s="1" a="1"/>
  <c r="Z256" i="1" s="1"/>
  <c r="D1172" i="2"/>
  <c r="R256" i="1" s="1" a="1"/>
  <c r="R256" i="1" s="1"/>
  <c r="C1172" i="2"/>
  <c r="Q256" i="1" s="1" a="1"/>
  <c r="Q256" i="1" s="1"/>
  <c r="F1171" i="2"/>
  <c r="Y255" i="1" s="1" a="1"/>
  <c r="Y255" i="1" s="1"/>
  <c r="E1171" i="2"/>
  <c r="X255" i="1" s="1" a="1"/>
  <c r="X255" i="1" s="1"/>
  <c r="D1171" i="2"/>
  <c r="P255" i="1" s="1" a="1"/>
  <c r="P255" i="1" s="1"/>
  <c r="C1171" i="2"/>
  <c r="O255" i="1" s="1" a="1"/>
  <c r="O255" i="1" s="1"/>
  <c r="F1170" i="2"/>
  <c r="E1170" i="2"/>
  <c r="D1170" i="2"/>
  <c r="C1170" i="2"/>
  <c r="F1169" i="2"/>
  <c r="E1169" i="2"/>
  <c r="D1169" i="2"/>
  <c r="C1169" i="2"/>
  <c r="F1168" i="2"/>
  <c r="AA247" i="1" s="1" a="1"/>
  <c r="AA247" i="1" s="1"/>
  <c r="E1168" i="2"/>
  <c r="Z247" i="1" s="1" a="1"/>
  <c r="Z247" i="1" s="1"/>
  <c r="D1168" i="2"/>
  <c r="R247" i="1" s="1" a="1"/>
  <c r="R247" i="1" s="1"/>
  <c r="C1168" i="2"/>
  <c r="Q247" i="1" s="1" a="1"/>
  <c r="Q247" i="1" s="1"/>
  <c r="F1167" i="2"/>
  <c r="Y250" i="1" s="1" a="1"/>
  <c r="Y250" i="1" s="1"/>
  <c r="E1167" i="2"/>
  <c r="X250" i="1" s="1" a="1"/>
  <c r="X250" i="1" s="1"/>
  <c r="D1167" i="2"/>
  <c r="P250" i="1" s="1" a="1"/>
  <c r="P250" i="1" s="1"/>
  <c r="C1167" i="2"/>
  <c r="O250" i="1" s="1" a="1"/>
  <c r="O250" i="1" s="1"/>
  <c r="F1166" i="2"/>
  <c r="E1166" i="2"/>
  <c r="D1166" i="2"/>
  <c r="C1166" i="2"/>
  <c r="F1165" i="2"/>
  <c r="E1165" i="2"/>
  <c r="D1165" i="2"/>
  <c r="C1165" i="2"/>
  <c r="F1164" i="2"/>
  <c r="E1164" i="2"/>
  <c r="D1164" i="2"/>
  <c r="C1164" i="2"/>
  <c r="F1163" i="2"/>
  <c r="Y259" i="1" s="1" a="1"/>
  <c r="Y259" i="1" s="1"/>
  <c r="E1163" i="2"/>
  <c r="X259" i="1" s="1" a="1"/>
  <c r="X259" i="1" s="1"/>
  <c r="D1163" i="2"/>
  <c r="P259" i="1" s="1" a="1"/>
  <c r="P259" i="1" s="1"/>
  <c r="C1163" i="2"/>
  <c r="O259" i="1" s="1" a="1"/>
  <c r="O259" i="1" s="1"/>
  <c r="F1162" i="2"/>
  <c r="AA249" i="1" s="1" a="1"/>
  <c r="AA249" i="1" s="1"/>
  <c r="E1162" i="2"/>
  <c r="Z249" i="1" s="1" a="1"/>
  <c r="Z249" i="1" s="1"/>
  <c r="D1162" i="2"/>
  <c r="R249" i="1" s="1" a="1"/>
  <c r="R249" i="1" s="1"/>
  <c r="C1162" i="2"/>
  <c r="Q249" i="1" s="1" a="1"/>
  <c r="Q249" i="1" s="1"/>
  <c r="F1161" i="2"/>
  <c r="AA270" i="1" s="1" a="1"/>
  <c r="AA270" i="1" s="1"/>
  <c r="E1161" i="2"/>
  <c r="Z270" i="1" s="1" a="1"/>
  <c r="Z270" i="1" s="1"/>
  <c r="D1161" i="2"/>
  <c r="R270" i="1" s="1" a="1"/>
  <c r="R270" i="1" s="1"/>
  <c r="C1161" i="2"/>
  <c r="Q270" i="1" s="1" a="1"/>
  <c r="Q270" i="1" s="1"/>
  <c r="F1160" i="2"/>
  <c r="E1160" i="2"/>
  <c r="D1160" i="2"/>
  <c r="C1160" i="2"/>
  <c r="F1159" i="2"/>
  <c r="Y267" i="1" s="1" a="1"/>
  <c r="Y267" i="1" s="1"/>
  <c r="E1159" i="2"/>
  <c r="X267" i="1" s="1" a="1"/>
  <c r="X267" i="1" s="1"/>
  <c r="D1159" i="2"/>
  <c r="P267" i="1" s="1" a="1"/>
  <c r="P267" i="1" s="1"/>
  <c r="C1159" i="2"/>
  <c r="O267" i="1" s="1" a="1"/>
  <c r="O267" i="1" s="1"/>
  <c r="F1158" i="2"/>
  <c r="E1158" i="2"/>
  <c r="D1158" i="2"/>
  <c r="C1158" i="2"/>
  <c r="F1157" i="2"/>
  <c r="Y251" i="1" s="1" a="1"/>
  <c r="Y251" i="1" s="1"/>
  <c r="E1157" i="2"/>
  <c r="X251" i="1" s="1" a="1"/>
  <c r="X251" i="1" s="1"/>
  <c r="D1157" i="2"/>
  <c r="P251" i="1" s="1" a="1"/>
  <c r="P251" i="1" s="1"/>
  <c r="C1157" i="2"/>
  <c r="O251" i="1" s="1" a="1"/>
  <c r="O251" i="1" s="1"/>
  <c r="F1156" i="2"/>
  <c r="Y270" i="1" s="1" a="1"/>
  <c r="Y270" i="1" s="1"/>
  <c r="E1156" i="2"/>
  <c r="X270" i="1" s="1" a="1"/>
  <c r="X270" i="1" s="1"/>
  <c r="D1156" i="2"/>
  <c r="P270" i="1" s="1" a="1"/>
  <c r="P270" i="1" s="1"/>
  <c r="C1156" i="2"/>
  <c r="O270" i="1" s="1" a="1"/>
  <c r="O270" i="1" s="1"/>
  <c r="F1155" i="2"/>
  <c r="AA254" i="1" s="1" a="1"/>
  <c r="AA254" i="1" s="1"/>
  <c r="E1155" i="2"/>
  <c r="Z254" i="1" s="1" a="1"/>
  <c r="Z254" i="1" s="1"/>
  <c r="D1155" i="2"/>
  <c r="R254" i="1" s="1" a="1"/>
  <c r="R254" i="1" s="1"/>
  <c r="C1155" i="2"/>
  <c r="Q254" i="1" s="1" a="1"/>
  <c r="Q254" i="1" s="1"/>
  <c r="F1154" i="2"/>
  <c r="Y261" i="1" s="1" a="1"/>
  <c r="Y261" i="1" s="1"/>
  <c r="E1154" i="2"/>
  <c r="X261" i="1" s="1" a="1"/>
  <c r="X261" i="1" s="1"/>
  <c r="D1154" i="2"/>
  <c r="P261" i="1" s="1" a="1"/>
  <c r="P261" i="1" s="1"/>
  <c r="C1154" i="2"/>
  <c r="O261" i="1" s="1" a="1"/>
  <c r="O261" i="1" s="1"/>
  <c r="F1153" i="2"/>
  <c r="AA253" i="1" s="1" a="1"/>
  <c r="AA253" i="1" s="1"/>
  <c r="E1153" i="2"/>
  <c r="Z253" i="1" s="1" a="1"/>
  <c r="Z253" i="1" s="1"/>
  <c r="D1153" i="2"/>
  <c r="R253" i="1" s="1" a="1"/>
  <c r="R253" i="1" s="1"/>
  <c r="C1153" i="2"/>
  <c r="Q253" i="1" s="1" a="1"/>
  <c r="Q253" i="1" s="1"/>
  <c r="F1152" i="2"/>
  <c r="AA272" i="1" s="1" a="1"/>
  <c r="AA272" i="1" s="1"/>
  <c r="E1152" i="2"/>
  <c r="Z272" i="1" s="1" a="1"/>
  <c r="Z272" i="1" s="1"/>
  <c r="D1152" i="2"/>
  <c r="R272" i="1" s="1" a="1"/>
  <c r="R272" i="1" s="1"/>
  <c r="C1152" i="2"/>
  <c r="Q272" i="1" s="1" a="1"/>
  <c r="Q272" i="1" s="1"/>
  <c r="F1151" i="2"/>
  <c r="E1151" i="2"/>
  <c r="D1151" i="2"/>
  <c r="C1151" i="2"/>
  <c r="F1150" i="2"/>
  <c r="E1150" i="2"/>
  <c r="D1150" i="2"/>
  <c r="C1150" i="2"/>
  <c r="F1149" i="2"/>
  <c r="Y262" i="1" s="1" a="1"/>
  <c r="Y262" i="1" s="1"/>
  <c r="E1149" i="2"/>
  <c r="X262" i="1" s="1" a="1"/>
  <c r="X262" i="1" s="1"/>
  <c r="D1149" i="2"/>
  <c r="P262" i="1" s="1" a="1"/>
  <c r="P262" i="1" s="1"/>
  <c r="C1149" i="2"/>
  <c r="O262" i="1" s="1" a="1"/>
  <c r="O262" i="1" s="1"/>
  <c r="F1148" i="2"/>
  <c r="AA262" i="1" s="1" a="1"/>
  <c r="AA262" i="1" s="1"/>
  <c r="E1148" i="2"/>
  <c r="Z262" i="1" s="1" a="1"/>
  <c r="Z262" i="1" s="1"/>
  <c r="D1148" i="2"/>
  <c r="R262" i="1" s="1" a="1"/>
  <c r="R262" i="1" s="1"/>
  <c r="C1148" i="2"/>
  <c r="Q262" i="1" s="1" a="1"/>
  <c r="Q262" i="1" s="1"/>
  <c r="F1147" i="2"/>
  <c r="AA251" i="1" s="1" a="1"/>
  <c r="AA251" i="1" s="1"/>
  <c r="E1147" i="2"/>
  <c r="Z251" i="1" s="1" a="1"/>
  <c r="Z251" i="1" s="1"/>
  <c r="D1147" i="2"/>
  <c r="R251" i="1" s="1" a="1"/>
  <c r="R251" i="1" s="1"/>
  <c r="C1147" i="2"/>
  <c r="Q251" i="1" s="1" a="1"/>
  <c r="Q251" i="1" s="1"/>
  <c r="F1146" i="2"/>
  <c r="E1146" i="2"/>
  <c r="D1146" i="2"/>
  <c r="C1146" i="2"/>
  <c r="F1145" i="2"/>
  <c r="AA257" i="1" s="1" a="1"/>
  <c r="AA257" i="1" s="1"/>
  <c r="E1145" i="2"/>
  <c r="Z257" i="1" s="1" a="1"/>
  <c r="Z257" i="1" s="1"/>
  <c r="D1145" i="2"/>
  <c r="R257" i="1" s="1" a="1"/>
  <c r="R257" i="1" s="1"/>
  <c r="C1145" i="2"/>
  <c r="Q257" i="1" s="1" a="1"/>
  <c r="Q257" i="1" s="1"/>
  <c r="F1144" i="2"/>
  <c r="E1144" i="2"/>
  <c r="D1144" i="2"/>
  <c r="C1144" i="2"/>
  <c r="F1143" i="2"/>
  <c r="AA243" i="1" s="1" a="1"/>
  <c r="AA243" i="1" s="1"/>
  <c r="E1143" i="2"/>
  <c r="Z243" i="1" s="1" a="1"/>
  <c r="Z243" i="1" s="1"/>
  <c r="D1143" i="2"/>
  <c r="R243" i="1" s="1" a="1"/>
  <c r="R243" i="1" s="1"/>
  <c r="C1143" i="2"/>
  <c r="Q243" i="1" s="1" a="1"/>
  <c r="Q243" i="1" s="1"/>
  <c r="F1142" i="2"/>
  <c r="E1142" i="2"/>
  <c r="D1142" i="2"/>
  <c r="C1142" i="2"/>
  <c r="F1141" i="2"/>
  <c r="E1141" i="2"/>
  <c r="D1141" i="2"/>
  <c r="C1141" i="2"/>
  <c r="F1140" i="2"/>
  <c r="E1140" i="2"/>
  <c r="D1140" i="2"/>
  <c r="C1140" i="2"/>
  <c r="F1139" i="2"/>
  <c r="E1139" i="2"/>
  <c r="D1139" i="2"/>
  <c r="C1139" i="2"/>
  <c r="F1138" i="2"/>
  <c r="E1138" i="2"/>
  <c r="D1138" i="2"/>
  <c r="C1138" i="2"/>
  <c r="F1137" i="2"/>
  <c r="E1137" i="2"/>
  <c r="D1137" i="2"/>
  <c r="C1137" i="2"/>
  <c r="F1136" i="2"/>
  <c r="AA252" i="1" s="1" a="1"/>
  <c r="AA252" i="1" s="1"/>
  <c r="E1136" i="2"/>
  <c r="Z252" i="1" s="1" a="1"/>
  <c r="Z252" i="1" s="1"/>
  <c r="D1136" i="2"/>
  <c r="R252" i="1" s="1" a="1"/>
  <c r="R252" i="1" s="1"/>
  <c r="C1136" i="2"/>
  <c r="Q252" i="1" s="1" a="1"/>
  <c r="Q252" i="1" s="1"/>
  <c r="F1135" i="2"/>
  <c r="E1135" i="2"/>
  <c r="D1135" i="2"/>
  <c r="C1135" i="2"/>
  <c r="F1134" i="2"/>
  <c r="AA260" i="1" s="1" a="1"/>
  <c r="AA260" i="1" s="1"/>
  <c r="E1134" i="2"/>
  <c r="Z260" i="1" s="1" a="1"/>
  <c r="Z260" i="1" s="1"/>
  <c r="D1134" i="2"/>
  <c r="R260" i="1" s="1" a="1"/>
  <c r="R260" i="1" s="1"/>
  <c r="C1134" i="2"/>
  <c r="Q260" i="1" s="1" a="1"/>
  <c r="Q260" i="1" s="1"/>
  <c r="F1133" i="2"/>
  <c r="E1133" i="2"/>
  <c r="D1133" i="2"/>
  <c r="C1133" i="2"/>
  <c r="F1132" i="2"/>
  <c r="Y256" i="1" s="1" a="1"/>
  <c r="Y256" i="1" s="1"/>
  <c r="E1132" i="2"/>
  <c r="X256" i="1" s="1" a="1"/>
  <c r="X256" i="1" s="1"/>
  <c r="D1132" i="2"/>
  <c r="P256" i="1" s="1" a="1"/>
  <c r="P256" i="1" s="1"/>
  <c r="C1132" i="2"/>
  <c r="O256" i="1" s="1" a="1"/>
  <c r="O256" i="1" s="1"/>
  <c r="F1131" i="2"/>
  <c r="E1131" i="2"/>
  <c r="D1131" i="2"/>
  <c r="C1131" i="2"/>
  <c r="F1130" i="2"/>
  <c r="E1130" i="2"/>
  <c r="D1130" i="2"/>
  <c r="C1130" i="2"/>
  <c r="F1129" i="2"/>
  <c r="Y252" i="1" s="1" a="1"/>
  <c r="Y252" i="1" s="1"/>
  <c r="E1129" i="2"/>
  <c r="X252" i="1" s="1" a="1"/>
  <c r="X252" i="1" s="1"/>
  <c r="D1129" i="2"/>
  <c r="P252" i="1" s="1" a="1"/>
  <c r="P252" i="1" s="1"/>
  <c r="C1129" i="2"/>
  <c r="O252" i="1" s="1" a="1"/>
  <c r="O252" i="1" s="1"/>
  <c r="F1128" i="2"/>
  <c r="Y254" i="1" s="1" a="1"/>
  <c r="Y254" i="1" s="1"/>
  <c r="E1128" i="2"/>
  <c r="X254" i="1" s="1" a="1"/>
  <c r="X254" i="1" s="1"/>
  <c r="D1128" i="2"/>
  <c r="P254" i="1" s="1" a="1"/>
  <c r="P254" i="1" s="1"/>
  <c r="C1128" i="2"/>
  <c r="O254" i="1" s="1" a="1"/>
  <c r="O254" i="1" s="1"/>
  <c r="F1127" i="2"/>
  <c r="E1127" i="2"/>
  <c r="D1127" i="2"/>
  <c r="C1127" i="2"/>
  <c r="F1126" i="2"/>
  <c r="E1126" i="2"/>
  <c r="D1126" i="2"/>
  <c r="C1126" i="2"/>
  <c r="F1125" i="2"/>
  <c r="E1125" i="2"/>
  <c r="D1125" i="2"/>
  <c r="C1125" i="2"/>
  <c r="F1124" i="2"/>
  <c r="E1124" i="2"/>
  <c r="D1124" i="2"/>
  <c r="C1124" i="2"/>
  <c r="F1123" i="2"/>
  <c r="Y253" i="1" s="1" a="1"/>
  <c r="Y253" i="1" s="1"/>
  <c r="E1123" i="2"/>
  <c r="X253" i="1" s="1" a="1"/>
  <c r="X253" i="1" s="1"/>
  <c r="D1123" i="2"/>
  <c r="P253" i="1" s="1" a="1"/>
  <c r="P253" i="1" s="1"/>
  <c r="C1123" i="2"/>
  <c r="O253" i="1" s="1" a="1"/>
  <c r="O253" i="1" s="1"/>
  <c r="F1122" i="2"/>
  <c r="E1122" i="2"/>
  <c r="D1122" i="2"/>
  <c r="C1122" i="2"/>
  <c r="F1121" i="2"/>
  <c r="AA271" i="1" s="1" a="1"/>
  <c r="AA271" i="1" s="1"/>
  <c r="E1121" i="2"/>
  <c r="Z271" i="1" s="1" a="1"/>
  <c r="Z271" i="1" s="1"/>
  <c r="D1121" i="2"/>
  <c r="R271" i="1" s="1" a="1"/>
  <c r="R271" i="1" s="1"/>
  <c r="C1121" i="2"/>
  <c r="Q271" i="1" s="1" a="1"/>
  <c r="Q271" i="1" s="1"/>
  <c r="F1120" i="2"/>
  <c r="E1120" i="2"/>
  <c r="D1120" i="2"/>
  <c r="C1120" i="2"/>
  <c r="F1119" i="2"/>
  <c r="E1119" i="2"/>
  <c r="D1119" i="2"/>
  <c r="C1119" i="2"/>
  <c r="F1118" i="2"/>
  <c r="E1118" i="2"/>
  <c r="D1118" i="2"/>
  <c r="C1118" i="2"/>
  <c r="F1117" i="2"/>
  <c r="E1117" i="2"/>
  <c r="D1117" i="2"/>
  <c r="C1117" i="2"/>
  <c r="F1116" i="2"/>
  <c r="E1116" i="2"/>
  <c r="D1116" i="2"/>
  <c r="C1116" i="2"/>
  <c r="F1115" i="2"/>
  <c r="E1115" i="2"/>
  <c r="D1115" i="2"/>
  <c r="C1115" i="2"/>
  <c r="F1114" i="2"/>
  <c r="AA246" i="1" s="1" a="1"/>
  <c r="AA246" i="1" s="1"/>
  <c r="E1114" i="2"/>
  <c r="Z246" i="1" s="1" a="1"/>
  <c r="Z246" i="1" s="1"/>
  <c r="D1114" i="2"/>
  <c r="R246" i="1" s="1" a="1"/>
  <c r="R246" i="1" s="1"/>
  <c r="C1114" i="2"/>
  <c r="Q246" i="1" s="1" a="1"/>
  <c r="Q246" i="1" s="1"/>
  <c r="F1113" i="2"/>
  <c r="AA255" i="1" s="1" a="1"/>
  <c r="AA255" i="1" s="1"/>
  <c r="E1113" i="2"/>
  <c r="Z255" i="1" s="1" a="1"/>
  <c r="Z255" i="1" s="1"/>
  <c r="D1113" i="2"/>
  <c r="R255" i="1" s="1" a="1"/>
  <c r="R255" i="1" s="1"/>
  <c r="C1113" i="2"/>
  <c r="Q255" i="1" s="1" a="1"/>
  <c r="Q255" i="1" s="1"/>
  <c r="F1112" i="2"/>
  <c r="AA268" i="1" s="1" a="1"/>
  <c r="AA268" i="1" s="1"/>
  <c r="E1112" i="2"/>
  <c r="Z268" i="1" s="1" a="1"/>
  <c r="Z268" i="1" s="1"/>
  <c r="D1112" i="2"/>
  <c r="R268" i="1" s="1" a="1"/>
  <c r="R268" i="1" s="1"/>
  <c r="C1112" i="2"/>
  <c r="Q268" i="1" s="1" a="1"/>
  <c r="Q268" i="1" s="1"/>
  <c r="F1111" i="2"/>
  <c r="AA265" i="1" s="1" a="1"/>
  <c r="AA265" i="1" s="1"/>
  <c r="E1111" i="2"/>
  <c r="Z265" i="1" s="1" a="1"/>
  <c r="Z265" i="1" s="1"/>
  <c r="D1111" i="2"/>
  <c r="R265" i="1" s="1" a="1"/>
  <c r="R265" i="1" s="1"/>
  <c r="C1111" i="2"/>
  <c r="Q265" i="1" s="1" a="1"/>
  <c r="Q265" i="1" s="1"/>
  <c r="F1110" i="2"/>
  <c r="AA259" i="1" s="1" a="1"/>
  <c r="AA259" i="1" s="1"/>
  <c r="E1110" i="2"/>
  <c r="Z259" i="1" s="1" a="1"/>
  <c r="Z259" i="1" s="1"/>
  <c r="D1110" i="2"/>
  <c r="R259" i="1" s="1" a="1"/>
  <c r="R259" i="1" s="1"/>
  <c r="C1110" i="2"/>
  <c r="Q259" i="1" s="1" a="1"/>
  <c r="Q259" i="1" s="1"/>
  <c r="F1109" i="2"/>
  <c r="Y268" i="1" s="1" a="1"/>
  <c r="Y268" i="1" s="1"/>
  <c r="E1109" i="2"/>
  <c r="X268" i="1" s="1" a="1"/>
  <c r="X268" i="1" s="1"/>
  <c r="D1109" i="2"/>
  <c r="P268" i="1" s="1" a="1"/>
  <c r="P268" i="1" s="1"/>
  <c r="C1109" i="2"/>
  <c r="O268" i="1" s="1" a="1"/>
  <c r="O268" i="1" s="1"/>
  <c r="F1108" i="2"/>
  <c r="E1108" i="2"/>
  <c r="D1108" i="2"/>
  <c r="C1108" i="2"/>
  <c r="F1107" i="2"/>
  <c r="E1107" i="2"/>
  <c r="D1107" i="2"/>
  <c r="C1107" i="2"/>
  <c r="F1106" i="2"/>
  <c r="E1106" i="2"/>
  <c r="D1106" i="2"/>
  <c r="C1106" i="2"/>
  <c r="F1105" i="2"/>
  <c r="E1105" i="2"/>
  <c r="D1105" i="2"/>
  <c r="C1105" i="2"/>
  <c r="F1104" i="2"/>
  <c r="E1104" i="2"/>
  <c r="D1104" i="2"/>
  <c r="C1104" i="2"/>
  <c r="F1103" i="2"/>
  <c r="E1103" i="2"/>
  <c r="D1103" i="2"/>
  <c r="C1103" i="2"/>
  <c r="F1102" i="2"/>
  <c r="Y265" i="1" s="1" a="1"/>
  <c r="Y265" i="1" s="1"/>
  <c r="E1102" i="2"/>
  <c r="X265" i="1" s="1" a="1"/>
  <c r="X265" i="1" s="1"/>
  <c r="D1102" i="2"/>
  <c r="P265" i="1" s="1" a="1"/>
  <c r="P265" i="1" s="1"/>
  <c r="C1102" i="2"/>
  <c r="O265" i="1" s="1" a="1"/>
  <c r="O265" i="1" s="1"/>
  <c r="F1101" i="2"/>
  <c r="E1101" i="2"/>
  <c r="D1101" i="2"/>
  <c r="C1101" i="2"/>
  <c r="F1100" i="2"/>
  <c r="Y260" i="1" s="1" a="1"/>
  <c r="Y260" i="1" s="1"/>
  <c r="E1100" i="2"/>
  <c r="X260" i="1" s="1" a="1"/>
  <c r="X260" i="1" s="1"/>
  <c r="D1100" i="2"/>
  <c r="P260" i="1" s="1" a="1"/>
  <c r="P260" i="1" s="1"/>
  <c r="C1100" i="2"/>
  <c r="O260" i="1" s="1" a="1"/>
  <c r="O260" i="1" s="1"/>
  <c r="F1099" i="2"/>
  <c r="E1099" i="2"/>
  <c r="D1099" i="2"/>
  <c r="C1099" i="2"/>
  <c r="F1098" i="2"/>
  <c r="AA261" i="1" s="1" a="1"/>
  <c r="AA261" i="1" s="1"/>
  <c r="E1098" i="2"/>
  <c r="Z261" i="1" s="1" a="1"/>
  <c r="Z261" i="1" s="1"/>
  <c r="D1098" i="2"/>
  <c r="R261" i="1" s="1" a="1"/>
  <c r="R261" i="1" s="1"/>
  <c r="C1098" i="2"/>
  <c r="Q261" i="1" s="1" a="1"/>
  <c r="Q261" i="1" s="1"/>
  <c r="F1097" i="2"/>
  <c r="E1097" i="2"/>
  <c r="D1097" i="2"/>
  <c r="C1097" i="2"/>
  <c r="F1096" i="2"/>
  <c r="E1096" i="2"/>
  <c r="D1096" i="2"/>
  <c r="C1096" i="2"/>
  <c r="F1095" i="2"/>
  <c r="Y258" i="1" s="1" a="1"/>
  <c r="Y258" i="1" s="1"/>
  <c r="E1095" i="2"/>
  <c r="X258" i="1" s="1" a="1"/>
  <c r="X258" i="1" s="1"/>
  <c r="D1095" i="2"/>
  <c r="P258" i="1" s="1" a="1"/>
  <c r="P258" i="1" s="1"/>
  <c r="C1095" i="2"/>
  <c r="O258" i="1" s="1" a="1"/>
  <c r="O258" i="1" s="1"/>
  <c r="F1094" i="2"/>
  <c r="E1094" i="2"/>
  <c r="D1094" i="2"/>
  <c r="C1094" i="2"/>
  <c r="F1093" i="2"/>
  <c r="Y263" i="1" s="1" a="1"/>
  <c r="Y263" i="1" s="1"/>
  <c r="E1093" i="2"/>
  <c r="X263" i="1" s="1" a="1"/>
  <c r="X263" i="1" s="1"/>
  <c r="D1093" i="2"/>
  <c r="P263" i="1" s="1" a="1"/>
  <c r="P263" i="1" s="1"/>
  <c r="C1093" i="2"/>
  <c r="O263" i="1" s="1" a="1"/>
  <c r="O263" i="1" s="1"/>
  <c r="F1092" i="2"/>
  <c r="Y248" i="1" s="1" a="1"/>
  <c r="Y248" i="1" s="1"/>
  <c r="E1092" i="2"/>
  <c r="X248" i="1" s="1" a="1"/>
  <c r="X248" i="1" s="1"/>
  <c r="D1092" i="2"/>
  <c r="P248" i="1" s="1" a="1"/>
  <c r="P248" i="1" s="1"/>
  <c r="C1092" i="2"/>
  <c r="O248" i="1" s="1" a="1"/>
  <c r="O248" i="1" s="1"/>
  <c r="F1091" i="2"/>
  <c r="E1091" i="2"/>
  <c r="D1091" i="2"/>
  <c r="C1091" i="2"/>
  <c r="F1090" i="2"/>
  <c r="E1090" i="2"/>
  <c r="D1090" i="2"/>
  <c r="C1090" i="2"/>
  <c r="F1089" i="2"/>
  <c r="Y272" i="1" s="1" a="1"/>
  <c r="Y272" i="1" s="1"/>
  <c r="E1089" i="2"/>
  <c r="X272" i="1" s="1" a="1"/>
  <c r="X272" i="1" s="1"/>
  <c r="D1089" i="2"/>
  <c r="P272" i="1" s="1" a="1"/>
  <c r="P272" i="1" s="1"/>
  <c r="C1089" i="2"/>
  <c r="O272" i="1" s="1" a="1"/>
  <c r="O272" i="1" s="1"/>
  <c r="F1088" i="2"/>
  <c r="E1088" i="2"/>
  <c r="D1088" i="2"/>
  <c r="C1088" i="2"/>
  <c r="F1087" i="2"/>
  <c r="Y257" i="1" s="1" a="1"/>
  <c r="Y257" i="1" s="1"/>
  <c r="E1087" i="2"/>
  <c r="X257" i="1" s="1" a="1"/>
  <c r="X257" i="1" s="1"/>
  <c r="D1087" i="2"/>
  <c r="P257" i="1" s="1" a="1"/>
  <c r="P257" i="1" s="1"/>
  <c r="C1087" i="2"/>
  <c r="O257" i="1" s="1" a="1"/>
  <c r="O257" i="1" s="1"/>
  <c r="F1086" i="2"/>
  <c r="Y264" i="1" s="1" a="1"/>
  <c r="Y264" i="1" s="1"/>
  <c r="E1086" i="2"/>
  <c r="X264" i="1" s="1" a="1"/>
  <c r="X264" i="1" s="1"/>
  <c r="D1086" i="2"/>
  <c r="P264" i="1" s="1" a="1"/>
  <c r="P264" i="1" s="1"/>
  <c r="C1086" i="2"/>
  <c r="O264" i="1" s="1" a="1"/>
  <c r="O264" i="1" s="1"/>
  <c r="F1085" i="2"/>
  <c r="E1085" i="2"/>
  <c r="D1085" i="2"/>
  <c r="C1085" i="2"/>
  <c r="F1084" i="2"/>
  <c r="Y243" i="1" s="1" a="1"/>
  <c r="Y243" i="1" s="1"/>
  <c r="E1084" i="2"/>
  <c r="X243" i="1" s="1" a="1"/>
  <c r="X243" i="1" s="1"/>
  <c r="D1084" i="2"/>
  <c r="P243" i="1" s="1" a="1"/>
  <c r="P243" i="1" s="1"/>
  <c r="C1084" i="2"/>
  <c r="O243" i="1" s="1" a="1"/>
  <c r="O243" i="1" s="1"/>
  <c r="F1083" i="2"/>
  <c r="E1083" i="2"/>
  <c r="D1083" i="2"/>
  <c r="C1083" i="2"/>
  <c r="F1082" i="2"/>
  <c r="AA266" i="1" s="1" a="1"/>
  <c r="AA266" i="1" s="1"/>
  <c r="E1082" i="2"/>
  <c r="Z266" i="1" s="1" a="1"/>
  <c r="Z266" i="1" s="1"/>
  <c r="D1082" i="2"/>
  <c r="R266" i="1" s="1" a="1"/>
  <c r="R266" i="1" s="1"/>
  <c r="C1082" i="2"/>
  <c r="Q266" i="1" s="1" a="1"/>
  <c r="Q266" i="1" s="1"/>
  <c r="F1081" i="2"/>
  <c r="AA244" i="1" s="1" a="1"/>
  <c r="AA244" i="1" s="1"/>
  <c r="E1081" i="2"/>
  <c r="Z244" i="1" s="1" a="1"/>
  <c r="Z244" i="1" s="1"/>
  <c r="D1081" i="2"/>
  <c r="R244" i="1" s="1" a="1"/>
  <c r="R244" i="1" s="1"/>
  <c r="C1081" i="2"/>
  <c r="Q244" i="1" s="1" a="1"/>
  <c r="Q244" i="1" s="1"/>
  <c r="F1080" i="2"/>
  <c r="Y245" i="1" s="1" a="1"/>
  <c r="Y245" i="1" s="1"/>
  <c r="E1080" i="2"/>
  <c r="X245" i="1" s="1" a="1"/>
  <c r="X245" i="1" s="1"/>
  <c r="D1080" i="2"/>
  <c r="P245" i="1" s="1" a="1"/>
  <c r="P245" i="1" s="1"/>
  <c r="C1080" i="2"/>
  <c r="O245" i="1" s="1" a="1"/>
  <c r="O245" i="1" s="1"/>
  <c r="F1079" i="2"/>
  <c r="AA250" i="1" s="1" a="1"/>
  <c r="AA250" i="1" s="1"/>
  <c r="E1079" i="2"/>
  <c r="Z250" i="1" s="1" a="1"/>
  <c r="Z250" i="1" s="1"/>
  <c r="D1079" i="2"/>
  <c r="R250" i="1" s="1" a="1"/>
  <c r="R250" i="1" s="1"/>
  <c r="C1079" i="2"/>
  <c r="Q250" i="1" s="1" a="1"/>
  <c r="Q250" i="1" s="1"/>
  <c r="F1078" i="2"/>
  <c r="E1078" i="2"/>
  <c r="D1078" i="2"/>
  <c r="C1078" i="2"/>
  <c r="F1077" i="2"/>
  <c r="E1077" i="2"/>
  <c r="D1077" i="2"/>
  <c r="C1077" i="2"/>
  <c r="F1076" i="2"/>
  <c r="AA245" i="1" s="1" a="1"/>
  <c r="AA245" i="1" s="1"/>
  <c r="E1076" i="2"/>
  <c r="Z245" i="1" s="1" a="1"/>
  <c r="Z245" i="1" s="1"/>
  <c r="D1076" i="2"/>
  <c r="R245" i="1" s="1" a="1"/>
  <c r="R245" i="1" s="1"/>
  <c r="C1076" i="2"/>
  <c r="Q245" i="1" s="1" a="1"/>
  <c r="Q245" i="1" s="1"/>
  <c r="F1075" i="2"/>
  <c r="E1075" i="2"/>
  <c r="D1075" i="2"/>
  <c r="C1075" i="2"/>
  <c r="F1074" i="2"/>
  <c r="E1074" i="2"/>
  <c r="D1074" i="2"/>
  <c r="C1074" i="2"/>
  <c r="F1073" i="2"/>
  <c r="E1073" i="2"/>
  <c r="D1073" i="2"/>
  <c r="C1073" i="2"/>
  <c r="F1072" i="2"/>
  <c r="AA258" i="1" s="1" a="1"/>
  <c r="AA258" i="1" s="1"/>
  <c r="E1072" i="2"/>
  <c r="Z258" i="1" s="1" a="1"/>
  <c r="Z258" i="1" s="1"/>
  <c r="D1072" i="2"/>
  <c r="R258" i="1" s="1" a="1"/>
  <c r="R258" i="1" s="1"/>
  <c r="C1072" i="2"/>
  <c r="Q258" i="1" s="1" a="1"/>
  <c r="Q258" i="1" s="1"/>
  <c r="F1071" i="2"/>
  <c r="E1071" i="2"/>
  <c r="D1071" i="2"/>
  <c r="C1071" i="2"/>
  <c r="F1070" i="2"/>
  <c r="Y273" i="1" s="1" a="1"/>
  <c r="Y273" i="1" s="1"/>
  <c r="E1070" i="2"/>
  <c r="X273" i="1" s="1" a="1"/>
  <c r="X273" i="1" s="1"/>
  <c r="D1070" i="2"/>
  <c r="P273" i="1" s="1" a="1"/>
  <c r="P273" i="1" s="1"/>
  <c r="C1070" i="2"/>
  <c r="O273" i="1" s="1" a="1"/>
  <c r="O273" i="1" s="1"/>
  <c r="F1069" i="2"/>
  <c r="E1069" i="2"/>
  <c r="D1069" i="2"/>
  <c r="C1069" i="2"/>
  <c r="F1068" i="2"/>
  <c r="Y271" i="1" s="1" a="1"/>
  <c r="Y271" i="1" s="1"/>
  <c r="E1068" i="2"/>
  <c r="X271" i="1" s="1" a="1"/>
  <c r="X271" i="1" s="1"/>
  <c r="D1068" i="2"/>
  <c r="P271" i="1" s="1" a="1"/>
  <c r="P271" i="1" s="1"/>
  <c r="C1068" i="2"/>
  <c r="O271" i="1" s="1" a="1"/>
  <c r="O271" i="1" s="1"/>
  <c r="F1067" i="2"/>
  <c r="Y246" i="1" s="1" a="1"/>
  <c r="Y246" i="1" s="1"/>
  <c r="E1067" i="2"/>
  <c r="X246" i="1" s="1" a="1"/>
  <c r="X246" i="1" s="1"/>
  <c r="D1067" i="2"/>
  <c r="P246" i="1" s="1" a="1"/>
  <c r="P246" i="1" s="1"/>
  <c r="C1067" i="2"/>
  <c r="O246" i="1" s="1" a="1"/>
  <c r="O246" i="1" s="1"/>
  <c r="F1066" i="2"/>
  <c r="E1066" i="2"/>
  <c r="D1066" i="2"/>
  <c r="C1066" i="2"/>
  <c r="J215" i="1" a="1"/>
  <c r="J215" i="1" s="1"/>
  <c r="K215" i="1" a="1"/>
  <c r="K215" i="1" s="1"/>
  <c r="O215" i="1" a="1"/>
  <c r="O215" i="1" s="1"/>
  <c r="P215" i="1" a="1"/>
  <c r="P215" i="1" s="1"/>
  <c r="Q215" i="1" a="1"/>
  <c r="Q215" i="1" s="1"/>
  <c r="R215" i="1" a="1"/>
  <c r="R215" i="1" s="1"/>
  <c r="X215" i="1" a="1"/>
  <c r="X215" i="1" s="1"/>
  <c r="Y215" i="1" a="1"/>
  <c r="Y215" i="1" s="1"/>
  <c r="Z215" i="1" a="1"/>
  <c r="Z215" i="1" s="1"/>
  <c r="AA215" i="1" a="1"/>
  <c r="AA215" i="1" s="1"/>
  <c r="L215" i="1" a="1"/>
  <c r="L215" i="1" s="1"/>
  <c r="M215" i="1" a="1"/>
  <c r="M215" i="1" s="1"/>
  <c r="J214" i="1" a="1"/>
  <c r="J214" i="1" s="1"/>
  <c r="K214" i="1" a="1"/>
  <c r="K214" i="1" s="1"/>
  <c r="O214" i="1" a="1"/>
  <c r="O214" i="1" s="1"/>
  <c r="P214" i="1" a="1"/>
  <c r="P214" i="1" s="1"/>
  <c r="Q214" i="1" a="1"/>
  <c r="Q214" i="1" s="1"/>
  <c r="R214" i="1" a="1"/>
  <c r="R214" i="1" s="1"/>
  <c r="X214" i="1" a="1"/>
  <c r="X214" i="1" s="1"/>
  <c r="Y214" i="1" a="1"/>
  <c r="Y214" i="1" s="1"/>
  <c r="Z214" i="1" a="1"/>
  <c r="Z214" i="1" s="1"/>
  <c r="AA214" i="1" a="1"/>
  <c r="AA214" i="1" s="1"/>
  <c r="L214" i="1" a="1"/>
  <c r="L214" i="1" s="1"/>
  <c r="M214" i="1" a="1"/>
  <c r="M214" i="1" s="1"/>
  <c r="J213" i="1" a="1"/>
  <c r="J213" i="1" s="1"/>
  <c r="K213" i="1" a="1"/>
  <c r="K213" i="1" s="1"/>
  <c r="O213" i="1" a="1"/>
  <c r="O213" i="1" s="1"/>
  <c r="P213" i="1" a="1"/>
  <c r="P213" i="1" s="1"/>
  <c r="Q213" i="1" a="1"/>
  <c r="Q213" i="1" s="1"/>
  <c r="R213" i="1" a="1"/>
  <c r="R213" i="1" s="1"/>
  <c r="X213" i="1" a="1"/>
  <c r="X213" i="1" s="1"/>
  <c r="Y213" i="1" a="1"/>
  <c r="Y213" i="1" s="1"/>
  <c r="Z213" i="1" a="1"/>
  <c r="Z213" i="1" s="1"/>
  <c r="AA213" i="1" a="1"/>
  <c r="AA213" i="1" s="1"/>
  <c r="L213" i="1" a="1"/>
  <c r="L213" i="1" s="1"/>
  <c r="M213" i="1" a="1"/>
  <c r="M213" i="1" s="1"/>
  <c r="J212" i="1" a="1"/>
  <c r="J212" i="1" s="1"/>
  <c r="K212" i="1" a="1"/>
  <c r="K212" i="1" s="1"/>
  <c r="O212" i="1" a="1"/>
  <c r="O212" i="1" s="1"/>
  <c r="P212" i="1" a="1"/>
  <c r="P212" i="1" s="1"/>
  <c r="Q212" i="1" a="1"/>
  <c r="Q212" i="1" s="1"/>
  <c r="R212" i="1" a="1"/>
  <c r="R212" i="1" s="1"/>
  <c r="X212" i="1" a="1"/>
  <c r="X212" i="1" s="1"/>
  <c r="Y212" i="1" a="1"/>
  <c r="Y212" i="1" s="1"/>
  <c r="Z212" i="1" a="1"/>
  <c r="Z212" i="1" s="1"/>
  <c r="AA212" i="1" a="1"/>
  <c r="AA212" i="1" s="1"/>
  <c r="L212" i="1" a="1"/>
  <c r="L212" i="1" s="1"/>
  <c r="M212" i="1" a="1"/>
  <c r="M212" i="1" s="1"/>
  <c r="J211" i="1" a="1"/>
  <c r="J211" i="1" s="1"/>
  <c r="K211" i="1" a="1"/>
  <c r="K211" i="1" s="1"/>
  <c r="O211" i="1" a="1"/>
  <c r="O211" i="1" s="1"/>
  <c r="P211" i="1" a="1"/>
  <c r="P211" i="1" s="1"/>
  <c r="Q211" i="1" a="1"/>
  <c r="Q211" i="1" s="1"/>
  <c r="R211" i="1" a="1"/>
  <c r="R211" i="1" s="1"/>
  <c r="X211" i="1" a="1"/>
  <c r="X211" i="1" s="1"/>
  <c r="Y211" i="1" a="1"/>
  <c r="Y211" i="1" s="1"/>
  <c r="Z211" i="1" a="1"/>
  <c r="Z211" i="1" s="1"/>
  <c r="AA211" i="1" a="1"/>
  <c r="AA211" i="1" s="1"/>
  <c r="L211" i="1" a="1"/>
  <c r="L211" i="1" s="1"/>
  <c r="M211" i="1" a="1"/>
  <c r="M211" i="1" s="1"/>
  <c r="J210" i="1" a="1"/>
  <c r="J210" i="1" s="1"/>
  <c r="K210" i="1" a="1"/>
  <c r="K210" i="1" s="1"/>
  <c r="O210" i="1" a="1"/>
  <c r="O210" i="1" s="1"/>
  <c r="P210" i="1" a="1"/>
  <c r="P210" i="1" s="1"/>
  <c r="Q210" i="1" a="1"/>
  <c r="Q210" i="1" s="1"/>
  <c r="R210" i="1" a="1"/>
  <c r="R210" i="1" s="1"/>
  <c r="X210" i="1" a="1"/>
  <c r="X210" i="1" s="1"/>
  <c r="Y210" i="1" a="1"/>
  <c r="Y210" i="1" s="1"/>
  <c r="Z210" i="1" a="1"/>
  <c r="Z210" i="1" s="1"/>
  <c r="AA210" i="1" a="1"/>
  <c r="AA210" i="1" s="1"/>
  <c r="L210" i="1" a="1"/>
  <c r="L210" i="1" s="1"/>
  <c r="M210" i="1" a="1"/>
  <c r="M210" i="1" s="1"/>
  <c r="J208" i="1" a="1"/>
  <c r="J208" i="1" s="1"/>
  <c r="K208" i="1" a="1"/>
  <c r="K208" i="1" s="1"/>
  <c r="O208" i="1" a="1"/>
  <c r="O208" i="1" s="1"/>
  <c r="P208" i="1" a="1"/>
  <c r="P208" i="1" s="1"/>
  <c r="Q208" i="1" a="1"/>
  <c r="Q208" i="1" s="1"/>
  <c r="R208" i="1" a="1"/>
  <c r="R208" i="1" s="1"/>
  <c r="X208" i="1" a="1"/>
  <c r="X208" i="1" s="1"/>
  <c r="Y208" i="1" a="1"/>
  <c r="Y208" i="1" s="1"/>
  <c r="Z208" i="1" a="1"/>
  <c r="Z208" i="1" s="1"/>
  <c r="AA208" i="1" a="1"/>
  <c r="AA208" i="1" s="1"/>
  <c r="L208" i="1" a="1"/>
  <c r="L208" i="1" s="1"/>
  <c r="M208" i="1" a="1"/>
  <c r="M208" i="1" s="1"/>
  <c r="J207" i="1" a="1"/>
  <c r="J207" i="1" s="1"/>
  <c r="K207" i="1" a="1"/>
  <c r="K207" i="1" s="1"/>
  <c r="O207" i="1" a="1"/>
  <c r="O207" i="1" s="1"/>
  <c r="P207" i="1" a="1"/>
  <c r="P207" i="1" s="1"/>
  <c r="Q207" i="1" a="1"/>
  <c r="Q207" i="1" s="1"/>
  <c r="R207" i="1" a="1"/>
  <c r="R207" i="1" s="1"/>
  <c r="X207" i="1" a="1"/>
  <c r="X207" i="1" s="1"/>
  <c r="Y207" i="1" a="1"/>
  <c r="Y207" i="1" s="1"/>
  <c r="Z207" i="1" a="1"/>
  <c r="Z207" i="1" s="1"/>
  <c r="AA207" i="1" a="1"/>
  <c r="AA207" i="1" s="1"/>
  <c r="L207" i="1" a="1"/>
  <c r="L207" i="1" s="1"/>
  <c r="M207" i="1" a="1"/>
  <c r="M207" i="1" s="1"/>
  <c r="J206" i="1" a="1"/>
  <c r="J206" i="1" s="1"/>
  <c r="K206" i="1" a="1"/>
  <c r="K206" i="1" s="1"/>
  <c r="O206" i="1" a="1"/>
  <c r="O206" i="1" s="1"/>
  <c r="P206" i="1" a="1"/>
  <c r="P206" i="1" s="1"/>
  <c r="Q206" i="1" a="1"/>
  <c r="Q206" i="1" s="1"/>
  <c r="R206" i="1" a="1"/>
  <c r="R206" i="1" s="1"/>
  <c r="X206" i="1" a="1"/>
  <c r="X206" i="1" s="1"/>
  <c r="Y206" i="1" a="1"/>
  <c r="Y206" i="1" s="1"/>
  <c r="Z206" i="1" a="1"/>
  <c r="Z206" i="1" s="1"/>
  <c r="AA206" i="1" a="1"/>
  <c r="AA206" i="1" s="1"/>
  <c r="L206" i="1" a="1"/>
  <c r="L206" i="1" s="1"/>
  <c r="M206" i="1" a="1"/>
  <c r="M206" i="1" s="1"/>
  <c r="J205" i="1" a="1"/>
  <c r="J205" i="1" s="1"/>
  <c r="K205" i="1" a="1"/>
  <c r="K205" i="1" s="1"/>
  <c r="O205" i="1" a="1"/>
  <c r="O205" i="1" s="1"/>
  <c r="P205" i="1" a="1"/>
  <c r="P205" i="1" s="1"/>
  <c r="Q205" i="1" a="1"/>
  <c r="Q205" i="1" s="1"/>
  <c r="R205" i="1" a="1"/>
  <c r="R205" i="1" s="1"/>
  <c r="X205" i="1" a="1"/>
  <c r="X205" i="1" s="1"/>
  <c r="Y205" i="1" a="1"/>
  <c r="Y205" i="1" s="1"/>
  <c r="Z205" i="1" a="1"/>
  <c r="Z205" i="1" s="1"/>
  <c r="AA205" i="1" a="1"/>
  <c r="AA205" i="1" s="1"/>
  <c r="L205" i="1" a="1"/>
  <c r="L205" i="1" s="1"/>
  <c r="M205" i="1" a="1"/>
  <c r="M205" i="1" s="1"/>
  <c r="J204" i="1" a="1"/>
  <c r="J204" i="1" s="1"/>
  <c r="K204" i="1" a="1"/>
  <c r="K204" i="1" s="1"/>
  <c r="O204" i="1" a="1"/>
  <c r="O204" i="1" s="1"/>
  <c r="P204" i="1" a="1"/>
  <c r="P204" i="1" s="1"/>
  <c r="Q204" i="1" a="1"/>
  <c r="Q204" i="1" s="1"/>
  <c r="R204" i="1" a="1"/>
  <c r="R204" i="1" s="1"/>
  <c r="X204" i="1" a="1"/>
  <c r="X204" i="1" s="1"/>
  <c r="Y204" i="1" a="1"/>
  <c r="Y204" i="1" s="1"/>
  <c r="Z204" i="1" a="1"/>
  <c r="Z204" i="1" s="1"/>
  <c r="AA204" i="1" a="1"/>
  <c r="AA204" i="1" s="1"/>
  <c r="L204" i="1" a="1"/>
  <c r="L204" i="1" s="1"/>
  <c r="M204" i="1" a="1"/>
  <c r="M204" i="1" s="1"/>
  <c r="J203" i="1" a="1"/>
  <c r="J203" i="1" s="1"/>
  <c r="K203" i="1" a="1"/>
  <c r="K203" i="1" s="1"/>
  <c r="O203" i="1" a="1"/>
  <c r="O203" i="1" s="1"/>
  <c r="P203" i="1" a="1"/>
  <c r="P203" i="1" s="1"/>
  <c r="Q203" i="1" a="1"/>
  <c r="Q203" i="1" s="1"/>
  <c r="R203" i="1" a="1"/>
  <c r="R203" i="1" s="1"/>
  <c r="X203" i="1" a="1"/>
  <c r="X203" i="1" s="1"/>
  <c r="Y203" i="1" a="1"/>
  <c r="Y203" i="1" s="1"/>
  <c r="Z203" i="1" a="1"/>
  <c r="Z203" i="1" s="1"/>
  <c r="AA203" i="1" a="1"/>
  <c r="AA203" i="1" s="1"/>
  <c r="L203" i="1" a="1"/>
  <c r="L203" i="1" s="1"/>
  <c r="M203" i="1" a="1"/>
  <c r="M203" i="1" s="1"/>
  <c r="J202" i="1" a="1"/>
  <c r="J202" i="1" s="1"/>
  <c r="K202" i="1" a="1"/>
  <c r="K202" i="1" s="1"/>
  <c r="O202" i="1" a="1"/>
  <c r="O202" i="1" s="1"/>
  <c r="P202" i="1" a="1"/>
  <c r="P202" i="1" s="1"/>
  <c r="Q202" i="1" a="1"/>
  <c r="Q202" i="1" s="1"/>
  <c r="R202" i="1" a="1"/>
  <c r="R202" i="1" s="1"/>
  <c r="X202" i="1" a="1"/>
  <c r="X202" i="1" s="1"/>
  <c r="Y202" i="1" a="1"/>
  <c r="Y202" i="1" s="1"/>
  <c r="Z202" i="1" a="1"/>
  <c r="Z202" i="1" s="1"/>
  <c r="AA202" i="1" a="1"/>
  <c r="AA202" i="1" s="1"/>
  <c r="L202" i="1" a="1"/>
  <c r="L202" i="1" s="1"/>
  <c r="M202" i="1" a="1"/>
  <c r="M202" i="1" s="1"/>
  <c r="J201" i="1" a="1"/>
  <c r="J201" i="1" s="1"/>
  <c r="K201" i="1" a="1"/>
  <c r="K201" i="1" s="1"/>
  <c r="O201" i="1" a="1"/>
  <c r="O201" i="1" s="1"/>
  <c r="P201" i="1" a="1"/>
  <c r="P201" i="1" s="1"/>
  <c r="Q201" i="1" a="1"/>
  <c r="Q201" i="1" s="1"/>
  <c r="R201" i="1" a="1"/>
  <c r="R201" i="1" s="1"/>
  <c r="X201" i="1" a="1"/>
  <c r="X201" i="1" s="1"/>
  <c r="Y201" i="1" a="1"/>
  <c r="Y201" i="1" s="1"/>
  <c r="Z201" i="1" a="1"/>
  <c r="Z201" i="1" s="1"/>
  <c r="AA201" i="1" a="1"/>
  <c r="AA201" i="1" s="1"/>
  <c r="L201" i="1" a="1"/>
  <c r="L201" i="1" s="1"/>
  <c r="M201" i="1" a="1"/>
  <c r="M201" i="1" s="1"/>
  <c r="J200" i="1" a="1"/>
  <c r="J200" i="1" s="1"/>
  <c r="K200" i="1" a="1"/>
  <c r="K200" i="1" s="1"/>
  <c r="O200" i="1" a="1"/>
  <c r="O200" i="1" s="1"/>
  <c r="P200" i="1" a="1"/>
  <c r="P200" i="1" s="1"/>
  <c r="Q200" i="1" a="1"/>
  <c r="Q200" i="1" s="1"/>
  <c r="R200" i="1" a="1"/>
  <c r="R200" i="1" s="1"/>
  <c r="X200" i="1" a="1"/>
  <c r="X200" i="1" s="1"/>
  <c r="Y200" i="1" a="1"/>
  <c r="Y200" i="1" s="1"/>
  <c r="Z200" i="1" a="1"/>
  <c r="Z200" i="1" s="1"/>
  <c r="AA200" i="1" a="1"/>
  <c r="AA200" i="1" s="1"/>
  <c r="L200" i="1" a="1"/>
  <c r="L200" i="1" s="1"/>
  <c r="M200" i="1" a="1"/>
  <c r="M200" i="1" s="1"/>
  <c r="J197" i="1" a="1"/>
  <c r="J197" i="1" s="1"/>
  <c r="K197" i="1" a="1"/>
  <c r="K197" i="1" s="1"/>
  <c r="O197" i="1" a="1"/>
  <c r="O197" i="1" s="1"/>
  <c r="P197" i="1" a="1"/>
  <c r="P197" i="1" s="1"/>
  <c r="Q197" i="1" a="1"/>
  <c r="Q197" i="1" s="1"/>
  <c r="R197" i="1" a="1"/>
  <c r="R197" i="1" s="1"/>
  <c r="X197" i="1" a="1"/>
  <c r="X197" i="1" s="1"/>
  <c r="Y197" i="1" a="1"/>
  <c r="Y197" i="1" s="1"/>
  <c r="Z197" i="1" a="1"/>
  <c r="Z197" i="1" s="1"/>
  <c r="AA197" i="1" a="1"/>
  <c r="AA197" i="1" s="1"/>
  <c r="L197" i="1" a="1"/>
  <c r="L197" i="1" s="1"/>
  <c r="M197" i="1" a="1"/>
  <c r="M197" i="1" s="1"/>
  <c r="J195" i="1" a="1"/>
  <c r="J195" i="1" s="1"/>
  <c r="K195" i="1" a="1"/>
  <c r="K195" i="1" s="1"/>
  <c r="O195" i="1" a="1"/>
  <c r="O195" i="1" s="1"/>
  <c r="P195" i="1" a="1"/>
  <c r="P195" i="1" s="1"/>
  <c r="Q195" i="1" a="1"/>
  <c r="Q195" i="1" s="1"/>
  <c r="R195" i="1" a="1"/>
  <c r="R195" i="1" s="1"/>
  <c r="X195" i="1" a="1"/>
  <c r="X195" i="1" s="1"/>
  <c r="Y195" i="1" a="1"/>
  <c r="Y195" i="1" s="1"/>
  <c r="Z195" i="1" a="1"/>
  <c r="Z195" i="1" s="1"/>
  <c r="AA195" i="1" a="1"/>
  <c r="AA195" i="1" s="1"/>
  <c r="L195" i="1" a="1"/>
  <c r="L195" i="1" s="1"/>
  <c r="M195" i="1" a="1"/>
  <c r="M195" i="1" s="1"/>
  <c r="J194" i="1" a="1"/>
  <c r="J194" i="1" s="1"/>
  <c r="K194" i="1" a="1"/>
  <c r="K194" i="1" s="1"/>
  <c r="O194" i="1" a="1"/>
  <c r="O194" i="1" s="1"/>
  <c r="P194" i="1" a="1"/>
  <c r="P194" i="1" s="1"/>
  <c r="Q194" i="1" a="1"/>
  <c r="Q194" i="1" s="1"/>
  <c r="R194" i="1" a="1"/>
  <c r="R194" i="1" s="1"/>
  <c r="X194" i="1" a="1"/>
  <c r="X194" i="1" s="1"/>
  <c r="Y194" i="1" a="1"/>
  <c r="Y194" i="1" s="1"/>
  <c r="Z194" i="1" a="1"/>
  <c r="Z194" i="1" s="1"/>
  <c r="AA194" i="1" a="1"/>
  <c r="AA194" i="1" s="1"/>
  <c r="L194" i="1" a="1"/>
  <c r="L194" i="1" s="1"/>
  <c r="M194" i="1" a="1"/>
  <c r="M194" i="1" s="1"/>
  <c r="J193" i="1" a="1"/>
  <c r="J193" i="1" s="1"/>
  <c r="K193" i="1" a="1"/>
  <c r="K193" i="1" s="1"/>
  <c r="O193" i="1" a="1"/>
  <c r="O193" i="1" s="1"/>
  <c r="P193" i="1" a="1"/>
  <c r="P193" i="1" s="1"/>
  <c r="Q193" i="1" a="1"/>
  <c r="Q193" i="1" s="1"/>
  <c r="R193" i="1" a="1"/>
  <c r="R193" i="1" s="1"/>
  <c r="X193" i="1" a="1"/>
  <c r="X193" i="1" s="1"/>
  <c r="Y193" i="1" a="1"/>
  <c r="Y193" i="1" s="1"/>
  <c r="Z193" i="1" a="1"/>
  <c r="Z193" i="1" s="1"/>
  <c r="AA193" i="1" a="1"/>
  <c r="AA193" i="1" s="1"/>
  <c r="L193" i="1" a="1"/>
  <c r="L193" i="1" s="1"/>
  <c r="M193" i="1" a="1"/>
  <c r="M193" i="1" s="1"/>
  <c r="J209" i="1" a="1"/>
  <c r="J209" i="1" s="1"/>
  <c r="K209" i="1" a="1"/>
  <c r="K209" i="1" s="1"/>
  <c r="O209" i="1" a="1"/>
  <c r="O209" i="1" s="1"/>
  <c r="P209" i="1" a="1"/>
  <c r="P209" i="1" s="1"/>
  <c r="Q209" i="1" a="1"/>
  <c r="Q209" i="1" s="1"/>
  <c r="R209" i="1" a="1"/>
  <c r="R209" i="1" s="1"/>
  <c r="X209" i="1" a="1"/>
  <c r="X209" i="1" s="1"/>
  <c r="Y209" i="1" a="1"/>
  <c r="Y209" i="1" s="1"/>
  <c r="Z209" i="1" a="1"/>
  <c r="Z209" i="1" s="1"/>
  <c r="AA209" i="1" a="1"/>
  <c r="AA209" i="1" s="1"/>
  <c r="L209" i="1" a="1"/>
  <c r="L209" i="1" s="1"/>
  <c r="M209" i="1" a="1"/>
  <c r="M209" i="1" s="1"/>
  <c r="J199" i="1" a="1"/>
  <c r="J199" i="1" s="1"/>
  <c r="K199" i="1" a="1"/>
  <c r="K199" i="1" s="1"/>
  <c r="O199" i="1" a="1"/>
  <c r="O199" i="1" s="1"/>
  <c r="P199" i="1" a="1"/>
  <c r="P199" i="1" s="1"/>
  <c r="Q199" i="1" a="1"/>
  <c r="Q199" i="1" s="1"/>
  <c r="R199" i="1" a="1"/>
  <c r="R199" i="1" s="1"/>
  <c r="X199" i="1" a="1"/>
  <c r="X199" i="1" s="1"/>
  <c r="Y199" i="1" a="1"/>
  <c r="Y199" i="1" s="1"/>
  <c r="Z199" i="1" a="1"/>
  <c r="Z199" i="1" s="1"/>
  <c r="AA199" i="1" a="1"/>
  <c r="AA199" i="1" s="1"/>
  <c r="L199" i="1" a="1"/>
  <c r="L199" i="1" s="1"/>
  <c r="M199" i="1" a="1"/>
  <c r="M199" i="1" s="1"/>
  <c r="J198" i="1" a="1"/>
  <c r="J198" i="1" s="1"/>
  <c r="K198" i="1" a="1"/>
  <c r="K198" i="1" s="1"/>
  <c r="O198" i="1" a="1"/>
  <c r="O198" i="1" s="1"/>
  <c r="P198" i="1" a="1"/>
  <c r="P198" i="1" s="1"/>
  <c r="Q198" i="1" a="1"/>
  <c r="Q198" i="1" s="1"/>
  <c r="R198" i="1" a="1"/>
  <c r="R198" i="1" s="1"/>
  <c r="X198" i="1" a="1"/>
  <c r="X198" i="1" s="1"/>
  <c r="Y198" i="1" a="1"/>
  <c r="Y198" i="1" s="1"/>
  <c r="Z198" i="1" a="1"/>
  <c r="Z198" i="1" s="1"/>
  <c r="AA198" i="1" a="1"/>
  <c r="AA198" i="1" s="1"/>
  <c r="L198" i="1" a="1"/>
  <c r="L198" i="1" s="1"/>
  <c r="M198" i="1" a="1"/>
  <c r="M198" i="1" s="1"/>
  <c r="J196" i="1" a="1"/>
  <c r="J196" i="1" s="1"/>
  <c r="K196" i="1" a="1"/>
  <c r="K196" i="1" s="1"/>
  <c r="O196" i="1" a="1"/>
  <c r="O196" i="1" s="1"/>
  <c r="P196" i="1" a="1"/>
  <c r="P196" i="1" s="1"/>
  <c r="Q196" i="1" a="1"/>
  <c r="Q196" i="1" s="1"/>
  <c r="R196" i="1" a="1"/>
  <c r="R196" i="1" s="1"/>
  <c r="X196" i="1" a="1"/>
  <c r="X196" i="1" s="1"/>
  <c r="Y196" i="1" a="1"/>
  <c r="Y196" i="1" s="1"/>
  <c r="Z196" i="1" a="1"/>
  <c r="Z196" i="1" s="1"/>
  <c r="AA196" i="1" a="1"/>
  <c r="AA196" i="1" s="1"/>
  <c r="L196" i="1" a="1"/>
  <c r="L196" i="1" s="1"/>
  <c r="M196" i="1" a="1"/>
  <c r="M196" i="1" s="1"/>
  <c r="J192" i="1" a="1"/>
  <c r="J192" i="1" s="1"/>
  <c r="K192" i="1" a="1"/>
  <c r="K192" i="1" s="1"/>
  <c r="O192" i="1" a="1"/>
  <c r="O192" i="1" s="1"/>
  <c r="P192" i="1" a="1"/>
  <c r="P192" i="1" s="1"/>
  <c r="Q192" i="1" a="1"/>
  <c r="Q192" i="1" s="1"/>
  <c r="R192" i="1" a="1"/>
  <c r="R192" i="1" s="1"/>
  <c r="X192" i="1" a="1"/>
  <c r="X192" i="1" s="1"/>
  <c r="Y192" i="1" a="1"/>
  <c r="Y192" i="1" s="1"/>
  <c r="Z192" i="1" a="1"/>
  <c r="Z192" i="1" s="1"/>
  <c r="AA192" i="1" a="1"/>
  <c r="AA192" i="1" s="1"/>
  <c r="L192" i="1" a="1"/>
  <c r="L192" i="1" s="1"/>
  <c r="M192" i="1" a="1"/>
  <c r="M192" i="1" s="1"/>
  <c r="J190" i="1" a="1"/>
  <c r="J190" i="1" s="1"/>
  <c r="K190" i="1" a="1"/>
  <c r="K190" i="1" s="1"/>
  <c r="J191" i="1" a="1"/>
  <c r="J191" i="1" s="1"/>
  <c r="K191" i="1" a="1"/>
  <c r="K191" i="1" s="1"/>
  <c r="O190" i="1" a="1"/>
  <c r="O190" i="1" s="1"/>
  <c r="P190" i="1" a="1"/>
  <c r="P190" i="1" s="1"/>
  <c r="Q190" i="1" a="1"/>
  <c r="Q190" i="1" s="1"/>
  <c r="R190" i="1" a="1"/>
  <c r="R190" i="1" s="1"/>
  <c r="X190" i="1" a="1"/>
  <c r="X190" i="1" s="1"/>
  <c r="Y190" i="1" a="1"/>
  <c r="Y190" i="1" s="1"/>
  <c r="Z190" i="1" a="1"/>
  <c r="Z190" i="1" s="1"/>
  <c r="AA190" i="1" a="1"/>
  <c r="AA190" i="1" s="1"/>
  <c r="O191" i="1" a="1"/>
  <c r="O191" i="1" s="1"/>
  <c r="P191" i="1" a="1"/>
  <c r="P191" i="1" s="1"/>
  <c r="Q191" i="1" a="1"/>
  <c r="Q191" i="1" s="1"/>
  <c r="R191" i="1" a="1"/>
  <c r="R191" i="1" s="1"/>
  <c r="X191" i="1" a="1"/>
  <c r="X191" i="1" s="1"/>
  <c r="Y191" i="1" a="1"/>
  <c r="Y191" i="1" s="1"/>
  <c r="Z191" i="1" a="1"/>
  <c r="Z191" i="1" s="1"/>
  <c r="AA191" i="1" a="1"/>
  <c r="AA191" i="1" s="1"/>
  <c r="L191" i="1" a="1"/>
  <c r="L191" i="1" s="1"/>
  <c r="M191" i="1" a="1"/>
  <c r="M191" i="1" s="1"/>
  <c r="J189" i="1" a="1"/>
  <c r="J189" i="1" s="1"/>
  <c r="K189" i="1" a="1"/>
  <c r="K189" i="1" s="1"/>
  <c r="O189" i="1" a="1"/>
  <c r="O189" i="1" s="1"/>
  <c r="P189" i="1" a="1"/>
  <c r="P189" i="1" s="1"/>
  <c r="Q189" i="1" a="1"/>
  <c r="Q189" i="1" s="1"/>
  <c r="R189" i="1" a="1"/>
  <c r="R189" i="1" s="1"/>
  <c r="X189" i="1" a="1"/>
  <c r="X189" i="1" s="1"/>
  <c r="Y189" i="1" a="1"/>
  <c r="Y189" i="1" s="1"/>
  <c r="Z189" i="1" a="1"/>
  <c r="Z189" i="1" s="1"/>
  <c r="AA189" i="1" a="1"/>
  <c r="AA189" i="1" s="1"/>
  <c r="L190" i="1" a="1"/>
  <c r="L190" i="1" s="1"/>
  <c r="M190" i="1" a="1"/>
  <c r="M190" i="1" s="1"/>
  <c r="L189" i="1" a="1"/>
  <c r="L189" i="1" s="1"/>
  <c r="M189" i="1" a="1"/>
  <c r="M189" i="1" s="1"/>
  <c r="J188" i="1" a="1"/>
  <c r="J188" i="1" s="1"/>
  <c r="K188" i="1" a="1"/>
  <c r="K188" i="1" s="1"/>
  <c r="O188" i="1" a="1"/>
  <c r="O188" i="1" s="1"/>
  <c r="P188" i="1" a="1"/>
  <c r="P188" i="1" s="1"/>
  <c r="Q188" i="1" a="1"/>
  <c r="Q188" i="1" s="1"/>
  <c r="R188" i="1" a="1"/>
  <c r="R188" i="1" s="1"/>
  <c r="X188" i="1" a="1"/>
  <c r="X188" i="1" s="1"/>
  <c r="Y188" i="1" a="1"/>
  <c r="Y188" i="1" s="1"/>
  <c r="Z188" i="1" a="1"/>
  <c r="Z188" i="1" s="1"/>
  <c r="AA188" i="1" a="1"/>
  <c r="AA188" i="1" s="1"/>
  <c r="L188" i="1" a="1"/>
  <c r="L188" i="1" s="1"/>
  <c r="M188" i="1" a="1"/>
  <c r="M188" i="1" s="1"/>
  <c r="J187" i="1" a="1"/>
  <c r="J187" i="1" s="1"/>
  <c r="K187" i="1" a="1"/>
  <c r="K187" i="1" s="1"/>
  <c r="O187" i="1" a="1"/>
  <c r="O187" i="1" s="1"/>
  <c r="P187" i="1" a="1"/>
  <c r="P187" i="1" s="1"/>
  <c r="Q187" i="1" a="1"/>
  <c r="Q187" i="1" s="1"/>
  <c r="R187" i="1" a="1"/>
  <c r="R187" i="1" s="1"/>
  <c r="X187" i="1" a="1"/>
  <c r="X187" i="1" s="1"/>
  <c r="Y187" i="1" a="1"/>
  <c r="Y187" i="1" s="1"/>
  <c r="Z187" i="1" a="1"/>
  <c r="Z187" i="1" s="1"/>
  <c r="AA187" i="1" a="1"/>
  <c r="AA187" i="1" s="1"/>
  <c r="L187" i="1" a="1"/>
  <c r="L187" i="1" s="1"/>
  <c r="M187" i="1" a="1"/>
  <c r="M187" i="1" s="1"/>
  <c r="J150" i="1" a="1"/>
  <c r="J150" i="1" s="1"/>
  <c r="K150" i="1" a="1"/>
  <c r="K150" i="1" s="1"/>
  <c r="O150" i="1" a="1"/>
  <c r="O150" i="1" s="1"/>
  <c r="P150" i="1" a="1"/>
  <c r="P150" i="1" s="1"/>
  <c r="Q150" i="1" a="1"/>
  <c r="Q150" i="1" s="1"/>
  <c r="R150" i="1" a="1"/>
  <c r="R150" i="1" s="1"/>
  <c r="X150" i="1" a="1"/>
  <c r="X150" i="1" s="1"/>
  <c r="Y150" i="1" a="1"/>
  <c r="Y150" i="1" s="1"/>
  <c r="Z150" i="1" a="1"/>
  <c r="Z150" i="1" s="1"/>
  <c r="AA150" i="1" a="1"/>
  <c r="AA150" i="1" s="1"/>
  <c r="L150" i="1" a="1"/>
  <c r="L150" i="1" s="1"/>
  <c r="M150" i="1" a="1"/>
  <c r="M150" i="1" s="1"/>
  <c r="J134" i="1" a="1"/>
  <c r="J134" i="1" s="1"/>
  <c r="K134" i="1" a="1"/>
  <c r="K134" i="1" s="1"/>
  <c r="O134" i="1" a="1"/>
  <c r="O134" i="1" s="1"/>
  <c r="P134" i="1" a="1"/>
  <c r="P134" i="1" s="1"/>
  <c r="Q134" i="1" a="1"/>
  <c r="Q134" i="1" s="1"/>
  <c r="R134" i="1" a="1"/>
  <c r="R134" i="1" s="1"/>
  <c r="X134" i="1" a="1"/>
  <c r="X134" i="1" s="1"/>
  <c r="Y134" i="1" a="1"/>
  <c r="Y134" i="1" s="1"/>
  <c r="Z134" i="1" a="1"/>
  <c r="Z134" i="1" s="1"/>
  <c r="AA134" i="1" a="1"/>
  <c r="AA134" i="1" s="1"/>
  <c r="L134" i="1" a="1"/>
  <c r="L134" i="1" s="1"/>
  <c r="M134" i="1" a="1"/>
  <c r="M134" i="1" s="1"/>
  <c r="J149" i="1" a="1"/>
  <c r="J149" i="1" s="1"/>
  <c r="K149" i="1" a="1"/>
  <c r="K149" i="1" s="1"/>
  <c r="O149" i="1" a="1"/>
  <c r="O149" i="1" s="1"/>
  <c r="P149" i="1" a="1"/>
  <c r="P149" i="1" s="1"/>
  <c r="Q149" i="1" a="1"/>
  <c r="Q149" i="1" s="1"/>
  <c r="R149" i="1" a="1"/>
  <c r="R149" i="1" s="1"/>
  <c r="X149" i="1" a="1"/>
  <c r="X149" i="1" s="1"/>
  <c r="Y149" i="1" a="1"/>
  <c r="Y149" i="1" s="1"/>
  <c r="Z149" i="1" a="1"/>
  <c r="Z149" i="1" s="1"/>
  <c r="AA149" i="1" a="1"/>
  <c r="AA149" i="1" s="1"/>
  <c r="L149" i="1" a="1"/>
  <c r="L149" i="1" s="1"/>
  <c r="M149" i="1" a="1"/>
  <c r="M149" i="1" s="1"/>
  <c r="J186" i="1" a="1"/>
  <c r="J186" i="1" s="1"/>
  <c r="K186" i="1" a="1"/>
  <c r="K186" i="1" s="1"/>
  <c r="O186" i="1" a="1"/>
  <c r="O186" i="1" s="1"/>
  <c r="P186" i="1" a="1"/>
  <c r="P186" i="1" s="1"/>
  <c r="Q186" i="1" a="1"/>
  <c r="Q186" i="1" s="1"/>
  <c r="R186" i="1" a="1"/>
  <c r="R186" i="1" s="1"/>
  <c r="X186" i="1" a="1"/>
  <c r="X186" i="1" s="1"/>
  <c r="Y186" i="1" a="1"/>
  <c r="Y186" i="1" s="1"/>
  <c r="Z186" i="1" a="1"/>
  <c r="Z186" i="1" s="1"/>
  <c r="AA186" i="1" a="1"/>
  <c r="AA186" i="1" s="1"/>
  <c r="L186" i="1" a="1"/>
  <c r="L186" i="1" s="1"/>
  <c r="M186" i="1" a="1"/>
  <c r="M186" i="1" s="1"/>
  <c r="J185" i="1" a="1"/>
  <c r="J185" i="1" s="1"/>
  <c r="K185" i="1" a="1"/>
  <c r="K185" i="1" s="1"/>
  <c r="O185" i="1" a="1"/>
  <c r="O185" i="1" s="1"/>
  <c r="P185" i="1" a="1"/>
  <c r="P185" i="1" s="1"/>
  <c r="Q185" i="1" a="1"/>
  <c r="Q185" i="1" s="1"/>
  <c r="R185" i="1" a="1"/>
  <c r="R185" i="1" s="1"/>
  <c r="X185" i="1" a="1"/>
  <c r="X185" i="1" s="1"/>
  <c r="Y185" i="1" a="1"/>
  <c r="Y185" i="1" s="1"/>
  <c r="Z185" i="1" a="1"/>
  <c r="Z185" i="1" s="1"/>
  <c r="AA185" i="1" a="1"/>
  <c r="AA185" i="1" s="1"/>
  <c r="L185" i="1" a="1"/>
  <c r="L185" i="1" s="1"/>
  <c r="M185" i="1" a="1"/>
  <c r="M185" i="1" s="1"/>
  <c r="O184" i="1" a="1"/>
  <c r="O184" i="1" s="1"/>
  <c r="P184" i="1" a="1"/>
  <c r="P184" i="1" s="1"/>
  <c r="Q184" i="1" a="1"/>
  <c r="Q184" i="1" s="1"/>
  <c r="R184" i="1" a="1"/>
  <c r="R184" i="1" s="1"/>
  <c r="X184" i="1" a="1"/>
  <c r="X184" i="1" s="1"/>
  <c r="Y184" i="1" a="1"/>
  <c r="Y184" i="1" s="1"/>
  <c r="Z184" i="1" a="1"/>
  <c r="Z184" i="1" s="1"/>
  <c r="AA184" i="1" a="1"/>
  <c r="AA184" i="1" s="1"/>
  <c r="L184" i="1" a="1"/>
  <c r="L184" i="1" s="1"/>
  <c r="M184" i="1" a="1"/>
  <c r="M184" i="1" s="1"/>
  <c r="J184" i="1" a="1"/>
  <c r="J184" i="1" s="1"/>
  <c r="K184" i="1" a="1"/>
  <c r="K184" i="1" s="1"/>
  <c r="J183" i="1" a="1"/>
  <c r="J183" i="1" s="1"/>
  <c r="K183" i="1" a="1"/>
  <c r="K183" i="1" s="1"/>
  <c r="O183" i="1" a="1"/>
  <c r="O183" i="1" s="1"/>
  <c r="P183" i="1" a="1"/>
  <c r="P183" i="1" s="1"/>
  <c r="Q183" i="1" a="1"/>
  <c r="Q183" i="1" s="1"/>
  <c r="R183" i="1" a="1"/>
  <c r="R183" i="1" s="1"/>
  <c r="X183" i="1" a="1"/>
  <c r="X183" i="1" s="1"/>
  <c r="Y183" i="1" a="1"/>
  <c r="Y183" i="1" s="1"/>
  <c r="Z183" i="1" a="1"/>
  <c r="Z183" i="1" s="1"/>
  <c r="AA183" i="1" a="1"/>
  <c r="AA183" i="1" s="1"/>
  <c r="L183" i="1" a="1"/>
  <c r="L183" i="1" s="1"/>
  <c r="M183" i="1" a="1"/>
  <c r="M183" i="1" s="1"/>
  <c r="J182" i="1" a="1"/>
  <c r="J182" i="1" s="1"/>
  <c r="K182" i="1" a="1"/>
  <c r="K182" i="1" s="1"/>
  <c r="O182" i="1" a="1"/>
  <c r="O182" i="1" s="1"/>
  <c r="P182" i="1" a="1"/>
  <c r="P182" i="1" s="1"/>
  <c r="Q182" i="1" a="1"/>
  <c r="Q182" i="1" s="1"/>
  <c r="R182" i="1" a="1"/>
  <c r="R182" i="1" s="1"/>
  <c r="X182" i="1" a="1"/>
  <c r="X182" i="1" s="1"/>
  <c r="Y182" i="1" a="1"/>
  <c r="Y182" i="1" s="1"/>
  <c r="Z182" i="1" a="1"/>
  <c r="Z182" i="1" s="1"/>
  <c r="AA182" i="1" a="1"/>
  <c r="AA182" i="1" s="1"/>
  <c r="L182" i="1" a="1"/>
  <c r="L182" i="1" s="1"/>
  <c r="M182" i="1" a="1"/>
  <c r="M182" i="1" s="1"/>
  <c r="J181" i="1" a="1"/>
  <c r="J181" i="1" s="1"/>
  <c r="K181" i="1" a="1"/>
  <c r="K181" i="1" s="1"/>
  <c r="O181" i="1" a="1"/>
  <c r="O181" i="1" s="1"/>
  <c r="P181" i="1" a="1"/>
  <c r="P181" i="1" s="1"/>
  <c r="Q181" i="1" a="1"/>
  <c r="Q181" i="1" s="1"/>
  <c r="R181" i="1" a="1"/>
  <c r="R181" i="1" s="1"/>
  <c r="X181" i="1" a="1"/>
  <c r="X181" i="1" s="1"/>
  <c r="Y181" i="1" a="1"/>
  <c r="Y181" i="1" s="1"/>
  <c r="Z181" i="1" a="1"/>
  <c r="Z181" i="1" s="1"/>
  <c r="AA181" i="1" a="1"/>
  <c r="AA181" i="1" s="1"/>
  <c r="L181" i="1" a="1"/>
  <c r="L181" i="1" s="1"/>
  <c r="M181" i="1" a="1"/>
  <c r="M181" i="1" s="1"/>
  <c r="J180" i="1" a="1"/>
  <c r="J180" i="1" s="1"/>
  <c r="K180" i="1" a="1"/>
  <c r="K180" i="1" s="1"/>
  <c r="O180" i="1" a="1"/>
  <c r="O180" i="1" s="1"/>
  <c r="P180" i="1" a="1"/>
  <c r="P180" i="1" s="1"/>
  <c r="Q180" i="1" a="1"/>
  <c r="Q180" i="1" s="1"/>
  <c r="R180" i="1" a="1"/>
  <c r="R180" i="1" s="1"/>
  <c r="X180" i="1" a="1"/>
  <c r="X180" i="1" s="1"/>
  <c r="Y180" i="1" a="1"/>
  <c r="Y180" i="1" s="1"/>
  <c r="Z180" i="1" a="1"/>
  <c r="Z180" i="1" s="1"/>
  <c r="AA180" i="1" a="1"/>
  <c r="AA180" i="1" s="1"/>
  <c r="L180" i="1" a="1"/>
  <c r="L180" i="1" s="1"/>
  <c r="M180" i="1" a="1"/>
  <c r="M180" i="1" s="1"/>
  <c r="J179" i="1" a="1"/>
  <c r="J179" i="1" s="1"/>
  <c r="K179" i="1" a="1"/>
  <c r="K179" i="1" s="1"/>
  <c r="O179" i="1" a="1"/>
  <c r="O179" i="1" s="1"/>
  <c r="P179" i="1" a="1"/>
  <c r="P179" i="1" s="1"/>
  <c r="Q179" i="1" a="1"/>
  <c r="Q179" i="1" s="1"/>
  <c r="R179" i="1" a="1"/>
  <c r="R179" i="1" s="1"/>
  <c r="X179" i="1" a="1"/>
  <c r="X179" i="1" s="1"/>
  <c r="Y179" i="1" a="1"/>
  <c r="Y179" i="1" s="1"/>
  <c r="Z179" i="1" a="1"/>
  <c r="Z179" i="1" s="1"/>
  <c r="AA179" i="1" a="1"/>
  <c r="AA179" i="1" s="1"/>
  <c r="L179" i="1" a="1"/>
  <c r="L179" i="1" s="1"/>
  <c r="M179" i="1" a="1"/>
  <c r="M179" i="1" s="1"/>
  <c r="J178" i="1" a="1"/>
  <c r="J178" i="1" s="1"/>
  <c r="K178" i="1" a="1"/>
  <c r="K178" i="1" s="1"/>
  <c r="O178" i="1" a="1"/>
  <c r="O178" i="1" s="1"/>
  <c r="P178" i="1" a="1"/>
  <c r="P178" i="1" s="1"/>
  <c r="Q178" i="1" a="1"/>
  <c r="Q178" i="1" s="1"/>
  <c r="R178" i="1" a="1"/>
  <c r="R178" i="1" s="1"/>
  <c r="X178" i="1" a="1"/>
  <c r="X178" i="1" s="1"/>
  <c r="Y178" i="1" a="1"/>
  <c r="Y178" i="1" s="1"/>
  <c r="Z178" i="1" a="1"/>
  <c r="Z178" i="1" s="1"/>
  <c r="AA178" i="1" a="1"/>
  <c r="AA178" i="1" s="1"/>
  <c r="L178" i="1" a="1"/>
  <c r="L178" i="1" s="1"/>
  <c r="M178" i="1" a="1"/>
  <c r="M178" i="1" s="1"/>
  <c r="J177" i="1" a="1"/>
  <c r="J177" i="1" s="1"/>
  <c r="K177" i="1" a="1"/>
  <c r="K177" i="1" s="1"/>
  <c r="O177" i="1" a="1"/>
  <c r="O177" i="1" s="1"/>
  <c r="P177" i="1" a="1"/>
  <c r="P177" i="1" s="1"/>
  <c r="Q177" i="1" a="1"/>
  <c r="Q177" i="1" s="1"/>
  <c r="R177" i="1" a="1"/>
  <c r="R177" i="1" s="1"/>
  <c r="X177" i="1" a="1"/>
  <c r="X177" i="1" s="1"/>
  <c r="Y177" i="1" a="1"/>
  <c r="Y177" i="1" s="1"/>
  <c r="Z177" i="1" a="1"/>
  <c r="Z177" i="1" s="1"/>
  <c r="AA177" i="1" a="1"/>
  <c r="AA177" i="1" s="1"/>
  <c r="L177" i="1" a="1"/>
  <c r="L177" i="1" s="1"/>
  <c r="M177" i="1" a="1"/>
  <c r="M177" i="1" s="1"/>
  <c r="J176" i="1" a="1"/>
  <c r="J176" i="1" s="1"/>
  <c r="K176" i="1" a="1"/>
  <c r="K176" i="1" s="1"/>
  <c r="O176" i="1" a="1"/>
  <c r="O176" i="1" s="1"/>
  <c r="P176" i="1" a="1"/>
  <c r="P176" i="1" s="1"/>
  <c r="Q176" i="1" a="1"/>
  <c r="Q176" i="1" s="1"/>
  <c r="R176" i="1" a="1"/>
  <c r="R176" i="1" s="1"/>
  <c r="X176" i="1" a="1"/>
  <c r="X176" i="1" s="1"/>
  <c r="Y176" i="1" a="1"/>
  <c r="Y176" i="1" s="1"/>
  <c r="Z176" i="1" a="1"/>
  <c r="Z176" i="1" s="1"/>
  <c r="AA176" i="1" a="1"/>
  <c r="AA176" i="1" s="1"/>
  <c r="L176" i="1" a="1"/>
  <c r="L176" i="1" s="1"/>
  <c r="M176" i="1" a="1"/>
  <c r="M176" i="1" s="1"/>
  <c r="J175" i="1" a="1"/>
  <c r="J175" i="1" s="1"/>
  <c r="K175" i="1" a="1"/>
  <c r="K175" i="1" s="1"/>
  <c r="O175" i="1" a="1"/>
  <c r="O175" i="1" s="1"/>
  <c r="P175" i="1" a="1"/>
  <c r="P175" i="1" s="1"/>
  <c r="Q175" i="1" a="1"/>
  <c r="Q175" i="1" s="1"/>
  <c r="R175" i="1" a="1"/>
  <c r="R175" i="1" s="1"/>
  <c r="X175" i="1" a="1"/>
  <c r="X175" i="1" s="1"/>
  <c r="Y175" i="1" a="1"/>
  <c r="Y175" i="1" s="1"/>
  <c r="Z175" i="1" a="1"/>
  <c r="Z175" i="1" s="1"/>
  <c r="AA175" i="1" a="1"/>
  <c r="AA175" i="1" s="1"/>
  <c r="L175" i="1" a="1"/>
  <c r="L175" i="1" s="1"/>
  <c r="M175" i="1" a="1"/>
  <c r="M175" i="1" s="1"/>
  <c r="J174" i="1" a="1"/>
  <c r="J174" i="1" s="1"/>
  <c r="K174" i="1" a="1"/>
  <c r="K174" i="1" s="1"/>
  <c r="O174" i="1" a="1"/>
  <c r="O174" i="1" s="1"/>
  <c r="P174" i="1" a="1"/>
  <c r="P174" i="1" s="1"/>
  <c r="Q174" i="1" a="1"/>
  <c r="Q174" i="1" s="1"/>
  <c r="R174" i="1" a="1"/>
  <c r="R174" i="1" s="1"/>
  <c r="X174" i="1" a="1"/>
  <c r="X174" i="1" s="1"/>
  <c r="Y174" i="1" a="1"/>
  <c r="Y174" i="1" s="1"/>
  <c r="Z174" i="1" a="1"/>
  <c r="Z174" i="1" s="1"/>
  <c r="AA174" i="1" a="1"/>
  <c r="AA174" i="1" s="1"/>
  <c r="L174" i="1" a="1"/>
  <c r="L174" i="1" s="1"/>
  <c r="M174" i="1" a="1"/>
  <c r="M174" i="1" s="1"/>
  <c r="J173" i="1" a="1"/>
  <c r="J173" i="1" s="1"/>
  <c r="K173" i="1" a="1"/>
  <c r="K173" i="1" s="1"/>
  <c r="O173" i="1" a="1"/>
  <c r="O173" i="1" s="1"/>
  <c r="P173" i="1" a="1"/>
  <c r="P173" i="1" s="1"/>
  <c r="Q173" i="1" a="1"/>
  <c r="Q173" i="1" s="1"/>
  <c r="R173" i="1" a="1"/>
  <c r="R173" i="1" s="1"/>
  <c r="X173" i="1" a="1"/>
  <c r="X173" i="1" s="1"/>
  <c r="Y173" i="1" a="1"/>
  <c r="Y173" i="1" s="1"/>
  <c r="Z173" i="1" a="1"/>
  <c r="Z173" i="1" s="1"/>
  <c r="AA173" i="1" a="1"/>
  <c r="AA173" i="1" s="1"/>
  <c r="L173" i="1" a="1"/>
  <c r="L173" i="1" s="1"/>
  <c r="M173" i="1" a="1"/>
  <c r="M173" i="1" s="1"/>
  <c r="J172" i="1" a="1"/>
  <c r="J172" i="1" s="1"/>
  <c r="K172" i="1" a="1"/>
  <c r="K172" i="1" s="1"/>
  <c r="O172" i="1" a="1"/>
  <c r="O172" i="1" s="1"/>
  <c r="P172" i="1" a="1"/>
  <c r="P172" i="1" s="1"/>
  <c r="Q172" i="1" a="1"/>
  <c r="Q172" i="1" s="1"/>
  <c r="R172" i="1" a="1"/>
  <c r="R172" i="1" s="1"/>
  <c r="X172" i="1" a="1"/>
  <c r="X172" i="1" s="1"/>
  <c r="Y172" i="1" a="1"/>
  <c r="Y172" i="1" s="1"/>
  <c r="Z172" i="1" a="1"/>
  <c r="Z172" i="1" s="1"/>
  <c r="AA172" i="1" a="1"/>
  <c r="AA172" i="1" s="1"/>
  <c r="L172" i="1" a="1"/>
  <c r="L172" i="1" s="1"/>
  <c r="M172" i="1" a="1"/>
  <c r="M172" i="1" s="1"/>
  <c r="J171" i="1" a="1"/>
  <c r="J171" i="1" s="1"/>
  <c r="K171" i="1" a="1"/>
  <c r="K171" i="1" s="1"/>
  <c r="O171" i="1" a="1"/>
  <c r="O171" i="1" s="1"/>
  <c r="P171" i="1" a="1"/>
  <c r="P171" i="1" s="1"/>
  <c r="Q171" i="1" a="1"/>
  <c r="Q171" i="1" s="1"/>
  <c r="R171" i="1" a="1"/>
  <c r="R171" i="1" s="1"/>
  <c r="X171" i="1" a="1"/>
  <c r="X171" i="1" s="1"/>
  <c r="Y171" i="1" a="1"/>
  <c r="Y171" i="1" s="1"/>
  <c r="Z171" i="1" a="1"/>
  <c r="Z171" i="1" s="1"/>
  <c r="AA171" i="1" a="1"/>
  <c r="AA171" i="1" s="1"/>
  <c r="L171" i="1" a="1"/>
  <c r="L171" i="1" s="1"/>
  <c r="M171" i="1" a="1"/>
  <c r="M171" i="1" s="1"/>
  <c r="J170" i="1" a="1"/>
  <c r="J170" i="1" s="1"/>
  <c r="K170" i="1" a="1"/>
  <c r="K170" i="1" s="1"/>
  <c r="O170" i="1" a="1"/>
  <c r="O170" i="1" s="1"/>
  <c r="P170" i="1" a="1"/>
  <c r="P170" i="1" s="1"/>
  <c r="Q170" i="1" a="1"/>
  <c r="Q170" i="1" s="1"/>
  <c r="R170" i="1" a="1"/>
  <c r="R170" i="1" s="1"/>
  <c r="X170" i="1" a="1"/>
  <c r="X170" i="1" s="1"/>
  <c r="Y170" i="1" a="1"/>
  <c r="Y170" i="1" s="1"/>
  <c r="Z170" i="1" a="1"/>
  <c r="Z170" i="1" s="1"/>
  <c r="AA170" i="1" a="1"/>
  <c r="AA170" i="1" s="1"/>
  <c r="L170" i="1" a="1"/>
  <c r="L170" i="1" s="1"/>
  <c r="M170" i="1" a="1"/>
  <c r="M170" i="1" s="1"/>
  <c r="J169" i="1" a="1"/>
  <c r="J169" i="1" s="1"/>
  <c r="K169" i="1" a="1"/>
  <c r="K169" i="1" s="1"/>
  <c r="O169" i="1" a="1"/>
  <c r="O169" i="1" s="1"/>
  <c r="P169" i="1" a="1"/>
  <c r="P169" i="1" s="1"/>
  <c r="Q169" i="1" a="1"/>
  <c r="Q169" i="1" s="1"/>
  <c r="R169" i="1" a="1"/>
  <c r="R169" i="1" s="1"/>
  <c r="X169" i="1" a="1"/>
  <c r="X169" i="1" s="1"/>
  <c r="Y169" i="1" a="1"/>
  <c r="Y169" i="1" s="1"/>
  <c r="Z169" i="1" a="1"/>
  <c r="Z169" i="1" s="1"/>
  <c r="AA169" i="1" a="1"/>
  <c r="AA169" i="1" s="1"/>
  <c r="L169" i="1" a="1"/>
  <c r="L169" i="1" s="1"/>
  <c r="M169" i="1" a="1"/>
  <c r="M169" i="1" s="1"/>
  <c r="J168" i="1" a="1"/>
  <c r="J168" i="1" s="1"/>
  <c r="K168" i="1" a="1"/>
  <c r="K168" i="1" s="1"/>
  <c r="O168" i="1" a="1"/>
  <c r="O168" i="1" s="1"/>
  <c r="P168" i="1" a="1"/>
  <c r="P168" i="1" s="1"/>
  <c r="Q168" i="1" a="1"/>
  <c r="Q168" i="1" s="1"/>
  <c r="R168" i="1" a="1"/>
  <c r="R168" i="1" s="1"/>
  <c r="X168" i="1" a="1"/>
  <c r="X168" i="1" s="1"/>
  <c r="Y168" i="1" a="1"/>
  <c r="Y168" i="1" s="1"/>
  <c r="Z168" i="1" a="1"/>
  <c r="Z168" i="1" s="1"/>
  <c r="AA168" i="1" a="1"/>
  <c r="AA168" i="1" s="1"/>
  <c r="L168" i="1" a="1"/>
  <c r="L168" i="1" s="1"/>
  <c r="M168" i="1" a="1"/>
  <c r="M168" i="1" s="1"/>
  <c r="J167" i="1" a="1"/>
  <c r="J167" i="1" s="1"/>
  <c r="K167" i="1" a="1"/>
  <c r="K167" i="1" s="1"/>
  <c r="O167" i="1" a="1"/>
  <c r="O167" i="1" s="1"/>
  <c r="P167" i="1" a="1"/>
  <c r="P167" i="1" s="1"/>
  <c r="Q167" i="1" a="1"/>
  <c r="Q167" i="1" s="1"/>
  <c r="R167" i="1" a="1"/>
  <c r="R167" i="1" s="1"/>
  <c r="X167" i="1" a="1"/>
  <c r="X167" i="1" s="1"/>
  <c r="Y167" i="1" a="1"/>
  <c r="Y167" i="1" s="1"/>
  <c r="Z167" i="1" a="1"/>
  <c r="Z167" i="1" s="1"/>
  <c r="AA167" i="1" a="1"/>
  <c r="AA167" i="1" s="1"/>
  <c r="L167" i="1" a="1"/>
  <c r="L167" i="1" s="1"/>
  <c r="M167" i="1" a="1"/>
  <c r="M167" i="1" s="1"/>
  <c r="J166" i="1" a="1"/>
  <c r="J166" i="1" s="1"/>
  <c r="K166" i="1" a="1"/>
  <c r="K166" i="1" s="1"/>
  <c r="O166" i="1" a="1"/>
  <c r="O166" i="1" s="1"/>
  <c r="P166" i="1" a="1"/>
  <c r="P166" i="1" s="1"/>
  <c r="Q166" i="1" a="1"/>
  <c r="Q166" i="1" s="1"/>
  <c r="R166" i="1" a="1"/>
  <c r="R166" i="1" s="1"/>
  <c r="X166" i="1" a="1"/>
  <c r="X166" i="1" s="1"/>
  <c r="Y166" i="1" a="1"/>
  <c r="Y166" i="1" s="1"/>
  <c r="Z166" i="1" a="1"/>
  <c r="Z166" i="1" s="1"/>
  <c r="AA166" i="1" a="1"/>
  <c r="AA166" i="1" s="1"/>
  <c r="L166" i="1" a="1"/>
  <c r="L166" i="1" s="1"/>
  <c r="M166" i="1" a="1"/>
  <c r="M166" i="1" s="1"/>
  <c r="J165" i="1" a="1"/>
  <c r="J165" i="1" s="1"/>
  <c r="K165" i="1" a="1"/>
  <c r="K165" i="1" s="1"/>
  <c r="O165" i="1" a="1"/>
  <c r="O165" i="1" s="1"/>
  <c r="P165" i="1" a="1"/>
  <c r="P165" i="1" s="1"/>
  <c r="Q165" i="1" a="1"/>
  <c r="Q165" i="1" s="1"/>
  <c r="R165" i="1" a="1"/>
  <c r="R165" i="1" s="1"/>
  <c r="X165" i="1" a="1"/>
  <c r="X165" i="1" s="1"/>
  <c r="Y165" i="1" a="1"/>
  <c r="Y165" i="1" s="1"/>
  <c r="Z165" i="1" a="1"/>
  <c r="Z165" i="1" s="1"/>
  <c r="AA165" i="1" a="1"/>
  <c r="AA165" i="1" s="1"/>
  <c r="L165" i="1" a="1"/>
  <c r="L165" i="1" s="1"/>
  <c r="M165" i="1" a="1"/>
  <c r="M165" i="1" s="1"/>
  <c r="J164" i="1" a="1"/>
  <c r="J164" i="1" s="1"/>
  <c r="K164" i="1" a="1"/>
  <c r="K164" i="1" s="1"/>
  <c r="O164" i="1" a="1"/>
  <c r="O164" i="1" s="1"/>
  <c r="P164" i="1" a="1"/>
  <c r="P164" i="1" s="1"/>
  <c r="Q164" i="1" a="1"/>
  <c r="Q164" i="1" s="1"/>
  <c r="R164" i="1" a="1"/>
  <c r="R164" i="1" s="1"/>
  <c r="X164" i="1" a="1"/>
  <c r="X164" i="1" s="1"/>
  <c r="Y164" i="1" a="1"/>
  <c r="Y164" i="1" s="1"/>
  <c r="Z164" i="1" a="1"/>
  <c r="Z164" i="1" s="1"/>
  <c r="AA164" i="1" a="1"/>
  <c r="AA164" i="1" s="1"/>
  <c r="L164" i="1" a="1"/>
  <c r="L164" i="1" s="1"/>
  <c r="M164" i="1" a="1"/>
  <c r="M164" i="1" s="1"/>
  <c r="J163" i="1" a="1"/>
  <c r="J163" i="1" s="1"/>
  <c r="K163" i="1" a="1"/>
  <c r="K163" i="1" s="1"/>
  <c r="O163" i="1" a="1"/>
  <c r="O163" i="1" s="1"/>
  <c r="P163" i="1" a="1"/>
  <c r="P163" i="1" s="1"/>
  <c r="Q163" i="1" a="1"/>
  <c r="Q163" i="1" s="1"/>
  <c r="R163" i="1" a="1"/>
  <c r="R163" i="1" s="1"/>
  <c r="X163" i="1" a="1"/>
  <c r="X163" i="1" s="1"/>
  <c r="Y163" i="1" a="1"/>
  <c r="Y163" i="1" s="1"/>
  <c r="Z163" i="1" a="1"/>
  <c r="Z163" i="1" s="1"/>
  <c r="AA163" i="1" a="1"/>
  <c r="AA163" i="1" s="1"/>
  <c r="L163" i="1" a="1"/>
  <c r="L163" i="1" s="1"/>
  <c r="M163" i="1" a="1"/>
  <c r="M163" i="1" s="1"/>
  <c r="J162" i="1" a="1"/>
  <c r="J162" i="1" s="1"/>
  <c r="K162" i="1" a="1"/>
  <c r="K162" i="1" s="1"/>
  <c r="O162" i="1" a="1"/>
  <c r="O162" i="1" s="1"/>
  <c r="P162" i="1" a="1"/>
  <c r="P162" i="1" s="1"/>
  <c r="Q162" i="1" a="1"/>
  <c r="Q162" i="1" s="1"/>
  <c r="R162" i="1" a="1"/>
  <c r="R162" i="1" s="1"/>
  <c r="X162" i="1" a="1"/>
  <c r="X162" i="1" s="1"/>
  <c r="Y162" i="1" a="1"/>
  <c r="Y162" i="1" s="1"/>
  <c r="Z162" i="1" a="1"/>
  <c r="Z162" i="1" s="1"/>
  <c r="AA162" i="1" a="1"/>
  <c r="AA162" i="1" s="1"/>
  <c r="L162" i="1" a="1"/>
  <c r="L162" i="1" s="1"/>
  <c r="M162" i="1" a="1"/>
  <c r="M162" i="1" s="1"/>
  <c r="J161" i="1" a="1"/>
  <c r="J161" i="1" s="1"/>
  <c r="K161" i="1" a="1"/>
  <c r="K161" i="1" s="1"/>
  <c r="O161" i="1" a="1"/>
  <c r="O161" i="1" s="1"/>
  <c r="P161" i="1" a="1"/>
  <c r="P161" i="1" s="1"/>
  <c r="Q161" i="1" a="1"/>
  <c r="Q161" i="1" s="1"/>
  <c r="R161" i="1" a="1"/>
  <c r="R161" i="1" s="1"/>
  <c r="X161" i="1" a="1"/>
  <c r="X161" i="1" s="1"/>
  <c r="Y161" i="1" a="1"/>
  <c r="Y161" i="1" s="1"/>
  <c r="Z161" i="1" a="1"/>
  <c r="Z161" i="1" s="1"/>
  <c r="AA161" i="1" a="1"/>
  <c r="AA161" i="1" s="1"/>
  <c r="L161" i="1" a="1"/>
  <c r="L161" i="1" s="1"/>
  <c r="M161" i="1" a="1"/>
  <c r="M161" i="1" s="1"/>
  <c r="J160" i="1" a="1"/>
  <c r="J160" i="1" s="1"/>
  <c r="K160" i="1" a="1"/>
  <c r="K160" i="1" s="1"/>
  <c r="O160" i="1" a="1"/>
  <c r="O160" i="1" s="1"/>
  <c r="P160" i="1" a="1"/>
  <c r="P160" i="1" s="1"/>
  <c r="Q160" i="1" a="1"/>
  <c r="Q160" i="1" s="1"/>
  <c r="R160" i="1" a="1"/>
  <c r="R160" i="1" s="1"/>
  <c r="X160" i="1" a="1"/>
  <c r="X160" i="1" s="1"/>
  <c r="Y160" i="1" a="1"/>
  <c r="Y160" i="1" s="1"/>
  <c r="Z160" i="1" a="1"/>
  <c r="Z160" i="1" s="1"/>
  <c r="AA160" i="1" a="1"/>
  <c r="AA160" i="1" s="1"/>
  <c r="L160" i="1" a="1"/>
  <c r="L160" i="1" s="1"/>
  <c r="M160" i="1" a="1"/>
  <c r="M160" i="1" s="1"/>
  <c r="J159" i="1" a="1"/>
  <c r="J159" i="1" s="1"/>
  <c r="K159" i="1" a="1"/>
  <c r="K159" i="1" s="1"/>
  <c r="O159" i="1" a="1"/>
  <c r="O159" i="1" s="1"/>
  <c r="P159" i="1" a="1"/>
  <c r="P159" i="1" s="1"/>
  <c r="Q159" i="1" a="1"/>
  <c r="Q159" i="1" s="1"/>
  <c r="R159" i="1" a="1"/>
  <c r="R159" i="1" s="1"/>
  <c r="X159" i="1" a="1"/>
  <c r="X159" i="1" s="1"/>
  <c r="Y159" i="1" a="1"/>
  <c r="Y159" i="1" s="1"/>
  <c r="Z159" i="1" a="1"/>
  <c r="Z159" i="1" s="1"/>
  <c r="AA159" i="1" a="1"/>
  <c r="AA159" i="1" s="1"/>
  <c r="L159" i="1" a="1"/>
  <c r="L159" i="1" s="1"/>
  <c r="M159" i="1" a="1"/>
  <c r="M159" i="1" s="1"/>
  <c r="J158" i="1" a="1"/>
  <c r="J158" i="1" s="1"/>
  <c r="K158" i="1" a="1"/>
  <c r="K158" i="1" s="1"/>
  <c r="O158" i="1" a="1"/>
  <c r="O158" i="1" s="1"/>
  <c r="P158" i="1" a="1"/>
  <c r="P158" i="1" s="1"/>
  <c r="Q158" i="1" a="1"/>
  <c r="Q158" i="1" s="1"/>
  <c r="R158" i="1" a="1"/>
  <c r="R158" i="1" s="1"/>
  <c r="X158" i="1" a="1"/>
  <c r="X158" i="1" s="1"/>
  <c r="Y158" i="1" a="1"/>
  <c r="Y158" i="1" s="1"/>
  <c r="Z158" i="1" a="1"/>
  <c r="Z158" i="1" s="1"/>
  <c r="AA158" i="1" a="1"/>
  <c r="AA158" i="1" s="1"/>
  <c r="L158" i="1" a="1"/>
  <c r="L158" i="1" s="1"/>
  <c r="M158" i="1" a="1"/>
  <c r="M158" i="1" s="1"/>
  <c r="J157" i="1" a="1"/>
  <c r="J157" i="1" s="1"/>
  <c r="K157" i="1" a="1"/>
  <c r="K157" i="1" s="1"/>
  <c r="O157" i="1" a="1"/>
  <c r="O157" i="1" s="1"/>
  <c r="P157" i="1" a="1"/>
  <c r="P157" i="1" s="1"/>
  <c r="Q157" i="1" a="1"/>
  <c r="Q157" i="1" s="1"/>
  <c r="R157" i="1" a="1"/>
  <c r="R157" i="1" s="1"/>
  <c r="X157" i="1" a="1"/>
  <c r="X157" i="1" s="1"/>
  <c r="Y157" i="1" a="1"/>
  <c r="Y157" i="1" s="1"/>
  <c r="Z157" i="1" a="1"/>
  <c r="Z157" i="1" s="1"/>
  <c r="AA157" i="1" a="1"/>
  <c r="AA157" i="1" s="1"/>
  <c r="L157" i="1" a="1"/>
  <c r="L157" i="1" s="1"/>
  <c r="M157" i="1" a="1"/>
  <c r="M157" i="1" s="1"/>
  <c r="J156" i="1" a="1"/>
  <c r="J156" i="1" s="1"/>
  <c r="K156" i="1" a="1"/>
  <c r="K156" i="1" s="1"/>
  <c r="O156" i="1" a="1"/>
  <c r="O156" i="1" s="1"/>
  <c r="P156" i="1" a="1"/>
  <c r="P156" i="1" s="1"/>
  <c r="Q156" i="1" a="1"/>
  <c r="Q156" i="1" s="1"/>
  <c r="R156" i="1" a="1"/>
  <c r="R156" i="1" s="1"/>
  <c r="X156" i="1" a="1"/>
  <c r="X156" i="1" s="1"/>
  <c r="Y156" i="1" a="1"/>
  <c r="Y156" i="1" s="1"/>
  <c r="Z156" i="1" a="1"/>
  <c r="Z156" i="1" s="1"/>
  <c r="AA156" i="1" a="1"/>
  <c r="AA156" i="1" s="1"/>
  <c r="L156" i="1" a="1"/>
  <c r="L156" i="1" s="1"/>
  <c r="M156" i="1" a="1"/>
  <c r="M156" i="1" s="1"/>
  <c r="J155" i="1" a="1"/>
  <c r="J155" i="1" s="1"/>
  <c r="K155" i="1" a="1"/>
  <c r="K155" i="1" s="1"/>
  <c r="O155" i="1" a="1"/>
  <c r="O155" i="1" s="1"/>
  <c r="P155" i="1" a="1"/>
  <c r="P155" i="1" s="1"/>
  <c r="Q155" i="1" a="1"/>
  <c r="Q155" i="1" s="1"/>
  <c r="R155" i="1" a="1"/>
  <c r="R155" i="1" s="1"/>
  <c r="X155" i="1" a="1"/>
  <c r="X155" i="1" s="1"/>
  <c r="Y155" i="1" a="1"/>
  <c r="Y155" i="1" s="1"/>
  <c r="Z155" i="1" a="1"/>
  <c r="Z155" i="1" s="1"/>
  <c r="AA155" i="1" a="1"/>
  <c r="AA155" i="1" s="1"/>
  <c r="L155" i="1" a="1"/>
  <c r="L155" i="1" s="1"/>
  <c r="M155" i="1" a="1"/>
  <c r="M155" i="1" s="1"/>
  <c r="J154" i="1" a="1"/>
  <c r="J154" i="1" s="1"/>
  <c r="K154" i="1" a="1"/>
  <c r="K154" i="1" s="1"/>
  <c r="O154" i="1" a="1"/>
  <c r="O154" i="1" s="1"/>
  <c r="P154" i="1" a="1"/>
  <c r="P154" i="1" s="1"/>
  <c r="Q154" i="1" a="1"/>
  <c r="Q154" i="1" s="1"/>
  <c r="R154" i="1" a="1"/>
  <c r="R154" i="1" s="1"/>
  <c r="X154" i="1" a="1"/>
  <c r="X154" i="1" s="1"/>
  <c r="Y154" i="1" a="1"/>
  <c r="Y154" i="1" s="1"/>
  <c r="Z154" i="1" a="1"/>
  <c r="Z154" i="1" s="1"/>
  <c r="AA154" i="1" a="1"/>
  <c r="AA154" i="1" s="1"/>
  <c r="L154" i="1" a="1"/>
  <c r="L154" i="1" s="1"/>
  <c r="M154" i="1" a="1"/>
  <c r="M154" i="1" s="1"/>
  <c r="J153" i="1" a="1"/>
  <c r="J153" i="1" s="1"/>
  <c r="K153" i="1" a="1"/>
  <c r="K153" i="1" s="1"/>
  <c r="O153" i="1" a="1"/>
  <c r="O153" i="1" s="1"/>
  <c r="P153" i="1" a="1"/>
  <c r="P153" i="1" s="1"/>
  <c r="Q153" i="1" a="1"/>
  <c r="Q153" i="1" s="1"/>
  <c r="R153" i="1" a="1"/>
  <c r="R153" i="1" s="1"/>
  <c r="X153" i="1" a="1"/>
  <c r="X153" i="1" s="1"/>
  <c r="Y153" i="1" a="1"/>
  <c r="Y153" i="1" s="1"/>
  <c r="Z153" i="1" a="1"/>
  <c r="Z153" i="1" s="1"/>
  <c r="AA153" i="1" a="1"/>
  <c r="AA153" i="1" s="1"/>
  <c r="L153" i="1" a="1"/>
  <c r="L153" i="1" s="1"/>
  <c r="M153" i="1" a="1"/>
  <c r="M153" i="1" s="1"/>
  <c r="J152" i="1" a="1"/>
  <c r="J152" i="1" s="1"/>
  <c r="K152" i="1" a="1"/>
  <c r="K152" i="1" s="1"/>
  <c r="O152" i="1" a="1"/>
  <c r="O152" i="1" s="1"/>
  <c r="P152" i="1" a="1"/>
  <c r="P152" i="1" s="1"/>
  <c r="Q152" i="1" a="1"/>
  <c r="Q152" i="1" s="1"/>
  <c r="R152" i="1" a="1"/>
  <c r="R152" i="1" s="1"/>
  <c r="X152" i="1" a="1"/>
  <c r="X152" i="1" s="1"/>
  <c r="Y152" i="1" a="1"/>
  <c r="Y152" i="1" s="1"/>
  <c r="Z152" i="1" a="1"/>
  <c r="Z152" i="1" s="1"/>
  <c r="AA152" i="1" a="1"/>
  <c r="AA152" i="1" s="1"/>
  <c r="L152" i="1" a="1"/>
  <c r="L152" i="1" s="1"/>
  <c r="M152" i="1" a="1"/>
  <c r="M152" i="1" s="1"/>
  <c r="J151" i="1" a="1"/>
  <c r="J151" i="1" s="1"/>
  <c r="K151" i="1" a="1"/>
  <c r="K151" i="1" s="1"/>
  <c r="O151" i="1" a="1"/>
  <c r="O151" i="1" s="1"/>
  <c r="P151" i="1" a="1"/>
  <c r="P151" i="1" s="1"/>
  <c r="Q151" i="1" a="1"/>
  <c r="Q151" i="1" s="1"/>
  <c r="R151" i="1" a="1"/>
  <c r="R151" i="1" s="1"/>
  <c r="X151" i="1" a="1"/>
  <c r="X151" i="1" s="1"/>
  <c r="Y151" i="1" a="1"/>
  <c r="Y151" i="1" s="1"/>
  <c r="Z151" i="1" a="1"/>
  <c r="Z151" i="1" s="1"/>
  <c r="AA151" i="1" a="1"/>
  <c r="AA151" i="1" s="1"/>
  <c r="L151" i="1" a="1"/>
  <c r="L151" i="1" s="1"/>
  <c r="M151" i="1" a="1"/>
  <c r="M151" i="1" s="1"/>
  <c r="J148" i="1" a="1"/>
  <c r="J148" i="1" s="1"/>
  <c r="K148" i="1" a="1"/>
  <c r="K148" i="1" s="1"/>
  <c r="O148" i="1" a="1"/>
  <c r="O148" i="1" s="1"/>
  <c r="P148" i="1" a="1"/>
  <c r="P148" i="1" s="1"/>
  <c r="Q148" i="1" a="1"/>
  <c r="Q148" i="1" s="1"/>
  <c r="R148" i="1" a="1"/>
  <c r="R148" i="1" s="1"/>
  <c r="X148" i="1" a="1"/>
  <c r="X148" i="1" s="1"/>
  <c r="Y148" i="1" a="1"/>
  <c r="Y148" i="1" s="1"/>
  <c r="Z148" i="1" a="1"/>
  <c r="Z148" i="1" s="1"/>
  <c r="AA148" i="1" a="1"/>
  <c r="AA148" i="1" s="1"/>
  <c r="L148" i="1" a="1"/>
  <c r="L148" i="1" s="1"/>
  <c r="M148" i="1" a="1"/>
  <c r="M148" i="1" s="1"/>
  <c r="J147" i="1" a="1"/>
  <c r="J147" i="1" s="1"/>
  <c r="K147" i="1" a="1"/>
  <c r="K147" i="1" s="1"/>
  <c r="O147" i="1" a="1"/>
  <c r="O147" i="1" s="1"/>
  <c r="P147" i="1" a="1"/>
  <c r="P147" i="1" s="1"/>
  <c r="Q147" i="1" a="1"/>
  <c r="Q147" i="1" s="1"/>
  <c r="R147" i="1" a="1"/>
  <c r="R147" i="1" s="1"/>
  <c r="X147" i="1" a="1"/>
  <c r="X147" i="1" s="1"/>
  <c r="Y147" i="1" a="1"/>
  <c r="Y147" i="1" s="1"/>
  <c r="Z147" i="1" a="1"/>
  <c r="Z147" i="1" s="1"/>
  <c r="AA147" i="1" a="1"/>
  <c r="AA147" i="1" s="1"/>
  <c r="L147" i="1" a="1"/>
  <c r="L147" i="1" s="1"/>
  <c r="M147" i="1" a="1"/>
  <c r="M147" i="1" s="1"/>
  <c r="J146" i="1" a="1"/>
  <c r="J146" i="1" s="1"/>
  <c r="K146" i="1" a="1"/>
  <c r="K146" i="1" s="1"/>
  <c r="O146" i="1" a="1"/>
  <c r="O146" i="1" s="1"/>
  <c r="P146" i="1" a="1"/>
  <c r="P146" i="1" s="1"/>
  <c r="Q146" i="1" a="1"/>
  <c r="Q146" i="1" s="1"/>
  <c r="R146" i="1" a="1"/>
  <c r="R146" i="1" s="1"/>
  <c r="X146" i="1" a="1"/>
  <c r="X146" i="1" s="1"/>
  <c r="Y146" i="1" a="1"/>
  <c r="Y146" i="1" s="1"/>
  <c r="Z146" i="1" a="1"/>
  <c r="Z146" i="1" s="1"/>
  <c r="AA146" i="1" a="1"/>
  <c r="AA146" i="1" s="1"/>
  <c r="L146" i="1" a="1"/>
  <c r="L146" i="1" s="1"/>
  <c r="M146" i="1" a="1"/>
  <c r="M146" i="1" s="1"/>
  <c r="J145" i="1" a="1"/>
  <c r="J145" i="1" s="1"/>
  <c r="K145" i="1" a="1"/>
  <c r="K145" i="1" s="1"/>
  <c r="O145" i="1" a="1"/>
  <c r="O145" i="1" s="1"/>
  <c r="P145" i="1" a="1"/>
  <c r="P145" i="1" s="1"/>
  <c r="Q145" i="1" a="1"/>
  <c r="Q145" i="1" s="1"/>
  <c r="R145" i="1" a="1"/>
  <c r="R145" i="1" s="1"/>
  <c r="X145" i="1" a="1"/>
  <c r="X145" i="1" s="1"/>
  <c r="Y145" i="1" a="1"/>
  <c r="Y145" i="1" s="1"/>
  <c r="Z145" i="1" a="1"/>
  <c r="Z145" i="1" s="1"/>
  <c r="AA145" i="1" a="1"/>
  <c r="AA145" i="1" s="1"/>
  <c r="L145" i="1" a="1"/>
  <c r="L145" i="1" s="1"/>
  <c r="M145" i="1" a="1"/>
  <c r="M145" i="1" s="1"/>
  <c r="J144" i="1" a="1"/>
  <c r="J144" i="1" s="1"/>
  <c r="K144" i="1" a="1"/>
  <c r="K144" i="1" s="1"/>
  <c r="O144" i="1" a="1"/>
  <c r="O144" i="1" s="1"/>
  <c r="P144" i="1" a="1"/>
  <c r="P144" i="1" s="1"/>
  <c r="Q144" i="1" a="1"/>
  <c r="Q144" i="1" s="1"/>
  <c r="R144" i="1" a="1"/>
  <c r="R144" i="1" s="1"/>
  <c r="X144" i="1" a="1"/>
  <c r="X144" i="1" s="1"/>
  <c r="Y144" i="1" a="1"/>
  <c r="Y144" i="1" s="1"/>
  <c r="Z144" i="1" a="1"/>
  <c r="Z144" i="1" s="1"/>
  <c r="AA144" i="1" a="1"/>
  <c r="AA144" i="1" s="1"/>
  <c r="L144" i="1" a="1"/>
  <c r="L144" i="1" s="1"/>
  <c r="M144" i="1" a="1"/>
  <c r="M144" i="1" s="1"/>
  <c r="J143" i="1" a="1"/>
  <c r="J143" i="1" s="1"/>
  <c r="K143" i="1" a="1"/>
  <c r="K143" i="1" s="1"/>
  <c r="O143" i="1" a="1"/>
  <c r="O143" i="1" s="1"/>
  <c r="P143" i="1" a="1"/>
  <c r="P143" i="1" s="1"/>
  <c r="Q143" i="1" a="1"/>
  <c r="Q143" i="1" s="1"/>
  <c r="R143" i="1" a="1"/>
  <c r="R143" i="1" s="1"/>
  <c r="X143" i="1" a="1"/>
  <c r="X143" i="1" s="1"/>
  <c r="Y143" i="1" a="1"/>
  <c r="Y143" i="1" s="1"/>
  <c r="Z143" i="1" a="1"/>
  <c r="Z143" i="1" s="1"/>
  <c r="AA143" i="1" a="1"/>
  <c r="AA143" i="1" s="1"/>
  <c r="L143" i="1" a="1"/>
  <c r="L143" i="1" s="1"/>
  <c r="M143" i="1" a="1"/>
  <c r="M143" i="1" s="1"/>
  <c r="J142" i="1" a="1"/>
  <c r="J142" i="1" s="1"/>
  <c r="K142" i="1" a="1"/>
  <c r="K142" i="1" s="1"/>
  <c r="O142" i="1" a="1"/>
  <c r="O142" i="1" s="1"/>
  <c r="P142" i="1" a="1"/>
  <c r="P142" i="1" s="1"/>
  <c r="Q142" i="1" a="1"/>
  <c r="Q142" i="1" s="1"/>
  <c r="R142" i="1" a="1"/>
  <c r="R142" i="1" s="1"/>
  <c r="X142" i="1" a="1"/>
  <c r="X142" i="1" s="1"/>
  <c r="Y142" i="1" a="1"/>
  <c r="Y142" i="1" s="1"/>
  <c r="Z142" i="1" a="1"/>
  <c r="Z142" i="1" s="1"/>
  <c r="AA142" i="1" a="1"/>
  <c r="AA142" i="1" s="1"/>
  <c r="L142" i="1" a="1"/>
  <c r="L142" i="1" s="1"/>
  <c r="M142" i="1" a="1"/>
  <c r="M142" i="1" s="1"/>
  <c r="J141" i="1" a="1"/>
  <c r="J141" i="1" s="1"/>
  <c r="K141" i="1" a="1"/>
  <c r="K141" i="1" s="1"/>
  <c r="O141" i="1" a="1"/>
  <c r="O141" i="1" s="1"/>
  <c r="P141" i="1" a="1"/>
  <c r="P141" i="1" s="1"/>
  <c r="Q141" i="1" a="1"/>
  <c r="Q141" i="1" s="1"/>
  <c r="R141" i="1" a="1"/>
  <c r="R141" i="1" s="1"/>
  <c r="X141" i="1" a="1"/>
  <c r="X141" i="1" s="1"/>
  <c r="Y141" i="1" a="1"/>
  <c r="Y141" i="1" s="1"/>
  <c r="Z141" i="1" a="1"/>
  <c r="Z141" i="1" s="1"/>
  <c r="AA141" i="1" a="1"/>
  <c r="AA141" i="1" s="1"/>
  <c r="L141" i="1" a="1"/>
  <c r="L141" i="1" s="1"/>
  <c r="M141" i="1" a="1"/>
  <c r="M141" i="1" s="1"/>
  <c r="J140" i="1" a="1"/>
  <c r="J140" i="1" s="1"/>
  <c r="K140" i="1" a="1"/>
  <c r="K140" i="1" s="1"/>
  <c r="O140" i="1" a="1"/>
  <c r="O140" i="1" s="1"/>
  <c r="P140" i="1" a="1"/>
  <c r="P140" i="1" s="1"/>
  <c r="Q140" i="1" a="1"/>
  <c r="Q140" i="1" s="1"/>
  <c r="R140" i="1" a="1"/>
  <c r="R140" i="1" s="1"/>
  <c r="X140" i="1" a="1"/>
  <c r="X140" i="1" s="1"/>
  <c r="Y140" i="1" a="1"/>
  <c r="Y140" i="1" s="1"/>
  <c r="Z140" i="1" a="1"/>
  <c r="Z140" i="1" s="1"/>
  <c r="AA140" i="1" a="1"/>
  <c r="AA140" i="1" s="1"/>
  <c r="L140" i="1" a="1"/>
  <c r="L140" i="1" s="1"/>
  <c r="M140" i="1" a="1"/>
  <c r="M140" i="1" s="1"/>
  <c r="J139" i="1" a="1"/>
  <c r="J139" i="1" s="1"/>
  <c r="K139" i="1" a="1"/>
  <c r="K139" i="1" s="1"/>
  <c r="O139" i="1" a="1"/>
  <c r="O139" i="1" s="1"/>
  <c r="P139" i="1" a="1"/>
  <c r="P139" i="1" s="1"/>
  <c r="Q139" i="1" a="1"/>
  <c r="Q139" i="1" s="1"/>
  <c r="R139" i="1" a="1"/>
  <c r="R139" i="1" s="1"/>
  <c r="X139" i="1" a="1"/>
  <c r="X139" i="1" s="1"/>
  <c r="Y139" i="1" a="1"/>
  <c r="Y139" i="1" s="1"/>
  <c r="Z139" i="1" a="1"/>
  <c r="Z139" i="1" s="1"/>
  <c r="AA139" i="1" a="1"/>
  <c r="AA139" i="1" s="1"/>
  <c r="L139" i="1" a="1"/>
  <c r="L139" i="1" s="1"/>
  <c r="M139" i="1" a="1"/>
  <c r="M139" i="1" s="1"/>
  <c r="J138" i="1" a="1"/>
  <c r="J138" i="1" s="1"/>
  <c r="K138" i="1" a="1"/>
  <c r="K138" i="1" s="1"/>
  <c r="O138" i="1" a="1"/>
  <c r="O138" i="1" s="1"/>
  <c r="P138" i="1" a="1"/>
  <c r="P138" i="1" s="1"/>
  <c r="Q138" i="1" a="1"/>
  <c r="Q138" i="1" s="1"/>
  <c r="R138" i="1" a="1"/>
  <c r="R138" i="1" s="1"/>
  <c r="X138" i="1" a="1"/>
  <c r="X138" i="1" s="1"/>
  <c r="Y138" i="1" a="1"/>
  <c r="Y138" i="1" s="1"/>
  <c r="Z138" i="1" a="1"/>
  <c r="Z138" i="1" s="1"/>
  <c r="AA138" i="1" a="1"/>
  <c r="AA138" i="1" s="1"/>
  <c r="L138" i="1" a="1"/>
  <c r="L138" i="1" s="1"/>
  <c r="M138" i="1" a="1"/>
  <c r="M138" i="1" s="1"/>
  <c r="J137" i="1" a="1"/>
  <c r="J137" i="1" s="1"/>
  <c r="K137" i="1" a="1"/>
  <c r="K137" i="1" s="1"/>
  <c r="O137" i="1" a="1"/>
  <c r="O137" i="1" s="1"/>
  <c r="P137" i="1" a="1"/>
  <c r="P137" i="1" s="1"/>
  <c r="Q137" i="1" a="1"/>
  <c r="Q137" i="1" s="1"/>
  <c r="R137" i="1" a="1"/>
  <c r="R137" i="1" s="1"/>
  <c r="X137" i="1" a="1"/>
  <c r="X137" i="1" s="1"/>
  <c r="Y137" i="1" a="1"/>
  <c r="Y137" i="1" s="1"/>
  <c r="Z137" i="1" a="1"/>
  <c r="Z137" i="1" s="1"/>
  <c r="AA137" i="1" a="1"/>
  <c r="AA137" i="1" s="1"/>
  <c r="L137" i="1" a="1"/>
  <c r="L137" i="1" s="1"/>
  <c r="M137" i="1" a="1"/>
  <c r="M137" i="1" s="1"/>
  <c r="J136" i="1" a="1"/>
  <c r="J136" i="1" s="1"/>
  <c r="K136" i="1" a="1"/>
  <c r="K136" i="1" s="1"/>
  <c r="O136" i="1" a="1"/>
  <c r="O136" i="1" s="1"/>
  <c r="P136" i="1" a="1"/>
  <c r="P136" i="1" s="1"/>
  <c r="Q136" i="1" a="1"/>
  <c r="Q136" i="1" s="1"/>
  <c r="R136" i="1" a="1"/>
  <c r="R136" i="1" s="1"/>
  <c r="X136" i="1" a="1"/>
  <c r="X136" i="1" s="1"/>
  <c r="Y136" i="1" a="1"/>
  <c r="Y136" i="1" s="1"/>
  <c r="Z136" i="1" a="1"/>
  <c r="Z136" i="1" s="1"/>
  <c r="AA136" i="1" a="1"/>
  <c r="AA136" i="1" s="1"/>
  <c r="L136" i="1" a="1"/>
  <c r="L136" i="1" s="1"/>
  <c r="M136" i="1" a="1"/>
  <c r="M136" i="1" s="1"/>
  <c r="J135" i="1" a="1"/>
  <c r="J135" i="1" s="1"/>
  <c r="K135" i="1" a="1"/>
  <c r="K135" i="1" s="1"/>
  <c r="O135" i="1" a="1"/>
  <c r="O135" i="1" s="1"/>
  <c r="P135" i="1" a="1"/>
  <c r="P135" i="1" s="1"/>
  <c r="Q135" i="1" a="1"/>
  <c r="Q135" i="1" s="1"/>
  <c r="R135" i="1" a="1"/>
  <c r="R135" i="1" s="1"/>
  <c r="X135" i="1" a="1"/>
  <c r="X135" i="1" s="1"/>
  <c r="Y135" i="1" a="1"/>
  <c r="Y135" i="1" s="1"/>
  <c r="Z135" i="1" a="1"/>
  <c r="Z135" i="1" s="1"/>
  <c r="AA135" i="1" a="1"/>
  <c r="AA135" i="1" s="1"/>
  <c r="L135" i="1" a="1"/>
  <c r="L135" i="1" s="1"/>
  <c r="M135" i="1" a="1"/>
  <c r="M135" i="1" s="1"/>
  <c r="J123" i="1" a="1"/>
  <c r="J123" i="1" s="1"/>
  <c r="K123" i="1" a="1"/>
  <c r="K123" i="1" s="1"/>
  <c r="O123" i="1" a="1"/>
  <c r="O123" i="1" s="1"/>
  <c r="P123" i="1" a="1"/>
  <c r="P123" i="1" s="1"/>
  <c r="Q123" i="1" a="1"/>
  <c r="Q123" i="1" s="1"/>
  <c r="R123" i="1" a="1"/>
  <c r="R123" i="1" s="1"/>
  <c r="X123" i="1" a="1"/>
  <c r="X123" i="1" s="1"/>
  <c r="Y123" i="1" a="1"/>
  <c r="Y123" i="1" s="1"/>
  <c r="Z123" i="1" a="1"/>
  <c r="Z123" i="1" s="1"/>
  <c r="AA123" i="1" a="1"/>
  <c r="AA123" i="1" s="1"/>
  <c r="L123" i="1" a="1"/>
  <c r="L123" i="1" s="1"/>
  <c r="M123" i="1" a="1"/>
  <c r="M123" i="1" s="1"/>
  <c r="J133" i="1" a="1"/>
  <c r="J133" i="1" s="1"/>
  <c r="K133" i="1" a="1"/>
  <c r="K133" i="1" s="1"/>
  <c r="O133" i="1" a="1"/>
  <c r="O133" i="1" s="1"/>
  <c r="P133" i="1" a="1"/>
  <c r="P133" i="1" s="1"/>
  <c r="Q133" i="1" a="1"/>
  <c r="Q133" i="1" s="1"/>
  <c r="R133" i="1" a="1"/>
  <c r="R133" i="1" s="1"/>
  <c r="X133" i="1" a="1"/>
  <c r="X133" i="1" s="1"/>
  <c r="Y133" i="1" a="1"/>
  <c r="Y133" i="1" s="1"/>
  <c r="Z133" i="1" a="1"/>
  <c r="Z133" i="1" s="1"/>
  <c r="AA133" i="1" a="1"/>
  <c r="AA133" i="1" s="1"/>
  <c r="L133" i="1" a="1"/>
  <c r="L133" i="1" s="1"/>
  <c r="M133" i="1" a="1"/>
  <c r="M133" i="1" s="1"/>
  <c r="J132" i="1" a="1"/>
  <c r="J132" i="1" s="1"/>
  <c r="K132" i="1" a="1"/>
  <c r="K132" i="1" s="1"/>
  <c r="O132" i="1" a="1"/>
  <c r="O132" i="1" s="1"/>
  <c r="P132" i="1" a="1"/>
  <c r="P132" i="1" s="1"/>
  <c r="Q132" i="1" a="1"/>
  <c r="Q132" i="1" s="1"/>
  <c r="R132" i="1" a="1"/>
  <c r="R132" i="1" s="1"/>
  <c r="X132" i="1" a="1"/>
  <c r="X132" i="1" s="1"/>
  <c r="Y132" i="1" a="1"/>
  <c r="Y132" i="1" s="1"/>
  <c r="Z132" i="1" a="1"/>
  <c r="Z132" i="1" s="1"/>
  <c r="AA132" i="1" a="1"/>
  <c r="AA132" i="1" s="1"/>
  <c r="L132" i="1" a="1"/>
  <c r="L132" i="1" s="1"/>
  <c r="M132" i="1" a="1"/>
  <c r="M132" i="1" s="1"/>
  <c r="J131" i="1" a="1"/>
  <c r="J131" i="1" s="1"/>
  <c r="K131" i="1" a="1"/>
  <c r="K131" i="1" s="1"/>
  <c r="O131" i="1" a="1"/>
  <c r="O131" i="1" s="1"/>
  <c r="P131" i="1" a="1"/>
  <c r="P131" i="1" s="1"/>
  <c r="Q131" i="1" a="1"/>
  <c r="Q131" i="1" s="1"/>
  <c r="R131" i="1" a="1"/>
  <c r="R131" i="1" s="1"/>
  <c r="X131" i="1" a="1"/>
  <c r="X131" i="1" s="1"/>
  <c r="Y131" i="1" a="1"/>
  <c r="Y131" i="1" s="1"/>
  <c r="Z131" i="1" a="1"/>
  <c r="Z131" i="1" s="1"/>
  <c r="AA131" i="1" a="1"/>
  <c r="AA131" i="1" s="1"/>
  <c r="L131" i="1" a="1"/>
  <c r="L131" i="1" s="1"/>
  <c r="M131" i="1" a="1"/>
  <c r="M131" i="1" s="1"/>
  <c r="J130" i="1" a="1"/>
  <c r="J130" i="1" s="1"/>
  <c r="K130" i="1" a="1"/>
  <c r="K130" i="1" s="1"/>
  <c r="O130" i="1" a="1"/>
  <c r="O130" i="1" s="1"/>
  <c r="P130" i="1" a="1"/>
  <c r="P130" i="1" s="1"/>
  <c r="Q130" i="1" a="1"/>
  <c r="Q130" i="1" s="1"/>
  <c r="R130" i="1" a="1"/>
  <c r="R130" i="1" s="1"/>
  <c r="X130" i="1" a="1"/>
  <c r="X130" i="1" s="1"/>
  <c r="Y130" i="1" a="1"/>
  <c r="Y130" i="1" s="1"/>
  <c r="Z130" i="1" a="1"/>
  <c r="Z130" i="1" s="1"/>
  <c r="AA130" i="1" a="1"/>
  <c r="AA130" i="1" s="1"/>
  <c r="L130" i="1" a="1"/>
  <c r="L130" i="1" s="1"/>
  <c r="M130" i="1" a="1"/>
  <c r="M130" i="1" s="1"/>
  <c r="J129" i="1" a="1"/>
  <c r="J129" i="1" s="1"/>
  <c r="K129" i="1" a="1"/>
  <c r="K129" i="1" s="1"/>
  <c r="O129" i="1" a="1"/>
  <c r="O129" i="1" s="1"/>
  <c r="P129" i="1" a="1"/>
  <c r="P129" i="1" s="1"/>
  <c r="Q129" i="1" a="1"/>
  <c r="Q129" i="1" s="1"/>
  <c r="R129" i="1" a="1"/>
  <c r="R129" i="1" s="1"/>
  <c r="X129" i="1" a="1"/>
  <c r="X129" i="1" s="1"/>
  <c r="Y129" i="1" a="1"/>
  <c r="Y129" i="1" s="1"/>
  <c r="Z129" i="1" a="1"/>
  <c r="Z129" i="1" s="1"/>
  <c r="AA129" i="1" a="1"/>
  <c r="AA129" i="1" s="1"/>
  <c r="L129" i="1" a="1"/>
  <c r="L129" i="1" s="1"/>
  <c r="M129" i="1" a="1"/>
  <c r="M129" i="1" s="1"/>
  <c r="J128" i="1" a="1"/>
  <c r="J128" i="1" s="1"/>
  <c r="K128" i="1" a="1"/>
  <c r="K128" i="1" s="1"/>
  <c r="O128" i="1" a="1"/>
  <c r="O128" i="1" s="1"/>
  <c r="P128" i="1" a="1"/>
  <c r="P128" i="1" s="1"/>
  <c r="Q128" i="1" a="1"/>
  <c r="Q128" i="1" s="1"/>
  <c r="R128" i="1" a="1"/>
  <c r="R128" i="1" s="1"/>
  <c r="X128" i="1" a="1"/>
  <c r="X128" i="1" s="1"/>
  <c r="Y128" i="1" a="1"/>
  <c r="Y128" i="1" s="1"/>
  <c r="Z128" i="1" a="1"/>
  <c r="Z128" i="1" s="1"/>
  <c r="AA128" i="1" a="1"/>
  <c r="AA128" i="1" s="1"/>
  <c r="L128" i="1" a="1"/>
  <c r="L128" i="1" s="1"/>
  <c r="M128" i="1" a="1"/>
  <c r="M128" i="1" s="1"/>
  <c r="J127" i="1" a="1"/>
  <c r="J127" i="1" s="1"/>
  <c r="K127" i="1" a="1"/>
  <c r="K127" i="1" s="1"/>
  <c r="O127" i="1" a="1"/>
  <c r="O127" i="1" s="1"/>
  <c r="P127" i="1" a="1"/>
  <c r="P127" i="1" s="1"/>
  <c r="Q127" i="1" a="1"/>
  <c r="Q127" i="1" s="1"/>
  <c r="R127" i="1" a="1"/>
  <c r="R127" i="1" s="1"/>
  <c r="X127" i="1" a="1"/>
  <c r="X127" i="1" s="1"/>
  <c r="Y127" i="1" a="1"/>
  <c r="Y127" i="1" s="1"/>
  <c r="Z127" i="1" a="1"/>
  <c r="Z127" i="1" s="1"/>
  <c r="AA127" i="1" a="1"/>
  <c r="AA127" i="1" s="1"/>
  <c r="L127" i="1" a="1"/>
  <c r="L127" i="1" s="1"/>
  <c r="M127" i="1" a="1"/>
  <c r="M127" i="1" s="1"/>
  <c r="J126" i="1" a="1"/>
  <c r="J126" i="1" s="1"/>
  <c r="K126" i="1" a="1"/>
  <c r="K126" i="1" s="1"/>
  <c r="O126" i="1" a="1"/>
  <c r="O126" i="1" s="1"/>
  <c r="P126" i="1" a="1"/>
  <c r="P126" i="1" s="1"/>
  <c r="Q126" i="1" a="1"/>
  <c r="Q126" i="1" s="1"/>
  <c r="R126" i="1" a="1"/>
  <c r="R126" i="1" s="1"/>
  <c r="X126" i="1" a="1"/>
  <c r="X126" i="1" s="1"/>
  <c r="Y126" i="1" a="1"/>
  <c r="Y126" i="1" s="1"/>
  <c r="Z126" i="1" a="1"/>
  <c r="Z126" i="1" s="1"/>
  <c r="AA126" i="1" a="1"/>
  <c r="AA126" i="1" s="1"/>
  <c r="L126" i="1" a="1"/>
  <c r="L126" i="1" s="1"/>
  <c r="M126" i="1" a="1"/>
  <c r="M126" i="1" s="1"/>
  <c r="J125" i="1" a="1"/>
  <c r="J125" i="1" s="1"/>
  <c r="K125" i="1" a="1"/>
  <c r="K125" i="1" s="1"/>
  <c r="O125" i="1" a="1"/>
  <c r="O125" i="1" s="1"/>
  <c r="P125" i="1" a="1"/>
  <c r="P125" i="1" s="1"/>
  <c r="Q125" i="1" a="1"/>
  <c r="Q125" i="1" s="1"/>
  <c r="R125" i="1" a="1"/>
  <c r="R125" i="1" s="1"/>
  <c r="X125" i="1" a="1"/>
  <c r="X125" i="1" s="1"/>
  <c r="Y125" i="1" a="1"/>
  <c r="Y125" i="1" s="1"/>
  <c r="Z125" i="1" a="1"/>
  <c r="Z125" i="1" s="1"/>
  <c r="AA125" i="1" a="1"/>
  <c r="AA125" i="1" s="1"/>
  <c r="L125" i="1" a="1"/>
  <c r="L125" i="1" s="1"/>
  <c r="M125" i="1" a="1"/>
  <c r="M125" i="1" s="1"/>
  <c r="J124" i="1" a="1"/>
  <c r="J124" i="1" s="1"/>
  <c r="K124" i="1" a="1"/>
  <c r="K124" i="1" s="1"/>
  <c r="O124" i="1" a="1"/>
  <c r="O124" i="1" s="1"/>
  <c r="P124" i="1" a="1"/>
  <c r="P124" i="1" s="1"/>
  <c r="Q124" i="1" a="1"/>
  <c r="Q124" i="1" s="1"/>
  <c r="R124" i="1" a="1"/>
  <c r="R124" i="1" s="1"/>
  <c r="X124" i="1" a="1"/>
  <c r="X124" i="1" s="1"/>
  <c r="Y124" i="1" a="1"/>
  <c r="Y124" i="1" s="1"/>
  <c r="Z124" i="1" a="1"/>
  <c r="Z124" i="1" s="1"/>
  <c r="AA124" i="1" a="1"/>
  <c r="AA124" i="1" s="1"/>
  <c r="L124" i="1" a="1"/>
  <c r="L124" i="1" s="1"/>
  <c r="M124" i="1" a="1"/>
  <c r="M124" i="1" s="1"/>
  <c r="J122" i="1" a="1"/>
  <c r="J122" i="1" s="1"/>
  <c r="K122" i="1" a="1"/>
  <c r="K122" i="1" s="1"/>
  <c r="O122" i="1" a="1"/>
  <c r="O122" i="1" s="1"/>
  <c r="P122" i="1" a="1"/>
  <c r="P122" i="1" s="1"/>
  <c r="Q122" i="1" a="1"/>
  <c r="Q122" i="1" s="1"/>
  <c r="R122" i="1" a="1"/>
  <c r="R122" i="1" s="1"/>
  <c r="X122" i="1" a="1"/>
  <c r="X122" i="1" s="1"/>
  <c r="Y122" i="1" a="1"/>
  <c r="Y122" i="1" s="1"/>
  <c r="Z122" i="1" a="1"/>
  <c r="Z122" i="1" s="1"/>
  <c r="AA122" i="1" a="1"/>
  <c r="AA122" i="1" s="1"/>
  <c r="L122" i="1" a="1"/>
  <c r="L122" i="1" s="1"/>
  <c r="M122" i="1" a="1"/>
  <c r="M122" i="1" s="1"/>
  <c r="J121" i="1" a="1"/>
  <c r="J121" i="1" s="1"/>
  <c r="K121" i="1" a="1"/>
  <c r="K121" i="1" s="1"/>
  <c r="O121" i="1" a="1"/>
  <c r="O121" i="1" s="1"/>
  <c r="P121" i="1" a="1"/>
  <c r="P121" i="1" s="1"/>
  <c r="Q121" i="1" a="1"/>
  <c r="Q121" i="1" s="1"/>
  <c r="R121" i="1" a="1"/>
  <c r="R121" i="1" s="1"/>
  <c r="X121" i="1" a="1"/>
  <c r="X121" i="1" s="1"/>
  <c r="Y121" i="1" a="1"/>
  <c r="Y121" i="1" s="1"/>
  <c r="Z121" i="1" a="1"/>
  <c r="Z121" i="1" s="1"/>
  <c r="AA121" i="1" a="1"/>
  <c r="AA121" i="1" s="1"/>
  <c r="L121" i="1" a="1"/>
  <c r="L121" i="1" s="1"/>
  <c r="M121" i="1" a="1"/>
  <c r="M121" i="1" s="1"/>
  <c r="J120" i="1" a="1"/>
  <c r="J120" i="1" s="1"/>
  <c r="K120" i="1" a="1"/>
  <c r="K120" i="1" s="1"/>
  <c r="O120" i="1" a="1"/>
  <c r="O120" i="1" s="1"/>
  <c r="P120" i="1" a="1"/>
  <c r="P120" i="1" s="1"/>
  <c r="Q120" i="1" a="1"/>
  <c r="Q120" i="1" s="1"/>
  <c r="R120" i="1" a="1"/>
  <c r="R120" i="1" s="1"/>
  <c r="X120" i="1" a="1"/>
  <c r="X120" i="1" s="1"/>
  <c r="Y120" i="1" a="1"/>
  <c r="Y120" i="1" s="1"/>
  <c r="Z120" i="1" a="1"/>
  <c r="Z120" i="1" s="1"/>
  <c r="AA120" i="1" a="1"/>
  <c r="AA120" i="1" s="1"/>
  <c r="L120" i="1" a="1"/>
  <c r="L120" i="1" s="1"/>
  <c r="M120" i="1" a="1"/>
  <c r="M120" i="1" s="1"/>
  <c r="J119" i="1" a="1"/>
  <c r="J119" i="1" s="1"/>
  <c r="K119" i="1" a="1"/>
  <c r="K119" i="1" s="1"/>
  <c r="O119" i="1" a="1"/>
  <c r="O119" i="1" s="1"/>
  <c r="P119" i="1" a="1"/>
  <c r="P119" i="1" s="1"/>
  <c r="Q119" i="1" a="1"/>
  <c r="Q119" i="1" s="1"/>
  <c r="R119" i="1" a="1"/>
  <c r="R119" i="1" s="1"/>
  <c r="X119" i="1" a="1"/>
  <c r="X119" i="1" s="1"/>
  <c r="Y119" i="1" a="1"/>
  <c r="Y119" i="1" s="1"/>
  <c r="Z119" i="1" a="1"/>
  <c r="Z119" i="1" s="1"/>
  <c r="AA119" i="1" a="1"/>
  <c r="AA119" i="1" s="1"/>
  <c r="L119" i="1" a="1"/>
  <c r="L119" i="1" s="1"/>
  <c r="M119" i="1" a="1"/>
  <c r="M119" i="1" s="1"/>
  <c r="J118" i="1" a="1"/>
  <c r="J118" i="1" s="1"/>
  <c r="K118" i="1" a="1"/>
  <c r="K118" i="1" s="1"/>
  <c r="O118" i="1" a="1"/>
  <c r="O118" i="1" s="1"/>
  <c r="P118" i="1" a="1"/>
  <c r="P118" i="1" s="1"/>
  <c r="Q118" i="1" a="1"/>
  <c r="Q118" i="1" s="1"/>
  <c r="R118" i="1" a="1"/>
  <c r="R118" i="1" s="1"/>
  <c r="X118" i="1" a="1"/>
  <c r="X118" i="1" s="1"/>
  <c r="Y118" i="1" a="1"/>
  <c r="Y118" i="1" s="1"/>
  <c r="Z118" i="1" a="1"/>
  <c r="Z118" i="1" s="1"/>
  <c r="AA118" i="1" a="1"/>
  <c r="AA118" i="1" s="1"/>
  <c r="L118" i="1" a="1"/>
  <c r="L118" i="1" s="1"/>
  <c r="M118" i="1" a="1"/>
  <c r="M118" i="1" s="1"/>
  <c r="J117" i="1" a="1"/>
  <c r="J117" i="1" s="1"/>
  <c r="K117" i="1" a="1"/>
  <c r="K117" i="1" s="1"/>
  <c r="O117" i="1" a="1"/>
  <c r="O117" i="1" s="1"/>
  <c r="P117" i="1" a="1"/>
  <c r="P117" i="1" s="1"/>
  <c r="Q117" i="1" a="1"/>
  <c r="Q117" i="1" s="1"/>
  <c r="R117" i="1" a="1"/>
  <c r="R117" i="1" s="1"/>
  <c r="X117" i="1" a="1"/>
  <c r="X117" i="1" s="1"/>
  <c r="Y117" i="1" a="1"/>
  <c r="Y117" i="1" s="1"/>
  <c r="Z117" i="1" a="1"/>
  <c r="Z117" i="1" s="1"/>
  <c r="AA117" i="1" a="1"/>
  <c r="AA117" i="1" s="1"/>
  <c r="L117" i="1" a="1"/>
  <c r="L117" i="1" s="1"/>
  <c r="M117" i="1" a="1"/>
  <c r="M117" i="1" s="1"/>
  <c r="J116" i="1" a="1"/>
  <c r="J116" i="1" s="1"/>
  <c r="K116" i="1" a="1"/>
  <c r="K116" i="1" s="1"/>
  <c r="O116" i="1" a="1"/>
  <c r="O116" i="1" s="1"/>
  <c r="P116" i="1" a="1"/>
  <c r="P116" i="1" s="1"/>
  <c r="Q116" i="1" a="1"/>
  <c r="Q116" i="1" s="1"/>
  <c r="R116" i="1" a="1"/>
  <c r="R116" i="1" s="1"/>
  <c r="X116" i="1" a="1"/>
  <c r="X116" i="1" s="1"/>
  <c r="Y116" i="1" a="1"/>
  <c r="Y116" i="1" s="1"/>
  <c r="Z116" i="1" a="1"/>
  <c r="Z116" i="1" s="1"/>
  <c r="AA116" i="1" a="1"/>
  <c r="AA116" i="1" s="1"/>
  <c r="L116" i="1" a="1"/>
  <c r="L116" i="1" s="1"/>
  <c r="M116" i="1" a="1"/>
  <c r="M116" i="1" s="1"/>
  <c r="J115" i="1" a="1"/>
  <c r="J115" i="1" s="1"/>
  <c r="K115" i="1" a="1"/>
  <c r="K115" i="1" s="1"/>
  <c r="O115" i="1" a="1"/>
  <c r="O115" i="1" s="1"/>
  <c r="P115" i="1" a="1"/>
  <c r="P115" i="1" s="1"/>
  <c r="Q115" i="1" a="1"/>
  <c r="Q115" i="1" s="1"/>
  <c r="R115" i="1" a="1"/>
  <c r="R115" i="1" s="1"/>
  <c r="X115" i="1" a="1"/>
  <c r="X115" i="1" s="1"/>
  <c r="Y115" i="1" a="1"/>
  <c r="Y115" i="1" s="1"/>
  <c r="Z115" i="1" a="1"/>
  <c r="Z115" i="1" s="1"/>
  <c r="AA115" i="1" a="1"/>
  <c r="AA115" i="1" s="1"/>
  <c r="L115" i="1" a="1"/>
  <c r="L115" i="1" s="1"/>
  <c r="M115" i="1" a="1"/>
  <c r="M115" i="1" s="1"/>
  <c r="J114" i="1" a="1"/>
  <c r="J114" i="1" s="1"/>
  <c r="K114" i="1" a="1"/>
  <c r="K114" i="1" s="1"/>
  <c r="O114" i="1" a="1"/>
  <c r="O114" i="1" s="1"/>
  <c r="P114" i="1" a="1"/>
  <c r="P114" i="1" s="1"/>
  <c r="Q114" i="1" a="1"/>
  <c r="Q114" i="1" s="1"/>
  <c r="R114" i="1" a="1"/>
  <c r="R114" i="1" s="1"/>
  <c r="X114" i="1" a="1"/>
  <c r="X114" i="1" s="1"/>
  <c r="Y114" i="1" a="1"/>
  <c r="Y114" i="1" s="1"/>
  <c r="Z114" i="1" a="1"/>
  <c r="Z114" i="1" s="1"/>
  <c r="AA114" i="1" a="1"/>
  <c r="AA114" i="1" s="1"/>
  <c r="L114" i="1" a="1"/>
  <c r="L114" i="1" s="1"/>
  <c r="M114" i="1" a="1"/>
  <c r="M114" i="1" s="1"/>
  <c r="J113" i="1" a="1"/>
  <c r="J113" i="1" s="1"/>
  <c r="K113" i="1" a="1"/>
  <c r="K113" i="1" s="1"/>
  <c r="O113" i="1" a="1"/>
  <c r="O113" i="1" s="1"/>
  <c r="P113" i="1" a="1"/>
  <c r="P113" i="1" s="1"/>
  <c r="Q113" i="1" a="1"/>
  <c r="Q113" i="1" s="1"/>
  <c r="R113" i="1" a="1"/>
  <c r="R113" i="1" s="1"/>
  <c r="X113" i="1" a="1"/>
  <c r="X113" i="1" s="1"/>
  <c r="Y113" i="1" a="1"/>
  <c r="Y113" i="1" s="1"/>
  <c r="Z113" i="1" a="1"/>
  <c r="Z113" i="1" s="1"/>
  <c r="AA113" i="1" a="1"/>
  <c r="AA113" i="1" s="1"/>
  <c r="L111" i="1" a="1"/>
  <c r="L111" i="1" s="1"/>
  <c r="M111" i="1" a="1"/>
  <c r="M111" i="1" s="1"/>
  <c r="L112" i="1" a="1"/>
  <c r="L112" i="1" s="1"/>
  <c r="M112" i="1" a="1"/>
  <c r="M112" i="1" s="1"/>
  <c r="L113" i="1" a="1"/>
  <c r="L113" i="1" s="1"/>
  <c r="M113" i="1" a="1"/>
  <c r="M113" i="1" s="1"/>
  <c r="J112" i="1" a="1"/>
  <c r="J112" i="1" s="1"/>
  <c r="K112" i="1" a="1"/>
  <c r="K112" i="1" s="1"/>
  <c r="O112" i="1" a="1"/>
  <c r="O112" i="1" s="1"/>
  <c r="P112" i="1" a="1"/>
  <c r="P112" i="1" s="1"/>
  <c r="Q112" i="1" a="1"/>
  <c r="Q112" i="1" s="1"/>
  <c r="R112" i="1" a="1"/>
  <c r="R112" i="1" s="1"/>
  <c r="X112" i="1" a="1"/>
  <c r="X112" i="1" s="1"/>
  <c r="Y112" i="1" a="1"/>
  <c r="Y112" i="1" s="1"/>
  <c r="Z112" i="1" a="1"/>
  <c r="Z112" i="1" s="1"/>
  <c r="AA112" i="1" a="1"/>
  <c r="AA112" i="1" s="1"/>
  <c r="J111" i="1" a="1"/>
  <c r="J111" i="1" s="1"/>
  <c r="K111" i="1" a="1"/>
  <c r="K111" i="1" s="1"/>
  <c r="O111" i="1" a="1"/>
  <c r="O111" i="1" s="1"/>
  <c r="P111" i="1" a="1"/>
  <c r="P111" i="1" s="1"/>
  <c r="Q111" i="1" a="1"/>
  <c r="Q111" i="1" s="1"/>
  <c r="R111" i="1" a="1"/>
  <c r="R111" i="1" s="1"/>
  <c r="X111" i="1" a="1"/>
  <c r="X111" i="1" s="1"/>
  <c r="Y111" i="1" a="1"/>
  <c r="Y111" i="1" s="1"/>
  <c r="Z111" i="1" a="1"/>
  <c r="Z111" i="1" s="1"/>
  <c r="AA111" i="1" a="1"/>
  <c r="AA111" i="1" s="1"/>
  <c r="L110" i="1" a="1"/>
  <c r="L110" i="1" s="1"/>
  <c r="M110" i="1" a="1"/>
  <c r="M110" i="1" s="1"/>
  <c r="J110" i="1" a="1"/>
  <c r="J110" i="1" s="1"/>
  <c r="K110" i="1" a="1"/>
  <c r="K110" i="1" s="1"/>
  <c r="O110" i="1" a="1"/>
  <c r="O110" i="1" s="1"/>
  <c r="P110" i="1" a="1"/>
  <c r="P110" i="1" s="1"/>
  <c r="Q110" i="1" a="1"/>
  <c r="Q110" i="1" s="1"/>
  <c r="R110" i="1" a="1"/>
  <c r="R110" i="1" s="1"/>
  <c r="X110" i="1" a="1"/>
  <c r="X110" i="1" s="1"/>
  <c r="Y110" i="1" a="1"/>
  <c r="Y110" i="1" s="1"/>
  <c r="Z110" i="1" a="1"/>
  <c r="Z110" i="1" s="1"/>
  <c r="AA110" i="1" a="1"/>
  <c r="AA110" i="1" s="1"/>
  <c r="L109" i="1" a="1"/>
  <c r="L109" i="1" s="1"/>
  <c r="M109" i="1" a="1"/>
  <c r="M109" i="1" s="1"/>
  <c r="J109" i="1" a="1"/>
  <c r="J109" i="1" s="1"/>
  <c r="K109" i="1" a="1"/>
  <c r="K109" i="1" s="1"/>
  <c r="O109" i="1" a="1"/>
  <c r="O109" i="1" s="1"/>
  <c r="P109" i="1" a="1"/>
  <c r="P109" i="1" s="1"/>
  <c r="Q109" i="1" a="1"/>
  <c r="Q109" i="1" s="1"/>
  <c r="R109" i="1" a="1"/>
  <c r="R109" i="1" s="1"/>
  <c r="X109" i="1" a="1"/>
  <c r="X109" i="1" s="1"/>
  <c r="Y109" i="1" a="1"/>
  <c r="Y109" i="1" s="1"/>
  <c r="Z109" i="1" a="1"/>
  <c r="Z109" i="1" s="1"/>
  <c r="AA109" i="1" a="1"/>
  <c r="AA109" i="1" s="1"/>
  <c r="M108" i="1" a="1"/>
  <c r="M108" i="1" s="1"/>
  <c r="L108" i="1" a="1"/>
  <c r="L108" i="1" s="1"/>
  <c r="J90" i="1" a="1"/>
  <c r="J90" i="1" s="1"/>
  <c r="K90" i="1" a="1"/>
  <c r="K90" i="1" s="1"/>
  <c r="O90" i="1" a="1"/>
  <c r="O90" i="1" s="1"/>
  <c r="P90" i="1" a="1"/>
  <c r="P90" i="1" s="1"/>
  <c r="Q90" i="1" a="1"/>
  <c r="Q90" i="1" s="1"/>
  <c r="R90" i="1" a="1"/>
  <c r="R90" i="1" s="1"/>
  <c r="X90" i="1" a="1"/>
  <c r="X90" i="1" s="1"/>
  <c r="Y90" i="1" a="1"/>
  <c r="Y90" i="1" s="1"/>
  <c r="Z90" i="1" a="1"/>
  <c r="Z90" i="1" s="1"/>
  <c r="AA90" i="1" a="1"/>
  <c r="AA90" i="1" s="1"/>
  <c r="J81" i="1" a="1"/>
  <c r="J81" i="1" s="1"/>
  <c r="K81" i="1" a="1"/>
  <c r="K81" i="1" s="1"/>
  <c r="O81" i="1" a="1"/>
  <c r="O81" i="1" s="1"/>
  <c r="P81" i="1" a="1"/>
  <c r="P81" i="1" s="1"/>
  <c r="Q81" i="1" a="1"/>
  <c r="Q81" i="1" s="1"/>
  <c r="R81" i="1" a="1"/>
  <c r="R81" i="1" s="1"/>
  <c r="X81" i="1" a="1"/>
  <c r="X81" i="1" s="1"/>
  <c r="Y81" i="1" a="1"/>
  <c r="Y81" i="1" s="1"/>
  <c r="Z81" i="1" a="1"/>
  <c r="Z81" i="1" s="1"/>
  <c r="AA81" i="1" a="1"/>
  <c r="AA81" i="1" s="1"/>
  <c r="J74" i="1" a="1"/>
  <c r="J74" i="1" s="1"/>
  <c r="K74" i="1" a="1"/>
  <c r="K74" i="1" s="1"/>
  <c r="O74" i="1" a="1"/>
  <c r="O74" i="1" s="1"/>
  <c r="P74" i="1" a="1"/>
  <c r="P74" i="1" s="1"/>
  <c r="Q74" i="1" a="1"/>
  <c r="Q74" i="1" s="1"/>
  <c r="R74" i="1" a="1"/>
  <c r="R74" i="1" s="1"/>
  <c r="X74" i="1" a="1"/>
  <c r="X74" i="1" s="1"/>
  <c r="Y74" i="1" a="1"/>
  <c r="Y74" i="1" s="1"/>
  <c r="Z74" i="1" a="1"/>
  <c r="Z74" i="1" s="1"/>
  <c r="AA74" i="1" a="1"/>
  <c r="AA74" i="1" s="1"/>
  <c r="J64" i="1" a="1"/>
  <c r="J64" i="1" s="1"/>
  <c r="K64" i="1" a="1"/>
  <c r="K64" i="1" s="1"/>
  <c r="O64" i="1" a="1"/>
  <c r="O64" i="1" s="1"/>
  <c r="P64" i="1" a="1"/>
  <c r="P64" i="1" s="1"/>
  <c r="Q64" i="1" a="1"/>
  <c r="Q64" i="1" s="1"/>
  <c r="R64" i="1" a="1"/>
  <c r="R64" i="1" s="1"/>
  <c r="X64" i="1" a="1"/>
  <c r="X64" i="1" s="1"/>
  <c r="Y64" i="1" a="1"/>
  <c r="Y64" i="1" s="1"/>
  <c r="Z64" i="1" a="1"/>
  <c r="Z64" i="1" s="1"/>
  <c r="AA64" i="1" a="1"/>
  <c r="AA64" i="1" s="1"/>
  <c r="J79" i="1" a="1"/>
  <c r="J79" i="1" s="1"/>
  <c r="K79" i="1" a="1"/>
  <c r="K79" i="1" s="1"/>
  <c r="O79" i="1" a="1"/>
  <c r="O79" i="1" s="1"/>
  <c r="P79" i="1" a="1"/>
  <c r="P79" i="1" s="1"/>
  <c r="Q79" i="1" a="1"/>
  <c r="Q79" i="1" s="1"/>
  <c r="R79" i="1" a="1"/>
  <c r="R79" i="1" s="1"/>
  <c r="X79" i="1" a="1"/>
  <c r="X79" i="1" s="1"/>
  <c r="Y79" i="1" a="1"/>
  <c r="Y79" i="1" s="1"/>
  <c r="Z79" i="1" a="1"/>
  <c r="Z79" i="1" s="1"/>
  <c r="AA79" i="1" a="1"/>
  <c r="AA79" i="1" s="1"/>
  <c r="J63" i="1" a="1"/>
  <c r="J63" i="1" s="1"/>
  <c r="K63" i="1" a="1"/>
  <c r="K63" i="1" s="1"/>
  <c r="O63" i="1" a="1"/>
  <c r="O63" i="1" s="1"/>
  <c r="P63" i="1" a="1"/>
  <c r="P63" i="1" s="1"/>
  <c r="Q63" i="1" a="1"/>
  <c r="Q63" i="1" s="1"/>
  <c r="R63" i="1" a="1"/>
  <c r="R63" i="1" s="1"/>
  <c r="X63" i="1" a="1"/>
  <c r="X63" i="1" s="1"/>
  <c r="Y63" i="1" a="1"/>
  <c r="Y63" i="1" s="1"/>
  <c r="Z63" i="1" a="1"/>
  <c r="Z63" i="1" s="1"/>
  <c r="AA63" i="1" a="1"/>
  <c r="AA63" i="1" s="1"/>
  <c r="J59" i="1" a="1"/>
  <c r="J59" i="1" s="1"/>
  <c r="K59" i="1" a="1"/>
  <c r="K59" i="1" s="1"/>
  <c r="O59" i="1" a="1"/>
  <c r="O59" i="1" s="1"/>
  <c r="P59" i="1" a="1"/>
  <c r="P59" i="1" s="1"/>
  <c r="Q59" i="1" a="1"/>
  <c r="Q59" i="1" s="1"/>
  <c r="R59" i="1" a="1"/>
  <c r="R59" i="1" s="1"/>
  <c r="X59" i="1" a="1"/>
  <c r="X59" i="1" s="1"/>
  <c r="Y59" i="1" a="1"/>
  <c r="Y59" i="1" s="1"/>
  <c r="Z59" i="1" a="1"/>
  <c r="Z59" i="1" s="1"/>
  <c r="AA59" i="1" a="1"/>
  <c r="AA59" i="1" s="1"/>
  <c r="J58" i="1" a="1"/>
  <c r="J58" i="1" s="1"/>
  <c r="K58" i="1" a="1"/>
  <c r="K58" i="1" s="1"/>
  <c r="O58" i="1" a="1"/>
  <c r="O58" i="1" s="1"/>
  <c r="P58" i="1" a="1"/>
  <c r="P58" i="1" s="1"/>
  <c r="Q58" i="1" a="1"/>
  <c r="Q58" i="1" s="1"/>
  <c r="R58" i="1" a="1"/>
  <c r="R58" i="1" s="1"/>
  <c r="X58" i="1" a="1"/>
  <c r="X58" i="1" s="1"/>
  <c r="Y58" i="1" a="1"/>
  <c r="Y58" i="1" s="1"/>
  <c r="Z58" i="1" a="1"/>
  <c r="Z58" i="1" s="1"/>
  <c r="AA58" i="1" a="1"/>
  <c r="AA58" i="1" s="1"/>
  <c r="J72" i="1" a="1"/>
  <c r="J72" i="1" s="1"/>
  <c r="K72" i="1" a="1"/>
  <c r="K72" i="1" s="1"/>
  <c r="O72" i="1" a="1"/>
  <c r="O72" i="1" s="1"/>
  <c r="P72" i="1" a="1"/>
  <c r="P72" i="1" s="1"/>
  <c r="Q72" i="1" a="1"/>
  <c r="Q72" i="1" s="1"/>
  <c r="R72" i="1" a="1"/>
  <c r="R72" i="1" s="1"/>
  <c r="X72" i="1" a="1"/>
  <c r="X72" i="1" s="1"/>
  <c r="Y72" i="1" a="1"/>
  <c r="Y72" i="1" s="1"/>
  <c r="Z72" i="1" a="1"/>
  <c r="Z72" i="1" s="1"/>
  <c r="AA72" i="1" a="1"/>
  <c r="AA72" i="1" s="1"/>
  <c r="J57" i="1" a="1"/>
  <c r="J57" i="1" s="1"/>
  <c r="K57" i="1" a="1"/>
  <c r="K57" i="1" s="1"/>
  <c r="O57" i="1" a="1"/>
  <c r="O57" i="1" s="1"/>
  <c r="P57" i="1" a="1"/>
  <c r="P57" i="1" s="1"/>
  <c r="Q57" i="1" a="1"/>
  <c r="Q57" i="1" s="1"/>
  <c r="R57" i="1" a="1"/>
  <c r="R57" i="1" s="1"/>
  <c r="X57" i="1" a="1"/>
  <c r="X57" i="1" s="1"/>
  <c r="Y57" i="1" a="1"/>
  <c r="Y57" i="1" s="1"/>
  <c r="Z57" i="1" a="1"/>
  <c r="Z57" i="1" s="1"/>
  <c r="AA57" i="1" a="1"/>
  <c r="AA57" i="1" s="1"/>
  <c r="J56" i="1" a="1"/>
  <c r="J56" i="1" s="1"/>
  <c r="K56" i="1" a="1"/>
  <c r="K56" i="1" s="1"/>
  <c r="O56" i="1" a="1"/>
  <c r="O56" i="1" s="1"/>
  <c r="P56" i="1" a="1"/>
  <c r="P56" i="1" s="1"/>
  <c r="Q56" i="1" a="1"/>
  <c r="Q56" i="1" s="1"/>
  <c r="R56" i="1" a="1"/>
  <c r="R56" i="1" s="1"/>
  <c r="X56" i="1" a="1"/>
  <c r="X56" i="1" s="1"/>
  <c r="Y56" i="1" a="1"/>
  <c r="Y56" i="1" s="1"/>
  <c r="Z56" i="1" a="1"/>
  <c r="Z56" i="1" s="1"/>
  <c r="AA56" i="1" a="1"/>
  <c r="AA56" i="1" s="1"/>
  <c r="J77" i="1" a="1"/>
  <c r="J77" i="1" s="1"/>
  <c r="K77" i="1" a="1"/>
  <c r="K77" i="1" s="1"/>
  <c r="O77" i="1" a="1"/>
  <c r="O77" i="1" s="1"/>
  <c r="P77" i="1" a="1"/>
  <c r="P77" i="1" s="1"/>
  <c r="Q77" i="1" a="1"/>
  <c r="Q77" i="1" s="1"/>
  <c r="R77" i="1" a="1"/>
  <c r="R77" i="1" s="1"/>
  <c r="X77" i="1" a="1"/>
  <c r="X77" i="1" s="1"/>
  <c r="Y77" i="1" a="1"/>
  <c r="Y77" i="1" s="1"/>
  <c r="Z77" i="1" a="1"/>
  <c r="Z77" i="1" s="1"/>
  <c r="AA77" i="1" a="1"/>
  <c r="AA77" i="1" s="1"/>
  <c r="J78" i="1" a="1"/>
  <c r="J78" i="1" s="1"/>
  <c r="K78" i="1" a="1"/>
  <c r="K78" i="1" s="1"/>
  <c r="O78" i="1" a="1"/>
  <c r="O78" i="1" s="1"/>
  <c r="P78" i="1" a="1"/>
  <c r="P78" i="1" s="1"/>
  <c r="Q78" i="1" a="1"/>
  <c r="Q78" i="1" s="1"/>
  <c r="R78" i="1" a="1"/>
  <c r="R78" i="1" s="1"/>
  <c r="X78" i="1" a="1"/>
  <c r="X78" i="1" s="1"/>
  <c r="Y78" i="1" a="1"/>
  <c r="Y78" i="1" s="1"/>
  <c r="Z78" i="1" a="1"/>
  <c r="Z78" i="1" s="1"/>
  <c r="AA78" i="1" a="1"/>
  <c r="AA78" i="1" s="1"/>
  <c r="J76" i="1" a="1"/>
  <c r="J76" i="1" s="1"/>
  <c r="K76" i="1" a="1"/>
  <c r="K76" i="1" s="1"/>
  <c r="O76" i="1" a="1"/>
  <c r="O76" i="1" s="1"/>
  <c r="P76" i="1" a="1"/>
  <c r="P76" i="1" s="1"/>
  <c r="Q76" i="1" a="1"/>
  <c r="Q76" i="1" s="1"/>
  <c r="R76" i="1" a="1"/>
  <c r="R76" i="1" s="1"/>
  <c r="X76" i="1" a="1"/>
  <c r="X76" i="1" s="1"/>
  <c r="Y76" i="1" a="1"/>
  <c r="Y76" i="1" s="1"/>
  <c r="Z76" i="1" a="1"/>
  <c r="Z76" i="1" s="1"/>
  <c r="AA76" i="1" a="1"/>
  <c r="AA76" i="1" s="1"/>
  <c r="J75" i="1" a="1"/>
  <c r="J75" i="1" s="1"/>
  <c r="K75" i="1" a="1"/>
  <c r="K75" i="1" s="1"/>
  <c r="O75" i="1" a="1"/>
  <c r="O75" i="1" s="1"/>
  <c r="P75" i="1" a="1"/>
  <c r="P75" i="1" s="1"/>
  <c r="Q75" i="1" a="1"/>
  <c r="Q75" i="1" s="1"/>
  <c r="R75" i="1" a="1"/>
  <c r="R75" i="1" s="1"/>
  <c r="X75" i="1" a="1"/>
  <c r="X75" i="1" s="1"/>
  <c r="Y75" i="1" a="1"/>
  <c r="Y75" i="1" s="1"/>
  <c r="Z75" i="1" a="1"/>
  <c r="Z75" i="1" s="1"/>
  <c r="AA75" i="1" a="1"/>
  <c r="AA75" i="1" s="1"/>
  <c r="J108" i="1" a="1"/>
  <c r="J108" i="1" s="1"/>
  <c r="K108" i="1" a="1"/>
  <c r="K108" i="1" s="1"/>
  <c r="O108" i="1" a="1"/>
  <c r="O108" i="1" s="1"/>
  <c r="P108" i="1" a="1"/>
  <c r="P108" i="1" s="1"/>
  <c r="Q108" i="1" a="1"/>
  <c r="Q108" i="1" s="1"/>
  <c r="R108" i="1" a="1"/>
  <c r="R108" i="1" s="1"/>
  <c r="X108" i="1" a="1"/>
  <c r="X108" i="1" s="1"/>
  <c r="Y108" i="1" a="1"/>
  <c r="Y108" i="1" s="1"/>
  <c r="Z108" i="1" a="1"/>
  <c r="Z108" i="1" s="1"/>
  <c r="AA108" i="1" a="1"/>
  <c r="AA108" i="1" s="1"/>
  <c r="J107" i="1" a="1"/>
  <c r="J107" i="1" s="1"/>
  <c r="K107" i="1" a="1"/>
  <c r="K107" i="1" s="1"/>
  <c r="O107" i="1" a="1"/>
  <c r="O107" i="1" s="1"/>
  <c r="P107" i="1" a="1"/>
  <c r="P107" i="1" s="1"/>
  <c r="Q107" i="1" a="1"/>
  <c r="Q107" i="1" s="1"/>
  <c r="R107" i="1" a="1"/>
  <c r="R107" i="1" s="1"/>
  <c r="X107" i="1" a="1"/>
  <c r="X107" i="1" s="1"/>
  <c r="Y107" i="1" a="1"/>
  <c r="Y107" i="1" s="1"/>
  <c r="Z107" i="1" a="1"/>
  <c r="Z107" i="1" s="1"/>
  <c r="AA107" i="1" a="1"/>
  <c r="AA107" i="1" s="1"/>
  <c r="J106" i="1" a="1"/>
  <c r="J106" i="1" s="1"/>
  <c r="K106" i="1" a="1"/>
  <c r="K106" i="1" s="1"/>
  <c r="O106" i="1" a="1"/>
  <c r="O106" i="1" s="1"/>
  <c r="P106" i="1" a="1"/>
  <c r="P106" i="1" s="1"/>
  <c r="Q106" i="1" a="1"/>
  <c r="Q106" i="1" s="1"/>
  <c r="R106" i="1" a="1"/>
  <c r="R106" i="1" s="1"/>
  <c r="X106" i="1" a="1"/>
  <c r="X106" i="1" s="1"/>
  <c r="Y106" i="1" a="1"/>
  <c r="Y106" i="1" s="1"/>
  <c r="Z106" i="1" a="1"/>
  <c r="Z106" i="1" s="1"/>
  <c r="AA106" i="1" a="1"/>
  <c r="AA106" i="1" s="1"/>
  <c r="J105" i="1" a="1"/>
  <c r="J105" i="1" s="1"/>
  <c r="K105" i="1" a="1"/>
  <c r="K105" i="1" s="1"/>
  <c r="O105" i="1" a="1"/>
  <c r="O105" i="1" s="1"/>
  <c r="P105" i="1" a="1"/>
  <c r="P105" i="1" s="1"/>
  <c r="Q105" i="1" a="1"/>
  <c r="Q105" i="1" s="1"/>
  <c r="R105" i="1" a="1"/>
  <c r="R105" i="1" s="1"/>
  <c r="X105" i="1" a="1"/>
  <c r="X105" i="1" s="1"/>
  <c r="Y105" i="1" a="1"/>
  <c r="Y105" i="1" s="1"/>
  <c r="Z105" i="1" a="1"/>
  <c r="Z105" i="1" s="1"/>
  <c r="AA105" i="1" a="1"/>
  <c r="AA105" i="1" s="1"/>
  <c r="J104" i="1" a="1"/>
  <c r="J104" i="1" s="1"/>
  <c r="K104" i="1" a="1"/>
  <c r="K104" i="1" s="1"/>
  <c r="O104" i="1" a="1"/>
  <c r="O104" i="1" s="1"/>
  <c r="P104" i="1" a="1"/>
  <c r="P104" i="1" s="1"/>
  <c r="Q104" i="1" a="1"/>
  <c r="Q104" i="1" s="1"/>
  <c r="R104" i="1" a="1"/>
  <c r="R104" i="1" s="1"/>
  <c r="X104" i="1" a="1"/>
  <c r="X104" i="1" s="1"/>
  <c r="Y104" i="1" a="1"/>
  <c r="Y104" i="1" s="1"/>
  <c r="Z104" i="1" a="1"/>
  <c r="Z104" i="1" s="1"/>
  <c r="AA104" i="1" a="1"/>
  <c r="AA104" i="1" s="1"/>
  <c r="J103" i="1" a="1"/>
  <c r="J103" i="1" s="1"/>
  <c r="K103" i="1" a="1"/>
  <c r="K103" i="1" s="1"/>
  <c r="O103" i="1" a="1"/>
  <c r="O103" i="1" s="1"/>
  <c r="P103" i="1" a="1"/>
  <c r="P103" i="1" s="1"/>
  <c r="Q103" i="1" a="1"/>
  <c r="Q103" i="1" s="1"/>
  <c r="R103" i="1" a="1"/>
  <c r="R103" i="1" s="1"/>
  <c r="X103" i="1" a="1"/>
  <c r="X103" i="1" s="1"/>
  <c r="Y103" i="1" a="1"/>
  <c r="Y103" i="1" s="1"/>
  <c r="Z103" i="1" a="1"/>
  <c r="Z103" i="1" s="1"/>
  <c r="AA103" i="1" a="1"/>
  <c r="AA103" i="1" s="1"/>
  <c r="J102" i="1" a="1"/>
  <c r="J102" i="1" s="1"/>
  <c r="K102" i="1" a="1"/>
  <c r="K102" i="1" s="1"/>
  <c r="O102" i="1" a="1"/>
  <c r="O102" i="1" s="1"/>
  <c r="P102" i="1" a="1"/>
  <c r="P102" i="1" s="1"/>
  <c r="Q102" i="1" a="1"/>
  <c r="Q102" i="1" s="1"/>
  <c r="R102" i="1" a="1"/>
  <c r="R102" i="1" s="1"/>
  <c r="X102" i="1" a="1"/>
  <c r="X102" i="1" s="1"/>
  <c r="Y102" i="1" a="1"/>
  <c r="Y102" i="1" s="1"/>
  <c r="Z102" i="1" a="1"/>
  <c r="Z102" i="1" s="1"/>
  <c r="AA102" i="1" a="1"/>
  <c r="AA102" i="1" s="1"/>
  <c r="J101" i="1" a="1"/>
  <c r="J101" i="1" s="1"/>
  <c r="K101" i="1" a="1"/>
  <c r="K101" i="1" s="1"/>
  <c r="O101" i="1" a="1"/>
  <c r="O101" i="1" s="1"/>
  <c r="P101" i="1" a="1"/>
  <c r="P101" i="1" s="1"/>
  <c r="Q101" i="1" a="1"/>
  <c r="Q101" i="1" s="1"/>
  <c r="R101" i="1" a="1"/>
  <c r="R101" i="1" s="1"/>
  <c r="X101" i="1" a="1"/>
  <c r="X101" i="1" s="1"/>
  <c r="Y101" i="1" a="1"/>
  <c r="Y101" i="1" s="1"/>
  <c r="Z101" i="1" a="1"/>
  <c r="Z101" i="1" s="1"/>
  <c r="AA101" i="1" a="1"/>
  <c r="AA101" i="1" s="1"/>
  <c r="J100" i="1" a="1"/>
  <c r="J100" i="1" s="1"/>
  <c r="K100" i="1" a="1"/>
  <c r="K100" i="1" s="1"/>
  <c r="O100" i="1" a="1"/>
  <c r="O100" i="1" s="1"/>
  <c r="P100" i="1" a="1"/>
  <c r="P100" i="1" s="1"/>
  <c r="Q100" i="1" a="1"/>
  <c r="Q100" i="1" s="1"/>
  <c r="R100" i="1" a="1"/>
  <c r="R100" i="1" s="1"/>
  <c r="X100" i="1" a="1"/>
  <c r="X100" i="1" s="1"/>
  <c r="Y100" i="1" a="1"/>
  <c r="Y100" i="1" s="1"/>
  <c r="Z100" i="1" a="1"/>
  <c r="Z100" i="1" s="1"/>
  <c r="AA100" i="1" a="1"/>
  <c r="AA100" i="1" s="1"/>
  <c r="J99" i="1" a="1"/>
  <c r="J99" i="1" s="1"/>
  <c r="K99" i="1" a="1"/>
  <c r="K99" i="1" s="1"/>
  <c r="O99" i="1" a="1"/>
  <c r="O99" i="1" s="1"/>
  <c r="P99" i="1" a="1"/>
  <c r="P99" i="1" s="1"/>
  <c r="Q99" i="1" a="1"/>
  <c r="Q99" i="1" s="1"/>
  <c r="R99" i="1" a="1"/>
  <c r="R99" i="1" s="1"/>
  <c r="X99" i="1" a="1"/>
  <c r="X99" i="1" s="1"/>
  <c r="Y99" i="1" a="1"/>
  <c r="Y99" i="1" s="1"/>
  <c r="Z99" i="1" a="1"/>
  <c r="Z99" i="1" s="1"/>
  <c r="AA99" i="1" a="1"/>
  <c r="AA99" i="1" s="1"/>
  <c r="J98" i="1" a="1"/>
  <c r="J98" i="1" s="1"/>
  <c r="K98" i="1" a="1"/>
  <c r="K98" i="1" s="1"/>
  <c r="O98" i="1" a="1"/>
  <c r="O98" i="1" s="1"/>
  <c r="P98" i="1" a="1"/>
  <c r="P98" i="1" s="1"/>
  <c r="Q98" i="1" a="1"/>
  <c r="Q98" i="1" s="1"/>
  <c r="R98" i="1" a="1"/>
  <c r="R98" i="1" s="1"/>
  <c r="X98" i="1" a="1"/>
  <c r="X98" i="1" s="1"/>
  <c r="Y98" i="1" a="1"/>
  <c r="Y98" i="1" s="1"/>
  <c r="Z98" i="1" a="1"/>
  <c r="Z98" i="1" s="1"/>
  <c r="AA98" i="1" a="1"/>
  <c r="AA98" i="1" s="1"/>
  <c r="J97" i="1" a="1"/>
  <c r="J97" i="1" s="1"/>
  <c r="K97" i="1" a="1"/>
  <c r="K97" i="1" s="1"/>
  <c r="O97" i="1" a="1"/>
  <c r="O97" i="1" s="1"/>
  <c r="P97" i="1" a="1"/>
  <c r="P97" i="1" s="1"/>
  <c r="Q97" i="1" a="1"/>
  <c r="Q97" i="1" s="1"/>
  <c r="R97" i="1" a="1"/>
  <c r="R97" i="1" s="1"/>
  <c r="X97" i="1" a="1"/>
  <c r="X97" i="1" s="1"/>
  <c r="Y97" i="1" a="1"/>
  <c r="Y97" i="1" s="1"/>
  <c r="Z97" i="1" a="1"/>
  <c r="Z97" i="1" s="1"/>
  <c r="AA97" i="1" a="1"/>
  <c r="AA97" i="1" s="1"/>
  <c r="K96" i="1" a="1"/>
  <c r="K96" i="1" s="1"/>
  <c r="O96" i="1" a="1"/>
  <c r="O96" i="1" s="1"/>
  <c r="P96" i="1" a="1"/>
  <c r="P96" i="1" s="1"/>
  <c r="Q96" i="1" a="1"/>
  <c r="Q96" i="1" s="1"/>
  <c r="R96" i="1" a="1"/>
  <c r="R96" i="1" s="1"/>
  <c r="X96" i="1" a="1"/>
  <c r="X96" i="1" s="1"/>
  <c r="Y96" i="1" a="1"/>
  <c r="Y96" i="1" s="1"/>
  <c r="Z96" i="1" a="1"/>
  <c r="Z96" i="1" s="1"/>
  <c r="AA96" i="1" a="1"/>
  <c r="AA96" i="1" s="1"/>
  <c r="J96" i="1" a="1"/>
  <c r="J96" i="1" s="1"/>
  <c r="J95" i="1" a="1"/>
  <c r="J95" i="1" s="1"/>
  <c r="K95" i="1" a="1"/>
  <c r="K95" i="1" s="1"/>
  <c r="O95" i="1" a="1"/>
  <c r="O95" i="1" s="1"/>
  <c r="P95" i="1" a="1"/>
  <c r="P95" i="1" s="1"/>
  <c r="Q95" i="1" a="1"/>
  <c r="Q95" i="1" s="1"/>
  <c r="R95" i="1" a="1"/>
  <c r="R95" i="1" s="1"/>
  <c r="X95" i="1" a="1"/>
  <c r="X95" i="1" s="1"/>
  <c r="Y95" i="1" a="1"/>
  <c r="Y95" i="1" s="1"/>
  <c r="Z95" i="1" a="1"/>
  <c r="Z95" i="1" s="1"/>
  <c r="AA95" i="1" a="1"/>
  <c r="AA95" i="1" s="1"/>
  <c r="J94" i="1" a="1"/>
  <c r="J94" i="1" s="1"/>
  <c r="K94" i="1" a="1"/>
  <c r="K94" i="1" s="1"/>
  <c r="O94" i="1" a="1"/>
  <c r="O94" i="1" s="1"/>
  <c r="P94" i="1" a="1"/>
  <c r="P94" i="1" s="1"/>
  <c r="Q94" i="1" a="1"/>
  <c r="Q94" i="1" s="1"/>
  <c r="R94" i="1" a="1"/>
  <c r="R94" i="1" s="1"/>
  <c r="X94" i="1" a="1"/>
  <c r="X94" i="1" s="1"/>
  <c r="Y94" i="1" a="1"/>
  <c r="Y94" i="1" s="1"/>
  <c r="Z94" i="1" a="1"/>
  <c r="Z94" i="1" s="1"/>
  <c r="AA94" i="1" a="1"/>
  <c r="AA94" i="1" s="1"/>
  <c r="J93" i="1" a="1"/>
  <c r="J93" i="1" s="1"/>
  <c r="K93" i="1" a="1"/>
  <c r="K93" i="1" s="1"/>
  <c r="O93" i="1" a="1"/>
  <c r="O93" i="1" s="1"/>
  <c r="P93" i="1" a="1"/>
  <c r="P93" i="1" s="1"/>
  <c r="Q93" i="1" a="1"/>
  <c r="Q93" i="1" s="1"/>
  <c r="R93" i="1" a="1"/>
  <c r="R93" i="1" s="1"/>
  <c r="X93" i="1" a="1"/>
  <c r="X93" i="1" s="1"/>
  <c r="Y93" i="1" a="1"/>
  <c r="Y93" i="1" s="1"/>
  <c r="Z93" i="1" a="1"/>
  <c r="Z93" i="1" s="1"/>
  <c r="AA93" i="1" a="1"/>
  <c r="AA93" i="1" s="1"/>
  <c r="J92" i="1" a="1"/>
  <c r="J92" i="1" s="1"/>
  <c r="K92" i="1" a="1"/>
  <c r="K92" i="1" s="1"/>
  <c r="O92" i="1" a="1"/>
  <c r="O92" i="1" s="1"/>
  <c r="P92" i="1" a="1"/>
  <c r="P92" i="1" s="1"/>
  <c r="Q92" i="1" a="1"/>
  <c r="Q92" i="1" s="1"/>
  <c r="R92" i="1" a="1"/>
  <c r="R92" i="1" s="1"/>
  <c r="X92" i="1" a="1"/>
  <c r="X92" i="1" s="1"/>
  <c r="Y92" i="1" a="1"/>
  <c r="Y92" i="1" s="1"/>
  <c r="Z92" i="1" a="1"/>
  <c r="Z92" i="1" s="1"/>
  <c r="AA92" i="1" a="1"/>
  <c r="AA92" i="1" s="1"/>
  <c r="J91" i="1" a="1"/>
  <c r="J91" i="1" s="1"/>
  <c r="K91" i="1" a="1"/>
  <c r="K91" i="1" s="1"/>
  <c r="O91" i="1" a="1"/>
  <c r="O91" i="1" s="1"/>
  <c r="P91" i="1" a="1"/>
  <c r="P91" i="1" s="1"/>
  <c r="Q91" i="1" a="1"/>
  <c r="Q91" i="1" s="1"/>
  <c r="R91" i="1" a="1"/>
  <c r="R91" i="1" s="1"/>
  <c r="X91" i="1" a="1"/>
  <c r="X91" i="1" s="1"/>
  <c r="Y91" i="1" a="1"/>
  <c r="Y91" i="1" s="1"/>
  <c r="Z91" i="1" a="1"/>
  <c r="Z91" i="1" s="1"/>
  <c r="AA91" i="1" a="1"/>
  <c r="AA91" i="1" s="1"/>
  <c r="J89" i="1" a="1"/>
  <c r="J89" i="1" s="1"/>
  <c r="K89" i="1" a="1"/>
  <c r="K89" i="1" s="1"/>
  <c r="O89" i="1" a="1"/>
  <c r="O89" i="1" s="1"/>
  <c r="P89" i="1" a="1"/>
  <c r="P89" i="1" s="1"/>
  <c r="Q89" i="1" a="1"/>
  <c r="Q89" i="1" s="1"/>
  <c r="R89" i="1" a="1"/>
  <c r="R89" i="1" s="1"/>
  <c r="X89" i="1" a="1"/>
  <c r="X89" i="1" s="1"/>
  <c r="Y89" i="1" a="1"/>
  <c r="Y89" i="1" s="1"/>
  <c r="Z89" i="1" a="1"/>
  <c r="Z89" i="1" s="1"/>
  <c r="AA89" i="1" a="1"/>
  <c r="AA89" i="1" s="1"/>
  <c r="J88" i="1" a="1"/>
  <c r="J88" i="1" s="1"/>
  <c r="K88" i="1" a="1"/>
  <c r="K88" i="1" s="1"/>
  <c r="O88" i="1" a="1"/>
  <c r="O88" i="1" s="1"/>
  <c r="P88" i="1" a="1"/>
  <c r="P88" i="1" s="1"/>
  <c r="Q88" i="1" a="1"/>
  <c r="Q88" i="1" s="1"/>
  <c r="R88" i="1" a="1"/>
  <c r="R88" i="1" s="1"/>
  <c r="X88" i="1" a="1"/>
  <c r="X88" i="1" s="1"/>
  <c r="Y88" i="1" a="1"/>
  <c r="Y88" i="1" s="1"/>
  <c r="Z88" i="1" a="1"/>
  <c r="Z88" i="1" s="1"/>
  <c r="AA88" i="1" a="1"/>
  <c r="AA88" i="1" s="1"/>
  <c r="J87" i="1" a="1"/>
  <c r="J87" i="1" s="1"/>
  <c r="K87" i="1" a="1"/>
  <c r="K87" i="1" s="1"/>
  <c r="O87" i="1" a="1"/>
  <c r="O87" i="1" s="1"/>
  <c r="P87" i="1" a="1"/>
  <c r="P87" i="1" s="1"/>
  <c r="Q87" i="1" a="1"/>
  <c r="Q87" i="1" s="1"/>
  <c r="R87" i="1" a="1"/>
  <c r="R87" i="1" s="1"/>
  <c r="X87" i="1" a="1"/>
  <c r="X87" i="1" s="1"/>
  <c r="Y87" i="1" a="1"/>
  <c r="Y87" i="1" s="1"/>
  <c r="Z87" i="1" a="1"/>
  <c r="Z87" i="1" s="1"/>
  <c r="AA87" i="1" a="1"/>
  <c r="AA87" i="1" s="1"/>
  <c r="J86" i="1" a="1"/>
  <c r="J86" i="1" s="1"/>
  <c r="K86" i="1" a="1"/>
  <c r="K86" i="1" s="1"/>
  <c r="O86" i="1" a="1"/>
  <c r="O86" i="1" s="1"/>
  <c r="P86" i="1" a="1"/>
  <c r="P86" i="1" s="1"/>
  <c r="Q86" i="1" a="1"/>
  <c r="Q86" i="1" s="1"/>
  <c r="R86" i="1" a="1"/>
  <c r="R86" i="1" s="1"/>
  <c r="X86" i="1" a="1"/>
  <c r="X86" i="1" s="1"/>
  <c r="Y86" i="1" a="1"/>
  <c r="Y86" i="1" s="1"/>
  <c r="Z86" i="1" a="1"/>
  <c r="Z86" i="1" s="1"/>
  <c r="AA86" i="1" a="1"/>
  <c r="AA86" i="1" s="1"/>
  <c r="J85" i="1" a="1"/>
  <c r="J85" i="1" s="1"/>
  <c r="K85" i="1" a="1"/>
  <c r="K85" i="1" s="1"/>
  <c r="O85" i="1" a="1"/>
  <c r="O85" i="1" s="1"/>
  <c r="P85" i="1" a="1"/>
  <c r="P85" i="1" s="1"/>
  <c r="Q85" i="1" a="1"/>
  <c r="Q85" i="1" s="1"/>
  <c r="R85" i="1" a="1"/>
  <c r="R85" i="1" s="1"/>
  <c r="X85" i="1" a="1"/>
  <c r="X85" i="1" s="1"/>
  <c r="Y85" i="1" a="1"/>
  <c r="Y85" i="1" s="1"/>
  <c r="Z85" i="1" a="1"/>
  <c r="Z85" i="1" s="1"/>
  <c r="AA85" i="1" a="1"/>
  <c r="AA85" i="1" s="1"/>
  <c r="J84" i="1" a="1"/>
  <c r="J84" i="1" s="1"/>
  <c r="K84" i="1" a="1"/>
  <c r="K84" i="1" s="1"/>
  <c r="O84" i="1" a="1"/>
  <c r="O84" i="1" s="1"/>
  <c r="P84" i="1" a="1"/>
  <c r="P84" i="1" s="1"/>
  <c r="Q84" i="1" a="1"/>
  <c r="Q84" i="1" s="1"/>
  <c r="R84" i="1" a="1"/>
  <c r="R84" i="1" s="1"/>
  <c r="X84" i="1" a="1"/>
  <c r="X84" i="1" s="1"/>
  <c r="Y84" i="1" a="1"/>
  <c r="Y84" i="1" s="1"/>
  <c r="Z84" i="1" a="1"/>
  <c r="Z84" i="1" s="1"/>
  <c r="AA84" i="1" a="1"/>
  <c r="AA84" i="1" s="1"/>
  <c r="J83" i="1" a="1"/>
  <c r="J83" i="1" s="1"/>
  <c r="K83" i="1" a="1"/>
  <c r="K83" i="1" s="1"/>
  <c r="O83" i="1" a="1"/>
  <c r="O83" i="1" s="1"/>
  <c r="P83" i="1" a="1"/>
  <c r="P83" i="1" s="1"/>
  <c r="Q83" i="1" a="1"/>
  <c r="Q83" i="1" s="1"/>
  <c r="R83" i="1" a="1"/>
  <c r="R83" i="1" s="1"/>
  <c r="X83" i="1" a="1"/>
  <c r="X83" i="1" s="1"/>
  <c r="Y83" i="1" a="1"/>
  <c r="Y83" i="1" s="1"/>
  <c r="Z83" i="1" a="1"/>
  <c r="Z83" i="1" s="1"/>
  <c r="AA83" i="1" a="1"/>
  <c r="AA83" i="1" s="1"/>
  <c r="J82" i="1" a="1"/>
  <c r="J82" i="1" s="1"/>
  <c r="K82" i="1" a="1"/>
  <c r="K82" i="1" s="1"/>
  <c r="O82" i="1" a="1"/>
  <c r="O82" i="1" s="1"/>
  <c r="P82" i="1" a="1"/>
  <c r="P82" i="1" s="1"/>
  <c r="Q82" i="1" a="1"/>
  <c r="Q82" i="1" s="1"/>
  <c r="R82" i="1" a="1"/>
  <c r="R82" i="1" s="1"/>
  <c r="X82" i="1" a="1"/>
  <c r="X82" i="1" s="1"/>
  <c r="Y82" i="1" a="1"/>
  <c r="Y82" i="1" s="1"/>
  <c r="Z82" i="1" a="1"/>
  <c r="Z82" i="1" s="1"/>
  <c r="AA82" i="1" a="1"/>
  <c r="AA82" i="1" s="1"/>
  <c r="AA34" i="1" a="1"/>
  <c r="AA34" i="1" s="1"/>
  <c r="Z34" i="1" a="1"/>
  <c r="Z34" i="1" s="1"/>
  <c r="Y34" i="1" a="1"/>
  <c r="Y34" i="1" s="1"/>
  <c r="X34" i="1" a="1"/>
  <c r="X34" i="1" s="1"/>
  <c r="R34" i="1" a="1"/>
  <c r="R34" i="1" s="1"/>
  <c r="Q34" i="1" a="1"/>
  <c r="Q34" i="1" s="1"/>
  <c r="P34" i="1" a="1"/>
  <c r="P34" i="1" s="1"/>
  <c r="O34" i="1" a="1"/>
  <c r="O34" i="1" s="1"/>
  <c r="K34" i="1" a="1"/>
  <c r="K34" i="1" s="1"/>
  <c r="J34" i="1" a="1"/>
  <c r="J34" i="1" s="1"/>
  <c r="J80" i="1" a="1"/>
  <c r="J80" i="1" s="1"/>
  <c r="K80" i="1" a="1"/>
  <c r="K80" i="1" s="1"/>
  <c r="O80" i="1" a="1"/>
  <c r="O80" i="1" s="1"/>
  <c r="P80" i="1" a="1"/>
  <c r="P80" i="1" s="1"/>
  <c r="Q80" i="1" a="1"/>
  <c r="Q80" i="1" s="1"/>
  <c r="R80" i="1" a="1"/>
  <c r="R80" i="1" s="1"/>
  <c r="X80" i="1" a="1"/>
  <c r="X80" i="1" s="1"/>
  <c r="Y80" i="1" a="1"/>
  <c r="Y80" i="1" s="1"/>
  <c r="Z80" i="1" a="1"/>
  <c r="Z80" i="1" s="1"/>
  <c r="AA80" i="1" a="1"/>
  <c r="AA80" i="1" s="1"/>
  <c r="J73" i="1" a="1"/>
  <c r="J73" i="1" s="1"/>
  <c r="K73" i="1" a="1"/>
  <c r="K73" i="1" s="1"/>
  <c r="O73" i="1" a="1"/>
  <c r="O73" i="1" s="1"/>
  <c r="P73" i="1" a="1"/>
  <c r="P73" i="1" s="1"/>
  <c r="Q73" i="1" a="1"/>
  <c r="Q73" i="1" s="1"/>
  <c r="R73" i="1" a="1"/>
  <c r="R73" i="1" s="1"/>
  <c r="X73" i="1" a="1"/>
  <c r="X73" i="1" s="1"/>
  <c r="Y73" i="1" a="1"/>
  <c r="Y73" i="1" s="1"/>
  <c r="Z73" i="1" a="1"/>
  <c r="Z73" i="1" s="1"/>
  <c r="AA73" i="1" a="1"/>
  <c r="AA73" i="1" s="1"/>
  <c r="J71" i="1" a="1"/>
  <c r="J71" i="1" s="1"/>
  <c r="K71" i="1" a="1"/>
  <c r="K71" i="1" s="1"/>
  <c r="O71" i="1" a="1"/>
  <c r="O71" i="1" s="1"/>
  <c r="P71" i="1" a="1"/>
  <c r="P71" i="1" s="1"/>
  <c r="Q71" i="1" a="1"/>
  <c r="Q71" i="1" s="1"/>
  <c r="R71" i="1" a="1"/>
  <c r="R71" i="1" s="1"/>
  <c r="X71" i="1" a="1"/>
  <c r="X71" i="1" s="1"/>
  <c r="Y71" i="1" a="1"/>
  <c r="Y71" i="1" s="1"/>
  <c r="Z71" i="1" a="1"/>
  <c r="Z71" i="1" s="1"/>
  <c r="AA71" i="1" a="1"/>
  <c r="AA71" i="1" s="1"/>
  <c r="J70" i="1" a="1"/>
  <c r="J70" i="1" s="1"/>
  <c r="K70" i="1" a="1"/>
  <c r="K70" i="1" s="1"/>
  <c r="O70" i="1" a="1"/>
  <c r="O70" i="1" s="1"/>
  <c r="P70" i="1" a="1"/>
  <c r="P70" i="1" s="1"/>
  <c r="Q70" i="1" a="1"/>
  <c r="Q70" i="1" s="1"/>
  <c r="R70" i="1" a="1"/>
  <c r="R70" i="1" s="1"/>
  <c r="X70" i="1" a="1"/>
  <c r="X70" i="1" s="1"/>
  <c r="Y70" i="1" a="1"/>
  <c r="Y70" i="1" s="1"/>
  <c r="Z70" i="1" a="1"/>
  <c r="Z70" i="1" s="1"/>
  <c r="AA70" i="1" a="1"/>
  <c r="AA70" i="1" s="1"/>
  <c r="J69" i="1" a="1"/>
  <c r="J69" i="1" s="1"/>
  <c r="K69" i="1" a="1"/>
  <c r="K69" i="1" s="1"/>
  <c r="O69" i="1" a="1"/>
  <c r="O69" i="1" s="1"/>
  <c r="P69" i="1" a="1"/>
  <c r="P69" i="1" s="1"/>
  <c r="Q69" i="1" a="1"/>
  <c r="Q69" i="1" s="1"/>
  <c r="R69" i="1" a="1"/>
  <c r="R69" i="1" s="1"/>
  <c r="X69" i="1" a="1"/>
  <c r="X69" i="1" s="1"/>
  <c r="Y69" i="1" a="1"/>
  <c r="Y69" i="1" s="1"/>
  <c r="Z69" i="1" a="1"/>
  <c r="Z69" i="1" s="1"/>
  <c r="AA69" i="1" a="1"/>
  <c r="AA69" i="1" s="1"/>
  <c r="J68" i="1" a="1"/>
  <c r="J68" i="1" s="1"/>
  <c r="K68" i="1" a="1"/>
  <c r="K68" i="1" s="1"/>
  <c r="O68" i="1" a="1"/>
  <c r="O68" i="1" s="1"/>
  <c r="P68" i="1" a="1"/>
  <c r="P68" i="1" s="1"/>
  <c r="Q68" i="1" a="1"/>
  <c r="Q68" i="1" s="1"/>
  <c r="R68" i="1" a="1"/>
  <c r="R68" i="1" s="1"/>
  <c r="X68" i="1" a="1"/>
  <c r="X68" i="1" s="1"/>
  <c r="Y68" i="1" a="1"/>
  <c r="Y68" i="1" s="1"/>
  <c r="Z68" i="1" a="1"/>
  <c r="Z68" i="1" s="1"/>
  <c r="AA68" i="1" a="1"/>
  <c r="AA68" i="1" s="1"/>
  <c r="J67" i="1" a="1"/>
  <c r="J67" i="1" s="1"/>
  <c r="K67" i="1" a="1"/>
  <c r="K67" i="1" s="1"/>
  <c r="O67" i="1" a="1"/>
  <c r="O67" i="1" s="1"/>
  <c r="P67" i="1" a="1"/>
  <c r="P67" i="1" s="1"/>
  <c r="Q67" i="1" a="1"/>
  <c r="Q67" i="1" s="1"/>
  <c r="R67" i="1" a="1"/>
  <c r="R67" i="1" s="1"/>
  <c r="X67" i="1" a="1"/>
  <c r="X67" i="1" s="1"/>
  <c r="Y67" i="1" a="1"/>
  <c r="Y67" i="1" s="1"/>
  <c r="Z67" i="1" a="1"/>
  <c r="Z67" i="1" s="1"/>
  <c r="AA67" i="1" a="1"/>
  <c r="AA67" i="1" s="1"/>
  <c r="J66" i="1" a="1"/>
  <c r="J66" i="1" s="1"/>
  <c r="K66" i="1" a="1"/>
  <c r="K66" i="1" s="1"/>
  <c r="O66" i="1" a="1"/>
  <c r="O66" i="1" s="1"/>
  <c r="P66" i="1" a="1"/>
  <c r="P66" i="1" s="1"/>
  <c r="Q66" i="1" a="1"/>
  <c r="Q66" i="1" s="1"/>
  <c r="R66" i="1" a="1"/>
  <c r="R66" i="1" s="1"/>
  <c r="X66" i="1" a="1"/>
  <c r="X66" i="1" s="1"/>
  <c r="Y66" i="1" a="1"/>
  <c r="Y66" i="1" s="1"/>
  <c r="Z66" i="1" a="1"/>
  <c r="Z66" i="1" s="1"/>
  <c r="AA66" i="1" a="1"/>
  <c r="AA66" i="1" s="1"/>
  <c r="J65" i="1" a="1"/>
  <c r="J65" i="1" s="1"/>
  <c r="K65" i="1" a="1"/>
  <c r="K65" i="1" s="1"/>
  <c r="O65" i="1" a="1"/>
  <c r="O65" i="1" s="1"/>
  <c r="P65" i="1" a="1"/>
  <c r="P65" i="1" s="1"/>
  <c r="Q65" i="1" a="1"/>
  <c r="Q65" i="1" s="1"/>
  <c r="R65" i="1" a="1"/>
  <c r="R65" i="1" s="1"/>
  <c r="X65" i="1" a="1"/>
  <c r="X65" i="1" s="1"/>
  <c r="Y65" i="1" a="1"/>
  <c r="Y65" i="1" s="1"/>
  <c r="Z65" i="1" a="1"/>
  <c r="Z65" i="1" s="1"/>
  <c r="AA65" i="1" a="1"/>
  <c r="AA65" i="1" s="1"/>
  <c r="J62" i="1" a="1"/>
  <c r="J62" i="1" s="1"/>
  <c r="K62" i="1" a="1"/>
  <c r="K62" i="1" s="1"/>
  <c r="O62" i="1" a="1"/>
  <c r="O62" i="1" s="1"/>
  <c r="P62" i="1" a="1"/>
  <c r="P62" i="1" s="1"/>
  <c r="Q62" i="1" a="1"/>
  <c r="Q62" i="1" s="1"/>
  <c r="R62" i="1" a="1"/>
  <c r="R62" i="1" s="1"/>
  <c r="X62" i="1" a="1"/>
  <c r="X62" i="1" s="1"/>
  <c r="Y62" i="1" a="1"/>
  <c r="Y62" i="1" s="1"/>
  <c r="Z62" i="1" a="1"/>
  <c r="Z62" i="1" s="1"/>
  <c r="AA62" i="1" a="1"/>
  <c r="AA62" i="1" s="1"/>
  <c r="J61" i="1" a="1"/>
  <c r="J61" i="1" s="1"/>
  <c r="K61" i="1" a="1"/>
  <c r="K61" i="1" s="1"/>
  <c r="O61" i="1" a="1"/>
  <c r="O61" i="1" s="1"/>
  <c r="P61" i="1" a="1"/>
  <c r="P61" i="1" s="1"/>
  <c r="Q61" i="1" a="1"/>
  <c r="Q61" i="1" s="1"/>
  <c r="R61" i="1" a="1"/>
  <c r="R61" i="1" s="1"/>
  <c r="X61" i="1" a="1"/>
  <c r="X61" i="1" s="1"/>
  <c r="Y61" i="1" a="1"/>
  <c r="Y61" i="1" s="1"/>
  <c r="Z61" i="1" a="1"/>
  <c r="Z61" i="1" s="1"/>
  <c r="AA61" i="1" a="1"/>
  <c r="AA61" i="1" s="1"/>
  <c r="O36" i="1" a="1"/>
  <c r="O36" i="1" s="1"/>
  <c r="P36" i="1" a="1"/>
  <c r="P36" i="1" s="1"/>
  <c r="Q36" i="1" a="1"/>
  <c r="Q36" i="1" s="1"/>
  <c r="R36" i="1" a="1"/>
  <c r="R36" i="1" s="1"/>
  <c r="X36" i="1" a="1"/>
  <c r="X36" i="1" s="1"/>
  <c r="Y36" i="1" a="1"/>
  <c r="Y36" i="1" s="1"/>
  <c r="Z36" i="1" a="1"/>
  <c r="Z36" i="1" s="1"/>
  <c r="AA36" i="1" a="1"/>
  <c r="AA36" i="1" s="1"/>
  <c r="O37" i="1" a="1"/>
  <c r="O37" i="1" s="1"/>
  <c r="P37" i="1" a="1"/>
  <c r="P37" i="1" s="1"/>
  <c r="Q37" i="1" a="1"/>
  <c r="Q37" i="1" s="1"/>
  <c r="R37" i="1" a="1"/>
  <c r="R37" i="1" s="1"/>
  <c r="X37" i="1" a="1"/>
  <c r="X37" i="1" s="1"/>
  <c r="Y37" i="1" a="1"/>
  <c r="Y37" i="1" s="1"/>
  <c r="Z37" i="1" a="1"/>
  <c r="Z37" i="1" s="1"/>
  <c r="AA37" i="1" a="1"/>
  <c r="AA37" i="1" s="1"/>
  <c r="O38" i="1" a="1"/>
  <c r="O38" i="1" s="1"/>
  <c r="P38" i="1" a="1"/>
  <c r="P38" i="1" s="1"/>
  <c r="Q38" i="1" a="1"/>
  <c r="Q38" i="1" s="1"/>
  <c r="R38" i="1" a="1"/>
  <c r="R38" i="1" s="1"/>
  <c r="X38" i="1" a="1"/>
  <c r="X38" i="1" s="1"/>
  <c r="Y38" i="1" a="1"/>
  <c r="Y38" i="1" s="1"/>
  <c r="Z38" i="1" a="1"/>
  <c r="Z38" i="1" s="1"/>
  <c r="AA38" i="1" a="1"/>
  <c r="AA38" i="1" s="1"/>
  <c r="O39" i="1" a="1"/>
  <c r="O39" i="1" s="1"/>
  <c r="P39" i="1" a="1"/>
  <c r="P39" i="1" s="1"/>
  <c r="Q39" i="1" a="1"/>
  <c r="Q39" i="1" s="1"/>
  <c r="R39" i="1" a="1"/>
  <c r="R39" i="1" s="1"/>
  <c r="X39" i="1" a="1"/>
  <c r="X39" i="1" s="1"/>
  <c r="Y39" i="1" a="1"/>
  <c r="Y39" i="1" s="1"/>
  <c r="Z39" i="1" a="1"/>
  <c r="Z39" i="1" s="1"/>
  <c r="AA39" i="1" a="1"/>
  <c r="AA39" i="1" s="1"/>
  <c r="O40" i="1" a="1"/>
  <c r="O40" i="1" s="1"/>
  <c r="P40" i="1" a="1"/>
  <c r="P40" i="1" s="1"/>
  <c r="Q40" i="1" a="1"/>
  <c r="Q40" i="1" s="1"/>
  <c r="R40" i="1" a="1"/>
  <c r="R40" i="1" s="1"/>
  <c r="X40" i="1" a="1"/>
  <c r="X40" i="1" s="1"/>
  <c r="Y40" i="1" a="1"/>
  <c r="Y40" i="1" s="1"/>
  <c r="Z40" i="1" a="1"/>
  <c r="Z40" i="1" s="1"/>
  <c r="AA40" i="1" a="1"/>
  <c r="AA40" i="1" s="1"/>
  <c r="O41" i="1" a="1"/>
  <c r="O41" i="1" s="1"/>
  <c r="P41" i="1" a="1"/>
  <c r="P41" i="1" s="1"/>
  <c r="Q41" i="1" a="1"/>
  <c r="Q41" i="1" s="1"/>
  <c r="R41" i="1" a="1"/>
  <c r="R41" i="1" s="1"/>
  <c r="X41" i="1" a="1"/>
  <c r="X41" i="1" s="1"/>
  <c r="Y41" i="1" a="1"/>
  <c r="Y41" i="1" s="1"/>
  <c r="Z41" i="1" a="1"/>
  <c r="Z41" i="1" s="1"/>
  <c r="AA41" i="1" a="1"/>
  <c r="AA41" i="1" s="1"/>
  <c r="O42" i="1" a="1"/>
  <c r="O42" i="1" s="1"/>
  <c r="P42" i="1" a="1"/>
  <c r="P42" i="1" s="1"/>
  <c r="Q42" i="1" a="1"/>
  <c r="Q42" i="1" s="1"/>
  <c r="R42" i="1" a="1"/>
  <c r="R42" i="1" s="1"/>
  <c r="X42" i="1" a="1"/>
  <c r="X42" i="1" s="1"/>
  <c r="Y42" i="1" a="1"/>
  <c r="Y42" i="1" s="1"/>
  <c r="Z42" i="1" a="1"/>
  <c r="Z42" i="1" s="1"/>
  <c r="AA42" i="1" a="1"/>
  <c r="AA42" i="1" s="1"/>
  <c r="O43" i="1" a="1"/>
  <c r="O43" i="1" s="1"/>
  <c r="P43" i="1" a="1"/>
  <c r="P43" i="1" s="1"/>
  <c r="Q43" i="1" a="1"/>
  <c r="Q43" i="1" s="1"/>
  <c r="R43" i="1" a="1"/>
  <c r="R43" i="1" s="1"/>
  <c r="X43" i="1" a="1"/>
  <c r="X43" i="1" s="1"/>
  <c r="Y43" i="1" a="1"/>
  <c r="Y43" i="1" s="1"/>
  <c r="Z43" i="1" a="1"/>
  <c r="Z43" i="1" s="1"/>
  <c r="AA43" i="1" a="1"/>
  <c r="AA43" i="1" s="1"/>
  <c r="O44" i="1" a="1"/>
  <c r="O44" i="1" s="1"/>
  <c r="P44" i="1" a="1"/>
  <c r="P44" i="1" s="1"/>
  <c r="Q44" i="1" a="1"/>
  <c r="Q44" i="1" s="1"/>
  <c r="R44" i="1" a="1"/>
  <c r="R44" i="1" s="1"/>
  <c r="X44" i="1" a="1"/>
  <c r="X44" i="1" s="1"/>
  <c r="Y44" i="1" a="1"/>
  <c r="Y44" i="1" s="1"/>
  <c r="Z44" i="1" a="1"/>
  <c r="Z44" i="1" s="1"/>
  <c r="AA44" i="1" a="1"/>
  <c r="AA44" i="1" s="1"/>
  <c r="O45" i="1" a="1"/>
  <c r="O45" i="1" s="1"/>
  <c r="P45" i="1" a="1"/>
  <c r="P45" i="1" s="1"/>
  <c r="Q45" i="1" a="1"/>
  <c r="Q45" i="1" s="1"/>
  <c r="R45" i="1" a="1"/>
  <c r="R45" i="1" s="1"/>
  <c r="X45" i="1" a="1"/>
  <c r="X45" i="1" s="1"/>
  <c r="Y45" i="1" a="1"/>
  <c r="Y45" i="1" s="1"/>
  <c r="Z45" i="1" a="1"/>
  <c r="Z45" i="1" s="1"/>
  <c r="AA45" i="1" a="1"/>
  <c r="AA45" i="1" s="1"/>
  <c r="O46" i="1" a="1"/>
  <c r="O46" i="1" s="1"/>
  <c r="P46" i="1" a="1"/>
  <c r="P46" i="1" s="1"/>
  <c r="Q46" i="1" a="1"/>
  <c r="Q46" i="1" s="1"/>
  <c r="R46" i="1" a="1"/>
  <c r="R46" i="1" s="1"/>
  <c r="X46" i="1" a="1"/>
  <c r="X46" i="1" s="1"/>
  <c r="Y46" i="1" a="1"/>
  <c r="Y46" i="1" s="1"/>
  <c r="Z46" i="1" a="1"/>
  <c r="Z46" i="1" s="1"/>
  <c r="AA46" i="1" a="1"/>
  <c r="AA46" i="1" s="1"/>
  <c r="O47" i="1" a="1"/>
  <c r="O47" i="1" s="1"/>
  <c r="P47" i="1" a="1"/>
  <c r="P47" i="1" s="1"/>
  <c r="Q47" i="1" a="1"/>
  <c r="Q47" i="1" s="1"/>
  <c r="R47" i="1" a="1"/>
  <c r="R47" i="1" s="1"/>
  <c r="X47" i="1" a="1"/>
  <c r="X47" i="1" s="1"/>
  <c r="Y47" i="1" a="1"/>
  <c r="Y47" i="1" s="1"/>
  <c r="Z47" i="1" a="1"/>
  <c r="Z47" i="1" s="1"/>
  <c r="AA47" i="1" a="1"/>
  <c r="AA47" i="1" s="1"/>
  <c r="O48" i="1" a="1"/>
  <c r="O48" i="1" s="1"/>
  <c r="P48" i="1" a="1"/>
  <c r="P48" i="1" s="1"/>
  <c r="Q48" i="1" a="1"/>
  <c r="Q48" i="1" s="1"/>
  <c r="R48" i="1" a="1"/>
  <c r="R48" i="1" s="1"/>
  <c r="X48" i="1" a="1"/>
  <c r="X48" i="1" s="1"/>
  <c r="Y48" i="1" a="1"/>
  <c r="Y48" i="1" s="1"/>
  <c r="Z48" i="1" a="1"/>
  <c r="Z48" i="1" s="1"/>
  <c r="AA48" i="1" a="1"/>
  <c r="AA48" i="1" s="1"/>
  <c r="O49" i="1" a="1"/>
  <c r="O49" i="1" s="1"/>
  <c r="P49" i="1" a="1"/>
  <c r="P49" i="1" s="1"/>
  <c r="Q49" i="1" a="1"/>
  <c r="Q49" i="1" s="1"/>
  <c r="R49" i="1" a="1"/>
  <c r="R49" i="1" s="1"/>
  <c r="X49" i="1" a="1"/>
  <c r="X49" i="1" s="1"/>
  <c r="Y49" i="1" a="1"/>
  <c r="Y49" i="1" s="1"/>
  <c r="Z49" i="1" a="1"/>
  <c r="Z49" i="1" s="1"/>
  <c r="AA49" i="1" a="1"/>
  <c r="AA49" i="1" s="1"/>
  <c r="O50" i="1" a="1"/>
  <c r="O50" i="1" s="1"/>
  <c r="P50" i="1" a="1"/>
  <c r="P50" i="1" s="1"/>
  <c r="Q50" i="1" a="1"/>
  <c r="Q50" i="1" s="1"/>
  <c r="R50" i="1" a="1"/>
  <c r="R50" i="1" s="1"/>
  <c r="X50" i="1" a="1"/>
  <c r="X50" i="1" s="1"/>
  <c r="Y50" i="1" a="1"/>
  <c r="Y50" i="1" s="1"/>
  <c r="Z50" i="1" a="1"/>
  <c r="Z50" i="1" s="1"/>
  <c r="AA50" i="1" a="1"/>
  <c r="AA50" i="1" s="1"/>
  <c r="O51" i="1" a="1"/>
  <c r="O51" i="1" s="1"/>
  <c r="P51" i="1" a="1"/>
  <c r="P51" i="1" s="1"/>
  <c r="Q51" i="1" a="1"/>
  <c r="Q51" i="1" s="1"/>
  <c r="R51" i="1" a="1"/>
  <c r="R51" i="1" s="1"/>
  <c r="X51" i="1" a="1"/>
  <c r="X51" i="1" s="1"/>
  <c r="Y51" i="1" a="1"/>
  <c r="Y51" i="1" s="1"/>
  <c r="Z51" i="1" a="1"/>
  <c r="Z51" i="1" s="1"/>
  <c r="AA51" i="1" a="1"/>
  <c r="AA51" i="1" s="1"/>
  <c r="O52" i="1" a="1"/>
  <c r="O52" i="1" s="1"/>
  <c r="P52" i="1" a="1"/>
  <c r="P52" i="1" s="1"/>
  <c r="Q52" i="1" a="1"/>
  <c r="Q52" i="1" s="1"/>
  <c r="R52" i="1" a="1"/>
  <c r="R52" i="1" s="1"/>
  <c r="X52" i="1" a="1"/>
  <c r="X52" i="1" s="1"/>
  <c r="Y52" i="1" a="1"/>
  <c r="Y52" i="1" s="1"/>
  <c r="Z52" i="1" a="1"/>
  <c r="Z52" i="1" s="1"/>
  <c r="AA52" i="1" a="1"/>
  <c r="AA52" i="1" s="1"/>
  <c r="O53" i="1" a="1"/>
  <c r="O53" i="1" s="1"/>
  <c r="P53" i="1" a="1"/>
  <c r="P53" i="1" s="1"/>
  <c r="Q53" i="1" a="1"/>
  <c r="Q53" i="1" s="1"/>
  <c r="R53" i="1" a="1"/>
  <c r="R53" i="1" s="1"/>
  <c r="X53" i="1" a="1"/>
  <c r="X53" i="1" s="1"/>
  <c r="Y53" i="1" a="1"/>
  <c r="Y53" i="1" s="1"/>
  <c r="Z53" i="1" a="1"/>
  <c r="Z53" i="1" s="1"/>
  <c r="AA53" i="1" a="1"/>
  <c r="AA53" i="1" s="1"/>
  <c r="O54" i="1" a="1"/>
  <c r="O54" i="1" s="1"/>
  <c r="P54" i="1" a="1"/>
  <c r="P54" i="1" s="1"/>
  <c r="Q54" i="1" a="1"/>
  <c r="Q54" i="1" s="1"/>
  <c r="R54" i="1" a="1"/>
  <c r="R54" i="1" s="1"/>
  <c r="X54" i="1" a="1"/>
  <c r="X54" i="1" s="1"/>
  <c r="Y54" i="1" a="1"/>
  <c r="Y54" i="1" s="1"/>
  <c r="Z54" i="1" a="1"/>
  <c r="Z54" i="1" s="1"/>
  <c r="AA54" i="1" a="1"/>
  <c r="AA54" i="1" s="1"/>
  <c r="O55" i="1" a="1"/>
  <c r="O55" i="1" s="1"/>
  <c r="P55" i="1" a="1"/>
  <c r="P55" i="1" s="1"/>
  <c r="Q55" i="1" a="1"/>
  <c r="Q55" i="1" s="1"/>
  <c r="R55" i="1" a="1"/>
  <c r="R55" i="1" s="1"/>
  <c r="X55" i="1" a="1"/>
  <c r="X55" i="1" s="1"/>
  <c r="Y55" i="1" a="1"/>
  <c r="Y55" i="1" s="1"/>
  <c r="Z55" i="1" a="1"/>
  <c r="Z55" i="1" s="1"/>
  <c r="AA55" i="1" a="1"/>
  <c r="AA55" i="1" s="1"/>
  <c r="O60" i="1" a="1"/>
  <c r="O60" i="1" s="1"/>
  <c r="P60" i="1" a="1"/>
  <c r="P60" i="1" s="1"/>
  <c r="Q60" i="1" a="1"/>
  <c r="Q60" i="1" s="1"/>
  <c r="R60" i="1" a="1"/>
  <c r="R60" i="1" s="1"/>
  <c r="X60" i="1" a="1"/>
  <c r="X60" i="1" s="1"/>
  <c r="Y60" i="1" a="1"/>
  <c r="Y60" i="1" s="1"/>
  <c r="Z60" i="1" a="1"/>
  <c r="Z60" i="1" s="1"/>
  <c r="AA60" i="1" a="1"/>
  <c r="AA60" i="1" s="1"/>
  <c r="O35" i="1" a="1"/>
  <c r="O35" i="1" s="1"/>
  <c r="P35" i="1" a="1"/>
  <c r="P35" i="1" s="1"/>
  <c r="AA35" i="1" a="1"/>
  <c r="AA35" i="1" s="1"/>
  <c r="Z35" i="1" a="1"/>
  <c r="Z35" i="1" s="1"/>
  <c r="Y35" i="1" a="1"/>
  <c r="Y35" i="1" s="1"/>
  <c r="X35" i="1" a="1"/>
  <c r="X35" i="1" s="1"/>
  <c r="R35" i="1" a="1"/>
  <c r="R35" i="1" s="1"/>
  <c r="Q35" i="1" a="1"/>
  <c r="Q35" i="1" s="1"/>
  <c r="J60" i="1" a="1"/>
  <c r="J60" i="1" s="1"/>
  <c r="K60" i="1" a="1"/>
  <c r="K60" i="1" s="1"/>
  <c r="C3" i="5"/>
  <c r="D3" i="5"/>
  <c r="E3" i="5"/>
  <c r="F3" i="5"/>
  <c r="C4" i="5"/>
  <c r="D4" i="5"/>
  <c r="E4" i="5"/>
  <c r="F4" i="5"/>
  <c r="C5" i="5"/>
  <c r="D5" i="5"/>
  <c r="E5" i="5"/>
  <c r="F5" i="5"/>
  <c r="C6" i="5"/>
  <c r="D6" i="5"/>
  <c r="E6" i="5"/>
  <c r="F6" i="5"/>
  <c r="C7" i="5"/>
  <c r="D7" i="5"/>
  <c r="E7" i="5"/>
  <c r="F7" i="5"/>
  <c r="C8" i="5"/>
  <c r="D8" i="5"/>
  <c r="E8" i="5"/>
  <c r="F8" i="5"/>
  <c r="C9" i="5"/>
  <c r="D9" i="5"/>
  <c r="E9" i="5"/>
  <c r="F9" i="5"/>
  <c r="C10" i="5"/>
  <c r="D10" i="5"/>
  <c r="E10" i="5"/>
  <c r="F10" i="5"/>
  <c r="C11" i="5"/>
  <c r="D11" i="5"/>
  <c r="E11" i="5"/>
  <c r="F11" i="5"/>
  <c r="C12" i="5"/>
  <c r="D12" i="5"/>
  <c r="E12" i="5"/>
  <c r="F12" i="5"/>
  <c r="C13" i="5"/>
  <c r="D13" i="5"/>
  <c r="E13" i="5"/>
  <c r="F13" i="5"/>
  <c r="C14" i="5"/>
  <c r="D14" i="5"/>
  <c r="E14" i="5"/>
  <c r="F14" i="5"/>
  <c r="C15" i="5"/>
  <c r="D15" i="5"/>
  <c r="E15" i="5"/>
  <c r="F15" i="5"/>
  <c r="C16" i="5"/>
  <c r="D16" i="5"/>
  <c r="E16" i="5"/>
  <c r="F16" i="5"/>
  <c r="C17" i="5"/>
  <c r="D17" i="5"/>
  <c r="E17" i="5"/>
  <c r="F17" i="5"/>
  <c r="C18" i="5"/>
  <c r="D18" i="5"/>
  <c r="E18" i="5"/>
  <c r="F18" i="5"/>
  <c r="C19" i="5"/>
  <c r="D19" i="5"/>
  <c r="E19" i="5"/>
  <c r="F19" i="5"/>
  <c r="C20" i="5"/>
  <c r="D20" i="5"/>
  <c r="E20" i="5"/>
  <c r="F20" i="5"/>
  <c r="C21" i="5"/>
  <c r="D21" i="5"/>
  <c r="E21" i="5"/>
  <c r="F21" i="5"/>
  <c r="C22" i="5"/>
  <c r="D22" i="5"/>
  <c r="E22" i="5"/>
  <c r="F22" i="5"/>
  <c r="C23" i="5"/>
  <c r="D23" i="5"/>
  <c r="E23" i="5"/>
  <c r="F23" i="5"/>
  <c r="C24" i="5"/>
  <c r="D24" i="5"/>
  <c r="E24" i="5"/>
  <c r="F24" i="5"/>
  <c r="C25" i="5"/>
  <c r="D25" i="5"/>
  <c r="E25" i="5"/>
  <c r="F25" i="5"/>
  <c r="C26" i="5"/>
  <c r="D26" i="5"/>
  <c r="E26" i="5"/>
  <c r="F26" i="5"/>
  <c r="C27" i="5"/>
  <c r="D27" i="5"/>
  <c r="E27" i="5"/>
  <c r="F27" i="5"/>
  <c r="C28" i="5"/>
  <c r="D28" i="5"/>
  <c r="E28" i="5"/>
  <c r="F28" i="5"/>
  <c r="C29" i="5"/>
  <c r="D29" i="5"/>
  <c r="E29" i="5"/>
  <c r="F29" i="5"/>
  <c r="C30" i="5"/>
  <c r="D30" i="5"/>
  <c r="E30" i="5"/>
  <c r="F30" i="5"/>
  <c r="C31" i="5"/>
  <c r="D31" i="5"/>
  <c r="E31" i="5"/>
  <c r="F31" i="5"/>
  <c r="C32" i="5"/>
  <c r="D32" i="5"/>
  <c r="E32" i="5"/>
  <c r="F32" i="5"/>
  <c r="C33" i="5"/>
  <c r="D33" i="5"/>
  <c r="E33" i="5"/>
  <c r="F33" i="5"/>
  <c r="C34" i="5"/>
  <c r="D34" i="5"/>
  <c r="E34" i="5"/>
  <c r="F34" i="5"/>
  <c r="C35" i="5"/>
  <c r="D35" i="5"/>
  <c r="E35" i="5"/>
  <c r="F35" i="5"/>
  <c r="C36" i="5"/>
  <c r="D36" i="5"/>
  <c r="E36" i="5"/>
  <c r="F36" i="5"/>
  <c r="C37" i="5"/>
  <c r="D37" i="5"/>
  <c r="E37" i="5"/>
  <c r="F37" i="5"/>
  <c r="C38" i="5"/>
  <c r="D38" i="5"/>
  <c r="E38" i="5"/>
  <c r="F38" i="5"/>
  <c r="C39" i="5"/>
  <c r="D39" i="5"/>
  <c r="E39" i="5"/>
  <c r="F39" i="5"/>
  <c r="C40" i="5"/>
  <c r="D40" i="5"/>
  <c r="E40" i="5"/>
  <c r="F40" i="5"/>
  <c r="C41" i="5"/>
  <c r="D41" i="5"/>
  <c r="E41" i="5"/>
  <c r="F41" i="5"/>
  <c r="C42" i="5"/>
  <c r="D42" i="5"/>
  <c r="E42" i="5"/>
  <c r="F42" i="5"/>
  <c r="C43" i="5"/>
  <c r="D43" i="5"/>
  <c r="E43" i="5"/>
  <c r="F43" i="5"/>
  <c r="C44" i="5"/>
  <c r="D44" i="5"/>
  <c r="E44" i="5"/>
  <c r="F44" i="5"/>
  <c r="C45" i="5"/>
  <c r="D45" i="5"/>
  <c r="E45" i="5"/>
  <c r="F45" i="5"/>
  <c r="C46" i="5"/>
  <c r="D46" i="5"/>
  <c r="E46" i="5"/>
  <c r="F46" i="5"/>
  <c r="C47" i="5"/>
  <c r="D47" i="5"/>
  <c r="E47" i="5"/>
  <c r="F47" i="5"/>
  <c r="C48" i="5"/>
  <c r="D48" i="5"/>
  <c r="E48" i="5"/>
  <c r="F48" i="5"/>
  <c r="C49" i="5"/>
  <c r="D49" i="5"/>
  <c r="E49" i="5"/>
  <c r="F49" i="5"/>
  <c r="C50" i="5"/>
  <c r="D50" i="5"/>
  <c r="E50" i="5"/>
  <c r="F50" i="5"/>
  <c r="C51" i="5"/>
  <c r="D51" i="5"/>
  <c r="E51" i="5"/>
  <c r="F51" i="5"/>
  <c r="C52" i="5"/>
  <c r="D52" i="5"/>
  <c r="E52" i="5"/>
  <c r="F52" i="5"/>
  <c r="C53" i="5"/>
  <c r="D53" i="5"/>
  <c r="E53" i="5"/>
  <c r="F53" i="5"/>
  <c r="C54" i="5"/>
  <c r="D54" i="5"/>
  <c r="E54" i="5"/>
  <c r="F54" i="5"/>
  <c r="C55" i="5"/>
  <c r="D55" i="5"/>
  <c r="E55" i="5"/>
  <c r="F55" i="5"/>
  <c r="C56" i="5"/>
  <c r="D56" i="5"/>
  <c r="E56" i="5"/>
  <c r="F56" i="5"/>
  <c r="C57" i="5"/>
  <c r="D57" i="5"/>
  <c r="E57" i="5"/>
  <c r="F57" i="5"/>
  <c r="C58" i="5"/>
  <c r="D58" i="5"/>
  <c r="E58" i="5"/>
  <c r="F58" i="5"/>
  <c r="C59" i="5"/>
  <c r="D59" i="5"/>
  <c r="E59" i="5"/>
  <c r="F59" i="5"/>
  <c r="C60" i="5"/>
  <c r="D60" i="5"/>
  <c r="E60" i="5"/>
  <c r="F60" i="5"/>
  <c r="C61" i="5"/>
  <c r="D61" i="5"/>
  <c r="E61" i="5"/>
  <c r="F61" i="5"/>
  <c r="C62" i="5"/>
  <c r="D62" i="5"/>
  <c r="E62" i="5"/>
  <c r="F62" i="5"/>
  <c r="C63" i="5"/>
  <c r="D63" i="5"/>
  <c r="E63" i="5"/>
  <c r="F63" i="5"/>
  <c r="C64" i="5"/>
  <c r="D64" i="5"/>
  <c r="E64" i="5"/>
  <c r="F64" i="5"/>
  <c r="C65" i="5"/>
  <c r="D65" i="5"/>
  <c r="E65" i="5"/>
  <c r="F65" i="5"/>
  <c r="C66" i="5"/>
  <c r="D66" i="5"/>
  <c r="E66" i="5"/>
  <c r="F66" i="5"/>
  <c r="C67" i="5"/>
  <c r="D67" i="5"/>
  <c r="E67" i="5"/>
  <c r="F67" i="5"/>
  <c r="C68" i="5"/>
  <c r="D68" i="5"/>
  <c r="E68" i="5"/>
  <c r="F68" i="5"/>
  <c r="C69" i="5"/>
  <c r="D69" i="5"/>
  <c r="E69" i="5"/>
  <c r="F69" i="5"/>
  <c r="C70" i="5"/>
  <c r="D70" i="5"/>
  <c r="E70" i="5"/>
  <c r="F70" i="5"/>
  <c r="C71" i="5"/>
  <c r="D71" i="5"/>
  <c r="E71" i="5"/>
  <c r="F71" i="5"/>
  <c r="C72" i="5"/>
  <c r="D72" i="5"/>
  <c r="E72" i="5"/>
  <c r="F72" i="5"/>
  <c r="C73" i="5"/>
  <c r="D73" i="5"/>
  <c r="E73" i="5"/>
  <c r="F73" i="5"/>
  <c r="C74" i="5"/>
  <c r="D74" i="5"/>
  <c r="E74" i="5"/>
  <c r="F74" i="5"/>
  <c r="C75" i="5"/>
  <c r="D75" i="5"/>
  <c r="E75" i="5"/>
  <c r="F75" i="5"/>
  <c r="C76" i="5"/>
  <c r="D76" i="5"/>
  <c r="E76" i="5"/>
  <c r="F76" i="5"/>
  <c r="C77" i="5"/>
  <c r="D77" i="5"/>
  <c r="E77" i="5"/>
  <c r="F77" i="5"/>
  <c r="C78" i="5"/>
  <c r="D78" i="5"/>
  <c r="E78" i="5"/>
  <c r="F78" i="5"/>
  <c r="C79" i="5"/>
  <c r="D79" i="5"/>
  <c r="E79" i="5"/>
  <c r="F79" i="5"/>
  <c r="C80" i="5"/>
  <c r="D80" i="5"/>
  <c r="E80" i="5"/>
  <c r="F80" i="5"/>
  <c r="C81" i="5"/>
  <c r="D81" i="5"/>
  <c r="E81" i="5"/>
  <c r="F81" i="5"/>
  <c r="C82" i="5"/>
  <c r="D82" i="5"/>
  <c r="E82" i="5"/>
  <c r="F82" i="5"/>
  <c r="C83" i="5"/>
  <c r="D83" i="5"/>
  <c r="E83" i="5"/>
  <c r="F83" i="5"/>
  <c r="C84" i="5"/>
  <c r="D84" i="5"/>
  <c r="E84" i="5"/>
  <c r="F84" i="5"/>
  <c r="C85" i="5"/>
  <c r="D85" i="5"/>
  <c r="E85" i="5"/>
  <c r="F85" i="5"/>
  <c r="C86" i="5"/>
  <c r="D86" i="5"/>
  <c r="E86" i="5"/>
  <c r="F86" i="5"/>
  <c r="C87" i="5"/>
  <c r="D87" i="5"/>
  <c r="E87" i="5"/>
  <c r="F87" i="5"/>
  <c r="C88" i="5"/>
  <c r="D88" i="5"/>
  <c r="E88" i="5"/>
  <c r="F88" i="5"/>
  <c r="C89" i="5"/>
  <c r="D89" i="5"/>
  <c r="E89" i="5"/>
  <c r="F89" i="5"/>
  <c r="C90" i="5"/>
  <c r="D90" i="5"/>
  <c r="E90" i="5"/>
  <c r="F90" i="5"/>
  <c r="C91" i="5"/>
  <c r="D91" i="5"/>
  <c r="E91" i="5"/>
  <c r="F91" i="5"/>
  <c r="C92" i="5"/>
  <c r="D92" i="5"/>
  <c r="E92" i="5"/>
  <c r="F92" i="5"/>
  <c r="C93" i="5"/>
  <c r="D93" i="5"/>
  <c r="E93" i="5"/>
  <c r="F93" i="5"/>
  <c r="C94" i="5"/>
  <c r="D94" i="5"/>
  <c r="E94" i="5"/>
  <c r="F94" i="5"/>
  <c r="C95" i="5"/>
  <c r="D95" i="5"/>
  <c r="E95" i="5"/>
  <c r="F95" i="5"/>
  <c r="C96" i="5"/>
  <c r="D96" i="5"/>
  <c r="E96" i="5"/>
  <c r="F96" i="5"/>
  <c r="C97" i="5"/>
  <c r="D97" i="5"/>
  <c r="E97" i="5"/>
  <c r="F97" i="5"/>
  <c r="C98" i="5"/>
  <c r="D98" i="5"/>
  <c r="E98" i="5"/>
  <c r="F98" i="5"/>
  <c r="C99" i="5"/>
  <c r="D99" i="5"/>
  <c r="E99" i="5"/>
  <c r="F99" i="5"/>
  <c r="C100" i="5"/>
  <c r="D100" i="5"/>
  <c r="E100" i="5"/>
  <c r="F100" i="5"/>
  <c r="C101" i="5"/>
  <c r="D101" i="5"/>
  <c r="E101" i="5"/>
  <c r="F101" i="5"/>
  <c r="C102" i="5"/>
  <c r="D102" i="5"/>
  <c r="E102" i="5"/>
  <c r="F102" i="5"/>
  <c r="C103" i="5"/>
  <c r="D103" i="5"/>
  <c r="E103" i="5"/>
  <c r="F103" i="5"/>
  <c r="C104" i="5"/>
  <c r="D104" i="5"/>
  <c r="E104" i="5"/>
  <c r="F104" i="5"/>
  <c r="C105" i="5"/>
  <c r="D105" i="5"/>
  <c r="E105" i="5"/>
  <c r="F105" i="5"/>
  <c r="C106" i="5"/>
  <c r="D106" i="5"/>
  <c r="E106" i="5"/>
  <c r="F106" i="5"/>
  <c r="C107" i="5"/>
  <c r="D107" i="5"/>
  <c r="E107" i="5"/>
  <c r="F107" i="5"/>
  <c r="C108" i="5"/>
  <c r="D108" i="5"/>
  <c r="E108" i="5"/>
  <c r="F108" i="5"/>
  <c r="C109" i="5"/>
  <c r="D109" i="5"/>
  <c r="E109" i="5"/>
  <c r="F109" i="5"/>
  <c r="C110" i="5"/>
  <c r="D110" i="5"/>
  <c r="E110" i="5"/>
  <c r="F110" i="5"/>
  <c r="C111" i="5"/>
  <c r="D111" i="5"/>
  <c r="E111" i="5"/>
  <c r="F111" i="5"/>
  <c r="C112" i="5"/>
  <c r="D112" i="5"/>
  <c r="E112" i="5"/>
  <c r="F112" i="5"/>
  <c r="C113" i="5"/>
  <c r="D113" i="5"/>
  <c r="E113" i="5"/>
  <c r="F113" i="5"/>
  <c r="C114" i="5"/>
  <c r="D114" i="5"/>
  <c r="E114" i="5"/>
  <c r="F114" i="5"/>
  <c r="C115" i="5"/>
  <c r="D115" i="5"/>
  <c r="E115" i="5"/>
  <c r="F115" i="5"/>
  <c r="C116" i="5"/>
  <c r="D116" i="5"/>
  <c r="E116" i="5"/>
  <c r="F116" i="5"/>
  <c r="C117" i="5"/>
  <c r="D117" i="5"/>
  <c r="E117" i="5"/>
  <c r="F117" i="5"/>
  <c r="C118" i="5"/>
  <c r="D118" i="5"/>
  <c r="E118" i="5"/>
  <c r="F118" i="5"/>
  <c r="C119" i="5"/>
  <c r="D119" i="5"/>
  <c r="E119" i="5"/>
  <c r="F119" i="5"/>
  <c r="C120" i="5"/>
  <c r="D120" i="5"/>
  <c r="E120" i="5"/>
  <c r="F120" i="5"/>
  <c r="C121" i="5"/>
  <c r="D121" i="5"/>
  <c r="E121" i="5"/>
  <c r="F121" i="5"/>
  <c r="C122" i="5"/>
  <c r="D122" i="5"/>
  <c r="E122" i="5"/>
  <c r="F122" i="5"/>
  <c r="C123" i="5"/>
  <c r="D123" i="5"/>
  <c r="E123" i="5"/>
  <c r="F123" i="5"/>
  <c r="C124" i="5"/>
  <c r="D124" i="5"/>
  <c r="E124" i="5"/>
  <c r="F124" i="5"/>
  <c r="C125" i="5"/>
  <c r="D125" i="5"/>
  <c r="E125" i="5"/>
  <c r="F125" i="5"/>
  <c r="C126" i="5"/>
  <c r="D126" i="5"/>
  <c r="E126" i="5"/>
  <c r="F126" i="5"/>
  <c r="C127" i="5"/>
  <c r="D127" i="5"/>
  <c r="E127" i="5"/>
  <c r="F127" i="5"/>
  <c r="C128" i="5"/>
  <c r="D128" i="5"/>
  <c r="E128" i="5"/>
  <c r="F128" i="5"/>
  <c r="C129" i="5"/>
  <c r="D129" i="5"/>
  <c r="E129" i="5"/>
  <c r="F129" i="5"/>
  <c r="C130" i="5"/>
  <c r="D130" i="5"/>
  <c r="E130" i="5"/>
  <c r="F130" i="5"/>
  <c r="C131" i="5"/>
  <c r="D131" i="5"/>
  <c r="E131" i="5"/>
  <c r="F131" i="5"/>
  <c r="C132" i="5"/>
  <c r="D132" i="5"/>
  <c r="E132" i="5"/>
  <c r="F132" i="5"/>
  <c r="C133" i="5"/>
  <c r="D133" i="5"/>
  <c r="E133" i="5"/>
  <c r="F133" i="5"/>
  <c r="C134" i="5"/>
  <c r="D134" i="5"/>
  <c r="E134" i="5"/>
  <c r="F134" i="5"/>
  <c r="F2" i="5"/>
  <c r="E2" i="5"/>
  <c r="D2" i="5"/>
  <c r="C2" i="5"/>
  <c r="J55" i="1" a="1"/>
  <c r="J55" i="1" s="1"/>
  <c r="K55" i="1" a="1"/>
  <c r="K55" i="1" s="1"/>
  <c r="J54" i="1" a="1"/>
  <c r="J54" i="1" s="1"/>
  <c r="K54" i="1" a="1"/>
  <c r="K54" i="1" s="1"/>
  <c r="J53" i="1" a="1"/>
  <c r="J53" i="1" s="1"/>
  <c r="K53" i="1" a="1"/>
  <c r="K53" i="1" s="1"/>
  <c r="J52" i="1" a="1"/>
  <c r="J52" i="1" s="1"/>
  <c r="K52" i="1" a="1"/>
  <c r="K52" i="1" s="1"/>
  <c r="J51" i="1" a="1"/>
  <c r="J51" i="1" s="1"/>
  <c r="K51" i="1" a="1"/>
  <c r="K51" i="1" s="1"/>
  <c r="J50" i="1" a="1"/>
  <c r="J50" i="1" s="1"/>
  <c r="K50" i="1" a="1"/>
  <c r="K50" i="1" s="1"/>
  <c r="J49" i="1" a="1"/>
  <c r="J49" i="1" s="1"/>
  <c r="K49" i="1" a="1"/>
  <c r="K49" i="1" s="1"/>
  <c r="J48" i="1" a="1"/>
  <c r="J48" i="1" s="1"/>
  <c r="K48" i="1" a="1"/>
  <c r="K48" i="1" s="1"/>
  <c r="J47" i="1" a="1"/>
  <c r="J47" i="1" s="1"/>
  <c r="K47" i="1" a="1"/>
  <c r="K47" i="1" s="1"/>
  <c r="J46" i="1" a="1"/>
  <c r="J46" i="1" s="1"/>
  <c r="K46" i="1" a="1"/>
  <c r="K46" i="1" s="1"/>
  <c r="J45" i="1" a="1"/>
  <c r="J45" i="1" s="1"/>
  <c r="K45" i="1" a="1"/>
  <c r="K45" i="1" s="1"/>
  <c r="J44" i="1" a="1"/>
  <c r="J44" i="1" s="1"/>
  <c r="K44" i="1" a="1"/>
  <c r="K44" i="1" s="1"/>
  <c r="J43" i="1" a="1"/>
  <c r="J43" i="1" s="1"/>
  <c r="K43" i="1" a="1"/>
  <c r="K43" i="1" s="1"/>
  <c r="J42" i="1" a="1"/>
  <c r="J42" i="1" s="1"/>
  <c r="K42" i="1" a="1"/>
  <c r="K42" i="1" s="1"/>
  <c r="J41" i="1" a="1"/>
  <c r="J41" i="1" s="1"/>
  <c r="K41" i="1" a="1"/>
  <c r="K41" i="1" s="1"/>
  <c r="J40" i="1" a="1"/>
  <c r="J40" i="1" s="1"/>
  <c r="K40" i="1" a="1"/>
  <c r="K40" i="1" s="1"/>
  <c r="J39" i="1" a="1"/>
  <c r="J39" i="1" s="1"/>
  <c r="K39" i="1" a="1"/>
  <c r="K39" i="1" s="1"/>
  <c r="J38" i="1" a="1"/>
  <c r="J38" i="1" s="1"/>
  <c r="K38" i="1" a="1"/>
  <c r="K38" i="1" s="1"/>
  <c r="J37" i="1" a="1"/>
  <c r="J37" i="1" s="1"/>
  <c r="K37" i="1" a="1"/>
  <c r="K37" i="1" s="1"/>
  <c r="J36" i="1" a="1"/>
  <c r="J36" i="1" s="1"/>
  <c r="K36" i="1" a="1"/>
  <c r="K36" i="1" s="1"/>
  <c r="J35" i="1" a="1"/>
  <c r="J35" i="1" s="1"/>
  <c r="K35" i="1" a="1"/>
  <c r="K35" i="1" s="1"/>
  <c r="J33" i="1" a="1"/>
  <c r="J33" i="1" s="1"/>
  <c r="K33" i="1" a="1"/>
  <c r="K33" i="1" s="1"/>
  <c r="J32" i="1" a="1"/>
  <c r="J32" i="1" s="1"/>
  <c r="K32" i="1" a="1"/>
  <c r="K32" i="1" s="1"/>
  <c r="J31" i="1" a="1"/>
  <c r="J31" i="1" s="1"/>
  <c r="K31" i="1" a="1"/>
  <c r="K31" i="1" s="1"/>
  <c r="J30" i="1" a="1"/>
  <c r="J30" i="1" s="1"/>
  <c r="K30" i="1" a="1"/>
  <c r="K30" i="1" s="1"/>
  <c r="J29" i="1" a="1"/>
  <c r="J29" i="1" s="1"/>
  <c r="K29" i="1" a="1"/>
  <c r="K29" i="1" s="1"/>
  <c r="J28" i="1" a="1"/>
  <c r="J28" i="1" s="1"/>
  <c r="K28" i="1" a="1"/>
  <c r="K28" i="1" s="1"/>
  <c r="J27" i="1" a="1"/>
  <c r="J27" i="1" s="1"/>
  <c r="K27" i="1" a="1"/>
  <c r="K27" i="1" s="1"/>
  <c r="J26" i="1" a="1"/>
  <c r="J26" i="1" s="1"/>
  <c r="K26" i="1" a="1"/>
  <c r="K26" i="1" s="1"/>
  <c r="J25" i="1" a="1"/>
  <c r="J25" i="1" s="1"/>
  <c r="K25" i="1" a="1"/>
  <c r="K25" i="1" s="1"/>
  <c r="J24" i="1" a="1"/>
  <c r="J24" i="1" s="1"/>
  <c r="K24" i="1" a="1"/>
  <c r="K24" i="1" s="1"/>
  <c r="J23" i="1" a="1"/>
  <c r="J23" i="1" s="1"/>
  <c r="K23" i="1" a="1"/>
  <c r="K23" i="1" s="1"/>
  <c r="J22" i="1" a="1"/>
  <c r="J22" i="1" s="1"/>
  <c r="K22" i="1" a="1"/>
  <c r="K22" i="1" s="1"/>
  <c r="J21" i="1" a="1"/>
  <c r="J21" i="1" s="1"/>
  <c r="K21" i="1" a="1"/>
  <c r="K21" i="1" s="1"/>
  <c r="J20" i="1" a="1"/>
  <c r="J20" i="1" s="1"/>
  <c r="K20" i="1" a="1"/>
  <c r="K20" i="1" s="1"/>
  <c r="J19" i="1" a="1"/>
  <c r="J19" i="1" s="1"/>
  <c r="K19" i="1" a="1"/>
  <c r="K19" i="1" s="1"/>
  <c r="J18" i="1" a="1"/>
  <c r="J18" i="1" s="1"/>
  <c r="K18" i="1" a="1"/>
  <c r="K18" i="1" s="1"/>
  <c r="J17" i="1" a="1"/>
  <c r="J17" i="1" s="1"/>
  <c r="K17" i="1" a="1"/>
  <c r="K17" i="1" s="1"/>
  <c r="J16" i="1" a="1"/>
  <c r="J16" i="1" s="1"/>
  <c r="K16" i="1" a="1"/>
  <c r="K16" i="1" s="1"/>
  <c r="J15" i="1" a="1"/>
  <c r="J15" i="1" s="1"/>
  <c r="K15" i="1" a="1"/>
  <c r="K15" i="1" s="1"/>
  <c r="J14" i="1" a="1"/>
  <c r="J14" i="1" s="1"/>
  <c r="K14" i="1" a="1"/>
  <c r="K14" i="1" s="1"/>
  <c r="J13" i="1" a="1"/>
  <c r="J13" i="1" s="1"/>
  <c r="K13" i="1" a="1"/>
  <c r="K13" i="1" s="1"/>
  <c r="J12" i="1" a="1"/>
  <c r="J12" i="1" s="1"/>
  <c r="K12" i="1" a="1"/>
  <c r="K12" i="1" s="1"/>
  <c r="J11" i="1" a="1"/>
  <c r="J11" i="1" s="1"/>
  <c r="K11" i="1" a="1"/>
  <c r="K11" i="1" s="1"/>
  <c r="J10" i="1" a="1"/>
  <c r="J10" i="1" s="1"/>
  <c r="K10" i="1" a="1"/>
  <c r="K10" i="1" s="1"/>
  <c r="J9" i="1" a="1"/>
  <c r="J9" i="1" s="1"/>
  <c r="K9" i="1" a="1"/>
  <c r="K9" i="1" s="1"/>
  <c r="J8" i="1" a="1"/>
  <c r="J8" i="1" s="1"/>
  <c r="K8" i="1" a="1"/>
  <c r="K8" i="1" s="1"/>
  <c r="J7" i="1" a="1"/>
  <c r="J7" i="1" s="1"/>
  <c r="K7" i="1" a="1"/>
  <c r="K7" i="1" s="1"/>
  <c r="J6" i="1" a="1"/>
  <c r="J6" i="1" s="1"/>
  <c r="K6" i="1" a="1"/>
  <c r="K6" i="1" s="1"/>
  <c r="J5" i="1" a="1"/>
  <c r="J5" i="1" s="1"/>
  <c r="K5" i="1" a="1"/>
  <c r="K5" i="1" s="1"/>
  <c r="J4" i="1" a="1"/>
  <c r="J4" i="1" s="1"/>
  <c r="K4" i="1" a="1"/>
  <c r="K4" i="1" s="1"/>
  <c r="J3" i="1" a="1"/>
  <c r="J3" i="1" s="1"/>
  <c r="K3" i="1" a="1"/>
  <c r="K3" i="1" s="1"/>
  <c r="K2" i="1" a="1"/>
  <c r="K2" i="1" s="1"/>
  <c r="J2" i="1" a="1"/>
  <c r="J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<sst xmlns="http://schemas.openxmlformats.org/spreadsheetml/2006/main" count="4533" uniqueCount="199">
  <si>
    <t>Time</t>
  </si>
  <si>
    <t>Away</t>
  </si>
  <si>
    <t>Home</t>
  </si>
  <si>
    <t>Network</t>
  </si>
  <si>
    <t>Viewers</t>
  </si>
  <si>
    <t>Year</t>
  </si>
  <si>
    <t>Postseason</t>
  </si>
  <si>
    <t>Week</t>
  </si>
  <si>
    <t>Home Rank</t>
  </si>
  <si>
    <t>Away Rank</t>
  </si>
  <si>
    <t>HomeConf</t>
  </si>
  <si>
    <t>AwayConf</t>
  </si>
  <si>
    <t>FBSConfGame</t>
  </si>
  <si>
    <t>HomeOff</t>
  </si>
  <si>
    <t>HomeDef</t>
  </si>
  <si>
    <t>AwayOff</t>
  </si>
  <si>
    <t>AwayDef</t>
  </si>
  <si>
    <t>HomePred</t>
  </si>
  <si>
    <t>AwayPred</t>
  </si>
  <si>
    <t>OUPred</t>
  </si>
  <si>
    <t>Line</t>
  </si>
  <si>
    <t>OULine</t>
  </si>
  <si>
    <t>Nebraska</t>
  </si>
  <si>
    <t>FOX</t>
  </si>
  <si>
    <t>ESPN</t>
  </si>
  <si>
    <t>Ohio State</t>
  </si>
  <si>
    <t>Boise State</t>
  </si>
  <si>
    <t>Michigan State</t>
  </si>
  <si>
    <t>Northwestern</t>
  </si>
  <si>
    <t>FS1</t>
  </si>
  <si>
    <t>Georgia</t>
  </si>
  <si>
    <t>ABC</t>
  </si>
  <si>
    <t>Penn State</t>
  </si>
  <si>
    <t>Wisconsin</t>
  </si>
  <si>
    <t>Oklahoma</t>
  </si>
  <si>
    <t>Michigan</t>
  </si>
  <si>
    <t>West Virginia</t>
  </si>
  <si>
    <t>Houston</t>
  </si>
  <si>
    <t>Indiana</t>
  </si>
  <si>
    <t>Oregon State</t>
  </si>
  <si>
    <t>UTSA</t>
  </si>
  <si>
    <t>Notre Dame</t>
  </si>
  <si>
    <t>Oregon</t>
  </si>
  <si>
    <t>Florida</t>
  </si>
  <si>
    <t>Utah</t>
  </si>
  <si>
    <t>CBS</t>
  </si>
  <si>
    <t>Utah State</t>
  </si>
  <si>
    <t>FCS</t>
  </si>
  <si>
    <t>Central Michigan</t>
  </si>
  <si>
    <t>Wyoming</t>
  </si>
  <si>
    <t>Big Ten</t>
  </si>
  <si>
    <t>Pac-12</t>
  </si>
  <si>
    <t>C-USA</t>
  </si>
  <si>
    <t>AAC</t>
  </si>
  <si>
    <t>ACC</t>
  </si>
  <si>
    <t>SEC</t>
  </si>
  <si>
    <t>Big 12</t>
  </si>
  <si>
    <t>MAC</t>
  </si>
  <si>
    <t>Independent</t>
  </si>
  <si>
    <t>Dateformat</t>
  </si>
  <si>
    <t>HomeWins</t>
  </si>
  <si>
    <t>HomeLosses</t>
  </si>
  <si>
    <t>AwayWins</t>
  </si>
  <si>
    <t>AwayLosses</t>
  </si>
  <si>
    <t>New Mexico State</t>
  </si>
  <si>
    <t>Georgia Tech</t>
  </si>
  <si>
    <t>Clemson</t>
  </si>
  <si>
    <t>UCF</t>
  </si>
  <si>
    <t>Louisville</t>
  </si>
  <si>
    <t>Texas</t>
  </si>
  <si>
    <t>Alabama</t>
  </si>
  <si>
    <t>South Carolina</t>
  </si>
  <si>
    <t>Kansas State</t>
  </si>
  <si>
    <t>Texas Tech</t>
  </si>
  <si>
    <t>BYU</t>
  </si>
  <si>
    <t>NBC</t>
  </si>
  <si>
    <t>Texas A&amp;M</t>
  </si>
  <si>
    <t>Sun Belt</t>
  </si>
  <si>
    <t>Tennessee</t>
  </si>
  <si>
    <t>Colorado</t>
  </si>
  <si>
    <t>USC</t>
  </si>
  <si>
    <t>LSU</t>
  </si>
  <si>
    <t>Florida State</t>
  </si>
  <si>
    <t>Name</t>
  </si>
  <si>
    <t>Offense</t>
  </si>
  <si>
    <t>Defense</t>
  </si>
  <si>
    <t>Arkansas State</t>
  </si>
  <si>
    <t>Auburn</t>
  </si>
  <si>
    <t>Buffalo</t>
  </si>
  <si>
    <t>California</t>
  </si>
  <si>
    <t>Coastal Carolina</t>
  </si>
  <si>
    <t>Duke</t>
  </si>
  <si>
    <t>Iowa</t>
  </si>
  <si>
    <t>Kent State</t>
  </si>
  <si>
    <t>Louisiana Tech</t>
  </si>
  <si>
    <t>Minnesota</t>
  </si>
  <si>
    <t>Mississippi</t>
  </si>
  <si>
    <t>Navy</t>
  </si>
  <si>
    <t>New Mexico</t>
  </si>
  <si>
    <t>North Carolina</t>
  </si>
  <si>
    <t>North Texas</t>
  </si>
  <si>
    <t>Ohio</t>
  </si>
  <si>
    <t>Rice</t>
  </si>
  <si>
    <t>Rutgers</t>
  </si>
  <si>
    <t>San Diego State</t>
  </si>
  <si>
    <t>San Jose State</t>
  </si>
  <si>
    <t>SMU</t>
  </si>
  <si>
    <t>South Alabama</t>
  </si>
  <si>
    <t>TCU</t>
  </si>
  <si>
    <t>Tulane</t>
  </si>
  <si>
    <t>UCLA</t>
  </si>
  <si>
    <t>Virginia</t>
  </si>
  <si>
    <t>Washington</t>
  </si>
  <si>
    <t>Position</t>
  </si>
  <si>
    <t>Team</t>
  </si>
  <si>
    <t>Wins</t>
  </si>
  <si>
    <t>Losses</t>
  </si>
  <si>
    <t>MWC</t>
  </si>
  <si>
    <t>ESPNU</t>
  </si>
  <si>
    <t>Tennessee State</t>
  </si>
  <si>
    <t>Sam Houston</t>
  </si>
  <si>
    <t>NC State</t>
  </si>
  <si>
    <t>Baylor</t>
  </si>
  <si>
    <t>Troy</t>
  </si>
  <si>
    <t>ESPN2</t>
  </si>
  <si>
    <t>Virginia Tech</t>
  </si>
  <si>
    <t>Purdue</t>
  </si>
  <si>
    <t>James Madison</t>
  </si>
  <si>
    <t>UNLV</t>
  </si>
  <si>
    <t>Miami (Fla.)</t>
  </si>
  <si>
    <t>Iowa State</t>
  </si>
  <si>
    <t>East Carolina</t>
  </si>
  <si>
    <t>Marshall</t>
  </si>
  <si>
    <t>Washington State</t>
  </si>
  <si>
    <t>McNeese</t>
  </si>
  <si>
    <t>Maryland</t>
  </si>
  <si>
    <t>Charlotte</t>
  </si>
  <si>
    <t>Stanford</t>
  </si>
  <si>
    <t>Arizona State</t>
  </si>
  <si>
    <t>Oklahoma State</t>
  </si>
  <si>
    <t>Cincinnati</t>
  </si>
  <si>
    <t>Syracuse</t>
  </si>
  <si>
    <t>Arkansas</t>
  </si>
  <si>
    <t>Memphis</t>
  </si>
  <si>
    <t>Mississippi State</t>
  </si>
  <si>
    <t>Appalachian State</t>
  </si>
  <si>
    <t>Pittsburgh</t>
  </si>
  <si>
    <t>Kentucky</t>
  </si>
  <si>
    <t>Florida Atlantic</t>
  </si>
  <si>
    <t>Georgia State</t>
  </si>
  <si>
    <t>Texas State</t>
  </si>
  <si>
    <t>Tulsa</t>
  </si>
  <si>
    <t>Air Force</t>
  </si>
  <si>
    <t>Vanderbilt</t>
  </si>
  <si>
    <t>Kansas</t>
  </si>
  <si>
    <t>Western Kentucky</t>
  </si>
  <si>
    <t>Southern Mississippi</t>
  </si>
  <si>
    <t>Fresno State</t>
  </si>
  <si>
    <t>Louisiana-Lafayette</t>
  </si>
  <si>
    <t>Wake Forest</t>
  </si>
  <si>
    <t>UAB</t>
  </si>
  <si>
    <t>Missouri</t>
  </si>
  <si>
    <t>Western Michigan</t>
  </si>
  <si>
    <t>Georgia Southern</t>
  </si>
  <si>
    <t>Liberty</t>
  </si>
  <si>
    <t>Jacksonville State</t>
  </si>
  <si>
    <t>Eastern Michigan</t>
  </si>
  <si>
    <t>Arizona</t>
  </si>
  <si>
    <t>Toledo</t>
  </si>
  <si>
    <t>Massachusetts</t>
  </si>
  <si>
    <t>Northern Illinois</t>
  </si>
  <si>
    <t>Illinois</t>
  </si>
  <si>
    <t>Hawai'i</t>
  </si>
  <si>
    <t>Boston College</t>
  </si>
  <si>
    <t>Colorado State</t>
  </si>
  <si>
    <t>North Carolina State</t>
  </si>
  <si>
    <t>South Florida</t>
  </si>
  <si>
    <t>Temple</t>
  </si>
  <si>
    <t>UTEP</t>
  </si>
  <si>
    <t>Akron</t>
  </si>
  <si>
    <t>Bowling Green</t>
  </si>
  <si>
    <t>Louisiana-Monroe</t>
  </si>
  <si>
    <t>Old Dominion</t>
  </si>
  <si>
    <t>Florida International</t>
  </si>
  <si>
    <t>Ball State</t>
  </si>
  <si>
    <t>Connecticut</t>
  </si>
  <si>
    <t>Nevada</t>
  </si>
  <si>
    <t>Army</t>
  </si>
  <si>
    <t>Middle Tennessee</t>
  </si>
  <si>
    <t>Miami (Ohio)</t>
  </si>
  <si>
    <t>Sam Houston State</t>
  </si>
  <si>
    <t>Miami (OH)</t>
  </si>
  <si>
    <t>North Dakota</t>
  </si>
  <si>
    <t>FS2</t>
  </si>
  <si>
    <t>Miami (Florida)</t>
  </si>
  <si>
    <t>Harvard</t>
  </si>
  <si>
    <t>Cornell</t>
  </si>
  <si>
    <t>Southern</t>
  </si>
  <si>
    <t>FAMU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</si>
</sst>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h:mm;@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36B5-5368-0F4E-AE20-BC9ECC5E0688}">
  <dimension ref="A1:AA375"/>
  <sheetViews>
    <sheetView tabSelected="1" workbookViewId="0">
      <pane ySplit="760" topLeftCell="A356" activePane="bottomLeft"/>
      <selection activeCell="G1" sqref="G1:I1048576"/>
      <selection pane="bottomLeft" activeCell="F374" sqref="F374"/>
    </sheetView>
  </sheetViews>
  <sheetFormatPr baseColWidth="10" defaultRowHeight="16" x14ac:dyDescent="0.2"/>
  <cols>
    <col min="1" max="1" width="10.83203125" style="1"/>
    <col min="2" max="2" width="10.83203125" style="2"/>
    <col min="4" max="4" width="18.1640625" bestFit="1" customWidth="1"/>
    <col min="5" max="5" width="15.83203125" bestFit="1" customWidth="1"/>
    <col min="8" max="8" width="10.83203125" customWidth="1"/>
    <col min="19" max="23" width="0" hidden="1" customWidth="1"/>
  </cols>
  <sheetData>
    <row r="1" spans="1:27" x14ac:dyDescent="0.2">
      <c r="A1" s="1" t="s">
        <v>59</v>
      </c>
      <c r="B1" s="2" t="s">
        <v>0</v>
      </c>
      <c r="C1" t="s">
        <v>3</v>
      </c>
      <c r="D1" t="s">
        <v>2</v>
      </c>
      <c r="E1" t="s">
        <v>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60</v>
      </c>
      <c r="Y1" t="s">
        <v>61</v>
      </c>
      <c r="Z1" t="s">
        <v>62</v>
      </c>
      <c r="AA1" t="s">
        <v>63</v>
      </c>
    </row>
    <row r="2" spans="1:27" x14ac:dyDescent="0.2">
      <c r="A2" s="1">
        <v>45164</v>
      </c>
      <c r="B2" s="2">
        <v>0.60416666666666663</v>
      </c>
      <c r="C2" t="s">
        <v>75</v>
      </c>
      <c r="D2" t="s">
        <v>41</v>
      </c>
      <c r="E2" t="s">
        <v>97</v>
      </c>
      <c r="F2">
        <v>3560000</v>
      </c>
      <c r="G2">
        <v>2023</v>
      </c>
      <c r="H2">
        <v>0</v>
      </c>
      <c r="I2">
        <v>0</v>
      </c>
      <c r="J2" cm="1">
        <f t="array" ref="J2">_xlfn.XLOOKUP(D2&amp;I2,Ranking!C$2:C$500&amp;Ranking!A$2:A$500,Ranking!B$2:B$500,"")</f>
        <v>13</v>
      </c>
      <c r="K2" t="str" cm="1">
        <f t="array" ref="K2">_xlfn.XLOOKUP(E2&amp;I2,Ranking!C$2:C$500&amp;Ranking!A$2:A$500,Ranking!B$2:B$500,"")</f>
        <v/>
      </c>
      <c r="L2" t="s">
        <v>58</v>
      </c>
      <c r="M2" t="s">
        <v>58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">
      <c r="A3" s="1">
        <v>45164</v>
      </c>
      <c r="B3" s="2">
        <v>0.79166666666666663</v>
      </c>
      <c r="C3" t="s">
        <v>24</v>
      </c>
      <c r="D3" t="s">
        <v>64</v>
      </c>
      <c r="E3" t="s">
        <v>169</v>
      </c>
      <c r="F3">
        <v>582000</v>
      </c>
      <c r="G3">
        <v>2023</v>
      </c>
      <c r="H3">
        <v>0</v>
      </c>
      <c r="I3">
        <v>0</v>
      </c>
      <c r="J3" t="str" cm="1">
        <f t="array" ref="J3">_xlfn.XLOOKUP(D3&amp;I3,Ranking!C$2:C$500&amp;Ranking!A$2:A$500,Ranking!B$2:B$500,"")</f>
        <v/>
      </c>
      <c r="K3" t="str" cm="1">
        <f t="array" ref="K3">_xlfn.XLOOKUP(E3&amp;I3,Ranking!C$2:C$500&amp;Ranking!A$2:A$500,Ranking!B$2:B$500,"")</f>
        <v/>
      </c>
      <c r="L3" t="s">
        <v>52</v>
      </c>
      <c r="M3" t="s">
        <v>58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">
      <c r="A4" s="1">
        <v>45164</v>
      </c>
      <c r="B4" s="2">
        <v>0.79166666666666663</v>
      </c>
      <c r="C4" t="s">
        <v>29</v>
      </c>
      <c r="D4" t="s">
        <v>104</v>
      </c>
      <c r="E4" t="s">
        <v>101</v>
      </c>
      <c r="F4">
        <v>466000</v>
      </c>
      <c r="G4">
        <v>2023</v>
      </c>
      <c r="H4">
        <v>0</v>
      </c>
      <c r="I4">
        <v>0</v>
      </c>
      <c r="J4" t="str" cm="1">
        <f t="array" ref="J4">_xlfn.XLOOKUP(D4&amp;I4,Ranking!C$2:C$500&amp;Ranking!A$2:A$500,Ranking!B$2:B$500,"")</f>
        <v/>
      </c>
      <c r="K4" t="str" cm="1">
        <f t="array" ref="K4">_xlfn.XLOOKUP(E4&amp;I4,Ranking!C$2:C$500&amp;Ranking!A$2:A$500,Ranking!B$2:B$500,"")</f>
        <v/>
      </c>
      <c r="L4" t="s">
        <v>117</v>
      </c>
      <c r="M4" t="s">
        <v>57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">
      <c r="A5" s="1">
        <v>45169</v>
      </c>
      <c r="B5" s="2">
        <v>0.79166666666666663</v>
      </c>
      <c r="C5" t="s">
        <v>29</v>
      </c>
      <c r="D5" t="s">
        <v>67</v>
      </c>
      <c r="E5" t="s">
        <v>93</v>
      </c>
      <c r="F5">
        <v>317000</v>
      </c>
      <c r="G5">
        <v>2023</v>
      </c>
      <c r="H5">
        <v>0</v>
      </c>
      <c r="I5">
        <v>1</v>
      </c>
      <c r="J5" t="str" cm="1">
        <f t="array" ref="J5">_xlfn.XLOOKUP(D5&amp;I5,Ranking!C$2:C$500&amp;Ranking!A$2:A$500,Ranking!B$2:B$500,"")</f>
        <v/>
      </c>
      <c r="K5" t="str" cm="1">
        <f t="array" ref="K5">_xlfn.XLOOKUP(E5&amp;I5,Ranking!C$2:C$500&amp;Ranking!A$2:A$500,Ranking!B$2:B$500,"")</f>
        <v/>
      </c>
      <c r="L5" t="s">
        <v>56</v>
      </c>
      <c r="M5" t="s">
        <v>57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">
      <c r="A6" s="1">
        <v>45169</v>
      </c>
      <c r="B6" s="2">
        <v>0.83333333333333337</v>
      </c>
      <c r="C6" t="s">
        <v>24</v>
      </c>
      <c r="D6" t="s">
        <v>44</v>
      </c>
      <c r="E6" t="s">
        <v>43</v>
      </c>
      <c r="F6">
        <v>3190000</v>
      </c>
      <c r="G6">
        <v>2023</v>
      </c>
      <c r="H6">
        <v>0</v>
      </c>
      <c r="I6">
        <v>1</v>
      </c>
      <c r="J6" cm="1">
        <f t="array" ref="J6">_xlfn.XLOOKUP(D6&amp;I6,Ranking!C$2:C$500&amp;Ranking!A$2:A$500,Ranking!B$2:B$500,"")</f>
        <v>14</v>
      </c>
      <c r="K6" t="str" cm="1">
        <f t="array" ref="K6">_xlfn.XLOOKUP(E6&amp;I6,Ranking!C$2:C$500&amp;Ranking!A$2:A$500,Ranking!B$2:B$500,"")</f>
        <v/>
      </c>
      <c r="L6" t="s">
        <v>51</v>
      </c>
      <c r="M6" t="s">
        <v>55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">
      <c r="A7" s="1">
        <v>45169</v>
      </c>
      <c r="B7" s="2">
        <v>0.83333333333333337</v>
      </c>
      <c r="C7" t="s">
        <v>23</v>
      </c>
      <c r="D7" t="s">
        <v>95</v>
      </c>
      <c r="E7" t="s">
        <v>22</v>
      </c>
      <c r="F7">
        <v>3490000</v>
      </c>
      <c r="G7">
        <v>2023</v>
      </c>
      <c r="H7">
        <v>0</v>
      </c>
      <c r="I7">
        <v>1</v>
      </c>
      <c r="J7" t="str" cm="1">
        <f t="array" ref="J7">_xlfn.XLOOKUP(D7&amp;I7,Ranking!C$2:C$500&amp;Ranking!A$2:A$500,Ranking!B$2:B$500,"")</f>
        <v/>
      </c>
      <c r="K7" t="str" cm="1">
        <f t="array" ref="K7">_xlfn.XLOOKUP(E7&amp;I7,Ranking!C$2:C$500&amp;Ranking!A$2:A$500,Ranking!B$2:B$500,"")</f>
        <v/>
      </c>
      <c r="L7" t="s">
        <v>50</v>
      </c>
      <c r="M7" t="s">
        <v>50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">
      <c r="A8" s="1">
        <v>45170</v>
      </c>
      <c r="B8" s="2">
        <v>0.79166666666666663</v>
      </c>
      <c r="C8" t="s">
        <v>29</v>
      </c>
      <c r="D8" t="s">
        <v>27</v>
      </c>
      <c r="E8" t="s">
        <v>48</v>
      </c>
      <c r="F8">
        <v>1060000</v>
      </c>
      <c r="G8">
        <v>2023</v>
      </c>
      <c r="H8">
        <v>0</v>
      </c>
      <c r="I8">
        <v>1</v>
      </c>
      <c r="J8" t="str" cm="1">
        <f t="array" ref="J8">_xlfn.XLOOKUP(D8&amp;I8,Ranking!C$2:C$500&amp;Ranking!A$2:A$500,Ranking!B$2:B$500,"")</f>
        <v/>
      </c>
      <c r="K8" t="str" cm="1">
        <f t="array" ref="K8">_xlfn.XLOOKUP(E8&amp;I8,Ranking!C$2:C$500&amp;Ranking!A$2:A$500,Ranking!B$2:B$500,"")</f>
        <v/>
      </c>
      <c r="L8" t="s">
        <v>50</v>
      </c>
      <c r="M8" t="s">
        <v>57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">
      <c r="A9" s="1">
        <v>45170</v>
      </c>
      <c r="B9" s="2">
        <v>0.8125</v>
      </c>
      <c r="C9" t="s">
        <v>24</v>
      </c>
      <c r="D9" t="s">
        <v>65</v>
      </c>
      <c r="E9" t="s">
        <v>68</v>
      </c>
      <c r="F9">
        <v>1650000</v>
      </c>
      <c r="G9">
        <v>2023</v>
      </c>
      <c r="H9">
        <v>0</v>
      </c>
      <c r="I9">
        <v>1</v>
      </c>
      <c r="J9" t="str" cm="1">
        <f t="array" ref="J9">_xlfn.XLOOKUP(D9&amp;I9,Ranking!C$2:C$500&amp;Ranking!A$2:A$500,Ranking!B$2:B$500,"")</f>
        <v/>
      </c>
      <c r="K9" t="str" cm="1">
        <f t="array" ref="K9">_xlfn.XLOOKUP(E9&amp;I9,Ranking!C$2:C$500&amp;Ranking!A$2:A$500,Ranking!B$2:B$500,"")</f>
        <v/>
      </c>
      <c r="L9" t="s">
        <v>54</v>
      </c>
      <c r="M9" t="s">
        <v>54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">
      <c r="A10" s="1">
        <v>45171</v>
      </c>
      <c r="B10" s="2">
        <v>0.5</v>
      </c>
      <c r="C10" t="s">
        <v>31</v>
      </c>
      <c r="D10" t="s">
        <v>78</v>
      </c>
      <c r="E10" t="s">
        <v>111</v>
      </c>
      <c r="F10">
        <v>2460000</v>
      </c>
      <c r="G10">
        <v>2023</v>
      </c>
      <c r="H10">
        <v>0</v>
      </c>
      <c r="I10">
        <v>1</v>
      </c>
      <c r="J10" cm="1">
        <f t="array" ref="J10">_xlfn.XLOOKUP(D10&amp;I10,Ranking!C$2:C$500&amp;Ranking!A$2:A$500,Ranking!B$2:B$500,"")</f>
        <v>12</v>
      </c>
      <c r="K10" t="str" cm="1">
        <f t="array" ref="K10">_xlfn.XLOOKUP(E10&amp;I10,Ranking!C$2:C$500&amp;Ranking!A$2:A$500,Ranking!B$2:B$500,"")</f>
        <v/>
      </c>
      <c r="L10" t="s">
        <v>55</v>
      </c>
      <c r="M10" t="s">
        <v>54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">
      <c r="A11" s="1">
        <v>45171</v>
      </c>
      <c r="B11" s="2">
        <v>0.5</v>
      </c>
      <c r="C11" t="s">
        <v>23</v>
      </c>
      <c r="D11" t="s">
        <v>108</v>
      </c>
      <c r="E11" t="s">
        <v>79</v>
      </c>
      <c r="F11">
        <v>7260000</v>
      </c>
      <c r="G11">
        <v>2023</v>
      </c>
      <c r="H11">
        <v>0</v>
      </c>
      <c r="I11">
        <v>1</v>
      </c>
      <c r="J11" cm="1">
        <f t="array" ref="J11">_xlfn.XLOOKUP(D11&amp;I11,Ranking!C$2:C$500&amp;Ranking!A$2:A$500,Ranking!B$2:B$500,"")</f>
        <v>17</v>
      </c>
      <c r="K11" t="str" cm="1">
        <f t="array" ref="K11">_xlfn.XLOOKUP(E11&amp;I11,Ranking!C$2:C$500&amp;Ranking!A$2:A$500,Ranking!B$2:B$500,"")</f>
        <v/>
      </c>
      <c r="L11" t="s">
        <v>56</v>
      </c>
      <c r="M11" t="s">
        <v>51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">
      <c r="A12" s="1">
        <v>45171</v>
      </c>
      <c r="B12" s="2">
        <v>0.5</v>
      </c>
      <c r="C12" t="s">
        <v>24</v>
      </c>
      <c r="D12" t="s">
        <v>34</v>
      </c>
      <c r="E12" t="s">
        <v>86</v>
      </c>
      <c r="F12">
        <v>970000</v>
      </c>
      <c r="G12">
        <v>2023</v>
      </c>
      <c r="H12">
        <v>0</v>
      </c>
      <c r="I12">
        <v>1</v>
      </c>
      <c r="J12" cm="1">
        <f t="array" ref="J12">_xlfn.XLOOKUP(D12&amp;I12,Ranking!C$2:C$500&amp;Ranking!A$2:A$500,Ranking!B$2:B$500,"")</f>
        <v>20</v>
      </c>
      <c r="K12" t="str" cm="1">
        <f t="array" ref="K12">_xlfn.XLOOKUP(E12&amp;I12,Ranking!C$2:C$500&amp;Ranking!A$2:A$500,Ranking!B$2:B$500,"")</f>
        <v/>
      </c>
      <c r="L12" t="s">
        <v>56</v>
      </c>
      <c r="M12" t="s">
        <v>77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">
      <c r="A13" s="1">
        <v>45171</v>
      </c>
      <c r="B13" s="2">
        <v>0.5</v>
      </c>
      <c r="C13" t="s">
        <v>29</v>
      </c>
      <c r="D13" t="s">
        <v>92</v>
      </c>
      <c r="E13" t="s">
        <v>46</v>
      </c>
      <c r="F13">
        <v>561000</v>
      </c>
      <c r="G13">
        <v>2023</v>
      </c>
      <c r="H13">
        <v>0</v>
      </c>
      <c r="I13">
        <v>1</v>
      </c>
      <c r="J13" cm="1">
        <f t="array" ref="J13">_xlfn.XLOOKUP(D13&amp;I13,Ranking!C$2:C$500&amp;Ranking!A$2:A$500,Ranking!B$2:B$500,"")</f>
        <v>25</v>
      </c>
      <c r="K13" t="str" cm="1">
        <f t="array" ref="K13">_xlfn.XLOOKUP(E13&amp;I13,Ranking!C$2:C$500&amp;Ranking!A$2:A$500,Ranking!B$2:B$500,"")</f>
        <v/>
      </c>
      <c r="L13" t="s">
        <v>50</v>
      </c>
      <c r="M13" t="s">
        <v>117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">
      <c r="A14" s="1">
        <v>45171</v>
      </c>
      <c r="B14" s="2">
        <v>0.5</v>
      </c>
      <c r="C14" t="s">
        <v>118</v>
      </c>
      <c r="D14" t="s">
        <v>106</v>
      </c>
      <c r="E14" t="s">
        <v>94</v>
      </c>
      <c r="F14">
        <v>72000</v>
      </c>
      <c r="G14">
        <v>2023</v>
      </c>
      <c r="H14">
        <v>0</v>
      </c>
      <c r="I14">
        <v>1</v>
      </c>
      <c r="J14" t="str" cm="1">
        <f t="array" ref="J14">_xlfn.XLOOKUP(D14&amp;I14,Ranking!C$2:C$500&amp;Ranking!A$2:A$500,Ranking!B$2:B$500,"")</f>
        <v/>
      </c>
      <c r="K14" t="str" cm="1">
        <f t="array" ref="K14">_xlfn.XLOOKUP(E14&amp;I14,Ranking!C$2:C$500&amp;Ranking!A$2:A$500,Ranking!B$2:B$500,"")</f>
        <v/>
      </c>
      <c r="L14" t="s">
        <v>53</v>
      </c>
      <c r="M14" t="s">
        <v>52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2">
      <c r="A15" s="1">
        <v>45171</v>
      </c>
      <c r="B15" s="2">
        <v>0.64583333333333337</v>
      </c>
      <c r="C15" t="s">
        <v>45</v>
      </c>
      <c r="D15" t="s">
        <v>38</v>
      </c>
      <c r="E15" t="s">
        <v>25</v>
      </c>
      <c r="F15">
        <v>4650000</v>
      </c>
      <c r="G15">
        <v>2023</v>
      </c>
      <c r="H15">
        <v>0</v>
      </c>
      <c r="I15">
        <v>1</v>
      </c>
      <c r="J15" t="str" cm="1">
        <f t="array" ref="J15">_xlfn.XLOOKUP(D15&amp;I15,Ranking!C$2:C$500&amp;Ranking!A$2:A$500,Ranking!B$2:B$500,"")</f>
        <v/>
      </c>
      <c r="K15" cm="1">
        <f t="array" ref="K15">_xlfn.XLOOKUP(E15&amp;I15,Ranking!C$2:C$500&amp;Ranking!A$2:A$500,Ranking!B$2:B$500,"")</f>
        <v>3</v>
      </c>
      <c r="L15" t="s">
        <v>50</v>
      </c>
      <c r="M15" t="s">
        <v>50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">
      <c r="A16" s="1">
        <v>45171</v>
      </c>
      <c r="B16" s="2">
        <v>0.64583333333333337</v>
      </c>
      <c r="C16" t="s">
        <v>31</v>
      </c>
      <c r="D16" t="s">
        <v>112</v>
      </c>
      <c r="E16" t="s">
        <v>26</v>
      </c>
      <c r="F16">
        <v>1970000</v>
      </c>
      <c r="G16">
        <v>2023</v>
      </c>
      <c r="H16">
        <v>0</v>
      </c>
      <c r="I16">
        <v>1</v>
      </c>
      <c r="J16" cm="1">
        <f t="array" ref="J16">_xlfn.XLOOKUP(D16&amp;I16,Ranking!C$2:C$500&amp;Ranking!A$2:A$500,Ranking!B$2:B$500,"")</f>
        <v>10</v>
      </c>
      <c r="K16" t="str" cm="1">
        <f t="array" ref="K16">_xlfn.XLOOKUP(E16&amp;I16,Ranking!C$2:C$500&amp;Ranking!A$2:A$500,Ranking!B$2:B$500,"")</f>
        <v/>
      </c>
      <c r="L16" t="s">
        <v>51</v>
      </c>
      <c r="M16" t="s">
        <v>117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">
      <c r="A17" s="1">
        <v>45171</v>
      </c>
      <c r="B17" s="2">
        <v>0.64583333333333337</v>
      </c>
      <c r="C17" t="s">
        <v>23</v>
      </c>
      <c r="D17" t="s">
        <v>69</v>
      </c>
      <c r="E17" t="s">
        <v>102</v>
      </c>
      <c r="F17">
        <v>3210000</v>
      </c>
      <c r="G17">
        <v>2023</v>
      </c>
      <c r="H17">
        <v>0</v>
      </c>
      <c r="I17">
        <v>1</v>
      </c>
      <c r="J17" cm="1">
        <f t="array" ref="J17">_xlfn.XLOOKUP(D17&amp;I17,Ranking!C$2:C$500&amp;Ranking!A$2:A$500,Ranking!B$2:B$500,"")</f>
        <v>11</v>
      </c>
      <c r="K17" t="str" cm="1">
        <f t="array" ref="K17">_xlfn.XLOOKUP(E17&amp;I17,Ranking!C$2:C$500&amp;Ranking!A$2:A$500,Ranking!B$2:B$500,"")</f>
        <v/>
      </c>
      <c r="L17" t="s">
        <v>56</v>
      </c>
      <c r="M17" t="s">
        <v>53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">
      <c r="A18" s="1">
        <v>45171</v>
      </c>
      <c r="B18" s="2">
        <v>0.64583333333333337</v>
      </c>
      <c r="C18" t="s">
        <v>75</v>
      </c>
      <c r="D18" t="s">
        <v>41</v>
      </c>
      <c r="E18" t="s">
        <v>119</v>
      </c>
      <c r="F18">
        <v>1560000</v>
      </c>
      <c r="G18">
        <v>2023</v>
      </c>
      <c r="H18">
        <v>0</v>
      </c>
      <c r="I18">
        <v>1</v>
      </c>
      <c r="J18" cm="1">
        <f t="array" ref="J18">_xlfn.XLOOKUP(D18&amp;I18,Ranking!C$2:C$500&amp;Ranking!A$2:A$500,Ranking!B$2:B$500,"")</f>
        <v>13</v>
      </c>
      <c r="K18" t="str" cm="1">
        <f t="array" ref="K18">_xlfn.XLOOKUP(E18&amp;I18,Ranking!C$2:C$500&amp;Ranking!A$2:A$500,Ranking!B$2:B$500,"")</f>
        <v/>
      </c>
      <c r="L18" t="s">
        <v>58</v>
      </c>
      <c r="M18" t="s">
        <v>47</v>
      </c>
      <c r="N18">
        <v>0</v>
      </c>
      <c r="O18">
        <v>42</v>
      </c>
      <c r="P18">
        <v>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</row>
    <row r="19" spans="1:27" x14ac:dyDescent="0.2">
      <c r="A19" s="1">
        <v>45171</v>
      </c>
      <c r="B19" s="2">
        <v>0.64583333333333337</v>
      </c>
      <c r="C19" t="s">
        <v>29</v>
      </c>
      <c r="D19" t="s">
        <v>33</v>
      </c>
      <c r="E19" t="s">
        <v>88</v>
      </c>
      <c r="F19">
        <v>784000</v>
      </c>
      <c r="G19">
        <v>2023</v>
      </c>
      <c r="H19">
        <v>0</v>
      </c>
      <c r="I19">
        <v>1</v>
      </c>
      <c r="J19" cm="1">
        <f t="array" ref="J19">_xlfn.XLOOKUP(D19&amp;I19,Ranking!C$2:C$500&amp;Ranking!A$2:A$500,Ranking!B$2:B$500,"")</f>
        <v>19</v>
      </c>
      <c r="K19" t="str" cm="1">
        <f t="array" ref="K19">_xlfn.XLOOKUP(E19&amp;I19,Ranking!C$2:C$500&amp;Ranking!A$2:A$500,Ranking!B$2:B$500,"")</f>
        <v/>
      </c>
      <c r="L19" t="s">
        <v>50</v>
      </c>
      <c r="M19" t="s">
        <v>57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">
      <c r="A20" s="1">
        <v>45171</v>
      </c>
      <c r="B20" s="2">
        <v>0.64583333333333337</v>
      </c>
      <c r="C20" t="s">
        <v>24</v>
      </c>
      <c r="D20" t="s">
        <v>87</v>
      </c>
      <c r="E20" t="s">
        <v>169</v>
      </c>
      <c r="F20">
        <v>1030000</v>
      </c>
      <c r="G20">
        <v>2023</v>
      </c>
      <c r="H20">
        <v>0</v>
      </c>
      <c r="I20">
        <v>1</v>
      </c>
      <c r="J20" t="str" cm="1">
        <f t="array" ref="J20">_xlfn.XLOOKUP(D20&amp;I20,Ranking!C$2:C$500&amp;Ranking!A$2:A$500,Ranking!B$2:B$500,"")</f>
        <v/>
      </c>
      <c r="K20" t="str" cm="1">
        <f t="array" ref="K20">_xlfn.XLOOKUP(E20&amp;I20,Ranking!C$2:C$500&amp;Ranking!A$2:A$500,Ranking!B$2:B$500,"")</f>
        <v/>
      </c>
      <c r="L20" t="s">
        <v>55</v>
      </c>
      <c r="M20" t="s">
        <v>58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2">
      <c r="A21" s="1">
        <v>45171</v>
      </c>
      <c r="B21" s="2">
        <v>0.66666666666666663</v>
      </c>
      <c r="C21" t="s">
        <v>118</v>
      </c>
      <c r="D21" t="s">
        <v>100</v>
      </c>
      <c r="E21" t="s">
        <v>89</v>
      </c>
      <c r="F21">
        <v>88000</v>
      </c>
      <c r="G21">
        <v>2023</v>
      </c>
      <c r="H21">
        <v>0</v>
      </c>
      <c r="I21">
        <v>1</v>
      </c>
      <c r="J21" t="str" cm="1">
        <f t="array" ref="J21">_xlfn.XLOOKUP(D21&amp;I21,Ranking!C$2:C$500&amp;Ranking!A$2:A$500,Ranking!B$2:B$500,"")</f>
        <v/>
      </c>
      <c r="K21" t="str" cm="1">
        <f t="array" ref="K21">_xlfn.XLOOKUP(E21&amp;I21,Ranking!C$2:C$500&amp;Ranking!A$2:A$500,Ranking!B$2:B$500,"")</f>
        <v/>
      </c>
      <c r="L21" t="s">
        <v>53</v>
      </c>
      <c r="M21" t="s">
        <v>51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">
      <c r="A22" s="1">
        <v>45171</v>
      </c>
      <c r="B22" s="2">
        <v>0.79166666666666663</v>
      </c>
      <c r="C22" t="s">
        <v>24</v>
      </c>
      <c r="D22" t="s">
        <v>76</v>
      </c>
      <c r="E22" t="s">
        <v>98</v>
      </c>
      <c r="F22">
        <v>794000</v>
      </c>
      <c r="G22">
        <v>2023</v>
      </c>
      <c r="H22">
        <v>0</v>
      </c>
      <c r="I22">
        <v>1</v>
      </c>
      <c r="J22" cm="1">
        <f t="array" ref="J22">_xlfn.XLOOKUP(D22&amp;I22,Ranking!C$2:C$500&amp;Ranking!A$2:A$500,Ranking!B$2:B$500,"")</f>
        <v>23</v>
      </c>
      <c r="K22" t="str" cm="1">
        <f t="array" ref="K22">_xlfn.XLOOKUP(E22&amp;I22,Ranking!C$2:C$500&amp;Ranking!A$2:A$500,Ranking!B$2:B$500,"")</f>
        <v/>
      </c>
      <c r="L22" t="s">
        <v>55</v>
      </c>
      <c r="M22" t="s">
        <v>117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">
      <c r="A23" s="1">
        <v>45171</v>
      </c>
      <c r="B23" s="2">
        <v>0.79166666666666663</v>
      </c>
      <c r="C23" t="s">
        <v>29</v>
      </c>
      <c r="D23" t="s">
        <v>37</v>
      </c>
      <c r="E23" t="s">
        <v>40</v>
      </c>
      <c r="F23">
        <v>323000</v>
      </c>
      <c r="G23">
        <v>2023</v>
      </c>
      <c r="H23">
        <v>0</v>
      </c>
      <c r="I23">
        <v>1</v>
      </c>
      <c r="J23" t="str" cm="1">
        <f t="array" ref="J23">_xlfn.XLOOKUP(D23&amp;I23,Ranking!C$2:C$500&amp;Ranking!A$2:A$500,Ranking!B$2:B$500,"")</f>
        <v/>
      </c>
      <c r="K23" t="str" cm="1">
        <f t="array" ref="K23">_xlfn.XLOOKUP(E23&amp;I23,Ranking!C$2:C$500&amp;Ranking!A$2:A$500,Ranking!B$2:B$500,"")</f>
        <v/>
      </c>
      <c r="L23" t="s">
        <v>56</v>
      </c>
      <c r="M23" t="s">
        <v>53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2">
      <c r="A24" s="1">
        <v>45171</v>
      </c>
      <c r="B24" s="2">
        <v>0.8125</v>
      </c>
      <c r="C24" t="s">
        <v>75</v>
      </c>
      <c r="D24" t="s">
        <v>32</v>
      </c>
      <c r="E24" t="s">
        <v>36</v>
      </c>
      <c r="F24">
        <v>3500000</v>
      </c>
      <c r="G24">
        <v>2023</v>
      </c>
      <c r="H24">
        <v>0</v>
      </c>
      <c r="I24">
        <v>1</v>
      </c>
      <c r="J24" cm="1">
        <f t="array" ref="J24">_xlfn.XLOOKUP(D24&amp;I24,Ranking!C$2:C$500&amp;Ranking!A$2:A$500,Ranking!B$2:B$500,"")</f>
        <v>7</v>
      </c>
      <c r="K24" t="str" cm="1">
        <f t="array" ref="K24">_xlfn.XLOOKUP(E24&amp;I24,Ranking!C$2:C$500&amp;Ranking!A$2:A$500,Ranking!B$2:B$500,"")</f>
        <v/>
      </c>
      <c r="L24" t="s">
        <v>50</v>
      </c>
      <c r="M24" t="s">
        <v>56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">
      <c r="A25" s="1">
        <v>45171</v>
      </c>
      <c r="B25" s="2">
        <v>0.8125</v>
      </c>
      <c r="C25" t="s">
        <v>31</v>
      </c>
      <c r="D25" t="s">
        <v>71</v>
      </c>
      <c r="E25" t="s">
        <v>99</v>
      </c>
      <c r="F25">
        <v>3400000</v>
      </c>
      <c r="G25">
        <v>2023</v>
      </c>
      <c r="H25">
        <v>0</v>
      </c>
      <c r="I25">
        <v>1</v>
      </c>
      <c r="J25" t="str" cm="1">
        <f t="array" ref="J25">_xlfn.XLOOKUP(D25&amp;I25,Ranking!C$2:C$500&amp;Ranking!A$2:A$500,Ranking!B$2:B$500,"")</f>
        <v/>
      </c>
      <c r="K25" cm="1">
        <f t="array" ref="K25">_xlfn.XLOOKUP(E25&amp;I25,Ranking!C$2:C$500&amp;Ranking!A$2:A$500,Ranking!B$2:B$500,"")</f>
        <v>21</v>
      </c>
      <c r="L25" t="s">
        <v>55</v>
      </c>
      <c r="M25" t="s">
        <v>54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">
      <c r="A26" s="1">
        <v>45171</v>
      </c>
      <c r="B26" s="2">
        <v>0.8125</v>
      </c>
      <c r="C26" t="s">
        <v>45</v>
      </c>
      <c r="D26" t="s">
        <v>49</v>
      </c>
      <c r="E26" t="s">
        <v>73</v>
      </c>
      <c r="F26">
        <v>1430000</v>
      </c>
      <c r="G26">
        <v>2023</v>
      </c>
      <c r="H26">
        <v>0</v>
      </c>
      <c r="I26">
        <v>1</v>
      </c>
      <c r="J26" t="str" cm="1">
        <f t="array" ref="J26">_xlfn.XLOOKUP(D26&amp;I26,Ranking!C$2:C$500&amp;Ranking!A$2:A$500,Ranking!B$2:B$500,"")</f>
        <v/>
      </c>
      <c r="K26" t="str" cm="1">
        <f t="array" ref="K26">_xlfn.XLOOKUP(E26&amp;I26,Ranking!C$2:C$500&amp;Ranking!A$2:A$500,Ranking!B$2:B$500,"")</f>
        <v/>
      </c>
      <c r="L26" t="s">
        <v>117</v>
      </c>
      <c r="M26" t="s">
        <v>56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2">
      <c r="A27" s="1">
        <v>45171</v>
      </c>
      <c r="B27" s="2">
        <v>0.83333333333333337</v>
      </c>
      <c r="C27" t="s">
        <v>118</v>
      </c>
      <c r="D27" t="s">
        <v>109</v>
      </c>
      <c r="E27" t="s">
        <v>107</v>
      </c>
      <c r="F27">
        <v>77000</v>
      </c>
      <c r="G27">
        <v>2023</v>
      </c>
      <c r="H27">
        <v>0</v>
      </c>
      <c r="I27">
        <v>1</v>
      </c>
      <c r="J27" cm="1">
        <f t="array" ref="J27">_xlfn.XLOOKUP(D27&amp;I27,Ranking!C$2:C$500&amp;Ranking!A$2:A$500,Ranking!B$2:B$500,"")</f>
        <v>24</v>
      </c>
      <c r="K27" t="str" cm="1">
        <f t="array" ref="K27">_xlfn.XLOOKUP(E27&amp;I27,Ranking!C$2:C$500&amp;Ranking!A$2:A$500,Ranking!B$2:B$500,"")</f>
        <v/>
      </c>
      <c r="L27" t="s">
        <v>53</v>
      </c>
      <c r="M27" t="s">
        <v>77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2">
      <c r="A28" s="1">
        <v>45171</v>
      </c>
      <c r="B28" s="2">
        <v>0.92708333333333337</v>
      </c>
      <c r="C28" t="s">
        <v>29</v>
      </c>
      <c r="D28" t="s">
        <v>74</v>
      </c>
      <c r="E28" t="s">
        <v>120</v>
      </c>
      <c r="F28">
        <v>444000</v>
      </c>
      <c r="G28">
        <v>2023</v>
      </c>
      <c r="H28">
        <v>0</v>
      </c>
      <c r="I28">
        <v>1</v>
      </c>
      <c r="J28" t="str" cm="1">
        <f t="array" ref="J28">_xlfn.XLOOKUP(D28&amp;I28,Ranking!C$2:C$500&amp;Ranking!A$2:A$500,Ranking!B$2:B$500,"")</f>
        <v/>
      </c>
      <c r="K28" t="str" cm="1">
        <f t="array" ref="K28">_xlfn.XLOOKUP(E28&amp;I28,Ranking!C$2:C$500&amp;Ranking!A$2:A$500,Ranking!B$2:B$500,"")</f>
        <v/>
      </c>
      <c r="L28" t="s">
        <v>56</v>
      </c>
      <c r="M28" t="s">
        <v>47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2">
      <c r="A29" s="1">
        <v>45171</v>
      </c>
      <c r="B29" s="2">
        <v>0.9375</v>
      </c>
      <c r="C29" t="s">
        <v>24</v>
      </c>
      <c r="D29" t="s">
        <v>110</v>
      </c>
      <c r="E29" t="s">
        <v>90</v>
      </c>
      <c r="F29">
        <v>862000</v>
      </c>
      <c r="G29">
        <v>2023</v>
      </c>
      <c r="H29">
        <v>0</v>
      </c>
      <c r="I29">
        <v>1</v>
      </c>
      <c r="J29" t="str" cm="1">
        <f t="array" ref="J29">_xlfn.XLOOKUP(D29&amp;I29,Ranking!C$2:C$500&amp;Ranking!A$2:A$500,Ranking!B$2:B$500,"")</f>
        <v/>
      </c>
      <c r="K29" t="str" cm="1">
        <f t="array" ref="K29">_xlfn.XLOOKUP(E29&amp;I29,Ranking!C$2:C$500&amp;Ranking!A$2:A$500,Ranking!B$2:B$500,"")</f>
        <v/>
      </c>
      <c r="L29" t="s">
        <v>51</v>
      </c>
      <c r="M29" t="s">
        <v>77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2">
      <c r="A30" s="1">
        <v>45172</v>
      </c>
      <c r="B30" s="2">
        <v>0.5</v>
      </c>
      <c r="C30" t="s">
        <v>45</v>
      </c>
      <c r="D30" t="s">
        <v>103</v>
      </c>
      <c r="E30" t="s">
        <v>28</v>
      </c>
      <c r="F30">
        <v>2680000</v>
      </c>
      <c r="G30">
        <v>2023</v>
      </c>
      <c r="H30">
        <v>0</v>
      </c>
      <c r="I30">
        <v>1</v>
      </c>
      <c r="J30" t="str" cm="1">
        <f t="array" ref="J30">_xlfn.XLOOKUP(D30&amp;I30,Ranking!C$2:C$500&amp;Ranking!A$2:A$500,Ranking!B$2:B$500,"")</f>
        <v/>
      </c>
      <c r="K30" t="str" cm="1">
        <f t="array" ref="K30">_xlfn.XLOOKUP(E30&amp;I30,Ranking!C$2:C$500&amp;Ranking!A$2:A$500,Ranking!B$2:B$500,"")</f>
        <v/>
      </c>
      <c r="L30" t="s">
        <v>50</v>
      </c>
      <c r="M30" t="s">
        <v>50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2">
      <c r="A31" s="1">
        <v>45172</v>
      </c>
      <c r="B31" s="2">
        <v>0.64583333333333337</v>
      </c>
      <c r="C31" t="s">
        <v>45</v>
      </c>
      <c r="D31" t="s">
        <v>105</v>
      </c>
      <c r="E31" t="s">
        <v>39</v>
      </c>
      <c r="F31">
        <v>3230000</v>
      </c>
      <c r="G31">
        <v>2023</v>
      </c>
      <c r="H31">
        <v>0</v>
      </c>
      <c r="I31">
        <v>1</v>
      </c>
      <c r="J31" t="str" cm="1">
        <f t="array" ref="J31">_xlfn.XLOOKUP(D31&amp;I31,Ranking!C$2:C$500&amp;Ranking!A$2:A$500,Ranking!B$2:B$500,"")</f>
        <v/>
      </c>
      <c r="K31" cm="1">
        <f t="array" ref="K31">_xlfn.XLOOKUP(E31&amp;I31,Ranking!C$2:C$500&amp;Ranking!A$2:A$500,Ranking!B$2:B$500,"")</f>
        <v>18</v>
      </c>
      <c r="L31" t="s">
        <v>117</v>
      </c>
      <c r="M31" t="s">
        <v>51</v>
      </c>
      <c r="N31">
        <v>0</v>
      </c>
      <c r="O31">
        <v>28</v>
      </c>
      <c r="P31">
        <v>56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</row>
    <row r="32" spans="1:27" x14ac:dyDescent="0.2">
      <c r="A32" s="1">
        <v>45172</v>
      </c>
      <c r="B32" s="2">
        <v>0.8125</v>
      </c>
      <c r="C32" t="s">
        <v>31</v>
      </c>
      <c r="D32" t="s">
        <v>82</v>
      </c>
      <c r="E32" t="s">
        <v>81</v>
      </c>
      <c r="F32">
        <v>9170000</v>
      </c>
      <c r="G32">
        <v>2023</v>
      </c>
      <c r="H32">
        <v>0</v>
      </c>
      <c r="I32">
        <v>1</v>
      </c>
      <c r="J32" cm="1">
        <f t="array" ref="J32">_xlfn.XLOOKUP(D32&amp;I32,Ranking!C$2:C$500&amp;Ranking!A$2:A$500,Ranking!B$2:B$500,"")</f>
        <v>8</v>
      </c>
      <c r="K32" cm="1">
        <f t="array" ref="K32">_xlfn.XLOOKUP(E32&amp;I32,Ranking!C$2:C$500&amp;Ranking!A$2:A$500,Ranking!B$2:B$500,"")</f>
        <v>5</v>
      </c>
      <c r="L32" t="s">
        <v>54</v>
      </c>
      <c r="M32" t="s">
        <v>55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2">
      <c r="A33" s="1">
        <v>45173</v>
      </c>
      <c r="B33" s="2">
        <v>0.79166666666666663</v>
      </c>
      <c r="C33" t="s">
        <v>24</v>
      </c>
      <c r="D33" t="s">
        <v>91</v>
      </c>
      <c r="E33" t="s">
        <v>66</v>
      </c>
      <c r="F33">
        <v>4390000</v>
      </c>
      <c r="G33">
        <v>2023</v>
      </c>
      <c r="H33">
        <v>0</v>
      </c>
      <c r="I33">
        <v>1</v>
      </c>
      <c r="J33" t="str" cm="1">
        <f t="array" ref="J33">_xlfn.XLOOKUP(D33&amp;I33,Ranking!C$2:C$500&amp;Ranking!A$2:A$500,Ranking!B$2:B$500,"")</f>
        <v/>
      </c>
      <c r="K33" cm="1">
        <f t="array" ref="K33">_xlfn.XLOOKUP(E33&amp;I33,Ranking!C$2:C$500&amp;Ranking!A$2:A$500,Ranking!B$2:B$500,"")</f>
        <v>9</v>
      </c>
      <c r="L33" t="s">
        <v>54</v>
      </c>
      <c r="M33" t="s">
        <v>54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2">
      <c r="A34" s="1">
        <v>45177</v>
      </c>
      <c r="B34" s="2">
        <v>0.8125</v>
      </c>
      <c r="C34" t="s">
        <v>124</v>
      </c>
      <c r="D34" t="s">
        <v>154</v>
      </c>
      <c r="E34" t="s">
        <v>171</v>
      </c>
      <c r="F34">
        <v>1360000</v>
      </c>
      <c r="G34">
        <v>2023</v>
      </c>
      <c r="H34">
        <v>0</v>
      </c>
      <c r="I34">
        <v>2</v>
      </c>
      <c r="J34" t="str" cm="1">
        <f t="array" ref="J34">_xlfn.XLOOKUP(D34&amp;I34,Ranking!C$2:C$500&amp;Ranking!A$2:A$500,Ranking!B$2:B$500,"")</f>
        <v/>
      </c>
      <c r="K34" t="str" cm="1">
        <f t="array" ref="K34">_xlfn.XLOOKUP(E34&amp;I34,Ranking!C$2:C$500&amp;Ranking!A$2:A$500,Ranking!B$2:B$500,"")</f>
        <v/>
      </c>
      <c r="L34" t="s">
        <v>56</v>
      </c>
      <c r="M34" t="s">
        <v>50</v>
      </c>
      <c r="N34">
        <v>0</v>
      </c>
      <c r="O34" cm="1">
        <f t="array" ref="O34">_xlfn.XLOOKUP(D34&amp;I34,Sheet2!$A$2:$A$1500&amp;Sheet2!$B$2:$B$1500,Sheet2!$C$2:$C$1500,0)</f>
        <v>41</v>
      </c>
      <c r="P34" cm="1">
        <f t="array" ref="P34">_xlfn.XLOOKUP(D34&amp;I34,Sheet2!$A$2:$A$1500&amp;Sheet2!$B$2:$B$1500,Sheet2!$D$2:$D$1500,0)</f>
        <v>20</v>
      </c>
      <c r="Q34" cm="1">
        <f t="array" ref="Q34">_xlfn.XLOOKUP(E34&amp;I34,Sheet2!$A$2:$A$1500&amp;Sheet2!$B$2:$B$1500,Sheet2!$C$2:$C$1500,0)</f>
        <v>26.5</v>
      </c>
      <c r="R34" cm="1">
        <f t="array" ref="R34">_xlfn.XLOOKUP(E34&amp;I34,Sheet2!$A$2:$A$1500&amp;Sheet2!$B$2:$B$1500,Sheet2!$D$2:$D$1500,0)</f>
        <v>31</v>
      </c>
      <c r="S34">
        <v>0</v>
      </c>
      <c r="T34">
        <v>0</v>
      </c>
      <c r="U34">
        <v>0</v>
      </c>
      <c r="V34">
        <v>0</v>
      </c>
      <c r="W34">
        <v>0</v>
      </c>
      <c r="X34" cm="1">
        <f t="array" ref="X34">_xlfn.XLOOKUP(D34&amp;I34,Sheet2!$A$2:$A$1500&amp;Sheet2!$B$2:$B$1500,Sheet2!$E$2:$E$1500,0)</f>
        <v>2</v>
      </c>
      <c r="Y34" cm="1">
        <f t="array" ref="Y34">_xlfn.XLOOKUP(D34&amp;I34,Sheet2!$A$2:$A$1500&amp;Sheet2!$B$2:$B$1500,Sheet2!$F$2:$F$1500,0)</f>
        <v>0</v>
      </c>
      <c r="Z34" cm="1">
        <f t="array" ref="Z34">_xlfn.XLOOKUP(E34&amp;I34,Sheet2!$A$2:$A$1500&amp;Sheet2!$B$2:$B$1500,Sheet2!$E$2:$E$1500,0)</f>
        <v>1</v>
      </c>
      <c r="AA34" cm="1">
        <f t="array" ref="AA34">_xlfn.XLOOKUP(E34&amp;I34,Sheet2!$A$2:$A$1500&amp;Sheet2!$B$2:$B$1500,Sheet2!$F$2:$F$1500,0)</f>
        <v>1</v>
      </c>
    </row>
    <row r="35" spans="1:27" x14ac:dyDescent="0.2">
      <c r="A35" s="1">
        <v>45178</v>
      </c>
      <c r="B35" s="2">
        <v>0.5</v>
      </c>
      <c r="C35" t="s">
        <v>31</v>
      </c>
      <c r="D35" t="s">
        <v>121</v>
      </c>
      <c r="E35" t="s">
        <v>41</v>
      </c>
      <c r="F35">
        <v>2930000</v>
      </c>
      <c r="G35">
        <v>2023</v>
      </c>
      <c r="H35">
        <v>0</v>
      </c>
      <c r="I35">
        <v>2</v>
      </c>
      <c r="J35" t="str" cm="1">
        <f t="array" ref="J35">_xlfn.XLOOKUP(D35&amp;I35,Ranking!C$2:C$500&amp;Ranking!A$2:A$500,Ranking!B$2:B$500,"")</f>
        <v/>
      </c>
      <c r="K35" cm="1">
        <f t="array" ref="K35">_xlfn.XLOOKUP(E35&amp;I35,Ranking!C$2:C$500&amp;Ranking!A$2:A$500,Ranking!B$2:B$500,"")</f>
        <v>10</v>
      </c>
      <c r="L35" t="s">
        <v>54</v>
      </c>
      <c r="M35" t="s">
        <v>58</v>
      </c>
      <c r="N35">
        <v>0</v>
      </c>
      <c r="O35" cm="1">
        <f t="array" ref="O35">_xlfn.XLOOKUP(D35&amp;I35,Sheet2!$A$2:$A$1500&amp;Sheet2!$B$2:$B$1500,Sheet2!$C$2:$C$1500,0)</f>
        <v>24</v>
      </c>
      <c r="P35" cm="1">
        <f t="array" ref="P35">_xlfn.XLOOKUP(D35&amp;I35,Sheet2!$A$2:$A$1500&amp;Sheet2!$B$2:$B$1500,Sheet2!$D$2:$D$1500,0)</f>
        <v>14</v>
      </c>
      <c r="Q35" cm="1">
        <f t="array" ref="Q35">_xlfn.XLOOKUP(E35&amp;I35,Sheet2!$A$2:$A$1500&amp;Sheet2!$B$2:$B$1500,Sheet2!$C$2:$C$1500,0)</f>
        <v>49</v>
      </c>
      <c r="R35" cm="1">
        <f t="array" ref="R35">_xlfn.XLOOKUP(E35&amp;I35,Sheet2!$A$2:$A$1500&amp;Sheet2!$B$2:$B$1500,Sheet2!$D$2:$D$1500,0)</f>
        <v>3</v>
      </c>
      <c r="S35">
        <v>0</v>
      </c>
      <c r="T35">
        <v>0</v>
      </c>
      <c r="U35">
        <v>0</v>
      </c>
      <c r="V35">
        <v>0</v>
      </c>
      <c r="W35">
        <v>0</v>
      </c>
      <c r="X35" cm="1">
        <f t="array" ref="X35">_xlfn.XLOOKUP(D35&amp;I35,Sheet2!$A$2:$A$1500&amp;Sheet2!$B$2:$B$1500,Sheet2!$E$2:$E$1500,0)</f>
        <v>1</v>
      </c>
      <c r="Y35" cm="1">
        <f t="array" ref="Y35">_xlfn.XLOOKUP(D35&amp;I35,Sheet2!$A$2:$A$1500&amp;Sheet2!$B$2:$B$1500,Sheet2!$F$2:$F$1500,0)</f>
        <v>0</v>
      </c>
      <c r="Z35" cm="1">
        <f t="array" ref="Z35">_xlfn.XLOOKUP(E35&amp;I35,Sheet2!$A$2:$A$1500&amp;Sheet2!$B$2:$B$1500,Sheet2!$E$2:$E$1500,0)</f>
        <v>2</v>
      </c>
      <c r="AA35" cm="1">
        <f t="array" ref="AA35">_xlfn.XLOOKUP(E35&amp;I35,Sheet2!$A$2:$A$1500&amp;Sheet2!$B$2:$B$1500,Sheet2!$F$2:$F$1500,0)</f>
        <v>0</v>
      </c>
    </row>
    <row r="36" spans="1:27" x14ac:dyDescent="0.2">
      <c r="A36" s="1">
        <v>45178</v>
      </c>
      <c r="B36" s="2">
        <v>0.5</v>
      </c>
      <c r="C36" t="s">
        <v>24</v>
      </c>
      <c r="D36" t="s">
        <v>122</v>
      </c>
      <c r="E36" t="s">
        <v>44</v>
      </c>
      <c r="F36">
        <v>1310000</v>
      </c>
      <c r="G36">
        <v>2023</v>
      </c>
      <c r="H36">
        <v>0</v>
      </c>
      <c r="I36">
        <v>2</v>
      </c>
      <c r="J36" t="str" cm="1">
        <f t="array" ref="J36">_xlfn.XLOOKUP(D36&amp;I36,Ranking!C$2:C$500&amp;Ranking!A$2:A$500,Ranking!B$2:B$500,"")</f>
        <v/>
      </c>
      <c r="K36" cm="1">
        <f t="array" ref="K36">_xlfn.XLOOKUP(E36&amp;I36,Ranking!C$2:C$500&amp;Ranking!A$2:A$500,Ranking!B$2:B$500,"")</f>
        <v>12</v>
      </c>
      <c r="L36" t="s">
        <v>56</v>
      </c>
      <c r="M36" t="s">
        <v>51</v>
      </c>
      <c r="N36">
        <v>0</v>
      </c>
      <c r="O36" cm="1">
        <f t="array" ref="O36">_xlfn.XLOOKUP(D36&amp;I36,Sheet2!$A$2:$A$1500&amp;Sheet2!$B$2:$B$1500,Sheet2!$C$2:$C$1500,0)</f>
        <v>31</v>
      </c>
      <c r="P36" cm="1">
        <f t="array" ref="P36">_xlfn.XLOOKUP(D36&amp;I36,Sheet2!$A$2:$A$1500&amp;Sheet2!$B$2:$B$1500,Sheet2!$D$2:$D$1500,0)</f>
        <v>42</v>
      </c>
      <c r="Q36" cm="1">
        <f t="array" ref="Q36">_xlfn.XLOOKUP(E36&amp;I36,Sheet2!$A$2:$A$1500&amp;Sheet2!$B$2:$B$1500,Sheet2!$C$2:$C$1500,0)</f>
        <v>24</v>
      </c>
      <c r="R36" cm="1">
        <f t="array" ref="R36">_xlfn.XLOOKUP(E36&amp;I36,Sheet2!$A$2:$A$1500&amp;Sheet2!$B$2:$B$1500,Sheet2!$D$2:$D$1500,0)</f>
        <v>11</v>
      </c>
      <c r="S36">
        <v>0</v>
      </c>
      <c r="T36">
        <v>0</v>
      </c>
      <c r="U36">
        <v>0</v>
      </c>
      <c r="V36">
        <v>0</v>
      </c>
      <c r="W36">
        <v>0</v>
      </c>
      <c r="X36" cm="1">
        <f t="array" ref="X36">_xlfn.XLOOKUP(D36&amp;I36,Sheet2!$A$2:$A$1500&amp;Sheet2!$B$2:$B$1500,Sheet2!$E$2:$E$1500,0)</f>
        <v>0</v>
      </c>
      <c r="Y36" cm="1">
        <f t="array" ref="Y36">_xlfn.XLOOKUP(D36&amp;I36,Sheet2!$A$2:$A$1500&amp;Sheet2!$B$2:$B$1500,Sheet2!$F$2:$F$1500,0)</f>
        <v>1</v>
      </c>
      <c r="Z36" cm="1">
        <f t="array" ref="Z36">_xlfn.XLOOKUP(E36&amp;I36,Sheet2!$A$2:$A$1500&amp;Sheet2!$B$2:$B$1500,Sheet2!$E$2:$E$1500,0)</f>
        <v>1</v>
      </c>
      <c r="AA36" cm="1">
        <f t="array" ref="AA36">_xlfn.XLOOKUP(E36&amp;I36,Sheet2!$A$2:$A$1500&amp;Sheet2!$B$2:$B$1500,Sheet2!$F$2:$F$1500,0)</f>
        <v>0</v>
      </c>
    </row>
    <row r="37" spans="1:27" x14ac:dyDescent="0.2">
      <c r="A37" s="1">
        <v>45178</v>
      </c>
      <c r="B37" s="2">
        <v>0.5</v>
      </c>
      <c r="C37" t="s">
        <v>29</v>
      </c>
      <c r="D37" t="s">
        <v>72</v>
      </c>
      <c r="E37" t="s">
        <v>123</v>
      </c>
      <c r="F37">
        <v>282000</v>
      </c>
      <c r="G37">
        <v>2023</v>
      </c>
      <c r="H37">
        <v>0</v>
      </c>
      <c r="I37">
        <v>2</v>
      </c>
      <c r="J37" cm="1">
        <f t="array" ref="J37">_xlfn.XLOOKUP(D37&amp;I37,Ranking!C$2:C$500&amp;Ranking!A$2:A$500,Ranking!B$2:B$500,"")</f>
        <v>15</v>
      </c>
      <c r="K37" t="str" cm="1">
        <f t="array" ref="K37">_xlfn.XLOOKUP(E37&amp;I37,Ranking!C$2:C$500&amp;Ranking!A$2:A$500,Ranking!B$2:B$500,"")</f>
        <v/>
      </c>
      <c r="L37" t="s">
        <v>56</v>
      </c>
      <c r="M37" t="s">
        <v>77</v>
      </c>
      <c r="N37">
        <v>0</v>
      </c>
      <c r="O37" cm="1">
        <f t="array" ref="O37">_xlfn.XLOOKUP(D37&amp;I37,Sheet2!$A$2:$A$1500&amp;Sheet2!$B$2:$B$1500,Sheet2!$C$2:$C$1500,0)</f>
        <v>45</v>
      </c>
      <c r="P37" cm="1">
        <f t="array" ref="P37">_xlfn.XLOOKUP(D37&amp;I37,Sheet2!$A$2:$A$1500&amp;Sheet2!$B$2:$B$1500,Sheet2!$D$2:$D$1500,0)</f>
        <v>0</v>
      </c>
      <c r="Q37" cm="1">
        <f t="array" ref="Q37">_xlfn.XLOOKUP(E37&amp;I37,Sheet2!$A$2:$A$1500&amp;Sheet2!$B$2:$B$1500,Sheet2!$C$2:$C$1500,0)</f>
        <v>48</v>
      </c>
      <c r="R37" cm="1">
        <f t="array" ref="R37">_xlfn.XLOOKUP(E37&amp;I37,Sheet2!$A$2:$A$1500&amp;Sheet2!$B$2:$B$1500,Sheet2!$D$2:$D$1500,0)</f>
        <v>30</v>
      </c>
      <c r="S37">
        <v>0</v>
      </c>
      <c r="T37">
        <v>0</v>
      </c>
      <c r="U37">
        <v>0</v>
      </c>
      <c r="V37">
        <v>0</v>
      </c>
      <c r="W37">
        <v>0</v>
      </c>
      <c r="X37" cm="1">
        <f t="array" ref="X37">_xlfn.XLOOKUP(D37&amp;I37,Sheet2!$A$2:$A$1500&amp;Sheet2!$B$2:$B$1500,Sheet2!$E$2:$E$1500,0)</f>
        <v>1</v>
      </c>
      <c r="Y37" cm="1">
        <f t="array" ref="Y37">_xlfn.XLOOKUP(D37&amp;I37,Sheet2!$A$2:$A$1500&amp;Sheet2!$B$2:$B$1500,Sheet2!$F$2:$F$1500,0)</f>
        <v>0</v>
      </c>
      <c r="Z37" cm="1">
        <f t="array" ref="Z37">_xlfn.XLOOKUP(E37&amp;I37,Sheet2!$A$2:$A$1500&amp;Sheet2!$B$2:$B$1500,Sheet2!$E$2:$E$1500,0)</f>
        <v>1</v>
      </c>
      <c r="AA37" cm="1">
        <f t="array" ref="AA37">_xlfn.XLOOKUP(E37&amp;I37,Sheet2!$A$2:$A$1500&amp;Sheet2!$B$2:$B$1500,Sheet2!$F$2:$F$1500,0)</f>
        <v>0</v>
      </c>
    </row>
    <row r="38" spans="1:27" x14ac:dyDescent="0.2">
      <c r="A38" s="1">
        <v>45178</v>
      </c>
      <c r="B38" s="2">
        <v>0.5</v>
      </c>
      <c r="C38" t="s">
        <v>23</v>
      </c>
      <c r="D38" t="s">
        <v>79</v>
      </c>
      <c r="E38" t="s">
        <v>22</v>
      </c>
      <c r="F38">
        <v>8730000</v>
      </c>
      <c r="G38">
        <v>2023</v>
      </c>
      <c r="H38">
        <v>0</v>
      </c>
      <c r="I38">
        <v>2</v>
      </c>
      <c r="J38" cm="1">
        <f t="array" ref="J38">_xlfn.XLOOKUP(D38&amp;I38,Ranking!C$2:C$500&amp;Ranking!A$2:A$500,Ranking!B$2:B$500,"")</f>
        <v>22</v>
      </c>
      <c r="K38" t="str" cm="1">
        <f t="array" ref="K38">_xlfn.XLOOKUP(E38&amp;I38,Ranking!C$2:C$500&amp;Ranking!A$2:A$500,Ranking!B$2:B$500,"")</f>
        <v/>
      </c>
      <c r="L38" t="s">
        <v>51</v>
      </c>
      <c r="M38" t="s">
        <v>50</v>
      </c>
      <c r="N38">
        <v>0</v>
      </c>
      <c r="O38" cm="1">
        <f t="array" ref="O38">_xlfn.XLOOKUP(D38&amp;I38,Sheet2!$A$2:$A$1500&amp;Sheet2!$B$2:$B$1500,Sheet2!$C$2:$C$1500,0)</f>
        <v>45</v>
      </c>
      <c r="P38" cm="1">
        <f t="array" ref="P38">_xlfn.XLOOKUP(D38&amp;I38,Sheet2!$A$2:$A$1500&amp;Sheet2!$B$2:$B$1500,Sheet2!$D$2:$D$1500,0)</f>
        <v>42</v>
      </c>
      <c r="Q38" cm="1">
        <f t="array" ref="Q38">_xlfn.XLOOKUP(E38&amp;I38,Sheet2!$A$2:$A$1500&amp;Sheet2!$B$2:$B$1500,Sheet2!$C$2:$C$1500,0)</f>
        <v>10</v>
      </c>
      <c r="R38" cm="1">
        <f t="array" ref="R38">_xlfn.XLOOKUP(E38&amp;I38,Sheet2!$A$2:$A$1500&amp;Sheet2!$B$2:$B$1500,Sheet2!$D$2:$D$1500,0)</f>
        <v>13</v>
      </c>
      <c r="S38">
        <v>0</v>
      </c>
      <c r="T38">
        <v>0</v>
      </c>
      <c r="U38">
        <v>0</v>
      </c>
      <c r="V38">
        <v>0</v>
      </c>
      <c r="W38">
        <v>0</v>
      </c>
      <c r="X38" cm="1">
        <f t="array" ref="X38">_xlfn.XLOOKUP(D38&amp;I38,Sheet2!$A$2:$A$1500&amp;Sheet2!$B$2:$B$1500,Sheet2!$E$2:$E$1500,0)</f>
        <v>1</v>
      </c>
      <c r="Y38" cm="1">
        <f t="array" ref="Y38">_xlfn.XLOOKUP(D38&amp;I38,Sheet2!$A$2:$A$1500&amp;Sheet2!$B$2:$B$1500,Sheet2!$F$2:$F$1500,0)</f>
        <v>0</v>
      </c>
      <c r="Z38" cm="1">
        <f t="array" ref="Z38">_xlfn.XLOOKUP(E38&amp;I38,Sheet2!$A$2:$A$1500&amp;Sheet2!$B$2:$B$1500,Sheet2!$E$2:$E$1500,0)</f>
        <v>0</v>
      </c>
      <c r="AA38" cm="1">
        <f t="array" ref="AA38">_xlfn.XLOOKUP(E38&amp;I38,Sheet2!$A$2:$A$1500&amp;Sheet2!$B$2:$B$1500,Sheet2!$F$2:$F$1500,0)</f>
        <v>1</v>
      </c>
    </row>
    <row r="39" spans="1:27" x14ac:dyDescent="0.2">
      <c r="A39" s="1">
        <v>45178</v>
      </c>
      <c r="B39" s="2">
        <v>0.5</v>
      </c>
      <c r="C39" t="s">
        <v>124</v>
      </c>
      <c r="D39" t="s">
        <v>125</v>
      </c>
      <c r="E39" t="s">
        <v>126</v>
      </c>
      <c r="F39">
        <v>294000</v>
      </c>
      <c r="G39">
        <v>2023</v>
      </c>
      <c r="H39">
        <v>0</v>
      </c>
      <c r="I39">
        <v>2</v>
      </c>
      <c r="J39" t="str" cm="1">
        <f t="array" ref="J39">_xlfn.XLOOKUP(D39&amp;I39,Ranking!C$2:C$500&amp;Ranking!A$2:A$500,Ranking!B$2:B$500,"")</f>
        <v/>
      </c>
      <c r="K39" t="str" cm="1">
        <f t="array" ref="K39">_xlfn.XLOOKUP(E39&amp;I39,Ranking!C$2:C$500&amp;Ranking!A$2:A$500,Ranking!B$2:B$500,"")</f>
        <v/>
      </c>
      <c r="L39" t="s">
        <v>54</v>
      </c>
      <c r="M39" t="s">
        <v>50</v>
      </c>
      <c r="N39">
        <v>0</v>
      </c>
      <c r="O39" cm="1">
        <f t="array" ref="O39">_xlfn.XLOOKUP(D39&amp;I39,Sheet2!$A$2:$A$1500&amp;Sheet2!$B$2:$B$1500,Sheet2!$C$2:$C$1500,0)</f>
        <v>36</v>
      </c>
      <c r="P39" cm="1">
        <f t="array" ref="P39">_xlfn.XLOOKUP(D39&amp;I39,Sheet2!$A$2:$A$1500&amp;Sheet2!$B$2:$B$1500,Sheet2!$D$2:$D$1500,0)</f>
        <v>17</v>
      </c>
      <c r="Q39" cm="1">
        <f t="array" ref="Q39">_xlfn.XLOOKUP(E39&amp;I39,Sheet2!$A$2:$A$1500&amp;Sheet2!$B$2:$B$1500,Sheet2!$C$2:$C$1500,0)</f>
        <v>35</v>
      </c>
      <c r="R39" cm="1">
        <f t="array" ref="R39">_xlfn.XLOOKUP(E39&amp;I39,Sheet2!$A$2:$A$1500&amp;Sheet2!$B$2:$B$1500,Sheet2!$D$2:$D$1500,0)</f>
        <v>39</v>
      </c>
      <c r="S39">
        <v>0</v>
      </c>
      <c r="T39">
        <v>0</v>
      </c>
      <c r="U39">
        <v>0</v>
      </c>
      <c r="V39">
        <v>0</v>
      </c>
      <c r="W39">
        <v>0</v>
      </c>
      <c r="X39" cm="1">
        <f t="array" ref="X39">_xlfn.XLOOKUP(D39&amp;I39,Sheet2!$A$2:$A$1500&amp;Sheet2!$B$2:$B$1500,Sheet2!$E$2:$E$1500,0)</f>
        <v>1</v>
      </c>
      <c r="Y39" cm="1">
        <f t="array" ref="Y39">_xlfn.XLOOKUP(D39&amp;I39,Sheet2!$A$2:$A$1500&amp;Sheet2!$B$2:$B$1500,Sheet2!$F$2:$F$1500,0)</f>
        <v>0</v>
      </c>
      <c r="Z39" cm="1">
        <f t="array" ref="Z39">_xlfn.XLOOKUP(E39&amp;I39,Sheet2!$A$2:$A$1500&amp;Sheet2!$B$2:$B$1500,Sheet2!$E$2:$E$1500,0)</f>
        <v>0</v>
      </c>
      <c r="AA39" cm="1">
        <f t="array" ref="AA39">_xlfn.XLOOKUP(E39&amp;I39,Sheet2!$A$2:$A$1500&amp;Sheet2!$B$2:$B$1500,Sheet2!$F$2:$F$1500,0)</f>
        <v>1</v>
      </c>
    </row>
    <row r="40" spans="1:27" x14ac:dyDescent="0.2">
      <c r="A40" s="1">
        <v>45178</v>
      </c>
      <c r="B40" s="2">
        <v>0.5</v>
      </c>
      <c r="C40" t="s">
        <v>118</v>
      </c>
      <c r="D40" t="s">
        <v>111</v>
      </c>
      <c r="E40" t="s">
        <v>127</v>
      </c>
      <c r="F40">
        <v>119000</v>
      </c>
      <c r="G40">
        <v>2023</v>
      </c>
      <c r="H40">
        <v>0</v>
      </c>
      <c r="I40">
        <v>2</v>
      </c>
      <c r="J40" t="str" cm="1">
        <f t="array" ref="J40">_xlfn.XLOOKUP(D40&amp;I40,Ranking!C$2:C$500&amp;Ranking!A$2:A$500,Ranking!B$2:B$500,"")</f>
        <v/>
      </c>
      <c r="K40" t="str" cm="1">
        <f t="array" ref="K40">_xlfn.XLOOKUP(E40&amp;I40,Ranking!C$2:C$500&amp;Ranking!A$2:A$500,Ranking!B$2:B$500,"")</f>
        <v/>
      </c>
      <c r="L40" t="s">
        <v>54</v>
      </c>
      <c r="M40" t="s">
        <v>77</v>
      </c>
      <c r="N40">
        <v>0</v>
      </c>
      <c r="O40" cm="1">
        <f t="array" ref="O40">_xlfn.XLOOKUP(D40&amp;I40,Sheet2!$A$2:$A$1500&amp;Sheet2!$B$2:$B$1500,Sheet2!$C$2:$C$1500,0)</f>
        <v>13</v>
      </c>
      <c r="P40" cm="1">
        <f t="array" ref="P40">_xlfn.XLOOKUP(D40&amp;I40,Sheet2!$A$2:$A$1500&amp;Sheet2!$B$2:$B$1500,Sheet2!$D$2:$D$1500,0)</f>
        <v>49</v>
      </c>
      <c r="Q40" cm="1">
        <f t="array" ref="Q40">_xlfn.XLOOKUP(E40&amp;I40,Sheet2!$A$2:$A$1500&amp;Sheet2!$B$2:$B$1500,Sheet2!$C$2:$C$1500,0)</f>
        <v>38</v>
      </c>
      <c r="R40" cm="1">
        <f t="array" ref="R40">_xlfn.XLOOKUP(E40&amp;I40,Sheet2!$A$2:$A$1500&amp;Sheet2!$B$2:$B$1500,Sheet2!$D$2:$D$1500,0)</f>
        <v>3</v>
      </c>
      <c r="S40">
        <v>0</v>
      </c>
      <c r="T40">
        <v>0</v>
      </c>
      <c r="U40">
        <v>0</v>
      </c>
      <c r="V40">
        <v>0</v>
      </c>
      <c r="W40">
        <v>0</v>
      </c>
      <c r="X40" cm="1">
        <f t="array" ref="X40">_xlfn.XLOOKUP(D40&amp;I40,Sheet2!$A$2:$A$1500&amp;Sheet2!$B$2:$B$1500,Sheet2!$E$2:$E$1500,0)</f>
        <v>0</v>
      </c>
      <c r="Y40" cm="1">
        <f t="array" ref="Y40">_xlfn.XLOOKUP(D40&amp;I40,Sheet2!$A$2:$A$1500&amp;Sheet2!$B$2:$B$1500,Sheet2!$F$2:$F$1500,0)</f>
        <v>1</v>
      </c>
      <c r="Z40" cm="1">
        <f t="array" ref="Z40">_xlfn.XLOOKUP(E40&amp;I40,Sheet2!$A$2:$A$1500&amp;Sheet2!$B$2:$B$1500,Sheet2!$E$2:$E$1500,0)</f>
        <v>1</v>
      </c>
      <c r="AA40" cm="1">
        <f t="array" ref="AA40">_xlfn.XLOOKUP(E40&amp;I40,Sheet2!$A$2:$A$1500&amp;Sheet2!$B$2:$B$1500,Sheet2!$F$2:$F$1500,0)</f>
        <v>0</v>
      </c>
    </row>
    <row r="41" spans="1:27" x14ac:dyDescent="0.2">
      <c r="A41" s="1">
        <v>45178</v>
      </c>
      <c r="B41" s="2">
        <v>0.64583333333333337</v>
      </c>
      <c r="C41" t="s">
        <v>45</v>
      </c>
      <c r="D41" t="s">
        <v>35</v>
      </c>
      <c r="E41" t="s">
        <v>128</v>
      </c>
      <c r="F41">
        <v>2970000</v>
      </c>
      <c r="G41">
        <v>2023</v>
      </c>
      <c r="H41">
        <v>0</v>
      </c>
      <c r="I41">
        <v>2</v>
      </c>
      <c r="J41" cm="1">
        <f t="array" ref="J41">_xlfn.XLOOKUP(D41&amp;I41,Ranking!C$2:C$500&amp;Ranking!A$2:A$500,Ranking!B$2:B$500,"")</f>
        <v>2</v>
      </c>
      <c r="K41" t="str" cm="1">
        <f t="array" ref="K41">_xlfn.XLOOKUP(E41&amp;I41,Ranking!C$2:C$500&amp;Ranking!A$2:A$500,Ranking!B$2:B$500,"")</f>
        <v/>
      </c>
      <c r="L41" t="s">
        <v>50</v>
      </c>
      <c r="M41" t="s">
        <v>117</v>
      </c>
      <c r="N41">
        <v>0</v>
      </c>
      <c r="O41" cm="1">
        <f t="array" ref="O41">_xlfn.XLOOKUP(D41&amp;I41,Sheet2!$A$2:$A$1500&amp;Sheet2!$B$2:$B$1500,Sheet2!$C$2:$C$1500,0)</f>
        <v>30</v>
      </c>
      <c r="P41" cm="1">
        <f t="array" ref="P41">_xlfn.XLOOKUP(D41&amp;I41,Sheet2!$A$2:$A$1500&amp;Sheet2!$B$2:$B$1500,Sheet2!$D$2:$D$1500,0)</f>
        <v>3</v>
      </c>
      <c r="Q41" cm="1">
        <f t="array" ref="Q41">_xlfn.XLOOKUP(E41&amp;I41,Sheet2!$A$2:$A$1500&amp;Sheet2!$B$2:$B$1500,Sheet2!$C$2:$C$1500,0)</f>
        <v>44</v>
      </c>
      <c r="R41" cm="1">
        <f t="array" ref="R41">_xlfn.XLOOKUP(E41&amp;I41,Sheet2!$A$2:$A$1500&amp;Sheet2!$B$2:$B$1500,Sheet2!$D$2:$D$1500,0)</f>
        <v>14</v>
      </c>
      <c r="S41">
        <v>0</v>
      </c>
      <c r="T41">
        <v>0</v>
      </c>
      <c r="U41">
        <v>0</v>
      </c>
      <c r="V41">
        <v>0</v>
      </c>
      <c r="W41">
        <v>0</v>
      </c>
      <c r="X41" cm="1">
        <f t="array" ref="X41">_xlfn.XLOOKUP(D41&amp;I41,Sheet2!$A$2:$A$1500&amp;Sheet2!$B$2:$B$1500,Sheet2!$E$2:$E$1500,0)</f>
        <v>1</v>
      </c>
      <c r="Y41" cm="1">
        <f t="array" ref="Y41">_xlfn.XLOOKUP(D41&amp;I41,Sheet2!$A$2:$A$1500&amp;Sheet2!$B$2:$B$1500,Sheet2!$F$2:$F$1500,0)</f>
        <v>0</v>
      </c>
      <c r="Z41" cm="1">
        <f t="array" ref="Z41">_xlfn.XLOOKUP(E41&amp;I41,Sheet2!$A$2:$A$1500&amp;Sheet2!$B$2:$B$1500,Sheet2!$E$2:$E$1500,0)</f>
        <v>1</v>
      </c>
      <c r="AA41" cm="1">
        <f t="array" ref="AA41">_xlfn.XLOOKUP(E41&amp;I41,Sheet2!$A$2:$A$1500&amp;Sheet2!$B$2:$B$1500,Sheet2!$F$2:$F$1500,0)</f>
        <v>0</v>
      </c>
    </row>
    <row r="42" spans="1:27" x14ac:dyDescent="0.2">
      <c r="A42" s="1">
        <v>45178</v>
      </c>
      <c r="B42" s="2">
        <v>0.64583333333333337</v>
      </c>
      <c r="C42" t="s">
        <v>124</v>
      </c>
      <c r="D42" t="s">
        <v>109</v>
      </c>
      <c r="E42" t="s">
        <v>96</v>
      </c>
      <c r="F42">
        <v>1440000</v>
      </c>
      <c r="G42">
        <v>2023</v>
      </c>
      <c r="H42">
        <v>0</v>
      </c>
      <c r="I42">
        <v>2</v>
      </c>
      <c r="J42" cm="1">
        <f t="array" ref="J42">_xlfn.XLOOKUP(D42&amp;I42,Ranking!C$2:C$500&amp;Ranking!A$2:A$500,Ranking!B$2:B$500,"")</f>
        <v>24</v>
      </c>
      <c r="K42" cm="1">
        <f t="array" ref="K42">_xlfn.XLOOKUP(E42&amp;I42,Ranking!C$2:C$500&amp;Ranking!A$2:A$500,Ranking!B$2:B$500,"")</f>
        <v>20</v>
      </c>
      <c r="L42" t="s">
        <v>53</v>
      </c>
      <c r="M42" t="s">
        <v>55</v>
      </c>
      <c r="N42">
        <v>0</v>
      </c>
      <c r="O42" cm="1">
        <f t="array" ref="O42">_xlfn.XLOOKUP(D42&amp;I42,Sheet2!$A$2:$A$1500&amp;Sheet2!$B$2:$B$1500,Sheet2!$C$2:$C$1500,0)</f>
        <v>37</v>
      </c>
      <c r="P42" cm="1">
        <f t="array" ref="P42">_xlfn.XLOOKUP(D42&amp;I42,Sheet2!$A$2:$A$1500&amp;Sheet2!$B$2:$B$1500,Sheet2!$D$2:$D$1500,0)</f>
        <v>17</v>
      </c>
      <c r="Q42" cm="1">
        <f t="array" ref="Q42">_xlfn.XLOOKUP(E42&amp;I42,Sheet2!$A$2:$A$1500&amp;Sheet2!$B$2:$B$1500,Sheet2!$C$2:$C$1500,0)</f>
        <v>73</v>
      </c>
      <c r="R42" cm="1">
        <f t="array" ref="R42">_xlfn.XLOOKUP(E42&amp;I42,Sheet2!$A$2:$A$1500&amp;Sheet2!$B$2:$B$1500,Sheet2!$D$2:$D$1500,0)</f>
        <v>7</v>
      </c>
      <c r="S42">
        <v>0</v>
      </c>
      <c r="T42">
        <v>0</v>
      </c>
      <c r="U42">
        <v>0</v>
      </c>
      <c r="V42">
        <v>0</v>
      </c>
      <c r="W42">
        <v>0</v>
      </c>
      <c r="X42" cm="1">
        <f t="array" ref="X42">_xlfn.XLOOKUP(D42&amp;I42,Sheet2!$A$2:$A$1500&amp;Sheet2!$B$2:$B$1500,Sheet2!$E$2:$E$1500,0)</f>
        <v>1</v>
      </c>
      <c r="Y42" cm="1">
        <f t="array" ref="Y42">_xlfn.XLOOKUP(D42&amp;I42,Sheet2!$A$2:$A$1500&amp;Sheet2!$B$2:$B$1500,Sheet2!$F$2:$F$1500,0)</f>
        <v>0</v>
      </c>
      <c r="Z42" cm="1">
        <f t="array" ref="Z42">_xlfn.XLOOKUP(E42&amp;I42,Sheet2!$A$2:$A$1500&amp;Sheet2!$B$2:$B$1500,Sheet2!$E$2:$E$1500,0)</f>
        <v>1</v>
      </c>
      <c r="AA42" cm="1">
        <f t="array" ref="AA42">_xlfn.XLOOKUP(E42&amp;I42,Sheet2!$A$2:$A$1500&amp;Sheet2!$B$2:$B$1500,Sheet2!$F$2:$F$1500,0)</f>
        <v>0</v>
      </c>
    </row>
    <row r="43" spans="1:27" x14ac:dyDescent="0.2">
      <c r="A43" s="1">
        <v>45178</v>
      </c>
      <c r="B43" s="2">
        <v>0.64583333333333337</v>
      </c>
      <c r="C43" t="s">
        <v>31</v>
      </c>
      <c r="D43" t="s">
        <v>129</v>
      </c>
      <c r="E43" t="s">
        <v>76</v>
      </c>
      <c r="F43">
        <v>4020000</v>
      </c>
      <c r="G43">
        <v>2023</v>
      </c>
      <c r="H43">
        <v>0</v>
      </c>
      <c r="I43">
        <v>2</v>
      </c>
      <c r="J43" t="str" cm="1">
        <f t="array" ref="J43">_xlfn.XLOOKUP(D43&amp;I43,Ranking!C$2:C$500&amp;Ranking!A$2:A$500,Ranking!B$2:B$500,"")</f>
        <v/>
      </c>
      <c r="K43" cm="1">
        <f t="array" ref="K43">_xlfn.XLOOKUP(E43&amp;I43,Ranking!C$2:C$500&amp;Ranking!A$2:A$500,Ranking!B$2:B$500,"")</f>
        <v>23</v>
      </c>
      <c r="L43" t="s">
        <v>54</v>
      </c>
      <c r="M43" t="s">
        <v>55</v>
      </c>
      <c r="N43">
        <v>0</v>
      </c>
      <c r="O43" cm="1">
        <f t="array" ref="O43">_xlfn.XLOOKUP(D43&amp;I43,Sheet2!$A$2:$A$1500&amp;Sheet2!$B$2:$B$1500,Sheet2!$C$2:$C$1500,0)</f>
        <v>38</v>
      </c>
      <c r="P43" cm="1">
        <f t="array" ref="P43">_xlfn.XLOOKUP(D43&amp;I43,Sheet2!$A$2:$A$1500&amp;Sheet2!$B$2:$B$1500,Sheet2!$D$2:$D$1500,0)</f>
        <v>3</v>
      </c>
      <c r="Q43" cm="1">
        <f t="array" ref="Q43">_xlfn.XLOOKUP(E43&amp;I43,Sheet2!$A$2:$A$1500&amp;Sheet2!$B$2:$B$1500,Sheet2!$C$2:$C$1500,0)</f>
        <v>52</v>
      </c>
      <c r="R43" cm="1">
        <f t="array" ref="R43">_xlfn.XLOOKUP(E43&amp;I43,Sheet2!$A$2:$A$1500&amp;Sheet2!$B$2:$B$1500,Sheet2!$D$2:$D$1500,0)</f>
        <v>10</v>
      </c>
      <c r="S43">
        <v>0</v>
      </c>
      <c r="T43">
        <v>0</v>
      </c>
      <c r="U43">
        <v>0</v>
      </c>
      <c r="V43">
        <v>0</v>
      </c>
      <c r="W43">
        <v>0</v>
      </c>
      <c r="X43" cm="1">
        <f t="array" ref="X43">_xlfn.XLOOKUP(D43&amp;I43,Sheet2!$A$2:$A$1500&amp;Sheet2!$B$2:$B$1500,Sheet2!$E$2:$E$1500,0)</f>
        <v>1</v>
      </c>
      <c r="Y43" cm="1">
        <f t="array" ref="Y43">_xlfn.XLOOKUP(D43&amp;I43,Sheet2!$A$2:$A$1500&amp;Sheet2!$B$2:$B$1500,Sheet2!$F$2:$F$1500,0)</f>
        <v>0</v>
      </c>
      <c r="Z43" cm="1">
        <f t="array" ref="Z43">_xlfn.XLOOKUP(E43&amp;I43,Sheet2!$A$2:$A$1500&amp;Sheet2!$B$2:$B$1500,Sheet2!$E$2:$E$1500,0)</f>
        <v>1</v>
      </c>
      <c r="AA43" cm="1">
        <f t="array" ref="AA43">_xlfn.XLOOKUP(E43&amp;I43,Sheet2!$A$2:$A$1500&amp;Sheet2!$B$2:$B$1500,Sheet2!$F$2:$F$1500,0)</f>
        <v>0</v>
      </c>
    </row>
    <row r="44" spans="1:27" x14ac:dyDescent="0.2">
      <c r="A44" s="1">
        <v>45178</v>
      </c>
      <c r="B44" s="2">
        <v>0.64583333333333337</v>
      </c>
      <c r="C44" t="s">
        <v>23</v>
      </c>
      <c r="D44" t="s">
        <v>130</v>
      </c>
      <c r="E44" t="s">
        <v>92</v>
      </c>
      <c r="F44">
        <v>3380000</v>
      </c>
      <c r="G44">
        <v>2023</v>
      </c>
      <c r="H44">
        <v>0</v>
      </c>
      <c r="I44">
        <v>2</v>
      </c>
      <c r="J44" t="str" cm="1">
        <f t="array" ref="J44">_xlfn.XLOOKUP(D44&amp;I44,Ranking!C$2:C$500&amp;Ranking!A$2:A$500,Ranking!B$2:B$500,"")</f>
        <v/>
      </c>
      <c r="K44" t="str" cm="1">
        <f t="array" ref="K44">_xlfn.XLOOKUP(E44&amp;I44,Ranking!C$2:C$500&amp;Ranking!A$2:A$500,Ranking!B$2:B$500,"")</f>
        <v/>
      </c>
      <c r="L44" t="s">
        <v>56</v>
      </c>
      <c r="M44" t="s">
        <v>50</v>
      </c>
      <c r="N44">
        <v>0</v>
      </c>
      <c r="O44" cm="1">
        <f t="array" ref="O44">_xlfn.XLOOKUP(D44&amp;I44,Sheet2!$A$2:$A$1500&amp;Sheet2!$B$2:$B$1500,Sheet2!$C$2:$C$1500,0)</f>
        <v>30</v>
      </c>
      <c r="P44" cm="1">
        <f t="array" ref="P44">_xlfn.XLOOKUP(D44&amp;I44,Sheet2!$A$2:$A$1500&amp;Sheet2!$B$2:$B$1500,Sheet2!$D$2:$D$1500,0)</f>
        <v>9</v>
      </c>
      <c r="Q44" cm="1">
        <f t="array" ref="Q44">_xlfn.XLOOKUP(E44&amp;I44,Sheet2!$A$2:$A$1500&amp;Sheet2!$B$2:$B$1500,Sheet2!$C$2:$C$1500,0)</f>
        <v>24</v>
      </c>
      <c r="R44" cm="1">
        <f t="array" ref="R44">_xlfn.XLOOKUP(E44&amp;I44,Sheet2!$A$2:$A$1500&amp;Sheet2!$B$2:$B$1500,Sheet2!$D$2:$D$1500,0)</f>
        <v>14</v>
      </c>
      <c r="S44">
        <v>0</v>
      </c>
      <c r="T44">
        <v>0</v>
      </c>
      <c r="U44">
        <v>0</v>
      </c>
      <c r="V44">
        <v>0</v>
      </c>
      <c r="W44">
        <v>0</v>
      </c>
      <c r="X44" cm="1">
        <f t="array" ref="X44">_xlfn.XLOOKUP(D44&amp;I44,Sheet2!$A$2:$A$1500&amp;Sheet2!$B$2:$B$1500,Sheet2!$E$2:$E$1500,0)</f>
        <v>1</v>
      </c>
      <c r="Y44" cm="1">
        <f t="array" ref="Y44">_xlfn.XLOOKUP(D44&amp;I44,Sheet2!$A$2:$A$1500&amp;Sheet2!$B$2:$B$1500,Sheet2!$F$2:$F$1500,0)</f>
        <v>0</v>
      </c>
      <c r="Z44" cm="1">
        <f t="array" ref="Z44">_xlfn.XLOOKUP(E44&amp;I44,Sheet2!$A$2:$A$1500&amp;Sheet2!$B$2:$B$1500,Sheet2!$E$2:$E$1500,0)</f>
        <v>1</v>
      </c>
      <c r="AA44" cm="1">
        <f t="array" ref="AA44">_xlfn.XLOOKUP(E44&amp;I44,Sheet2!$A$2:$A$1500&amp;Sheet2!$B$2:$B$1500,Sheet2!$F$2:$F$1500,0)</f>
        <v>0</v>
      </c>
    </row>
    <row r="45" spans="1:27" x14ac:dyDescent="0.2">
      <c r="A45" s="1">
        <v>45178</v>
      </c>
      <c r="B45" s="2">
        <v>0.66666666666666663</v>
      </c>
      <c r="C45" t="s">
        <v>118</v>
      </c>
      <c r="D45" t="s">
        <v>131</v>
      </c>
      <c r="E45" t="s">
        <v>132</v>
      </c>
      <c r="F45">
        <v>90000</v>
      </c>
      <c r="G45">
        <v>2023</v>
      </c>
      <c r="H45">
        <v>0</v>
      </c>
      <c r="I45">
        <v>2</v>
      </c>
      <c r="J45" t="str" cm="1">
        <f t="array" ref="J45">_xlfn.XLOOKUP(D45&amp;I45,Ranking!C$2:C$500&amp;Ranking!A$2:A$500,Ranking!B$2:B$500,"")</f>
        <v/>
      </c>
      <c r="K45" t="str" cm="1">
        <f t="array" ref="K45">_xlfn.XLOOKUP(E45&amp;I45,Ranking!C$2:C$500&amp;Ranking!A$2:A$500,Ranking!B$2:B$500,"")</f>
        <v/>
      </c>
      <c r="L45" t="s">
        <v>53</v>
      </c>
      <c r="M45" t="s">
        <v>52</v>
      </c>
      <c r="N45">
        <v>0</v>
      </c>
      <c r="O45" cm="1">
        <f t="array" ref="O45">_xlfn.XLOOKUP(D45&amp;I45,Sheet2!$A$2:$A$1500&amp;Sheet2!$B$2:$B$1500,Sheet2!$C$2:$C$1500,0)</f>
        <v>3</v>
      </c>
      <c r="P45" cm="1">
        <f t="array" ref="P45">_xlfn.XLOOKUP(D45&amp;I45,Sheet2!$A$2:$A$1500&amp;Sheet2!$B$2:$B$1500,Sheet2!$D$2:$D$1500,0)</f>
        <v>30</v>
      </c>
      <c r="Q45" cm="1">
        <f t="array" ref="Q45">_xlfn.XLOOKUP(E45&amp;I45,Sheet2!$A$2:$A$1500&amp;Sheet2!$B$2:$B$1500,Sheet2!$C$2:$C$1500,0)</f>
        <v>21</v>
      </c>
      <c r="R45" cm="1">
        <f t="array" ref="R45">_xlfn.XLOOKUP(E45&amp;I45,Sheet2!$A$2:$A$1500&amp;Sheet2!$B$2:$B$1500,Sheet2!$D$2:$D$1500,0)</f>
        <v>17</v>
      </c>
      <c r="S45">
        <v>0</v>
      </c>
      <c r="T45">
        <v>0</v>
      </c>
      <c r="U45">
        <v>0</v>
      </c>
      <c r="V45">
        <v>0</v>
      </c>
      <c r="W45">
        <v>0</v>
      </c>
      <c r="X45" cm="1">
        <f t="array" ref="X45">_xlfn.XLOOKUP(D45&amp;I45,Sheet2!$A$2:$A$1500&amp;Sheet2!$B$2:$B$1500,Sheet2!$E$2:$E$1500,0)</f>
        <v>0</v>
      </c>
      <c r="Y45" cm="1">
        <f t="array" ref="Y45">_xlfn.XLOOKUP(D45&amp;I45,Sheet2!$A$2:$A$1500&amp;Sheet2!$B$2:$B$1500,Sheet2!$F$2:$F$1500,0)</f>
        <v>1</v>
      </c>
      <c r="Z45" cm="1">
        <f t="array" ref="Z45">_xlfn.XLOOKUP(E45&amp;I45,Sheet2!$A$2:$A$1500&amp;Sheet2!$B$2:$B$1500,Sheet2!$E$2:$E$1500,0)</f>
        <v>1</v>
      </c>
      <c r="AA45" cm="1">
        <f t="array" ref="AA45">_xlfn.XLOOKUP(E45&amp;I45,Sheet2!$A$2:$A$1500&amp;Sheet2!$B$2:$B$1500,Sheet2!$F$2:$F$1500,0)</f>
        <v>0</v>
      </c>
    </row>
    <row r="46" spans="1:27" x14ac:dyDescent="0.2">
      <c r="A46" s="1">
        <v>45178</v>
      </c>
      <c r="B46" s="2">
        <v>0.79166666666666663</v>
      </c>
      <c r="C46" t="s">
        <v>24</v>
      </c>
      <c r="D46" t="s">
        <v>70</v>
      </c>
      <c r="E46" t="s">
        <v>69</v>
      </c>
      <c r="F46">
        <v>8760000</v>
      </c>
      <c r="G46">
        <v>2023</v>
      </c>
      <c r="H46">
        <v>0</v>
      </c>
      <c r="I46">
        <v>2</v>
      </c>
      <c r="J46" cm="1">
        <f t="array" ref="J46">_xlfn.XLOOKUP(D46&amp;I46,Ranking!C$2:C$500&amp;Ranking!A$2:A$500,Ranking!B$2:B$500,"")</f>
        <v>3</v>
      </c>
      <c r="K46" cm="1">
        <f t="array" ref="K46">_xlfn.XLOOKUP(E46&amp;I46,Ranking!C$2:C$500&amp;Ranking!A$2:A$500,Ranking!B$2:B$500,"")</f>
        <v>11</v>
      </c>
      <c r="L46" t="s">
        <v>55</v>
      </c>
      <c r="M46" t="s">
        <v>56</v>
      </c>
      <c r="N46">
        <v>0</v>
      </c>
      <c r="O46" cm="1">
        <f t="array" ref="O46">_xlfn.XLOOKUP(D46&amp;I46,Sheet2!$A$2:$A$1500&amp;Sheet2!$B$2:$B$1500,Sheet2!$C$2:$C$1500,0)</f>
        <v>56</v>
      </c>
      <c r="P46" cm="1">
        <f t="array" ref="P46">_xlfn.XLOOKUP(D46&amp;I46,Sheet2!$A$2:$A$1500&amp;Sheet2!$B$2:$B$1500,Sheet2!$D$2:$D$1500,0)</f>
        <v>7</v>
      </c>
      <c r="Q46" cm="1">
        <f t="array" ref="Q46">_xlfn.XLOOKUP(E46&amp;I46,Sheet2!$A$2:$A$1500&amp;Sheet2!$B$2:$B$1500,Sheet2!$C$2:$C$1500,0)</f>
        <v>37</v>
      </c>
      <c r="R46" cm="1">
        <f t="array" ref="R46">_xlfn.XLOOKUP(E46&amp;I46,Sheet2!$A$2:$A$1500&amp;Sheet2!$B$2:$B$1500,Sheet2!$D$2:$D$1500,0)</f>
        <v>10</v>
      </c>
      <c r="S46">
        <v>0</v>
      </c>
      <c r="T46">
        <v>0</v>
      </c>
      <c r="U46">
        <v>0</v>
      </c>
      <c r="V46">
        <v>0</v>
      </c>
      <c r="W46">
        <v>0</v>
      </c>
      <c r="X46" cm="1">
        <f t="array" ref="X46">_xlfn.XLOOKUP(D46&amp;I46,Sheet2!$A$2:$A$1500&amp;Sheet2!$B$2:$B$1500,Sheet2!$E$2:$E$1500,0)</f>
        <v>1</v>
      </c>
      <c r="Y46" cm="1">
        <f t="array" ref="Y46">_xlfn.XLOOKUP(D46&amp;I46,Sheet2!$A$2:$A$1500&amp;Sheet2!$B$2:$B$1500,Sheet2!$F$2:$F$1500,0)</f>
        <v>0</v>
      </c>
      <c r="Z46" cm="1">
        <f t="array" ref="Z46">_xlfn.XLOOKUP(E46&amp;I46,Sheet2!$A$2:$A$1500&amp;Sheet2!$B$2:$B$1500,Sheet2!$E$2:$E$1500,0)</f>
        <v>1</v>
      </c>
      <c r="AA46" cm="1">
        <f t="array" ref="AA46">_xlfn.XLOOKUP(E46&amp;I46,Sheet2!$A$2:$A$1500&amp;Sheet2!$B$2:$B$1500,Sheet2!$F$2:$F$1500,0)</f>
        <v>0</v>
      </c>
    </row>
    <row r="47" spans="1:27" x14ac:dyDescent="0.2">
      <c r="A47" s="1">
        <v>45178</v>
      </c>
      <c r="B47" s="2">
        <v>0.79166666666666663</v>
      </c>
      <c r="C47" t="s">
        <v>23</v>
      </c>
      <c r="D47" t="s">
        <v>73</v>
      </c>
      <c r="E47" t="s">
        <v>42</v>
      </c>
      <c r="F47">
        <v>2550000</v>
      </c>
      <c r="G47">
        <v>2023</v>
      </c>
      <c r="H47">
        <v>0</v>
      </c>
      <c r="I47">
        <v>2</v>
      </c>
      <c r="J47" t="str" cm="1">
        <f t="array" ref="J47">_xlfn.XLOOKUP(D47&amp;I47,Ranking!C$2:C$500&amp;Ranking!A$2:A$500,Ranking!B$2:B$500,"")</f>
        <v/>
      </c>
      <c r="K47" cm="1">
        <f t="array" ref="K47">_xlfn.XLOOKUP(E47&amp;I47,Ranking!C$2:C$500&amp;Ranking!A$2:A$500,Ranking!B$2:B$500,"")</f>
        <v>13</v>
      </c>
      <c r="L47" t="s">
        <v>56</v>
      </c>
      <c r="M47" t="s">
        <v>51</v>
      </c>
      <c r="N47">
        <v>0</v>
      </c>
      <c r="O47" cm="1">
        <f t="array" ref="O47">_xlfn.XLOOKUP(D47&amp;I47,Sheet2!$A$2:$A$1500&amp;Sheet2!$B$2:$B$1500,Sheet2!$C$2:$C$1500,0)</f>
        <v>33</v>
      </c>
      <c r="P47" cm="1">
        <f t="array" ref="P47">_xlfn.XLOOKUP(D47&amp;I47,Sheet2!$A$2:$A$1500&amp;Sheet2!$B$2:$B$1500,Sheet2!$D$2:$D$1500,0)</f>
        <v>35</v>
      </c>
      <c r="Q47" cm="1">
        <f t="array" ref="Q47">_xlfn.XLOOKUP(E47&amp;I47,Sheet2!$A$2:$A$1500&amp;Sheet2!$B$2:$B$1500,Sheet2!$C$2:$C$1500,0)</f>
        <v>81</v>
      </c>
      <c r="R47" cm="1">
        <f t="array" ref="R47">_xlfn.XLOOKUP(E47&amp;I47,Sheet2!$A$2:$A$1500&amp;Sheet2!$B$2:$B$1500,Sheet2!$D$2:$D$1500,0)</f>
        <v>7</v>
      </c>
      <c r="S47">
        <v>0</v>
      </c>
      <c r="T47">
        <v>0</v>
      </c>
      <c r="U47">
        <v>0</v>
      </c>
      <c r="V47">
        <v>0</v>
      </c>
      <c r="W47">
        <v>0</v>
      </c>
      <c r="X47" cm="1">
        <f t="array" ref="X47">_xlfn.XLOOKUP(D47&amp;I47,Sheet2!$A$2:$A$1500&amp;Sheet2!$B$2:$B$1500,Sheet2!$E$2:$E$1500,0)</f>
        <v>0</v>
      </c>
      <c r="Y47" cm="1">
        <f t="array" ref="Y47">_xlfn.XLOOKUP(D47&amp;I47,Sheet2!$A$2:$A$1500&amp;Sheet2!$B$2:$B$1500,Sheet2!$F$2:$F$1500,0)</f>
        <v>1</v>
      </c>
      <c r="Z47" cm="1">
        <f t="array" ref="Z47">_xlfn.XLOOKUP(E47&amp;I47,Sheet2!$A$2:$A$1500&amp;Sheet2!$B$2:$B$1500,Sheet2!$E$2:$E$1500,0)</f>
        <v>1</v>
      </c>
      <c r="AA47" cm="1">
        <f t="array" ref="AA47">_xlfn.XLOOKUP(E47&amp;I47,Sheet2!$A$2:$A$1500&amp;Sheet2!$B$2:$B$1500,Sheet2!$F$2:$F$1500,0)</f>
        <v>0</v>
      </c>
    </row>
    <row r="48" spans="1:27" x14ac:dyDescent="0.2">
      <c r="A48" s="1">
        <v>45178</v>
      </c>
      <c r="B48" s="2">
        <v>0.79166666666666663</v>
      </c>
      <c r="C48" t="s">
        <v>29</v>
      </c>
      <c r="D48" t="s">
        <v>26</v>
      </c>
      <c r="E48" t="s">
        <v>67</v>
      </c>
      <c r="F48">
        <v>306000</v>
      </c>
      <c r="G48">
        <v>2023</v>
      </c>
      <c r="H48">
        <v>0</v>
      </c>
      <c r="I48">
        <v>2</v>
      </c>
      <c r="J48" t="str" cm="1">
        <f t="array" ref="J48">_xlfn.XLOOKUP(D48&amp;I48,Ranking!C$2:C$500&amp;Ranking!A$2:A$500,Ranking!B$2:B$500,"")</f>
        <v/>
      </c>
      <c r="K48" t="str" cm="1">
        <f t="array" ref="K48">_xlfn.XLOOKUP(E48&amp;I48,Ranking!C$2:C$500&amp;Ranking!A$2:A$500,Ranking!B$2:B$500,"")</f>
        <v/>
      </c>
      <c r="L48" t="s">
        <v>117</v>
      </c>
      <c r="M48" t="s">
        <v>56</v>
      </c>
      <c r="N48">
        <v>0</v>
      </c>
      <c r="O48" cm="1">
        <f t="array" ref="O48">_xlfn.XLOOKUP(D48&amp;I48,Sheet2!$A$2:$A$1500&amp;Sheet2!$B$2:$B$1500,Sheet2!$C$2:$C$1500,0)</f>
        <v>19</v>
      </c>
      <c r="P48" cm="1">
        <f t="array" ref="P48">_xlfn.XLOOKUP(D48&amp;I48,Sheet2!$A$2:$A$1500&amp;Sheet2!$B$2:$B$1500,Sheet2!$D$2:$D$1500,0)</f>
        <v>56</v>
      </c>
      <c r="Q48" cm="1">
        <f t="array" ref="Q48">_xlfn.XLOOKUP(E48&amp;I48,Sheet2!$A$2:$A$1500&amp;Sheet2!$B$2:$B$1500,Sheet2!$C$2:$C$1500,0)</f>
        <v>56</v>
      </c>
      <c r="R48" cm="1">
        <f t="array" ref="R48">_xlfn.XLOOKUP(E48&amp;I48,Sheet2!$A$2:$A$1500&amp;Sheet2!$B$2:$B$1500,Sheet2!$D$2:$D$1500,0)</f>
        <v>6</v>
      </c>
      <c r="S48">
        <v>0</v>
      </c>
      <c r="T48">
        <v>0</v>
      </c>
      <c r="U48">
        <v>0</v>
      </c>
      <c r="V48">
        <v>0</v>
      </c>
      <c r="W48">
        <v>0</v>
      </c>
      <c r="X48" cm="1">
        <f t="array" ref="X48">_xlfn.XLOOKUP(D48&amp;I48,Sheet2!$A$2:$A$1500&amp;Sheet2!$B$2:$B$1500,Sheet2!$E$2:$E$1500,0)</f>
        <v>0</v>
      </c>
      <c r="Y48" cm="1">
        <f t="array" ref="Y48">_xlfn.XLOOKUP(D48&amp;I48,Sheet2!$A$2:$A$1500&amp;Sheet2!$B$2:$B$1500,Sheet2!$F$2:$F$1500,0)</f>
        <v>1</v>
      </c>
      <c r="Z48" cm="1">
        <f t="array" ref="Z48">_xlfn.XLOOKUP(E48&amp;I48,Sheet2!$A$2:$A$1500&amp;Sheet2!$B$2:$B$1500,Sheet2!$E$2:$E$1500,0)</f>
        <v>1</v>
      </c>
      <c r="AA48" cm="1">
        <f t="array" ref="AA48">_xlfn.XLOOKUP(E48&amp;I48,Sheet2!$A$2:$A$1500&amp;Sheet2!$B$2:$B$1500,Sheet2!$F$2:$F$1500,0)</f>
        <v>0</v>
      </c>
    </row>
    <row r="49" spans="1:27" x14ac:dyDescent="0.2">
      <c r="A49" s="1">
        <v>45178</v>
      </c>
      <c r="B49" s="2">
        <v>0.8125</v>
      </c>
      <c r="C49" t="s">
        <v>31</v>
      </c>
      <c r="D49" t="s">
        <v>133</v>
      </c>
      <c r="E49" t="s">
        <v>33</v>
      </c>
      <c r="F49">
        <v>2280000</v>
      </c>
      <c r="G49">
        <v>2023</v>
      </c>
      <c r="H49">
        <v>0</v>
      </c>
      <c r="I49">
        <v>2</v>
      </c>
      <c r="J49" t="str" cm="1">
        <f t="array" ref="J49">_xlfn.XLOOKUP(D49&amp;I49,Ranking!C$2:C$500&amp;Ranking!A$2:A$500,Ranking!B$2:B$500,"")</f>
        <v/>
      </c>
      <c r="K49" cm="1">
        <f t="array" ref="K49">_xlfn.XLOOKUP(E49&amp;I49,Ranking!C$2:C$500&amp;Ranking!A$2:A$500,Ranking!B$2:B$500,"")</f>
        <v>19</v>
      </c>
      <c r="L49" t="s">
        <v>51</v>
      </c>
      <c r="M49" t="s">
        <v>50</v>
      </c>
      <c r="N49">
        <v>0</v>
      </c>
      <c r="O49" cm="1">
        <f t="array" ref="O49">_xlfn.XLOOKUP(D49&amp;I49,Sheet2!$A$2:$A$1500&amp;Sheet2!$B$2:$B$1500,Sheet2!$C$2:$C$1500,0)</f>
        <v>50</v>
      </c>
      <c r="P49" cm="1">
        <f t="array" ref="P49">_xlfn.XLOOKUP(D49&amp;I49,Sheet2!$A$2:$A$1500&amp;Sheet2!$B$2:$B$1500,Sheet2!$D$2:$D$1500,0)</f>
        <v>24</v>
      </c>
      <c r="Q49" cm="1">
        <f t="array" ref="Q49">_xlfn.XLOOKUP(E49&amp;I49,Sheet2!$A$2:$A$1500&amp;Sheet2!$B$2:$B$1500,Sheet2!$C$2:$C$1500,0)</f>
        <v>38</v>
      </c>
      <c r="R49" cm="1">
        <f t="array" ref="R49">_xlfn.XLOOKUP(E49&amp;I49,Sheet2!$A$2:$A$1500&amp;Sheet2!$B$2:$B$1500,Sheet2!$D$2:$D$1500,0)</f>
        <v>17</v>
      </c>
      <c r="S49">
        <v>0</v>
      </c>
      <c r="T49">
        <v>0</v>
      </c>
      <c r="U49">
        <v>0</v>
      </c>
      <c r="V49">
        <v>0</v>
      </c>
      <c r="W49">
        <v>0</v>
      </c>
      <c r="X49" cm="1">
        <f t="array" ref="X49">_xlfn.XLOOKUP(D49&amp;I49,Sheet2!$A$2:$A$1500&amp;Sheet2!$B$2:$B$1500,Sheet2!$E$2:$E$1500,0)</f>
        <v>1</v>
      </c>
      <c r="Y49" cm="1">
        <f t="array" ref="Y49">_xlfn.XLOOKUP(D49&amp;I49,Sheet2!$A$2:$A$1500&amp;Sheet2!$B$2:$B$1500,Sheet2!$F$2:$F$1500,0)</f>
        <v>0</v>
      </c>
      <c r="Z49" cm="1">
        <f t="array" ref="Z49">_xlfn.XLOOKUP(E49&amp;I49,Sheet2!$A$2:$A$1500&amp;Sheet2!$B$2:$B$1500,Sheet2!$E$2:$E$1500,0)</f>
        <v>1</v>
      </c>
      <c r="AA49" cm="1">
        <f t="array" ref="AA49">_xlfn.XLOOKUP(E49&amp;I49,Sheet2!$A$2:$A$1500&amp;Sheet2!$B$2:$B$1500,Sheet2!$F$2:$F$1500,0)</f>
        <v>0</v>
      </c>
    </row>
    <row r="50" spans="1:27" x14ac:dyDescent="0.2">
      <c r="A50" s="1">
        <v>45178</v>
      </c>
      <c r="B50" s="2">
        <v>0.8125</v>
      </c>
      <c r="C50" t="s">
        <v>118</v>
      </c>
      <c r="D50" t="s">
        <v>43</v>
      </c>
      <c r="E50" t="s">
        <v>134</v>
      </c>
      <c r="F50">
        <v>150000</v>
      </c>
      <c r="G50">
        <v>2023</v>
      </c>
      <c r="H50">
        <v>0</v>
      </c>
      <c r="I50">
        <v>2</v>
      </c>
      <c r="J50" t="str" cm="1">
        <f t="array" ref="J50">_xlfn.XLOOKUP(D50&amp;I50,Ranking!C$2:C$500&amp;Ranking!A$2:A$500,Ranking!B$2:B$500,"")</f>
        <v/>
      </c>
      <c r="K50" t="str" cm="1">
        <f t="array" ref="K50">_xlfn.XLOOKUP(E50&amp;I50,Ranking!C$2:C$500&amp;Ranking!A$2:A$500,Ranking!B$2:B$500,"")</f>
        <v/>
      </c>
      <c r="L50" t="s">
        <v>55</v>
      </c>
      <c r="M50" t="s">
        <v>47</v>
      </c>
      <c r="N50">
        <v>0</v>
      </c>
      <c r="O50" cm="1">
        <f t="array" ref="O50">_xlfn.XLOOKUP(D50&amp;I50,Sheet2!$A$2:$A$1500&amp;Sheet2!$B$2:$B$1500,Sheet2!$C$2:$C$1500,0)</f>
        <v>11</v>
      </c>
      <c r="P50" cm="1">
        <f t="array" ref="P50">_xlfn.XLOOKUP(D50&amp;I50,Sheet2!$A$2:$A$1500&amp;Sheet2!$B$2:$B$1500,Sheet2!$D$2:$D$1500,0)</f>
        <v>24</v>
      </c>
      <c r="Q50" cm="1">
        <f t="array" ref="Q50">_xlfn.XLOOKUP(E50&amp;I50,Sheet2!$A$2:$A$1500&amp;Sheet2!$B$2:$B$1500,Sheet2!$C$2:$C$1500,0)</f>
        <v>0</v>
      </c>
      <c r="R50" cm="1">
        <f t="array" ref="R50">_xlfn.XLOOKUP(E50&amp;I50,Sheet2!$A$2:$A$1500&amp;Sheet2!$B$2:$B$1500,Sheet2!$D$2:$D$1500,0)</f>
        <v>0</v>
      </c>
      <c r="S50">
        <v>0</v>
      </c>
      <c r="T50">
        <v>0</v>
      </c>
      <c r="U50">
        <v>0</v>
      </c>
      <c r="V50">
        <v>0</v>
      </c>
      <c r="W50">
        <v>0</v>
      </c>
      <c r="X50" cm="1">
        <f t="array" ref="X50">_xlfn.XLOOKUP(D50&amp;I50,Sheet2!$A$2:$A$1500&amp;Sheet2!$B$2:$B$1500,Sheet2!$E$2:$E$1500,0)</f>
        <v>0</v>
      </c>
      <c r="Y50" cm="1">
        <f t="array" ref="Y50">_xlfn.XLOOKUP(D50&amp;I50,Sheet2!$A$2:$A$1500&amp;Sheet2!$B$2:$B$1500,Sheet2!$F$2:$F$1500,0)</f>
        <v>1</v>
      </c>
      <c r="Z50" cm="1">
        <f t="array" ref="Z50">_xlfn.XLOOKUP(E50&amp;I50,Sheet2!$A$2:$A$1500&amp;Sheet2!$B$2:$B$1500,Sheet2!$E$2:$E$1500,0)</f>
        <v>0</v>
      </c>
      <c r="AA50" cm="1">
        <f t="array" ref="AA50">_xlfn.XLOOKUP(E50&amp;I50,Sheet2!$A$2:$A$1500&amp;Sheet2!$B$2:$B$1500,Sheet2!$F$2:$F$1500,0)</f>
        <v>0</v>
      </c>
    </row>
    <row r="51" spans="1:27" x14ac:dyDescent="0.2">
      <c r="A51" s="1">
        <v>45178</v>
      </c>
      <c r="B51" s="2">
        <v>0.8125</v>
      </c>
      <c r="C51" t="s">
        <v>75</v>
      </c>
      <c r="D51" t="s">
        <v>135</v>
      </c>
      <c r="E51" t="s">
        <v>136</v>
      </c>
      <c r="F51">
        <v>665000</v>
      </c>
      <c r="G51">
        <v>2023</v>
      </c>
      <c r="H51">
        <v>0</v>
      </c>
      <c r="I51">
        <v>2</v>
      </c>
      <c r="J51" t="str" cm="1">
        <f t="array" ref="J51">_xlfn.XLOOKUP(D51&amp;I51,Ranking!C$2:C$500&amp;Ranking!A$2:A$500,Ranking!B$2:B$500,"")</f>
        <v/>
      </c>
      <c r="K51" t="str" cm="1">
        <f t="array" ref="K51">_xlfn.XLOOKUP(E51&amp;I51,Ranking!C$2:C$500&amp;Ranking!A$2:A$500,Ranking!B$2:B$500,"")</f>
        <v/>
      </c>
      <c r="L51" t="s">
        <v>50</v>
      </c>
      <c r="M51" t="s">
        <v>53</v>
      </c>
      <c r="N51">
        <v>0</v>
      </c>
      <c r="O51" cm="1">
        <f t="array" ref="O51">_xlfn.XLOOKUP(D51&amp;I51,Sheet2!$A$2:$A$1500&amp;Sheet2!$B$2:$B$1500,Sheet2!$C$2:$C$1500,0)</f>
        <v>38</v>
      </c>
      <c r="P51" cm="1">
        <f t="array" ref="P51">_xlfn.XLOOKUP(D51&amp;I51,Sheet2!$A$2:$A$1500&amp;Sheet2!$B$2:$B$1500,Sheet2!$D$2:$D$1500,0)</f>
        <v>6</v>
      </c>
      <c r="Q51" cm="1">
        <f t="array" ref="Q51">_xlfn.XLOOKUP(E51&amp;I51,Sheet2!$A$2:$A$1500&amp;Sheet2!$B$2:$B$1500,Sheet2!$C$2:$C$1500,0)</f>
        <v>24</v>
      </c>
      <c r="R51" cm="1">
        <f t="array" ref="R51">_xlfn.XLOOKUP(E51&amp;I51,Sheet2!$A$2:$A$1500&amp;Sheet2!$B$2:$B$1500,Sheet2!$D$2:$D$1500,0)</f>
        <v>3</v>
      </c>
      <c r="S51">
        <v>0</v>
      </c>
      <c r="T51">
        <v>0</v>
      </c>
      <c r="U51">
        <v>0</v>
      </c>
      <c r="V51">
        <v>0</v>
      </c>
      <c r="W51">
        <v>0</v>
      </c>
      <c r="X51" cm="1">
        <f t="array" ref="X51">_xlfn.XLOOKUP(D51&amp;I51,Sheet2!$A$2:$A$1500&amp;Sheet2!$B$2:$B$1500,Sheet2!$E$2:$E$1500,0)</f>
        <v>1</v>
      </c>
      <c r="Y51" cm="1">
        <f t="array" ref="Y51">_xlfn.XLOOKUP(D51&amp;I51,Sheet2!$A$2:$A$1500&amp;Sheet2!$B$2:$B$1500,Sheet2!$F$2:$F$1500,0)</f>
        <v>0</v>
      </c>
      <c r="Z51" cm="1">
        <f t="array" ref="Z51">_xlfn.XLOOKUP(E51&amp;I51,Sheet2!$A$2:$A$1500&amp;Sheet2!$B$2:$B$1500,Sheet2!$E$2:$E$1500,0)</f>
        <v>1</v>
      </c>
      <c r="AA51" cm="1">
        <f t="array" ref="AA51">_xlfn.XLOOKUP(E51&amp;I51,Sheet2!$A$2:$A$1500&amp;Sheet2!$B$2:$B$1500,Sheet2!$F$2:$F$1500,0)</f>
        <v>0</v>
      </c>
    </row>
    <row r="52" spans="1:27" x14ac:dyDescent="0.2">
      <c r="A52" s="1">
        <v>45178</v>
      </c>
      <c r="B52" s="2">
        <v>0.8125</v>
      </c>
      <c r="C52" t="s">
        <v>45</v>
      </c>
      <c r="D52" t="s">
        <v>104</v>
      </c>
      <c r="E52" t="s">
        <v>110</v>
      </c>
      <c r="F52">
        <v>1080000</v>
      </c>
      <c r="G52">
        <v>2023</v>
      </c>
      <c r="H52">
        <v>0</v>
      </c>
      <c r="I52">
        <v>2</v>
      </c>
      <c r="J52" t="str" cm="1">
        <f t="array" ref="J52">_xlfn.XLOOKUP(D52&amp;I52,Ranking!C$2:C$500&amp;Ranking!A$2:A$500,Ranking!B$2:B$500,"")</f>
        <v/>
      </c>
      <c r="K52" t="str" cm="1">
        <f t="array" ref="K52">_xlfn.XLOOKUP(E52&amp;I52,Ranking!C$2:C$500&amp;Ranking!A$2:A$500,Ranking!B$2:B$500,"")</f>
        <v/>
      </c>
      <c r="L52" t="s">
        <v>117</v>
      </c>
      <c r="M52" t="s">
        <v>51</v>
      </c>
      <c r="N52">
        <v>0</v>
      </c>
      <c r="O52" cm="1">
        <f t="array" ref="O52">_xlfn.XLOOKUP(D52&amp;I52,Sheet2!$A$2:$A$1500&amp;Sheet2!$B$2:$B$1500,Sheet2!$C$2:$C$1500,0)</f>
        <v>28</v>
      </c>
      <c r="P52" cm="1">
        <f t="array" ref="P52">_xlfn.XLOOKUP(D52&amp;I52,Sheet2!$A$2:$A$1500&amp;Sheet2!$B$2:$B$1500,Sheet2!$D$2:$D$1500,0)</f>
        <v>20.5</v>
      </c>
      <c r="Q52" cm="1">
        <f t="array" ref="Q52">_xlfn.XLOOKUP(E52&amp;I52,Sheet2!$A$2:$A$1500&amp;Sheet2!$B$2:$B$1500,Sheet2!$C$2:$C$1500,0)</f>
        <v>27</v>
      </c>
      <c r="R52" cm="1">
        <f t="array" ref="R52">_xlfn.XLOOKUP(E52&amp;I52,Sheet2!$A$2:$A$1500&amp;Sheet2!$B$2:$B$1500,Sheet2!$D$2:$D$1500,0)</f>
        <v>13</v>
      </c>
      <c r="S52">
        <v>0</v>
      </c>
      <c r="T52">
        <v>0</v>
      </c>
      <c r="U52">
        <v>0</v>
      </c>
      <c r="V52">
        <v>0</v>
      </c>
      <c r="W52">
        <v>0</v>
      </c>
      <c r="X52" cm="1">
        <f t="array" ref="X52">_xlfn.XLOOKUP(D52&amp;I52,Sheet2!$A$2:$A$1500&amp;Sheet2!$B$2:$B$1500,Sheet2!$E$2:$E$1500,0)</f>
        <v>2</v>
      </c>
      <c r="Y52" cm="1">
        <f t="array" ref="Y52">_xlfn.XLOOKUP(D52&amp;I52,Sheet2!$A$2:$A$1500&amp;Sheet2!$B$2:$B$1500,Sheet2!$F$2:$F$1500,0)</f>
        <v>0</v>
      </c>
      <c r="Z52" cm="1">
        <f t="array" ref="Z52">_xlfn.XLOOKUP(E52&amp;I52,Sheet2!$A$2:$A$1500&amp;Sheet2!$B$2:$B$1500,Sheet2!$E$2:$E$1500,0)</f>
        <v>1</v>
      </c>
      <c r="AA52" cm="1">
        <f t="array" ref="AA52">_xlfn.XLOOKUP(E52&amp;I52,Sheet2!$A$2:$A$1500&amp;Sheet2!$B$2:$B$1500,Sheet2!$F$2:$F$1500,0)</f>
        <v>0</v>
      </c>
    </row>
    <row r="53" spans="1:27" x14ac:dyDescent="0.2">
      <c r="A53" s="1">
        <v>45178</v>
      </c>
      <c r="B53" s="2">
        <v>0.9375</v>
      </c>
      <c r="C53" t="s">
        <v>23</v>
      </c>
      <c r="D53" t="s">
        <v>80</v>
      </c>
      <c r="E53" t="s">
        <v>137</v>
      </c>
      <c r="F53">
        <v>1750000</v>
      </c>
      <c r="G53">
        <v>2023</v>
      </c>
      <c r="H53">
        <v>0</v>
      </c>
      <c r="I53">
        <v>2</v>
      </c>
      <c r="J53" cm="1">
        <f t="array" ref="J53">_xlfn.XLOOKUP(D53&amp;I53,Ranking!C$2:C$500&amp;Ranking!A$2:A$500,Ranking!B$2:B$500,"")</f>
        <v>6</v>
      </c>
      <c r="K53" t="str" cm="1">
        <f t="array" ref="K53">_xlfn.XLOOKUP(E53&amp;I53,Ranking!C$2:C$500&amp;Ranking!A$2:A$500,Ranking!B$2:B$500,"")</f>
        <v/>
      </c>
      <c r="L53" t="s">
        <v>51</v>
      </c>
      <c r="M53" t="s">
        <v>51</v>
      </c>
      <c r="N53">
        <v>1</v>
      </c>
      <c r="O53" cm="1">
        <f t="array" ref="O53">_xlfn.XLOOKUP(D53&amp;I53,Sheet2!$A$2:$A$1500&amp;Sheet2!$B$2:$B$1500,Sheet2!$C$2:$C$1500,0)</f>
        <v>61</v>
      </c>
      <c r="P53" cm="1">
        <f t="array" ref="P53">_xlfn.XLOOKUP(D53&amp;I53,Sheet2!$A$2:$A$1500&amp;Sheet2!$B$2:$B$1500,Sheet2!$D$2:$D$1500,0)</f>
        <v>21</v>
      </c>
      <c r="Q53" cm="1">
        <f t="array" ref="Q53">_xlfn.XLOOKUP(E53&amp;I53,Sheet2!$A$2:$A$1500&amp;Sheet2!$B$2:$B$1500,Sheet2!$C$2:$C$1500,0)</f>
        <v>37</v>
      </c>
      <c r="R53" cm="1">
        <f t="array" ref="R53">_xlfn.XLOOKUP(E53&amp;I53,Sheet2!$A$2:$A$1500&amp;Sheet2!$B$2:$B$1500,Sheet2!$D$2:$D$1500,0)</f>
        <v>24</v>
      </c>
      <c r="S53">
        <v>0</v>
      </c>
      <c r="T53">
        <v>0</v>
      </c>
      <c r="U53">
        <v>0</v>
      </c>
      <c r="V53">
        <v>0</v>
      </c>
      <c r="W53">
        <v>0</v>
      </c>
      <c r="X53" cm="1">
        <f t="array" ref="X53">_xlfn.XLOOKUP(D53&amp;I53,Sheet2!$A$2:$A$1500&amp;Sheet2!$B$2:$B$1500,Sheet2!$E$2:$E$1500,0)</f>
        <v>2</v>
      </c>
      <c r="Y53" cm="1">
        <f t="array" ref="Y53">_xlfn.XLOOKUP(D53&amp;I53,Sheet2!$A$2:$A$1500&amp;Sheet2!$B$2:$B$1500,Sheet2!$F$2:$F$1500,0)</f>
        <v>0</v>
      </c>
      <c r="Z53" cm="1">
        <f t="array" ref="Z53">_xlfn.XLOOKUP(E53&amp;I53,Sheet2!$A$2:$A$1500&amp;Sheet2!$B$2:$B$1500,Sheet2!$E$2:$E$1500,0)</f>
        <v>1</v>
      </c>
      <c r="AA53" cm="1">
        <f t="array" ref="AA53">_xlfn.XLOOKUP(E53&amp;I53,Sheet2!$A$2:$A$1500&amp;Sheet2!$B$2:$B$1500,Sheet2!$F$2:$F$1500,0)</f>
        <v>0</v>
      </c>
    </row>
    <row r="54" spans="1:27" x14ac:dyDescent="0.2">
      <c r="A54" s="1">
        <v>45178</v>
      </c>
      <c r="B54" s="2">
        <v>0.9375</v>
      </c>
      <c r="C54" t="s">
        <v>24</v>
      </c>
      <c r="D54" t="s">
        <v>89</v>
      </c>
      <c r="E54" t="s">
        <v>87</v>
      </c>
      <c r="F54">
        <v>2230000</v>
      </c>
      <c r="G54">
        <v>2023</v>
      </c>
      <c r="H54">
        <v>0</v>
      </c>
      <c r="I54">
        <v>2</v>
      </c>
      <c r="J54" t="str" cm="1">
        <f t="array" ref="J54">_xlfn.XLOOKUP(D54&amp;I54,Ranking!C$2:C$500&amp;Ranking!A$2:A$500,Ranking!B$2:B$500,"")</f>
        <v/>
      </c>
      <c r="K54" t="str" cm="1">
        <f t="array" ref="K54">_xlfn.XLOOKUP(E54&amp;I54,Ranking!C$2:C$500&amp;Ranking!A$2:A$500,Ranking!B$2:B$500,"")</f>
        <v/>
      </c>
      <c r="L54" t="s">
        <v>51</v>
      </c>
      <c r="M54" t="s">
        <v>55</v>
      </c>
      <c r="N54">
        <v>0</v>
      </c>
      <c r="O54" cm="1">
        <f t="array" ref="O54">_xlfn.XLOOKUP(D54&amp;I54,Sheet2!$A$2:$A$1500&amp;Sheet2!$B$2:$B$1500,Sheet2!$C$2:$C$1500,0)</f>
        <v>58</v>
      </c>
      <c r="P54" cm="1">
        <f t="array" ref="P54">_xlfn.XLOOKUP(D54&amp;I54,Sheet2!$A$2:$A$1500&amp;Sheet2!$B$2:$B$1500,Sheet2!$D$2:$D$1500,0)</f>
        <v>21</v>
      </c>
      <c r="Q54" cm="1">
        <f t="array" ref="Q54">_xlfn.XLOOKUP(E54&amp;I54,Sheet2!$A$2:$A$1500&amp;Sheet2!$B$2:$B$1500,Sheet2!$C$2:$C$1500,0)</f>
        <v>59</v>
      </c>
      <c r="R54" cm="1">
        <f t="array" ref="R54">_xlfn.XLOOKUP(E54&amp;I54,Sheet2!$A$2:$A$1500&amp;Sheet2!$B$2:$B$1500,Sheet2!$D$2:$D$1500,0)</f>
        <v>14</v>
      </c>
      <c r="S54">
        <v>0</v>
      </c>
      <c r="T54">
        <v>0</v>
      </c>
      <c r="U54">
        <v>0</v>
      </c>
      <c r="V54">
        <v>0</v>
      </c>
      <c r="W54">
        <v>0</v>
      </c>
      <c r="X54" cm="1">
        <f t="array" ref="X54">_xlfn.XLOOKUP(D54&amp;I54,Sheet2!$A$2:$A$1500&amp;Sheet2!$B$2:$B$1500,Sheet2!$E$2:$E$1500,0)</f>
        <v>1</v>
      </c>
      <c r="Y54" cm="1">
        <f t="array" ref="Y54">_xlfn.XLOOKUP(D54&amp;I54,Sheet2!$A$2:$A$1500&amp;Sheet2!$B$2:$B$1500,Sheet2!$F$2:$F$1500,0)</f>
        <v>0</v>
      </c>
      <c r="Z54" cm="1">
        <f t="array" ref="Z54">_xlfn.XLOOKUP(E54&amp;I54,Sheet2!$A$2:$A$1500&amp;Sheet2!$B$2:$B$1500,Sheet2!$E$2:$E$1500,0)</f>
        <v>1</v>
      </c>
      <c r="AA54" cm="1">
        <f t="array" ref="AA54">_xlfn.XLOOKUP(E54&amp;I54,Sheet2!$A$2:$A$1500&amp;Sheet2!$B$2:$B$1500,Sheet2!$F$2:$F$1500,0)</f>
        <v>0</v>
      </c>
    </row>
    <row r="55" spans="1:27" x14ac:dyDescent="0.2">
      <c r="A55" s="1">
        <v>45178</v>
      </c>
      <c r="B55" s="2">
        <v>0.9375</v>
      </c>
      <c r="C55" t="s">
        <v>29</v>
      </c>
      <c r="D55" t="s">
        <v>138</v>
      </c>
      <c r="E55" t="s">
        <v>139</v>
      </c>
      <c r="F55">
        <v>691000</v>
      </c>
      <c r="G55">
        <v>2023</v>
      </c>
      <c r="H55">
        <v>0</v>
      </c>
      <c r="I55">
        <v>2</v>
      </c>
      <c r="J55" t="str" cm="1">
        <f t="array" ref="J55">_xlfn.XLOOKUP(D55&amp;I55,Ranking!C$2:C$500&amp;Ranking!A$2:A$500,Ranking!B$2:B$500,"")</f>
        <v/>
      </c>
      <c r="K55" t="str" cm="1">
        <f t="array" ref="K55">_xlfn.XLOOKUP(E55&amp;I55,Ranking!C$2:C$500&amp;Ranking!A$2:A$500,Ranking!B$2:B$500,"")</f>
        <v/>
      </c>
      <c r="L55" t="s">
        <v>51</v>
      </c>
      <c r="M55" t="s">
        <v>56</v>
      </c>
      <c r="N55">
        <v>0</v>
      </c>
      <c r="O55" cm="1">
        <f t="array" ref="O55">_xlfn.XLOOKUP(D55&amp;I55,Sheet2!$A$2:$A$1500&amp;Sheet2!$B$2:$B$1500,Sheet2!$C$2:$C$1500,0)</f>
        <v>24</v>
      </c>
      <c r="P55" cm="1">
        <f t="array" ref="P55">_xlfn.XLOOKUP(D55&amp;I55,Sheet2!$A$2:$A$1500&amp;Sheet2!$B$2:$B$1500,Sheet2!$D$2:$D$1500,0)</f>
        <v>21</v>
      </c>
      <c r="Q55" cm="1">
        <f t="array" ref="Q55">_xlfn.XLOOKUP(E55&amp;I55,Sheet2!$A$2:$A$1500&amp;Sheet2!$B$2:$B$1500,Sheet2!$C$2:$C$1500,0)</f>
        <v>27</v>
      </c>
      <c r="R55" cm="1">
        <f t="array" ref="R55">_xlfn.XLOOKUP(E55&amp;I55,Sheet2!$A$2:$A$1500&amp;Sheet2!$B$2:$B$1500,Sheet2!$D$2:$D$1500,0)</f>
        <v>13</v>
      </c>
      <c r="S55">
        <v>0</v>
      </c>
      <c r="T55">
        <v>0</v>
      </c>
      <c r="U55">
        <v>0</v>
      </c>
      <c r="V55">
        <v>0</v>
      </c>
      <c r="W55">
        <v>0</v>
      </c>
      <c r="X55" cm="1">
        <f t="array" ref="X55">_xlfn.XLOOKUP(D55&amp;I55,Sheet2!$A$2:$A$1500&amp;Sheet2!$B$2:$B$1500,Sheet2!$E$2:$E$1500,0)</f>
        <v>1</v>
      </c>
      <c r="Y55" cm="1">
        <f t="array" ref="Y55">_xlfn.XLOOKUP(D55&amp;I55,Sheet2!$A$2:$A$1500&amp;Sheet2!$B$2:$B$1500,Sheet2!$F$2:$F$1500,0)</f>
        <v>0</v>
      </c>
      <c r="Z55" cm="1">
        <f t="array" ref="Z55">_xlfn.XLOOKUP(E55&amp;I55,Sheet2!$A$2:$A$1500&amp;Sheet2!$B$2:$B$1500,Sheet2!$E$2:$E$1500,0)</f>
        <v>1</v>
      </c>
      <c r="AA55" cm="1">
        <f t="array" ref="AA55">_xlfn.XLOOKUP(E55&amp;I55,Sheet2!$A$2:$A$1500&amp;Sheet2!$B$2:$B$1500,Sheet2!$F$2:$F$1500,0)</f>
        <v>0</v>
      </c>
    </row>
    <row r="56" spans="1:27" x14ac:dyDescent="0.2">
      <c r="A56" s="1">
        <v>45183</v>
      </c>
      <c r="B56" s="2">
        <v>0.8125</v>
      </c>
      <c r="C56" t="s">
        <v>24</v>
      </c>
      <c r="D56" t="s">
        <v>143</v>
      </c>
      <c r="E56" t="s">
        <v>97</v>
      </c>
      <c r="F56">
        <v>1050000</v>
      </c>
      <c r="G56">
        <v>2023</v>
      </c>
      <c r="H56">
        <v>0</v>
      </c>
      <c r="I56">
        <v>3</v>
      </c>
      <c r="J56" t="str" cm="1">
        <f t="array" ref="J56">_xlfn.XLOOKUP(D56&amp;I56,Ranking!C$2:C$500&amp;Ranking!A$2:A$500,Ranking!B$2:B$500,"")</f>
        <v/>
      </c>
      <c r="K56" t="str" cm="1">
        <f t="array" ref="K56">_xlfn.XLOOKUP(E56&amp;I56,Ranking!C$2:C$500&amp;Ranking!A$2:A$500,Ranking!B$2:B$500,"")</f>
        <v/>
      </c>
      <c r="L56" t="s">
        <v>53</v>
      </c>
      <c r="M56" t="s">
        <v>53</v>
      </c>
      <c r="N56">
        <v>1</v>
      </c>
      <c r="O56" cm="1">
        <f t="array" ref="O56">_xlfn.XLOOKUP(D56&amp;I56,Sheet2!$A$2:$A$1500&amp;Sheet2!$B$2:$B$1500,Sheet2!$C$2:$C$1500,0)</f>
        <v>46.5</v>
      </c>
      <c r="P56" cm="1">
        <f t="array" ref="P56">_xlfn.XLOOKUP(D56&amp;I56,Sheet2!$A$2:$A$1500&amp;Sheet2!$B$2:$B$1500,Sheet2!$D$2:$D$1500,0)</f>
        <v>8.5</v>
      </c>
      <c r="Q56" cm="1">
        <f t="array" ref="Q56">_xlfn.XLOOKUP(E56&amp;I56,Sheet2!$A$2:$A$1500&amp;Sheet2!$B$2:$B$1500,Sheet2!$C$2:$C$1500,0)</f>
        <v>13.5</v>
      </c>
      <c r="R56" cm="1">
        <f t="array" ref="R56">_xlfn.XLOOKUP(E56&amp;I56,Sheet2!$A$2:$A$1500&amp;Sheet2!$B$2:$B$1500,Sheet2!$D$2:$D$1500,0)</f>
        <v>21</v>
      </c>
      <c r="S56">
        <v>0</v>
      </c>
      <c r="T56">
        <v>0</v>
      </c>
      <c r="U56">
        <v>0</v>
      </c>
      <c r="V56">
        <v>0</v>
      </c>
      <c r="W56">
        <v>0</v>
      </c>
      <c r="X56" cm="1">
        <f t="array" ref="X56">_xlfn.XLOOKUP(D56&amp;I56,Sheet2!$A$2:$A$1500&amp;Sheet2!$B$2:$B$1500,Sheet2!$E$2:$E$1500,0)</f>
        <v>2</v>
      </c>
      <c r="Y56" cm="1">
        <f t="array" ref="Y56">_xlfn.XLOOKUP(D56&amp;I56,Sheet2!$A$2:$A$1500&amp;Sheet2!$B$2:$B$1500,Sheet2!$F$2:$F$1500,0)</f>
        <v>0</v>
      </c>
      <c r="Z56" cm="1">
        <f t="array" ref="Z56">_xlfn.XLOOKUP(E56&amp;I56,Sheet2!$A$2:$A$1500&amp;Sheet2!$B$2:$B$1500,Sheet2!$E$2:$E$1500,0)</f>
        <v>1</v>
      </c>
      <c r="AA56" cm="1">
        <f t="array" ref="AA56">_xlfn.XLOOKUP(E56&amp;I56,Sheet2!$A$2:$A$1500&amp;Sheet2!$B$2:$B$1500,Sheet2!$F$2:$F$1500,0)</f>
        <v>1</v>
      </c>
    </row>
    <row r="57" spans="1:27" x14ac:dyDescent="0.2">
      <c r="A57" s="1">
        <v>45184</v>
      </c>
      <c r="B57" s="2">
        <v>0.79166666666666663</v>
      </c>
      <c r="C57" t="s">
        <v>24</v>
      </c>
      <c r="D57" t="s">
        <v>40</v>
      </c>
      <c r="E57" t="s">
        <v>187</v>
      </c>
      <c r="F57">
        <v>916000</v>
      </c>
      <c r="G57">
        <v>2023</v>
      </c>
      <c r="H57">
        <v>0</v>
      </c>
      <c r="I57">
        <v>3</v>
      </c>
      <c r="J57" t="str" cm="1">
        <f t="array" ref="J57">_xlfn.XLOOKUP(D57&amp;I57,Ranking!C$2:C$500&amp;Ranking!A$2:A$500,Ranking!B$2:B$500,"")</f>
        <v/>
      </c>
      <c r="K57" t="str" cm="1">
        <f t="array" ref="K57">_xlfn.XLOOKUP(E57&amp;I57,Ranking!C$2:C$500&amp;Ranking!A$2:A$500,Ranking!B$2:B$500,"")</f>
        <v/>
      </c>
      <c r="L57" t="s">
        <v>52</v>
      </c>
      <c r="M57" t="s">
        <v>58</v>
      </c>
      <c r="N57">
        <v>0</v>
      </c>
      <c r="O57" cm="1">
        <f t="array" ref="O57">_xlfn.XLOOKUP(D57&amp;I57,Sheet2!$A$2:$A$1500&amp;Sheet2!$B$2:$B$1500,Sheet2!$C$2:$C$1500,0)</f>
        <v>17</v>
      </c>
      <c r="P57" cm="1">
        <f t="array" ref="P57">_xlfn.XLOOKUP(D57&amp;I57,Sheet2!$A$2:$A$1500&amp;Sheet2!$B$2:$B$1500,Sheet2!$D$2:$D$1500,0)</f>
        <v>15</v>
      </c>
      <c r="Q57" cm="1">
        <f t="array" ref="Q57">_xlfn.XLOOKUP(E57&amp;I57,Sheet2!$A$2:$A$1500&amp;Sheet2!$B$2:$B$1500,Sheet2!$C$2:$C$1500,0)</f>
        <v>35</v>
      </c>
      <c r="R57" cm="1">
        <f t="array" ref="R57">_xlfn.XLOOKUP(E57&amp;I57,Sheet2!$A$2:$A$1500&amp;Sheet2!$B$2:$B$1500,Sheet2!$D$2:$D$1500,0)</f>
        <v>8.5</v>
      </c>
      <c r="S57">
        <v>0</v>
      </c>
      <c r="T57">
        <v>0</v>
      </c>
      <c r="U57">
        <v>0</v>
      </c>
      <c r="V57">
        <v>0</v>
      </c>
      <c r="W57">
        <v>0</v>
      </c>
      <c r="X57" cm="1">
        <f t="array" ref="X57">_xlfn.XLOOKUP(D57&amp;I57,Sheet2!$A$2:$A$1500&amp;Sheet2!$B$2:$B$1500,Sheet2!$E$2:$E$1500,0)</f>
        <v>1</v>
      </c>
      <c r="Y57" cm="1">
        <f t="array" ref="Y57">_xlfn.XLOOKUP(D57&amp;I57,Sheet2!$A$2:$A$1500&amp;Sheet2!$B$2:$B$1500,Sheet2!$F$2:$F$1500,0)</f>
        <v>1</v>
      </c>
      <c r="Z57" cm="1">
        <f t="array" ref="Z57">_xlfn.XLOOKUP(E57&amp;I57,Sheet2!$A$2:$A$1500&amp;Sheet2!$B$2:$B$1500,Sheet2!$E$2:$E$1500,0)</f>
        <v>1</v>
      </c>
      <c r="AA57" cm="1">
        <f t="array" ref="AA57">_xlfn.XLOOKUP(E57&amp;I57,Sheet2!$A$2:$A$1500&amp;Sheet2!$B$2:$B$1500,Sheet2!$F$2:$F$1500,0)</f>
        <v>1</v>
      </c>
    </row>
    <row r="58" spans="1:27" x14ac:dyDescent="0.2">
      <c r="A58" s="1">
        <v>45184</v>
      </c>
      <c r="B58" s="2">
        <v>0.79166666666666663</v>
      </c>
      <c r="C58" t="s">
        <v>29</v>
      </c>
      <c r="D58" t="s">
        <v>135</v>
      </c>
      <c r="E58" t="s">
        <v>111</v>
      </c>
      <c r="F58">
        <v>776000</v>
      </c>
      <c r="G58">
        <v>2023</v>
      </c>
      <c r="H58">
        <v>0</v>
      </c>
      <c r="I58">
        <v>3</v>
      </c>
      <c r="J58" t="str" cm="1">
        <f t="array" ref="J58">_xlfn.XLOOKUP(D58&amp;I58,Ranking!C$2:C$500&amp;Ranking!A$2:A$500,Ranking!B$2:B$500,"")</f>
        <v/>
      </c>
      <c r="K58" t="str" cm="1">
        <f t="array" ref="K58">_xlfn.XLOOKUP(E58&amp;I58,Ranking!C$2:C$500&amp;Ranking!A$2:A$500,Ranking!B$2:B$500,"")</f>
        <v/>
      </c>
      <c r="L58" t="s">
        <v>50</v>
      </c>
      <c r="M58" t="s">
        <v>54</v>
      </c>
      <c r="N58">
        <v>0</v>
      </c>
      <c r="O58" cm="1">
        <f t="array" ref="O58">_xlfn.XLOOKUP(D58&amp;I58,Sheet2!$A$2:$A$1500&amp;Sheet2!$B$2:$B$1500,Sheet2!$C$2:$C$1500,0)</f>
        <v>38</v>
      </c>
      <c r="P58" cm="1">
        <f t="array" ref="P58">_xlfn.XLOOKUP(D58&amp;I58,Sheet2!$A$2:$A$1500&amp;Sheet2!$B$2:$B$1500,Sheet2!$D$2:$D$1500,0)</f>
        <v>13</v>
      </c>
      <c r="Q58" cm="1">
        <f t="array" ref="Q58">_xlfn.XLOOKUP(E58&amp;I58,Sheet2!$A$2:$A$1500&amp;Sheet2!$B$2:$B$1500,Sheet2!$C$2:$C$1500,0)</f>
        <v>24</v>
      </c>
      <c r="R58" cm="1">
        <f t="array" ref="R58">_xlfn.XLOOKUP(E58&amp;I58,Sheet2!$A$2:$A$1500&amp;Sheet2!$B$2:$B$1500,Sheet2!$D$2:$D$1500,0)</f>
        <v>42.5</v>
      </c>
      <c r="S58">
        <v>0</v>
      </c>
      <c r="T58">
        <v>0</v>
      </c>
      <c r="U58">
        <v>0</v>
      </c>
      <c r="V58">
        <v>0</v>
      </c>
      <c r="W58">
        <v>0</v>
      </c>
      <c r="X58" cm="1">
        <f t="array" ref="X58">_xlfn.XLOOKUP(D58&amp;I58,Sheet2!$A$2:$A$1500&amp;Sheet2!$B$2:$B$1500,Sheet2!$E$2:$E$1500,0)</f>
        <v>2</v>
      </c>
      <c r="Y58" cm="1">
        <f t="array" ref="Y58">_xlfn.XLOOKUP(D58&amp;I58,Sheet2!$A$2:$A$1500&amp;Sheet2!$B$2:$B$1500,Sheet2!$F$2:$F$1500,0)</f>
        <v>0</v>
      </c>
      <c r="Z58" cm="1">
        <f t="array" ref="Z58">_xlfn.XLOOKUP(E58&amp;I58,Sheet2!$A$2:$A$1500&amp;Sheet2!$B$2:$B$1500,Sheet2!$E$2:$E$1500,0)</f>
        <v>0</v>
      </c>
      <c r="AA58" cm="1">
        <f t="array" ref="AA58">_xlfn.XLOOKUP(E58&amp;I58,Sheet2!$A$2:$A$1500&amp;Sheet2!$B$2:$B$1500,Sheet2!$F$2:$F$1500,0)</f>
        <v>2</v>
      </c>
    </row>
    <row r="59" spans="1:27" x14ac:dyDescent="0.2">
      <c r="A59" s="1">
        <v>45185</v>
      </c>
      <c r="B59" s="2">
        <v>0.5</v>
      </c>
      <c r="C59" t="s">
        <v>124</v>
      </c>
      <c r="D59" t="s">
        <v>182</v>
      </c>
      <c r="E59" t="s">
        <v>159</v>
      </c>
      <c r="F59">
        <v>324000</v>
      </c>
      <c r="G59">
        <v>2023</v>
      </c>
      <c r="H59">
        <v>0</v>
      </c>
      <c r="I59">
        <v>3</v>
      </c>
      <c r="J59" t="str" cm="1">
        <f t="array" ref="J59">_xlfn.XLOOKUP(D59&amp;I59,Ranking!C$2:C$500&amp;Ranking!A$2:A$500,Ranking!B$2:B$500,"")</f>
        <v/>
      </c>
      <c r="K59" t="str" cm="1">
        <f t="array" ref="K59">_xlfn.XLOOKUP(E59&amp;I59,Ranking!C$2:C$500&amp;Ranking!A$2:A$500,Ranking!B$2:B$500,"")</f>
        <v/>
      </c>
      <c r="L59" t="s">
        <v>52</v>
      </c>
      <c r="M59" t="s">
        <v>54</v>
      </c>
      <c r="N59">
        <v>0</v>
      </c>
      <c r="O59" cm="1">
        <f t="array" ref="O59">_xlfn.XLOOKUP(D59&amp;I59,Sheet2!$A$2:$A$1500&amp;Sheet2!$B$2:$B$1500,Sheet2!$C$2:$C$1500,0)</f>
        <v>27.5</v>
      </c>
      <c r="P59" cm="1">
        <f t="array" ref="P59">_xlfn.XLOOKUP(D59&amp;I59,Sheet2!$A$2:$A$1500&amp;Sheet2!$B$2:$B$1500,Sheet2!$D$2:$D$1500,0)</f>
        <v>33.5</v>
      </c>
      <c r="Q59" cm="1">
        <f t="array" ref="Q59">_xlfn.XLOOKUP(E59&amp;I59,Sheet2!$A$2:$A$1500&amp;Sheet2!$B$2:$B$1500,Sheet2!$C$2:$C$1500,0)</f>
        <v>36.5</v>
      </c>
      <c r="R59" cm="1">
        <f t="array" ref="R59">_xlfn.XLOOKUP(E59&amp;I59,Sheet2!$A$2:$A$1500&amp;Sheet2!$B$2:$B$1500,Sheet2!$D$2:$D$1500,0)</f>
        <v>18.5</v>
      </c>
      <c r="S59">
        <v>0</v>
      </c>
      <c r="T59">
        <v>0</v>
      </c>
      <c r="U59">
        <v>0</v>
      </c>
      <c r="V59">
        <v>0</v>
      </c>
      <c r="W59">
        <v>0</v>
      </c>
      <c r="X59" cm="1">
        <f t="array" ref="X59">_xlfn.XLOOKUP(D59&amp;I59,Sheet2!$A$2:$A$1500&amp;Sheet2!$B$2:$B$1500,Sheet2!$E$2:$E$1500,0)</f>
        <v>1</v>
      </c>
      <c r="Y59" cm="1">
        <f t="array" ref="Y59">_xlfn.XLOOKUP(D59&amp;I59,Sheet2!$A$2:$A$1500&amp;Sheet2!$B$2:$B$1500,Sheet2!$F$2:$F$1500,0)</f>
        <v>1</v>
      </c>
      <c r="Z59" cm="1">
        <f t="array" ref="Z59">_xlfn.XLOOKUP(E59&amp;I59,Sheet2!$A$2:$A$1500&amp;Sheet2!$B$2:$B$1500,Sheet2!$E$2:$E$1500,0)</f>
        <v>2</v>
      </c>
      <c r="AA59" cm="1">
        <f t="array" ref="AA59">_xlfn.XLOOKUP(E59&amp;I59,Sheet2!$A$2:$A$1500&amp;Sheet2!$B$2:$B$1500,Sheet2!$F$2:$F$1500,0)</f>
        <v>0</v>
      </c>
    </row>
    <row r="60" spans="1:27" x14ac:dyDescent="0.2">
      <c r="A60" s="1">
        <v>45185</v>
      </c>
      <c r="B60" s="2">
        <v>0.5</v>
      </c>
      <c r="C60" t="s">
        <v>31</v>
      </c>
      <c r="D60" t="s">
        <v>173</v>
      </c>
      <c r="E60" t="s">
        <v>82</v>
      </c>
      <c r="F60">
        <v>3480000</v>
      </c>
      <c r="G60">
        <v>2023</v>
      </c>
      <c r="H60">
        <v>0</v>
      </c>
      <c r="I60">
        <v>3</v>
      </c>
      <c r="J60" t="str" cm="1">
        <f t="array" ref="J60">_xlfn.XLOOKUP(D60&amp;I60,Ranking!C$2:C$500&amp;Ranking!A$2:A$500,Ranking!B$2:B$500,"")</f>
        <v/>
      </c>
      <c r="K60" cm="1">
        <f t="array" ref="K60">_xlfn.XLOOKUP(E60&amp;I60,Ranking!C$2:C$500&amp;Ranking!A$2:A$500,Ranking!B$2:B$500,"")</f>
        <v>3</v>
      </c>
      <c r="L60" t="s">
        <v>54</v>
      </c>
      <c r="M60" t="s">
        <v>54</v>
      </c>
      <c r="N60">
        <v>1</v>
      </c>
      <c r="O60" cm="1">
        <f t="array" ref="O60">_xlfn.XLOOKUP(D60&amp;I60,Sheet2!$A$2:$A$1500&amp;Sheet2!$B$2:$B$1500,Sheet2!$C$2:$C$1500,0)</f>
        <v>27.5</v>
      </c>
      <c r="P60" cm="1">
        <f t="array" ref="P60">_xlfn.XLOOKUP(D60&amp;I60,Sheet2!$A$2:$A$1500&amp;Sheet2!$B$2:$B$1500,Sheet2!$D$2:$D$1500,0)</f>
        <v>27.5</v>
      </c>
      <c r="Q60" cm="1">
        <f t="array" ref="Q60">_xlfn.XLOOKUP(E60&amp;I60,Sheet2!$A$2:$A$1500&amp;Sheet2!$B$2:$B$1500,Sheet2!$C$2:$C$1500,0)</f>
        <v>55.5</v>
      </c>
      <c r="R60" cm="1">
        <f t="array" ref="R60">_xlfn.XLOOKUP(E60&amp;I60,Sheet2!$A$2:$A$1500&amp;Sheet2!$B$2:$B$1500,Sheet2!$D$2:$D$1500,0)</f>
        <v>18.5</v>
      </c>
      <c r="S60">
        <v>0</v>
      </c>
      <c r="T60">
        <v>0</v>
      </c>
      <c r="U60">
        <v>0</v>
      </c>
      <c r="V60">
        <v>0</v>
      </c>
      <c r="W60">
        <v>0</v>
      </c>
      <c r="X60" cm="1">
        <f t="array" ref="X60">_xlfn.XLOOKUP(D60&amp;I60,Sheet2!$A$2:$A$1500&amp;Sheet2!$B$2:$B$1500,Sheet2!$E$2:$E$1500,0)</f>
        <v>1</v>
      </c>
      <c r="Y60" cm="1">
        <f t="array" ref="Y60">_xlfn.XLOOKUP(D60&amp;I60,Sheet2!$A$2:$A$1500&amp;Sheet2!$B$2:$B$1500,Sheet2!$F$2:$F$1500,0)</f>
        <v>1</v>
      </c>
      <c r="Z60" cm="1">
        <f t="array" ref="Z60">_xlfn.XLOOKUP(E60&amp;I60,Sheet2!$A$2:$A$1500&amp;Sheet2!$B$2:$B$1500,Sheet2!$E$2:$E$1500,0)</f>
        <v>2</v>
      </c>
      <c r="AA60" cm="1">
        <f t="array" ref="AA60">_xlfn.XLOOKUP(E60&amp;I60,Sheet2!$A$2:$A$1500&amp;Sheet2!$B$2:$B$1500,Sheet2!$F$2:$F$1500,0)</f>
        <v>0</v>
      </c>
    </row>
    <row r="61" spans="1:27" x14ac:dyDescent="0.2">
      <c r="A61" s="1">
        <v>45185</v>
      </c>
      <c r="B61" s="2">
        <v>0.5</v>
      </c>
      <c r="C61" t="s">
        <v>23</v>
      </c>
      <c r="D61" t="s">
        <v>171</v>
      </c>
      <c r="E61" t="s">
        <v>32</v>
      </c>
      <c r="F61">
        <v>3220000</v>
      </c>
      <c r="G61">
        <v>2023</v>
      </c>
      <c r="H61">
        <v>0</v>
      </c>
      <c r="I61">
        <v>3</v>
      </c>
      <c r="J61" t="str" cm="1">
        <f t="array" ref="J61">_xlfn.XLOOKUP(D61&amp;I61,Ranking!C$2:C$500&amp;Ranking!A$2:A$500,Ranking!B$2:B$500,"")</f>
        <v/>
      </c>
      <c r="K61" cm="1">
        <f t="array" ref="K61">_xlfn.XLOOKUP(E61&amp;I61,Ranking!C$2:C$500&amp;Ranking!A$2:A$500,Ranking!B$2:B$500,"")</f>
        <v>7</v>
      </c>
      <c r="L61" t="s">
        <v>50</v>
      </c>
      <c r="M61" t="s">
        <v>50</v>
      </c>
      <c r="N61">
        <v>1</v>
      </c>
      <c r="O61" cm="1">
        <f t="array" ref="O61">_xlfn.XLOOKUP(D61&amp;I61,Sheet2!$A$2:$A$1500&amp;Sheet2!$B$2:$B$1500,Sheet2!$C$2:$C$1500,0)</f>
        <v>26.5</v>
      </c>
      <c r="P61" cm="1">
        <f t="array" ref="P61">_xlfn.XLOOKUP(D61&amp;I61,Sheet2!$A$2:$A$1500&amp;Sheet2!$B$2:$B$1500,Sheet2!$D$2:$D$1500,0)</f>
        <v>31</v>
      </c>
      <c r="Q61" cm="1">
        <f t="array" ref="Q61">_xlfn.XLOOKUP(E61&amp;I61,Sheet2!$A$2:$A$1500&amp;Sheet2!$B$2:$B$1500,Sheet2!$C$2:$C$1500,0)</f>
        <v>50.5</v>
      </c>
      <c r="R61" cm="1">
        <f t="array" ref="R61">_xlfn.XLOOKUP(E61&amp;I61,Sheet2!$A$2:$A$1500&amp;Sheet2!$B$2:$B$1500,Sheet2!$D$2:$D$1500,0)</f>
        <v>11</v>
      </c>
      <c r="S61">
        <v>0</v>
      </c>
      <c r="T61">
        <v>0</v>
      </c>
      <c r="U61">
        <v>0</v>
      </c>
      <c r="V61">
        <v>0</v>
      </c>
      <c r="W61">
        <v>0</v>
      </c>
      <c r="X61" cm="1">
        <f t="array" ref="X61">_xlfn.XLOOKUP(D61&amp;I61,Sheet2!$A$2:$A$1500&amp;Sheet2!$B$2:$B$1500,Sheet2!$E$2:$E$1500,0)</f>
        <v>1</v>
      </c>
      <c r="Y61" cm="1">
        <f t="array" ref="Y61">_xlfn.XLOOKUP(D61&amp;I61,Sheet2!$A$2:$A$1500&amp;Sheet2!$B$2:$B$1500,Sheet2!$F$2:$F$1500,0)</f>
        <v>1</v>
      </c>
      <c r="Z61" cm="1">
        <f t="array" ref="Z61">_xlfn.XLOOKUP(E61&amp;I61,Sheet2!$A$2:$A$1500&amp;Sheet2!$B$2:$B$1500,Sheet2!$E$2:$E$1500,0)</f>
        <v>2</v>
      </c>
      <c r="AA61" cm="1">
        <f t="array" ref="AA61">_xlfn.XLOOKUP(E61&amp;I61,Sheet2!$A$2:$A$1500&amp;Sheet2!$B$2:$B$1500,Sheet2!$F$2:$F$1500,0)</f>
        <v>0</v>
      </c>
    </row>
    <row r="62" spans="1:27" x14ac:dyDescent="0.2">
      <c r="A62" s="1">
        <v>45185</v>
      </c>
      <c r="B62" s="2">
        <v>0.5</v>
      </c>
      <c r="C62" t="s">
        <v>24</v>
      </c>
      <c r="D62" t="s">
        <v>144</v>
      </c>
      <c r="E62" t="s">
        <v>81</v>
      </c>
      <c r="F62">
        <v>2800000</v>
      </c>
      <c r="G62">
        <v>2023</v>
      </c>
      <c r="H62">
        <v>0</v>
      </c>
      <c r="I62">
        <v>3</v>
      </c>
      <c r="J62" t="str" cm="1">
        <f t="array" ref="J62">_xlfn.XLOOKUP(D62&amp;I62,Ranking!C$2:C$500&amp;Ranking!A$2:A$500,Ranking!B$2:B$500,"")</f>
        <v/>
      </c>
      <c r="K62" cm="1">
        <f t="array" ref="K62">_xlfn.XLOOKUP(E62&amp;I62,Ranking!C$2:C$500&amp;Ranking!A$2:A$500,Ranking!B$2:B$500,"")</f>
        <v>14</v>
      </c>
      <c r="L62" t="s">
        <v>55</v>
      </c>
      <c r="M62" t="s">
        <v>55</v>
      </c>
      <c r="N62">
        <v>1</v>
      </c>
      <c r="O62" cm="1">
        <f t="array" ref="O62">_xlfn.XLOOKUP(D62&amp;I62,Sheet2!$A$2:$A$1500&amp;Sheet2!$B$2:$B$1500,Sheet2!$C$2:$C$1500,0)</f>
        <v>39.5</v>
      </c>
      <c r="P62" cm="1">
        <f t="array" ref="P62">_xlfn.XLOOKUP(D62&amp;I62,Sheet2!$A$2:$A$1500&amp;Sheet2!$B$2:$B$1500,Sheet2!$D$2:$D$1500,0)</f>
        <v>15.5</v>
      </c>
      <c r="Q62" cm="1">
        <f t="array" ref="Q62">_xlfn.XLOOKUP(E62&amp;I62,Sheet2!$A$2:$A$1500&amp;Sheet2!$B$2:$B$1500,Sheet2!$C$2:$C$1500,0)</f>
        <v>48</v>
      </c>
      <c r="R62" cm="1">
        <f t="array" ref="R62">_xlfn.XLOOKUP(E62&amp;I62,Sheet2!$A$2:$A$1500&amp;Sheet2!$B$2:$B$1500,Sheet2!$D$2:$D$1500,0)</f>
        <v>27.5</v>
      </c>
      <c r="S62">
        <v>0</v>
      </c>
      <c r="T62">
        <v>0</v>
      </c>
      <c r="U62">
        <v>0</v>
      </c>
      <c r="V62">
        <v>0</v>
      </c>
      <c r="W62">
        <v>0</v>
      </c>
      <c r="X62" cm="1">
        <f t="array" ref="X62">_xlfn.XLOOKUP(D62&amp;I62,Sheet2!$A$2:$A$1500&amp;Sheet2!$B$2:$B$1500,Sheet2!$E$2:$E$1500,0)</f>
        <v>2</v>
      </c>
      <c r="Y62" cm="1">
        <f t="array" ref="Y62">_xlfn.XLOOKUP(D62&amp;I62,Sheet2!$A$2:$A$1500&amp;Sheet2!$B$2:$B$1500,Sheet2!$F$2:$F$1500,0)</f>
        <v>0</v>
      </c>
      <c r="Z62" cm="1">
        <f t="array" ref="Z62">_xlfn.XLOOKUP(E62&amp;I62,Sheet2!$A$2:$A$1500&amp;Sheet2!$B$2:$B$1500,Sheet2!$E$2:$E$1500,0)</f>
        <v>1</v>
      </c>
      <c r="AA62" cm="1">
        <f t="array" ref="AA62">_xlfn.XLOOKUP(E62&amp;I62,Sheet2!$A$2:$A$1500&amp;Sheet2!$B$2:$B$1500,Sheet2!$F$2:$F$1500,0)</f>
        <v>1</v>
      </c>
    </row>
    <row r="63" spans="1:27" x14ac:dyDescent="0.2">
      <c r="A63" s="1">
        <v>45185</v>
      </c>
      <c r="B63" s="2">
        <v>0.5</v>
      </c>
      <c r="C63" t="s">
        <v>124</v>
      </c>
      <c r="D63" t="s">
        <v>26</v>
      </c>
      <c r="E63" t="s">
        <v>192</v>
      </c>
      <c r="F63">
        <v>247000</v>
      </c>
      <c r="G63">
        <v>2023</v>
      </c>
      <c r="H63">
        <v>0</v>
      </c>
      <c r="I63">
        <v>3</v>
      </c>
      <c r="J63" t="str" cm="1">
        <f t="array" ref="J63">_xlfn.XLOOKUP(D63&amp;I63,Ranking!C$2:C$500&amp;Ranking!A$2:A$500,Ranking!B$2:B$500,"")</f>
        <v/>
      </c>
      <c r="K63" t="str" cm="1">
        <f t="array" ref="K63">_xlfn.XLOOKUP(E63&amp;I63,Ranking!C$2:C$500&amp;Ranking!A$2:A$500,Ranking!B$2:B$500,"")</f>
        <v/>
      </c>
      <c r="L63" t="s">
        <v>117</v>
      </c>
      <c r="M63" t="s">
        <v>47</v>
      </c>
      <c r="N63">
        <v>0</v>
      </c>
      <c r="O63" cm="1">
        <f t="array" ref="O63">_xlfn.XLOOKUP(D63&amp;I63,Sheet2!$A$2:$A$1500&amp;Sheet2!$B$2:$B$1500,Sheet2!$C$2:$C$1500,0)</f>
        <v>17.5</v>
      </c>
      <c r="P63" cm="1">
        <f t="array" ref="P63">_xlfn.XLOOKUP(D63&amp;I63,Sheet2!$A$2:$A$1500&amp;Sheet2!$B$2:$B$1500,Sheet2!$D$2:$D$1500,0)</f>
        <v>37</v>
      </c>
      <c r="Q63" cm="1">
        <f t="array" ref="Q63">_xlfn.XLOOKUP(E63&amp;I63,Sheet2!$A$2:$A$1500&amp;Sheet2!$B$2:$B$1500,Sheet2!$C$2:$C$1500,0)</f>
        <v>0</v>
      </c>
      <c r="R63" cm="1">
        <f t="array" ref="R63">_xlfn.XLOOKUP(E63&amp;I63,Sheet2!$A$2:$A$1500&amp;Sheet2!$B$2:$B$1500,Sheet2!$D$2:$D$1500,0)</f>
        <v>0</v>
      </c>
      <c r="S63">
        <v>0</v>
      </c>
      <c r="T63">
        <v>0</v>
      </c>
      <c r="U63">
        <v>0</v>
      </c>
      <c r="V63">
        <v>0</v>
      </c>
      <c r="W63">
        <v>0</v>
      </c>
      <c r="X63" cm="1">
        <f t="array" ref="X63">_xlfn.XLOOKUP(D63&amp;I63,Sheet2!$A$2:$A$1500&amp;Sheet2!$B$2:$B$1500,Sheet2!$E$2:$E$1500,0)</f>
        <v>0</v>
      </c>
      <c r="Y63" cm="1">
        <f t="array" ref="Y63">_xlfn.XLOOKUP(D63&amp;I63,Sheet2!$A$2:$A$1500&amp;Sheet2!$B$2:$B$1500,Sheet2!$F$2:$F$1500,0)</f>
        <v>2</v>
      </c>
      <c r="Z63" cm="1">
        <f t="array" ref="Z63">_xlfn.XLOOKUP(E63&amp;I63,Sheet2!$A$2:$A$1500&amp;Sheet2!$B$2:$B$1500,Sheet2!$E$2:$E$1500,0)</f>
        <v>0</v>
      </c>
      <c r="AA63" cm="1">
        <f t="array" ref="AA63">_xlfn.XLOOKUP(E63&amp;I63,Sheet2!$A$2:$A$1500&amp;Sheet2!$B$2:$B$1500,Sheet2!$F$2:$F$1500,0)</f>
        <v>0</v>
      </c>
    </row>
    <row r="64" spans="1:27" x14ac:dyDescent="0.2">
      <c r="A64" s="1">
        <v>45185</v>
      </c>
      <c r="B64" s="2">
        <v>0.5</v>
      </c>
      <c r="C64" t="s">
        <v>118</v>
      </c>
      <c r="D64" t="s">
        <v>101</v>
      </c>
      <c r="E64" t="s">
        <v>130</v>
      </c>
      <c r="F64">
        <v>162000</v>
      </c>
      <c r="G64">
        <v>2023</v>
      </c>
      <c r="H64">
        <v>0</v>
      </c>
      <c r="I64">
        <v>3</v>
      </c>
      <c r="J64" t="str" cm="1">
        <f t="array" ref="J64">_xlfn.XLOOKUP(D64&amp;I64,Ranking!C$2:C$500&amp;Ranking!A$2:A$500,Ranking!B$2:B$500,"")</f>
        <v/>
      </c>
      <c r="K64" t="str" cm="1">
        <f t="array" ref="K64">_xlfn.XLOOKUP(E64&amp;I64,Ranking!C$2:C$500&amp;Ranking!A$2:A$500,Ranking!B$2:B$500,"")</f>
        <v/>
      </c>
      <c r="L64" t="s">
        <v>57</v>
      </c>
      <c r="M64" t="s">
        <v>56</v>
      </c>
      <c r="N64">
        <v>0</v>
      </c>
      <c r="O64" cm="1">
        <f t="array" ref="O64">_xlfn.XLOOKUP(D64&amp;I64,Sheet2!$A$2:$A$1500&amp;Sheet2!$B$2:$B$1500,Sheet2!$C$2:$C$1500,0)</f>
        <v>19</v>
      </c>
      <c r="P64" cm="1">
        <f t="array" ref="P64">_xlfn.XLOOKUP(D64&amp;I64,Sheet2!$A$2:$A$1500&amp;Sheet2!$B$2:$B$1500,Sheet2!$D$2:$D$1500,0)</f>
        <v>13.3</v>
      </c>
      <c r="Q64" cm="1">
        <f t="array" ref="Q64">_xlfn.XLOOKUP(E64&amp;I64,Sheet2!$A$2:$A$1500&amp;Sheet2!$B$2:$B$1500,Sheet2!$C$2:$C$1500,0)</f>
        <v>21.5</v>
      </c>
      <c r="R64" cm="1">
        <f t="array" ref="R64">_xlfn.XLOOKUP(E64&amp;I64,Sheet2!$A$2:$A$1500&amp;Sheet2!$B$2:$B$1500,Sheet2!$D$2:$D$1500,0)</f>
        <v>14.5</v>
      </c>
      <c r="S64">
        <v>0</v>
      </c>
      <c r="T64">
        <v>0</v>
      </c>
      <c r="U64">
        <v>0</v>
      </c>
      <c r="V64">
        <v>0</v>
      </c>
      <c r="W64">
        <v>0</v>
      </c>
      <c r="X64" cm="1">
        <f t="array" ref="X64">_xlfn.XLOOKUP(D64&amp;I64,Sheet2!$A$2:$A$1500&amp;Sheet2!$B$2:$B$1500,Sheet2!$E$2:$E$1500,0)</f>
        <v>2</v>
      </c>
      <c r="Y64" cm="1">
        <f t="array" ref="Y64">_xlfn.XLOOKUP(D64&amp;I64,Sheet2!$A$2:$A$1500&amp;Sheet2!$B$2:$B$1500,Sheet2!$F$2:$F$1500,0)</f>
        <v>1</v>
      </c>
      <c r="Z64" cm="1">
        <f t="array" ref="Z64">_xlfn.XLOOKUP(E64&amp;I64,Sheet2!$A$2:$A$1500&amp;Sheet2!$B$2:$B$1500,Sheet2!$E$2:$E$1500,0)</f>
        <v>1</v>
      </c>
      <c r="AA64" cm="1">
        <f t="array" ref="AA64">_xlfn.XLOOKUP(E64&amp;I64,Sheet2!$A$2:$A$1500&amp;Sheet2!$B$2:$B$1500,Sheet2!$F$2:$F$1500,0)</f>
        <v>1</v>
      </c>
    </row>
    <row r="65" spans="1:27" x14ac:dyDescent="0.2">
      <c r="A65" s="1">
        <v>45185</v>
      </c>
      <c r="B65" s="2">
        <v>0.64583333333333337</v>
      </c>
      <c r="C65" t="s">
        <v>45</v>
      </c>
      <c r="D65" t="s">
        <v>30</v>
      </c>
      <c r="E65" t="s">
        <v>71</v>
      </c>
      <c r="F65">
        <v>5420000</v>
      </c>
      <c r="G65">
        <v>2023</v>
      </c>
      <c r="H65">
        <v>0</v>
      </c>
      <c r="I65">
        <v>3</v>
      </c>
      <c r="J65" cm="1">
        <f t="array" ref="J65">_xlfn.XLOOKUP(D65&amp;I65,Ranking!C$2:C$500&amp;Ranking!A$2:A$500,Ranking!B$2:B$500,"")</f>
        <v>1</v>
      </c>
      <c r="K65" t="str" cm="1">
        <f t="array" ref="K65">_xlfn.XLOOKUP(E65&amp;I65,Ranking!C$2:C$500&amp;Ranking!A$2:A$500,Ranking!B$2:B$500,"")</f>
        <v/>
      </c>
      <c r="L65" t="s">
        <v>55</v>
      </c>
      <c r="M65" t="s">
        <v>55</v>
      </c>
      <c r="N65">
        <v>1</v>
      </c>
      <c r="O65" cm="1">
        <f t="array" ref="O65">_xlfn.XLOOKUP(D65&amp;I65,Sheet2!$A$2:$A$1500&amp;Sheet2!$B$2:$B$1500,Sheet2!$C$2:$C$1500,0)</f>
        <v>46.5</v>
      </c>
      <c r="P65" cm="1">
        <f t="array" ref="P65">_xlfn.XLOOKUP(D65&amp;I65,Sheet2!$A$2:$A$1500&amp;Sheet2!$B$2:$B$1500,Sheet2!$D$2:$D$1500,0)</f>
        <v>5</v>
      </c>
      <c r="Q65" cm="1">
        <f t="array" ref="Q65">_xlfn.XLOOKUP(E65&amp;I65,Sheet2!$A$2:$A$1500&amp;Sheet2!$B$2:$B$1500,Sheet2!$C$2:$C$1500,0)</f>
        <v>32</v>
      </c>
      <c r="R65" cm="1">
        <f t="array" ref="R65">_xlfn.XLOOKUP(E65&amp;I65,Sheet2!$A$2:$A$1500&amp;Sheet2!$B$2:$B$1500,Sheet2!$D$2:$D$1500,0)</f>
        <v>26</v>
      </c>
      <c r="S65">
        <v>0</v>
      </c>
      <c r="T65">
        <v>0</v>
      </c>
      <c r="U65">
        <v>0</v>
      </c>
      <c r="V65">
        <v>0</v>
      </c>
      <c r="W65">
        <v>0</v>
      </c>
      <c r="X65" cm="1">
        <f t="array" ref="X65">_xlfn.XLOOKUP(D65&amp;I65,Sheet2!$A$2:$A$1500&amp;Sheet2!$B$2:$B$1500,Sheet2!$E$2:$E$1500,0)</f>
        <v>2</v>
      </c>
      <c r="Y65" cm="1">
        <f t="array" ref="Y65">_xlfn.XLOOKUP(D65&amp;I65,Sheet2!$A$2:$A$1500&amp;Sheet2!$B$2:$B$1500,Sheet2!$F$2:$F$1500,0)</f>
        <v>0</v>
      </c>
      <c r="Z65" cm="1">
        <f t="array" ref="Z65">_xlfn.XLOOKUP(E65&amp;I65,Sheet2!$A$2:$A$1500&amp;Sheet2!$B$2:$B$1500,Sheet2!$E$2:$E$1500,0)</f>
        <v>1</v>
      </c>
      <c r="AA65" cm="1">
        <f t="array" ref="AA65">_xlfn.XLOOKUP(E65&amp;I65,Sheet2!$A$2:$A$1500&amp;Sheet2!$B$2:$B$1500,Sheet2!$F$2:$F$1500,0)</f>
        <v>1</v>
      </c>
    </row>
    <row r="66" spans="1:27" x14ac:dyDescent="0.2">
      <c r="A66" s="1">
        <v>45185</v>
      </c>
      <c r="B66" s="2">
        <v>0.64583333333333337</v>
      </c>
      <c r="C66" t="s">
        <v>31</v>
      </c>
      <c r="D66" t="s">
        <v>176</v>
      </c>
      <c r="E66" t="s">
        <v>70</v>
      </c>
      <c r="F66">
        <v>4840000</v>
      </c>
      <c r="G66">
        <v>2023</v>
      </c>
      <c r="H66">
        <v>0</v>
      </c>
      <c r="I66">
        <v>3</v>
      </c>
      <c r="J66" t="str" cm="1">
        <f t="array" ref="J66">_xlfn.XLOOKUP(D66&amp;I66,Ranking!C$2:C$500&amp;Ranking!A$2:A$500,Ranking!B$2:B$500,"")</f>
        <v/>
      </c>
      <c r="K66" cm="1">
        <f t="array" ref="K66">_xlfn.XLOOKUP(E66&amp;I66,Ranking!C$2:C$500&amp;Ranking!A$2:A$500,Ranking!B$2:B$500,"")</f>
        <v>10</v>
      </c>
      <c r="L66" t="s">
        <v>53</v>
      </c>
      <c r="M66" t="s">
        <v>55</v>
      </c>
      <c r="N66">
        <v>0</v>
      </c>
      <c r="O66" cm="1">
        <f t="array" ref="O66">_xlfn.XLOOKUP(D66&amp;I66,Sheet2!$A$2:$A$1500&amp;Sheet2!$B$2:$B$1500,Sheet2!$C$2:$C$1500,0)</f>
        <v>31</v>
      </c>
      <c r="P66" cm="1">
        <f t="array" ref="P66">_xlfn.XLOOKUP(D66&amp;I66,Sheet2!$A$2:$A$1500&amp;Sheet2!$B$2:$B$1500,Sheet2!$D$2:$D$1500,0)</f>
        <v>32.5</v>
      </c>
      <c r="Q66" cm="1">
        <f t="array" ref="Q66">_xlfn.XLOOKUP(E66&amp;I66,Sheet2!$A$2:$A$1500&amp;Sheet2!$B$2:$B$1500,Sheet2!$C$2:$C$1500,0)</f>
        <v>40</v>
      </c>
      <c r="R66" cm="1">
        <f t="array" ref="R66">_xlfn.XLOOKUP(E66&amp;I66,Sheet2!$A$2:$A$1500&amp;Sheet2!$B$2:$B$1500,Sheet2!$D$2:$D$1500,0)</f>
        <v>20.5</v>
      </c>
      <c r="S66">
        <v>0</v>
      </c>
      <c r="T66">
        <v>0</v>
      </c>
      <c r="U66">
        <v>0</v>
      </c>
      <c r="V66">
        <v>0</v>
      </c>
      <c r="W66">
        <v>0</v>
      </c>
      <c r="X66" cm="1">
        <f t="array" ref="X66">_xlfn.XLOOKUP(D66&amp;I66,Sheet2!$A$2:$A$1500&amp;Sheet2!$B$2:$B$1500,Sheet2!$E$2:$E$1500,0)</f>
        <v>1</v>
      </c>
      <c r="Y66" cm="1">
        <f t="array" ref="Y66">_xlfn.XLOOKUP(D66&amp;I66,Sheet2!$A$2:$A$1500&amp;Sheet2!$B$2:$B$1500,Sheet2!$F$2:$F$1500,0)</f>
        <v>1</v>
      </c>
      <c r="Z66" cm="1">
        <f t="array" ref="Z66">_xlfn.XLOOKUP(E66&amp;I66,Sheet2!$A$2:$A$1500&amp;Sheet2!$B$2:$B$1500,Sheet2!$E$2:$E$1500,0)</f>
        <v>1</v>
      </c>
      <c r="AA66" cm="1">
        <f t="array" ref="AA66">_xlfn.XLOOKUP(E66&amp;I66,Sheet2!$A$2:$A$1500&amp;Sheet2!$B$2:$B$1500,Sheet2!$F$2:$F$1500,0)</f>
        <v>1</v>
      </c>
    </row>
    <row r="67" spans="1:27" x14ac:dyDescent="0.2">
      <c r="A67" s="1">
        <v>45185</v>
      </c>
      <c r="B67" s="2">
        <v>0.64583333333333337</v>
      </c>
      <c r="C67" t="s">
        <v>29</v>
      </c>
      <c r="D67" t="s">
        <v>39</v>
      </c>
      <c r="E67" t="s">
        <v>104</v>
      </c>
      <c r="F67">
        <v>418000</v>
      </c>
      <c r="G67">
        <v>2023</v>
      </c>
      <c r="H67">
        <v>0</v>
      </c>
      <c r="I67">
        <v>3</v>
      </c>
      <c r="J67" cm="1">
        <f t="array" ref="J67">_xlfn.XLOOKUP(D67&amp;I67,Ranking!C$2:C$500&amp;Ranking!A$2:A$500,Ranking!B$2:B$500,"")</f>
        <v>17</v>
      </c>
      <c r="K67" t="str" cm="1">
        <f t="array" ref="K67">_xlfn.XLOOKUP(E67&amp;I67,Ranking!C$2:C$500&amp;Ranking!A$2:A$500,Ranking!B$2:B$500,"")</f>
        <v/>
      </c>
      <c r="L67" t="s">
        <v>51</v>
      </c>
      <c r="M67" t="s">
        <v>117</v>
      </c>
      <c r="N67">
        <v>0</v>
      </c>
      <c r="O67" cm="1">
        <f t="array" ref="O67">_xlfn.XLOOKUP(D67&amp;I67,Sheet2!$A$2:$A$1500&amp;Sheet2!$B$2:$B$1500,Sheet2!$C$2:$C$1500,0)</f>
        <v>48.5</v>
      </c>
      <c r="P67" cm="1">
        <f t="array" ref="P67">_xlfn.XLOOKUP(D67&amp;I67,Sheet2!$A$2:$A$1500&amp;Sheet2!$B$2:$B$1500,Sheet2!$D$2:$D$1500,0)</f>
        <v>12</v>
      </c>
      <c r="Q67" cm="1">
        <f t="array" ref="Q67">_xlfn.XLOOKUP(E67&amp;I67,Sheet2!$A$2:$A$1500&amp;Sheet2!$B$2:$B$1500,Sheet2!$C$2:$C$1500,0)</f>
        <v>22</v>
      </c>
      <c r="R67" cm="1">
        <f t="array" ref="R67">_xlfn.XLOOKUP(E67&amp;I67,Sheet2!$A$2:$A$1500&amp;Sheet2!$B$2:$B$1500,Sheet2!$D$2:$D$1500,0)</f>
        <v>25.3</v>
      </c>
      <c r="S67">
        <v>0</v>
      </c>
      <c r="T67">
        <v>0</v>
      </c>
      <c r="U67">
        <v>0</v>
      </c>
      <c r="V67">
        <v>0</v>
      </c>
      <c r="W67">
        <v>0</v>
      </c>
      <c r="X67" cm="1">
        <f t="array" ref="X67">_xlfn.XLOOKUP(D67&amp;I67,Sheet2!$A$2:$A$1500&amp;Sheet2!$B$2:$B$1500,Sheet2!$E$2:$E$1500,0)</f>
        <v>2</v>
      </c>
      <c r="Y67" cm="1">
        <f t="array" ref="Y67">_xlfn.XLOOKUP(D67&amp;I67,Sheet2!$A$2:$A$1500&amp;Sheet2!$B$2:$B$1500,Sheet2!$F$2:$F$1500,0)</f>
        <v>0</v>
      </c>
      <c r="Z67" cm="1">
        <f t="array" ref="Z67">_xlfn.XLOOKUP(E67&amp;I67,Sheet2!$A$2:$A$1500&amp;Sheet2!$B$2:$B$1500,Sheet2!$E$2:$E$1500,0)</f>
        <v>2</v>
      </c>
      <c r="AA67" cm="1">
        <f t="array" ref="AA67">_xlfn.XLOOKUP(E67&amp;I67,Sheet2!$A$2:$A$1500&amp;Sheet2!$B$2:$B$1500,Sheet2!$F$2:$F$1500,0)</f>
        <v>1</v>
      </c>
    </row>
    <row r="68" spans="1:27" x14ac:dyDescent="0.2">
      <c r="A68" s="1">
        <v>45185</v>
      </c>
      <c r="B68" s="2">
        <v>0.64583333333333337</v>
      </c>
      <c r="C68" t="s">
        <v>24</v>
      </c>
      <c r="D68" t="s">
        <v>99</v>
      </c>
      <c r="E68" t="s">
        <v>95</v>
      </c>
      <c r="F68">
        <v>1580000</v>
      </c>
      <c r="G68">
        <v>2023</v>
      </c>
      <c r="H68">
        <v>0</v>
      </c>
      <c r="I68">
        <v>3</v>
      </c>
      <c r="J68" cm="1">
        <f t="array" ref="J68">_xlfn.XLOOKUP(D68&amp;I68,Ranking!C$2:C$500&amp;Ranking!A$2:A$500,Ranking!B$2:B$500,"")</f>
        <v>18</v>
      </c>
      <c r="K68" t="str" cm="1">
        <f t="array" ref="K68">_xlfn.XLOOKUP(E68&amp;I68,Ranking!C$2:C$500&amp;Ranking!A$2:A$500,Ranking!B$2:B$500,"")</f>
        <v/>
      </c>
      <c r="L68" t="s">
        <v>54</v>
      </c>
      <c r="M68" t="s">
        <v>50</v>
      </c>
      <c r="N68">
        <v>0</v>
      </c>
      <c r="O68" cm="1">
        <f t="array" ref="O68">_xlfn.XLOOKUP(D68&amp;I68,Sheet2!$A$2:$A$1500&amp;Sheet2!$B$2:$B$1500,Sheet2!$C$2:$C$1500,0)</f>
        <v>35.5</v>
      </c>
      <c r="P68" cm="1">
        <f t="array" ref="P68">_xlfn.XLOOKUP(D68&amp;I68,Sheet2!$A$2:$A$1500&amp;Sheet2!$B$2:$B$1500,Sheet2!$D$2:$D$1500,0)</f>
        <v>25.5</v>
      </c>
      <c r="Q68" cm="1">
        <f t="array" ref="Q68">_xlfn.XLOOKUP(E68&amp;I68,Sheet2!$A$2:$A$1500&amp;Sheet2!$B$2:$B$1500,Sheet2!$C$2:$C$1500,0)</f>
        <v>19</v>
      </c>
      <c r="R68" cm="1">
        <f t="array" ref="R68">_xlfn.XLOOKUP(E68&amp;I68,Sheet2!$A$2:$A$1500&amp;Sheet2!$B$2:$B$1500,Sheet2!$D$2:$D$1500,0)</f>
        <v>8</v>
      </c>
      <c r="S68">
        <v>0</v>
      </c>
      <c r="T68">
        <v>0</v>
      </c>
      <c r="U68">
        <v>0</v>
      </c>
      <c r="V68">
        <v>0</v>
      </c>
      <c r="W68">
        <v>0</v>
      </c>
      <c r="X68" cm="1">
        <f t="array" ref="X68">_xlfn.XLOOKUP(D68&amp;I68,Sheet2!$A$2:$A$1500&amp;Sheet2!$B$2:$B$1500,Sheet2!$E$2:$E$1500,0)</f>
        <v>2</v>
      </c>
      <c r="Y68" cm="1">
        <f t="array" ref="Y68">_xlfn.XLOOKUP(D68&amp;I68,Sheet2!$A$2:$A$1500&amp;Sheet2!$B$2:$B$1500,Sheet2!$F$2:$F$1500,0)</f>
        <v>0</v>
      </c>
      <c r="Z68" cm="1">
        <f t="array" ref="Z68">_xlfn.XLOOKUP(E68&amp;I68,Sheet2!$A$2:$A$1500&amp;Sheet2!$B$2:$B$1500,Sheet2!$E$2:$E$1500,0)</f>
        <v>2</v>
      </c>
      <c r="AA68" cm="1">
        <f t="array" ref="AA68">_xlfn.XLOOKUP(E68&amp;I68,Sheet2!$A$2:$A$1500&amp;Sheet2!$B$2:$B$1500,Sheet2!$F$2:$F$1500,0)</f>
        <v>0</v>
      </c>
    </row>
    <row r="69" spans="1:27" x14ac:dyDescent="0.2">
      <c r="A69" s="1">
        <v>45185</v>
      </c>
      <c r="B69" s="2">
        <v>0.64583333333333337</v>
      </c>
      <c r="C69" t="s">
        <v>124</v>
      </c>
      <c r="D69" t="s">
        <v>151</v>
      </c>
      <c r="E69" t="s">
        <v>34</v>
      </c>
      <c r="F69">
        <v>641000</v>
      </c>
      <c r="G69">
        <v>2023</v>
      </c>
      <c r="H69">
        <v>0</v>
      </c>
      <c r="I69">
        <v>3</v>
      </c>
      <c r="J69" t="str" cm="1">
        <f t="array" ref="J69">_xlfn.XLOOKUP(D69&amp;I69,Ranking!C$2:C$500&amp;Ranking!A$2:A$500,Ranking!B$2:B$500,"")</f>
        <v/>
      </c>
      <c r="K69" cm="1">
        <f t="array" ref="K69">_xlfn.XLOOKUP(E69&amp;I69,Ranking!C$2:C$500&amp;Ranking!A$2:A$500,Ranking!B$2:B$500,"")</f>
        <v>16</v>
      </c>
      <c r="L69" t="s">
        <v>53</v>
      </c>
      <c r="M69" t="s">
        <v>56</v>
      </c>
      <c r="N69">
        <v>0</v>
      </c>
      <c r="O69" cm="1">
        <f t="array" ref="O69">_xlfn.XLOOKUP(D69&amp;I69,Sheet2!$A$2:$A$1500&amp;Sheet2!$B$2:$B$1500,Sheet2!$C$2:$C$1500,0)</f>
        <v>26</v>
      </c>
      <c r="P69" cm="1">
        <f t="array" ref="P69">_xlfn.XLOOKUP(D69&amp;I69,Sheet2!$A$2:$A$1500&amp;Sheet2!$B$2:$B$1500,Sheet2!$D$2:$D$1500,0)</f>
        <v>25</v>
      </c>
      <c r="Q69" cm="1">
        <f t="array" ref="Q69">_xlfn.XLOOKUP(E69&amp;I69,Sheet2!$A$2:$A$1500&amp;Sheet2!$B$2:$B$1500,Sheet2!$C$2:$C$1500,0)</f>
        <v>50.5</v>
      </c>
      <c r="R69" cm="1">
        <f t="array" ref="R69">_xlfn.XLOOKUP(E69&amp;I69,Sheet2!$A$2:$A$1500&amp;Sheet2!$B$2:$B$1500,Sheet2!$D$2:$D$1500,0)</f>
        <v>5.5</v>
      </c>
      <c r="S69">
        <v>0</v>
      </c>
      <c r="T69">
        <v>0</v>
      </c>
      <c r="U69">
        <v>0</v>
      </c>
      <c r="V69">
        <v>0</v>
      </c>
      <c r="W69">
        <v>0</v>
      </c>
      <c r="X69" cm="1">
        <f t="array" ref="X69">_xlfn.XLOOKUP(D69&amp;I69,Sheet2!$A$2:$A$1500&amp;Sheet2!$B$2:$B$1500,Sheet2!$E$2:$E$1500,0)</f>
        <v>1</v>
      </c>
      <c r="Y69" cm="1">
        <f t="array" ref="Y69">_xlfn.XLOOKUP(D69&amp;I69,Sheet2!$A$2:$A$1500&amp;Sheet2!$B$2:$B$1500,Sheet2!$F$2:$F$1500,0)</f>
        <v>1</v>
      </c>
      <c r="Z69" cm="1">
        <f t="array" ref="Z69">_xlfn.XLOOKUP(E69&amp;I69,Sheet2!$A$2:$A$1500&amp;Sheet2!$B$2:$B$1500,Sheet2!$E$2:$E$1500,0)</f>
        <v>2</v>
      </c>
      <c r="AA69" cm="1">
        <f t="array" ref="AA69">_xlfn.XLOOKUP(E69&amp;I69,Sheet2!$A$2:$A$1500&amp;Sheet2!$B$2:$B$1500,Sheet2!$F$2:$F$1500,0)</f>
        <v>0</v>
      </c>
    </row>
    <row r="70" spans="1:27" x14ac:dyDescent="0.2">
      <c r="A70" s="1">
        <v>45185</v>
      </c>
      <c r="B70" s="2">
        <v>0.66666666666666663</v>
      </c>
      <c r="C70" t="s">
        <v>23</v>
      </c>
      <c r="D70" t="s">
        <v>25</v>
      </c>
      <c r="E70" t="s">
        <v>155</v>
      </c>
      <c r="F70">
        <v>2820000</v>
      </c>
      <c r="G70">
        <v>2023</v>
      </c>
      <c r="H70">
        <v>0</v>
      </c>
      <c r="I70">
        <v>3</v>
      </c>
      <c r="J70" cm="1">
        <f t="array" ref="J70">_xlfn.XLOOKUP(D70&amp;I70,Ranking!C$2:C$500&amp;Ranking!A$2:A$500,Ranking!B$2:B$500,"")</f>
        <v>4</v>
      </c>
      <c r="K70" t="str" cm="1">
        <f t="array" ref="K70">_xlfn.XLOOKUP(E70&amp;I70,Ranking!C$2:C$500&amp;Ranking!A$2:A$500,Ranking!B$2:B$500,"")</f>
        <v/>
      </c>
      <c r="L70" t="s">
        <v>50</v>
      </c>
      <c r="M70" t="s">
        <v>52</v>
      </c>
      <c r="N70">
        <v>0</v>
      </c>
      <c r="O70" cm="1">
        <f t="array" ref="O70">_xlfn.XLOOKUP(D70&amp;I70,Sheet2!$A$2:$A$1500&amp;Sheet2!$B$2:$B$1500,Sheet2!$C$2:$C$1500,0)</f>
        <v>29</v>
      </c>
      <c r="P70" cm="1">
        <f t="array" ref="P70">_xlfn.XLOOKUP(D70&amp;I70,Sheet2!$A$2:$A$1500&amp;Sheet2!$B$2:$B$1500,Sheet2!$D$2:$D$1500,0)</f>
        <v>5</v>
      </c>
      <c r="Q70" cm="1">
        <f t="array" ref="Q70">_xlfn.XLOOKUP(E70&amp;I70,Sheet2!$A$2:$A$1500&amp;Sheet2!$B$2:$B$1500,Sheet2!$C$2:$C$1500,0)</f>
        <v>46.5</v>
      </c>
      <c r="R70" cm="1">
        <f t="array" ref="R70">_xlfn.XLOOKUP(E70&amp;I70,Sheet2!$A$2:$A$1500&amp;Sheet2!$B$2:$B$1500,Sheet2!$D$2:$D$1500,0)</f>
        <v>23</v>
      </c>
      <c r="S70">
        <v>0</v>
      </c>
      <c r="T70">
        <v>0</v>
      </c>
      <c r="U70">
        <v>0</v>
      </c>
      <c r="V70">
        <v>0</v>
      </c>
      <c r="W70">
        <v>0</v>
      </c>
      <c r="X70" cm="1">
        <f t="array" ref="X70">_xlfn.XLOOKUP(D70&amp;I70,Sheet2!$A$2:$A$1500&amp;Sheet2!$B$2:$B$1500,Sheet2!$E$2:$E$1500,0)</f>
        <v>2</v>
      </c>
      <c r="Y70" cm="1">
        <f t="array" ref="Y70">_xlfn.XLOOKUP(D70&amp;I70,Sheet2!$A$2:$A$1500&amp;Sheet2!$B$2:$B$1500,Sheet2!$F$2:$F$1500,0)</f>
        <v>0</v>
      </c>
      <c r="Z70" cm="1">
        <f t="array" ref="Z70">_xlfn.XLOOKUP(E70&amp;I70,Sheet2!$A$2:$A$1500&amp;Sheet2!$B$2:$B$1500,Sheet2!$E$2:$E$1500,0)</f>
        <v>2</v>
      </c>
      <c r="AA70" cm="1">
        <f t="array" ref="AA70">_xlfn.XLOOKUP(E70&amp;I70,Sheet2!$A$2:$A$1500&amp;Sheet2!$B$2:$B$1500,Sheet2!$F$2:$F$1500,0)</f>
        <v>0</v>
      </c>
    </row>
    <row r="71" spans="1:27" x14ac:dyDescent="0.2">
      <c r="A71" s="1">
        <v>45185</v>
      </c>
      <c r="B71" s="2">
        <v>0.66666666666666663</v>
      </c>
      <c r="C71" t="s">
        <v>118</v>
      </c>
      <c r="D71" t="s">
        <v>156</v>
      </c>
      <c r="E71" t="s">
        <v>109</v>
      </c>
      <c r="F71">
        <v>53000</v>
      </c>
      <c r="G71">
        <v>2023</v>
      </c>
      <c r="H71">
        <v>0</v>
      </c>
      <c r="I71">
        <v>3</v>
      </c>
      <c r="J71" t="str" cm="1">
        <f t="array" ref="J71">_xlfn.XLOOKUP(D71&amp;I71,Ranking!C$2:C$500&amp;Ranking!A$2:A$500,Ranking!B$2:B$500,"")</f>
        <v/>
      </c>
      <c r="K71" t="str" cm="1">
        <f t="array" ref="K71">_xlfn.XLOOKUP(E71&amp;I71,Ranking!C$2:C$500&amp;Ranking!A$2:A$500,Ranking!B$2:B$500,"")</f>
        <v/>
      </c>
      <c r="L71" t="s">
        <v>52</v>
      </c>
      <c r="M71" t="s">
        <v>53</v>
      </c>
      <c r="N71">
        <v>0</v>
      </c>
      <c r="O71" cm="1">
        <f t="array" ref="O71">_xlfn.XLOOKUP(D71&amp;I71,Sheet2!$A$2:$A$1500&amp;Sheet2!$B$2:$B$1500,Sheet2!$C$2:$C$1500,0)</f>
        <v>26.5</v>
      </c>
      <c r="P71" cm="1">
        <f t="array" ref="P71">_xlfn.XLOOKUP(D71&amp;I71,Sheet2!$A$2:$A$1500&amp;Sheet2!$B$2:$B$1500,Sheet2!$D$2:$D$1500,0)</f>
        <v>40</v>
      </c>
      <c r="Q71" cm="1">
        <f t="array" ref="Q71">_xlfn.XLOOKUP(E71&amp;I71,Sheet2!$A$2:$A$1500&amp;Sheet2!$B$2:$B$1500,Sheet2!$C$2:$C$1500,0)</f>
        <v>28.5</v>
      </c>
      <c r="R71" cm="1">
        <f t="array" ref="R71">_xlfn.XLOOKUP(E71&amp;I71,Sheet2!$A$2:$A$1500&amp;Sheet2!$B$2:$B$1500,Sheet2!$D$2:$D$1500,0)</f>
        <v>27</v>
      </c>
      <c r="S71">
        <v>0</v>
      </c>
      <c r="T71">
        <v>0</v>
      </c>
      <c r="U71">
        <v>0</v>
      </c>
      <c r="V71">
        <v>0</v>
      </c>
      <c r="W71">
        <v>0</v>
      </c>
      <c r="X71" cm="1">
        <f t="array" ref="X71">_xlfn.XLOOKUP(D71&amp;I71,Sheet2!$A$2:$A$1500&amp;Sheet2!$B$2:$B$1500,Sheet2!$E$2:$E$1500,0)</f>
        <v>1</v>
      </c>
      <c r="Y71" cm="1">
        <f t="array" ref="Y71">_xlfn.XLOOKUP(D71&amp;I71,Sheet2!$A$2:$A$1500&amp;Sheet2!$B$2:$B$1500,Sheet2!$F$2:$F$1500,0)</f>
        <v>1</v>
      </c>
      <c r="Z71" cm="1">
        <f t="array" ref="Z71">_xlfn.XLOOKUP(E71&amp;I71,Sheet2!$A$2:$A$1500&amp;Sheet2!$B$2:$B$1500,Sheet2!$E$2:$E$1500,0)</f>
        <v>1</v>
      </c>
      <c r="AA71" cm="1">
        <f t="array" ref="AA71">_xlfn.XLOOKUP(E71&amp;I71,Sheet2!$A$2:$A$1500&amp;Sheet2!$B$2:$B$1500,Sheet2!$F$2:$F$1500,0)</f>
        <v>1</v>
      </c>
    </row>
    <row r="72" spans="1:27" x14ac:dyDescent="0.2">
      <c r="A72" s="1">
        <v>45185</v>
      </c>
      <c r="B72" s="2">
        <v>0.79166666666666663</v>
      </c>
      <c r="C72" t="s">
        <v>29</v>
      </c>
      <c r="D72" t="s">
        <v>22</v>
      </c>
      <c r="E72" t="s">
        <v>170</v>
      </c>
      <c r="F72">
        <v>907000</v>
      </c>
      <c r="G72">
        <v>2023</v>
      </c>
      <c r="H72">
        <v>0</v>
      </c>
      <c r="I72">
        <v>3</v>
      </c>
      <c r="J72" t="str" cm="1">
        <f t="array" ref="J72">_xlfn.XLOOKUP(D72&amp;I72,Ranking!C$2:C$500&amp;Ranking!A$2:A$500,Ranking!B$2:B$500,"")</f>
        <v/>
      </c>
      <c r="K72" t="str" cm="1">
        <f t="array" ref="K72">_xlfn.XLOOKUP(E72&amp;I72,Ranking!C$2:C$500&amp;Ranking!A$2:A$500,Ranking!B$2:B$500,"")</f>
        <v/>
      </c>
      <c r="L72" t="s">
        <v>50</v>
      </c>
      <c r="M72" t="s">
        <v>57</v>
      </c>
      <c r="N72">
        <v>0</v>
      </c>
      <c r="O72" cm="1">
        <f t="array" ref="O72">_xlfn.XLOOKUP(D72&amp;I72,Sheet2!$A$2:$A$1500&amp;Sheet2!$B$2:$B$1500,Sheet2!$C$2:$C$1500,0)</f>
        <v>12</v>
      </c>
      <c r="P72" cm="1">
        <f t="array" ref="P72">_xlfn.XLOOKUP(D72&amp;I72,Sheet2!$A$2:$A$1500&amp;Sheet2!$B$2:$B$1500,Sheet2!$D$2:$D$1500,0)</f>
        <v>24.5</v>
      </c>
      <c r="Q72" cm="1">
        <f t="array" ref="Q72">_xlfn.XLOOKUP(E72&amp;I72,Sheet2!$A$2:$A$1500&amp;Sheet2!$B$2:$B$1500,Sheet2!$C$2:$C$1500,0)</f>
        <v>19</v>
      </c>
      <c r="R72" cm="1">
        <f t="array" ref="R72">_xlfn.XLOOKUP(E72&amp;I72,Sheet2!$A$2:$A$1500&amp;Sheet2!$B$2:$B$1500,Sheet2!$D$2:$D$1500,0)</f>
        <v>19</v>
      </c>
      <c r="S72">
        <v>0</v>
      </c>
      <c r="T72">
        <v>0</v>
      </c>
      <c r="U72">
        <v>0</v>
      </c>
      <c r="V72">
        <v>0</v>
      </c>
      <c r="W72">
        <v>0</v>
      </c>
      <c r="X72" cm="1">
        <f t="array" ref="X72">_xlfn.XLOOKUP(D72&amp;I72,Sheet2!$A$2:$A$1500&amp;Sheet2!$B$2:$B$1500,Sheet2!$E$2:$E$1500,0)</f>
        <v>0</v>
      </c>
      <c r="Y72" cm="1">
        <f t="array" ref="Y72">_xlfn.XLOOKUP(D72&amp;I72,Sheet2!$A$2:$A$1500&amp;Sheet2!$B$2:$B$1500,Sheet2!$F$2:$F$1500,0)</f>
        <v>2</v>
      </c>
      <c r="Z72" cm="1">
        <f t="array" ref="Z72">_xlfn.XLOOKUP(E72&amp;I72,Sheet2!$A$2:$A$1500&amp;Sheet2!$B$2:$B$1500,Sheet2!$E$2:$E$1500,0)</f>
        <v>1</v>
      </c>
      <c r="AA72" cm="1">
        <f t="array" ref="AA72">_xlfn.XLOOKUP(E72&amp;I72,Sheet2!$A$2:$A$1500&amp;Sheet2!$B$2:$B$1500,Sheet2!$F$2:$F$1500,0)</f>
        <v>1</v>
      </c>
    </row>
    <row r="73" spans="1:27" x14ac:dyDescent="0.2">
      <c r="A73" s="1">
        <v>45185</v>
      </c>
      <c r="B73" s="2">
        <v>0.79166666666666663</v>
      </c>
      <c r="C73" t="s">
        <v>24</v>
      </c>
      <c r="D73" t="s">
        <v>43</v>
      </c>
      <c r="E73" t="s">
        <v>78</v>
      </c>
      <c r="F73">
        <v>5310000</v>
      </c>
      <c r="G73">
        <v>2023</v>
      </c>
      <c r="H73">
        <v>0</v>
      </c>
      <c r="I73">
        <v>3</v>
      </c>
      <c r="J73" t="str" cm="1">
        <f t="array" ref="J73">_xlfn.XLOOKUP(D73&amp;I73,Ranking!C$2:C$500&amp;Ranking!A$2:A$500,Ranking!B$2:B$500,"")</f>
        <v/>
      </c>
      <c r="K73" cm="1">
        <f t="array" ref="K73">_xlfn.XLOOKUP(E73&amp;I73,Ranking!C$2:C$500&amp;Ranking!A$2:A$500,Ranking!B$2:B$500,"")</f>
        <v>9</v>
      </c>
      <c r="L73" t="s">
        <v>55</v>
      </c>
      <c r="M73" t="s">
        <v>55</v>
      </c>
      <c r="N73">
        <v>1</v>
      </c>
      <c r="O73" cm="1">
        <f t="array" ref="O73">_xlfn.XLOOKUP(D73&amp;I73,Sheet2!$A$2:$A$1500&amp;Sheet2!$B$2:$B$1500,Sheet2!$C$2:$C$1500,0)</f>
        <v>30</v>
      </c>
      <c r="P73" cm="1">
        <f t="array" ref="P73">_xlfn.XLOOKUP(D73&amp;I73,Sheet2!$A$2:$A$1500&amp;Sheet2!$B$2:$B$1500,Sheet2!$D$2:$D$1500,0)</f>
        <v>15.5</v>
      </c>
      <c r="Q73" cm="1">
        <f t="array" ref="Q73">_xlfn.XLOOKUP(E73&amp;I73,Sheet2!$A$2:$A$1500&amp;Sheet2!$B$2:$B$1500,Sheet2!$C$2:$C$1500,0)</f>
        <v>39.5</v>
      </c>
      <c r="R73" cm="1">
        <f t="array" ref="R73">_xlfn.XLOOKUP(E73&amp;I73,Sheet2!$A$2:$A$1500&amp;Sheet2!$B$2:$B$1500,Sheet2!$D$2:$D$1500,0)</f>
        <v>13</v>
      </c>
      <c r="S73">
        <v>0</v>
      </c>
      <c r="T73">
        <v>0</v>
      </c>
      <c r="U73">
        <v>0</v>
      </c>
      <c r="V73">
        <v>0</v>
      </c>
      <c r="W73">
        <v>0</v>
      </c>
      <c r="X73" cm="1">
        <f t="array" ref="X73">_xlfn.XLOOKUP(D73&amp;I73,Sheet2!$A$2:$A$1500&amp;Sheet2!$B$2:$B$1500,Sheet2!$E$2:$E$1500,0)</f>
        <v>1</v>
      </c>
      <c r="Y73" cm="1">
        <f t="array" ref="Y73">_xlfn.XLOOKUP(D73&amp;I73,Sheet2!$A$2:$A$1500&amp;Sheet2!$B$2:$B$1500,Sheet2!$F$2:$F$1500,0)</f>
        <v>1</v>
      </c>
      <c r="Z73" cm="1">
        <f t="array" ref="Z73">_xlfn.XLOOKUP(E73&amp;I73,Sheet2!$A$2:$A$1500&amp;Sheet2!$B$2:$B$1500,Sheet2!$E$2:$E$1500,0)</f>
        <v>2</v>
      </c>
      <c r="AA73" cm="1">
        <f t="array" ref="AA73">_xlfn.XLOOKUP(E73&amp;I73,Sheet2!$A$2:$A$1500&amp;Sheet2!$B$2:$B$1500,Sheet2!$F$2:$F$1500,0)</f>
        <v>0</v>
      </c>
    </row>
    <row r="74" spans="1:27" x14ac:dyDescent="0.2">
      <c r="A74" s="1">
        <v>45185</v>
      </c>
      <c r="B74" s="2">
        <v>0.79166666666666663</v>
      </c>
      <c r="C74" t="s">
        <v>118</v>
      </c>
      <c r="D74" t="s">
        <v>147</v>
      </c>
      <c r="E74" t="s">
        <v>179</v>
      </c>
      <c r="F74">
        <v>115000</v>
      </c>
      <c r="G74">
        <v>2023</v>
      </c>
      <c r="H74">
        <v>0</v>
      </c>
      <c r="I74">
        <v>3</v>
      </c>
      <c r="J74" t="str" cm="1">
        <f t="array" ref="J74">_xlfn.XLOOKUP(D74&amp;I74,Ranking!C$2:C$500&amp;Ranking!A$2:A$500,Ranking!B$2:B$500,"")</f>
        <v/>
      </c>
      <c r="K74" t="str" cm="1">
        <f t="array" ref="K74">_xlfn.XLOOKUP(E74&amp;I74,Ranking!C$2:C$500&amp;Ranking!A$2:A$500,Ranking!B$2:B$500,"")</f>
        <v/>
      </c>
      <c r="L74" t="s">
        <v>55</v>
      </c>
      <c r="M74" t="s">
        <v>57</v>
      </c>
      <c r="N74">
        <v>0</v>
      </c>
      <c r="O74" cm="1">
        <f t="array" ref="O74">_xlfn.XLOOKUP(D74&amp;I74,Sheet2!$A$2:$A$1500&amp;Sheet2!$B$2:$B$1500,Sheet2!$C$2:$C$1500,0)</f>
        <v>36</v>
      </c>
      <c r="P74" cm="1">
        <f t="array" ref="P74">_xlfn.XLOOKUP(D74&amp;I74,Sheet2!$A$2:$A$1500&amp;Sheet2!$B$2:$B$1500,Sheet2!$D$2:$D$1500,0)</f>
        <v>15.5</v>
      </c>
      <c r="Q74" cm="1">
        <f t="array" ref="Q74">_xlfn.XLOOKUP(E74&amp;I74,Sheet2!$A$2:$A$1500&amp;Sheet2!$B$2:$B$1500,Sheet2!$C$2:$C$1500,0)</f>
        <v>22.5</v>
      </c>
      <c r="R74" cm="1">
        <f t="array" ref="R74">_xlfn.XLOOKUP(E74&amp;I74,Sheet2!$A$2:$A$1500&amp;Sheet2!$B$2:$B$1500,Sheet2!$D$2:$D$1500,0)</f>
        <v>22.5</v>
      </c>
      <c r="S74">
        <v>0</v>
      </c>
      <c r="T74">
        <v>0</v>
      </c>
      <c r="U74">
        <v>0</v>
      </c>
      <c r="V74">
        <v>0</v>
      </c>
      <c r="W74">
        <v>0</v>
      </c>
      <c r="X74" cm="1">
        <f t="array" ref="X74">_xlfn.XLOOKUP(D74&amp;I74,Sheet2!$A$2:$A$1500&amp;Sheet2!$B$2:$B$1500,Sheet2!$E$2:$E$1500,0)</f>
        <v>2</v>
      </c>
      <c r="Y74" cm="1">
        <f t="array" ref="Y74">_xlfn.XLOOKUP(D74&amp;I74,Sheet2!$A$2:$A$1500&amp;Sheet2!$B$2:$B$1500,Sheet2!$F$2:$F$1500,0)</f>
        <v>0</v>
      </c>
      <c r="Z74" cm="1">
        <f t="array" ref="Z74">_xlfn.XLOOKUP(E74&amp;I74,Sheet2!$A$2:$A$1500&amp;Sheet2!$B$2:$B$1500,Sheet2!$E$2:$E$1500,0)</f>
        <v>1</v>
      </c>
      <c r="AA74" cm="1">
        <f t="array" ref="AA74">_xlfn.XLOOKUP(E74&amp;I74,Sheet2!$A$2:$A$1500&amp;Sheet2!$B$2:$B$1500,Sheet2!$F$2:$F$1500,0)</f>
        <v>1</v>
      </c>
    </row>
    <row r="75" spans="1:27" x14ac:dyDescent="0.2">
      <c r="A75" s="1">
        <v>45185</v>
      </c>
      <c r="B75" s="2">
        <v>0.8125</v>
      </c>
      <c r="C75" t="s">
        <v>31</v>
      </c>
      <c r="D75" t="s">
        <v>36</v>
      </c>
      <c r="E75" t="s">
        <v>146</v>
      </c>
      <c r="F75">
        <v>2410000</v>
      </c>
      <c r="G75">
        <v>2023</v>
      </c>
      <c r="H75">
        <v>0</v>
      </c>
      <c r="I75">
        <v>3</v>
      </c>
      <c r="J75" t="str" cm="1">
        <f t="array" ref="J75">_xlfn.XLOOKUP(D75&amp;I75,Ranking!C$2:C$500&amp;Ranking!A$2:A$500,Ranking!B$2:B$500,"")</f>
        <v/>
      </c>
      <c r="K75" t="str" cm="1">
        <f t="array" ref="K75">_xlfn.XLOOKUP(E75&amp;I75,Ranking!C$2:C$500&amp;Ranking!A$2:A$500,Ranking!B$2:B$500,"")</f>
        <v/>
      </c>
      <c r="L75" t="s">
        <v>56</v>
      </c>
      <c r="M75" t="s">
        <v>54</v>
      </c>
      <c r="N75">
        <v>0</v>
      </c>
      <c r="O75" cm="1">
        <f t="array" ref="O75">_xlfn.XLOOKUP(D75&amp;I75,Sheet2!$A$2:$A$1500&amp;Sheet2!$B$2:$B$1500,Sheet2!$C$2:$C$1500,0)</f>
        <v>35.5</v>
      </c>
      <c r="P75" cm="1">
        <f t="array" ref="P75">_xlfn.XLOOKUP(D75&amp;I75,Sheet2!$A$2:$A$1500&amp;Sheet2!$B$2:$B$1500,Sheet2!$D$2:$D$1500,0)</f>
        <v>27.5</v>
      </c>
      <c r="Q75" cm="1">
        <f t="array" ref="Q75">_xlfn.XLOOKUP(E75&amp;I75,Sheet2!$A$2:$A$1500&amp;Sheet2!$B$2:$B$1500,Sheet2!$C$2:$C$1500,0)</f>
        <v>33</v>
      </c>
      <c r="R75" cm="1">
        <f t="array" ref="R75">_xlfn.XLOOKUP(E75&amp;I75,Sheet2!$A$2:$A$1500&amp;Sheet2!$B$2:$B$1500,Sheet2!$D$2:$D$1500,0)</f>
        <v>17</v>
      </c>
      <c r="S75">
        <v>0</v>
      </c>
      <c r="T75">
        <v>0</v>
      </c>
      <c r="U75">
        <v>0</v>
      </c>
      <c r="V75">
        <v>0</v>
      </c>
      <c r="W75">
        <v>0</v>
      </c>
      <c r="X75" cm="1">
        <f t="array" ref="X75">_xlfn.XLOOKUP(D75&amp;I75,Sheet2!$A$2:$A$1500&amp;Sheet2!$B$2:$B$1500,Sheet2!$E$2:$E$1500,0)</f>
        <v>1</v>
      </c>
      <c r="Y75" cm="1">
        <f t="array" ref="Y75">_xlfn.XLOOKUP(D75&amp;I75,Sheet2!$A$2:$A$1500&amp;Sheet2!$B$2:$B$1500,Sheet2!$F$2:$F$1500,0)</f>
        <v>1</v>
      </c>
      <c r="Z75" cm="1">
        <f t="array" ref="Z75">_xlfn.XLOOKUP(E75&amp;I75,Sheet2!$A$2:$A$1500&amp;Sheet2!$B$2:$B$1500,Sheet2!$E$2:$E$1500,0)</f>
        <v>1</v>
      </c>
      <c r="AA75" cm="1">
        <f t="array" ref="AA75">_xlfn.XLOOKUP(E75&amp;I75,Sheet2!$A$2:$A$1500&amp;Sheet2!$B$2:$B$1500,Sheet2!$F$2:$F$1500,0)</f>
        <v>1</v>
      </c>
    </row>
    <row r="76" spans="1:27" x14ac:dyDescent="0.2">
      <c r="A76" s="1">
        <v>45185</v>
      </c>
      <c r="B76" s="2">
        <v>0.8125</v>
      </c>
      <c r="C76" t="s">
        <v>75</v>
      </c>
      <c r="D76" t="s">
        <v>126</v>
      </c>
      <c r="E76" t="s">
        <v>141</v>
      </c>
      <c r="F76">
        <v>1250000</v>
      </c>
      <c r="G76">
        <v>2023</v>
      </c>
      <c r="H76">
        <v>0</v>
      </c>
      <c r="I76">
        <v>3</v>
      </c>
      <c r="J76" t="str" cm="1">
        <f t="array" ref="J76">_xlfn.XLOOKUP(D76&amp;I76,Ranking!C$2:C$500&amp;Ranking!A$2:A$500,Ranking!B$2:B$500,"")</f>
        <v/>
      </c>
      <c r="K76" t="str" cm="1">
        <f t="array" ref="K76">_xlfn.XLOOKUP(E76&amp;I76,Ranking!C$2:C$500&amp;Ranking!A$2:A$500,Ranking!B$2:B$500,"")</f>
        <v/>
      </c>
      <c r="L76" t="s">
        <v>50</v>
      </c>
      <c r="M76" t="s">
        <v>54</v>
      </c>
      <c r="N76">
        <v>0</v>
      </c>
      <c r="O76" cm="1">
        <f t="array" ref="O76">_xlfn.XLOOKUP(D76&amp;I76,Sheet2!$A$2:$A$1500&amp;Sheet2!$B$2:$B$1500,Sheet2!$C$2:$C$1500,0)</f>
        <v>29.5</v>
      </c>
      <c r="P76" cm="1">
        <f t="array" ref="P76">_xlfn.XLOOKUP(D76&amp;I76,Sheet2!$A$2:$A$1500&amp;Sheet2!$B$2:$B$1500,Sheet2!$D$2:$D$1500,0)</f>
        <v>28</v>
      </c>
      <c r="Q76" cm="1">
        <f t="array" ref="Q76">_xlfn.XLOOKUP(E76&amp;I76,Sheet2!$A$2:$A$1500&amp;Sheet2!$B$2:$B$1500,Sheet2!$C$2:$C$1500,0)</f>
        <v>56.5</v>
      </c>
      <c r="R76" cm="1">
        <f t="array" ref="R76">_xlfn.XLOOKUP(E76&amp;I76,Sheet2!$A$2:$A$1500&amp;Sheet2!$B$2:$B$1500,Sheet2!$D$2:$D$1500,0)</f>
        <v>3.5</v>
      </c>
      <c r="S76">
        <v>0</v>
      </c>
      <c r="T76">
        <v>0</v>
      </c>
      <c r="U76">
        <v>0</v>
      </c>
      <c r="V76">
        <v>0</v>
      </c>
      <c r="W76">
        <v>0</v>
      </c>
      <c r="X76" cm="1">
        <f t="array" ref="X76">_xlfn.XLOOKUP(D76&amp;I76,Sheet2!$A$2:$A$1500&amp;Sheet2!$B$2:$B$1500,Sheet2!$E$2:$E$1500,0)</f>
        <v>1</v>
      </c>
      <c r="Y76" cm="1">
        <f t="array" ref="Y76">_xlfn.XLOOKUP(D76&amp;I76,Sheet2!$A$2:$A$1500&amp;Sheet2!$B$2:$B$1500,Sheet2!$F$2:$F$1500,0)</f>
        <v>1</v>
      </c>
      <c r="Z76" cm="1">
        <f t="array" ref="Z76">_xlfn.XLOOKUP(E76&amp;I76,Sheet2!$A$2:$A$1500&amp;Sheet2!$B$2:$B$1500,Sheet2!$E$2:$E$1500,0)</f>
        <v>2</v>
      </c>
      <c r="AA76" cm="1">
        <f t="array" ref="AA76">_xlfn.XLOOKUP(E76&amp;I76,Sheet2!$A$2:$A$1500&amp;Sheet2!$B$2:$B$1500,Sheet2!$F$2:$F$1500,0)</f>
        <v>0</v>
      </c>
    </row>
    <row r="77" spans="1:27" x14ac:dyDescent="0.2">
      <c r="A77" s="1">
        <v>45185</v>
      </c>
      <c r="B77" s="2">
        <v>0.8125</v>
      </c>
      <c r="C77" t="s">
        <v>124</v>
      </c>
      <c r="D77" t="s">
        <v>74</v>
      </c>
      <c r="E77" t="s">
        <v>142</v>
      </c>
      <c r="F77">
        <v>1080000</v>
      </c>
      <c r="G77">
        <v>2023</v>
      </c>
      <c r="H77">
        <v>0</v>
      </c>
      <c r="I77">
        <v>3</v>
      </c>
      <c r="J77" t="str" cm="1">
        <f t="array" ref="J77">_xlfn.XLOOKUP(D77&amp;I77,Ranking!C$2:C$500&amp;Ranking!A$2:A$500,Ranking!B$2:B$500,"")</f>
        <v/>
      </c>
      <c r="K77" t="str" cm="1">
        <f t="array" ref="K77">_xlfn.XLOOKUP(E77&amp;I77,Ranking!C$2:C$500&amp;Ranking!A$2:A$500,Ranking!B$2:B$500,"")</f>
        <v/>
      </c>
      <c r="L77" t="s">
        <v>56</v>
      </c>
      <c r="M77" t="s">
        <v>55</v>
      </c>
      <c r="N77">
        <v>0</v>
      </c>
      <c r="O77" cm="1">
        <f t="array" ref="O77">_xlfn.XLOOKUP(D77&amp;I77,Sheet2!$A$2:$A$1500&amp;Sheet2!$B$2:$B$1500,Sheet2!$C$2:$C$1500,0)</f>
        <v>27.5</v>
      </c>
      <c r="P77" cm="1">
        <f t="array" ref="P77">_xlfn.XLOOKUP(D77&amp;I77,Sheet2!$A$2:$A$1500&amp;Sheet2!$B$2:$B$1500,Sheet2!$D$2:$D$1500,0)</f>
        <v>8</v>
      </c>
      <c r="Q77" cm="1">
        <f t="array" ref="Q77">_xlfn.XLOOKUP(E77&amp;I77,Sheet2!$A$2:$A$1500&amp;Sheet2!$B$2:$B$1500,Sheet2!$C$2:$C$1500,0)</f>
        <v>42</v>
      </c>
      <c r="R77" cm="1">
        <f t="array" ref="R77">_xlfn.XLOOKUP(E77&amp;I77,Sheet2!$A$2:$A$1500&amp;Sheet2!$B$2:$B$1500,Sheet2!$D$2:$D$1500,0)</f>
        <v>9.5</v>
      </c>
      <c r="S77">
        <v>0</v>
      </c>
      <c r="T77">
        <v>0</v>
      </c>
      <c r="U77">
        <v>0</v>
      </c>
      <c r="V77">
        <v>0</v>
      </c>
      <c r="W77">
        <v>0</v>
      </c>
      <c r="X77" cm="1">
        <f t="array" ref="X77">_xlfn.XLOOKUP(D77&amp;I77,Sheet2!$A$2:$A$1500&amp;Sheet2!$B$2:$B$1500,Sheet2!$E$2:$E$1500,0)</f>
        <v>2</v>
      </c>
      <c r="Y77" cm="1">
        <f t="array" ref="Y77">_xlfn.XLOOKUP(D77&amp;I77,Sheet2!$A$2:$A$1500&amp;Sheet2!$B$2:$B$1500,Sheet2!$F$2:$F$1500,0)</f>
        <v>0</v>
      </c>
      <c r="Z77" cm="1">
        <f t="array" ref="Z77">_xlfn.XLOOKUP(E77&amp;I77,Sheet2!$A$2:$A$1500&amp;Sheet2!$B$2:$B$1500,Sheet2!$E$2:$E$1500,0)</f>
        <v>2</v>
      </c>
      <c r="AA77" cm="1">
        <f t="array" ref="AA77">_xlfn.XLOOKUP(E77&amp;I77,Sheet2!$A$2:$A$1500&amp;Sheet2!$B$2:$B$1500,Sheet2!$F$2:$F$1500,0)</f>
        <v>0</v>
      </c>
    </row>
    <row r="78" spans="1:27" x14ac:dyDescent="0.2">
      <c r="A78" s="1">
        <v>45185</v>
      </c>
      <c r="B78" s="2">
        <v>0.83333333333333337</v>
      </c>
      <c r="C78" t="s">
        <v>23</v>
      </c>
      <c r="D78" t="s">
        <v>37</v>
      </c>
      <c r="E78" t="s">
        <v>108</v>
      </c>
      <c r="F78">
        <v>1200000</v>
      </c>
      <c r="G78">
        <v>2023</v>
      </c>
      <c r="H78">
        <v>0</v>
      </c>
      <c r="I78">
        <v>3</v>
      </c>
      <c r="J78" t="str" cm="1">
        <f t="array" ref="J78">_xlfn.XLOOKUP(D78&amp;I78,Ranking!C$2:C$500&amp;Ranking!A$2:A$500,Ranking!B$2:B$500,"")</f>
        <v/>
      </c>
      <c r="K78" t="str" cm="1">
        <f t="array" ref="K78">_xlfn.XLOOKUP(E78&amp;I78,Ranking!C$2:C$500&amp;Ranking!A$2:A$500,Ranking!B$2:B$500,"")</f>
        <v/>
      </c>
      <c r="L78" t="s">
        <v>56</v>
      </c>
      <c r="M78" t="s">
        <v>56</v>
      </c>
      <c r="N78">
        <v>1</v>
      </c>
      <c r="O78" cm="1">
        <f t="array" ref="O78">_xlfn.XLOOKUP(D78&amp;I78,Sheet2!$A$2:$A$1500&amp;Sheet2!$B$2:$B$1500,Sheet2!$C$2:$C$1500,0)</f>
        <v>29</v>
      </c>
      <c r="P78" cm="1">
        <f t="array" ref="P78">_xlfn.XLOOKUP(D78&amp;I78,Sheet2!$A$2:$A$1500&amp;Sheet2!$B$2:$B$1500,Sheet2!$D$2:$D$1500,0)</f>
        <v>28.5</v>
      </c>
      <c r="Q78" cm="1">
        <f t="array" ref="Q78">_xlfn.XLOOKUP(E78&amp;I78,Sheet2!$A$2:$A$1500&amp;Sheet2!$B$2:$B$1500,Sheet2!$C$2:$C$1500,0)</f>
        <v>41.5</v>
      </c>
      <c r="R78" cm="1">
        <f t="array" ref="R78">_xlfn.XLOOKUP(E78&amp;I78,Sheet2!$A$2:$A$1500&amp;Sheet2!$B$2:$B$1500,Sheet2!$D$2:$D$1500,0)</f>
        <v>25.5</v>
      </c>
      <c r="S78">
        <v>0</v>
      </c>
      <c r="T78">
        <v>0</v>
      </c>
      <c r="U78">
        <v>0</v>
      </c>
      <c r="V78">
        <v>0</v>
      </c>
      <c r="W78">
        <v>0</v>
      </c>
      <c r="X78" cm="1">
        <f t="array" ref="X78">_xlfn.XLOOKUP(D78&amp;I78,Sheet2!$A$2:$A$1500&amp;Sheet2!$B$2:$B$1500,Sheet2!$E$2:$E$1500,0)</f>
        <v>1</v>
      </c>
      <c r="Y78" cm="1">
        <f t="array" ref="Y78">_xlfn.XLOOKUP(D78&amp;I78,Sheet2!$A$2:$A$1500&amp;Sheet2!$B$2:$B$1500,Sheet2!$F$2:$F$1500,0)</f>
        <v>1</v>
      </c>
      <c r="Z78" cm="1">
        <f t="array" ref="Z78">_xlfn.XLOOKUP(E78&amp;I78,Sheet2!$A$2:$A$1500&amp;Sheet2!$B$2:$B$1500,Sheet2!$E$2:$E$1500,0)</f>
        <v>1</v>
      </c>
      <c r="AA78" cm="1">
        <f t="array" ref="AA78">_xlfn.XLOOKUP(E78&amp;I78,Sheet2!$A$2:$A$1500&amp;Sheet2!$B$2:$B$1500,Sheet2!$F$2:$F$1500,0)</f>
        <v>1</v>
      </c>
    </row>
    <row r="79" spans="1:27" x14ac:dyDescent="0.2">
      <c r="A79" s="1">
        <v>45185</v>
      </c>
      <c r="B79" s="2">
        <v>0.89583333333333337</v>
      </c>
      <c r="C79" t="s">
        <v>29</v>
      </c>
      <c r="D79" t="s">
        <v>138</v>
      </c>
      <c r="E79" t="s">
        <v>157</v>
      </c>
      <c r="F79">
        <v>195000</v>
      </c>
      <c r="G79">
        <v>2023</v>
      </c>
      <c r="H79">
        <v>0</v>
      </c>
      <c r="I79">
        <v>3</v>
      </c>
      <c r="J79" t="str" cm="1">
        <f t="array" ref="J79">_xlfn.XLOOKUP(D79&amp;I79,Ranking!C$2:C$500&amp;Ranking!A$2:A$500,Ranking!B$2:B$500,"")</f>
        <v/>
      </c>
      <c r="K79" t="str" cm="1">
        <f t="array" ref="K79">_xlfn.XLOOKUP(E79&amp;I79,Ranking!C$2:C$500&amp;Ranking!A$2:A$500,Ranking!B$2:B$500,"")</f>
        <v/>
      </c>
      <c r="L79" t="s">
        <v>51</v>
      </c>
      <c r="M79" t="s">
        <v>117</v>
      </c>
      <c r="N79">
        <v>0</v>
      </c>
      <c r="O79" cm="1">
        <f t="array" ref="O79">_xlfn.XLOOKUP(D79&amp;I79,Sheet2!$A$2:$A$1500&amp;Sheet2!$B$2:$B$1500,Sheet2!$C$2:$C$1500,0)</f>
        <v>19.5</v>
      </c>
      <c r="P79" cm="1">
        <f t="array" ref="P79">_xlfn.XLOOKUP(D79&amp;I79,Sheet2!$A$2:$A$1500&amp;Sheet2!$B$2:$B$1500,Sheet2!$D$2:$D$1500,0)</f>
        <v>24</v>
      </c>
      <c r="Q79" cm="1">
        <f t="array" ref="Q79">_xlfn.XLOOKUP(E79&amp;I79,Sheet2!$A$2:$A$1500&amp;Sheet2!$B$2:$B$1500,Sheet2!$C$2:$C$1500,0)</f>
        <v>36.5</v>
      </c>
      <c r="R79" cm="1">
        <f t="array" ref="R79">_xlfn.XLOOKUP(E79&amp;I79,Sheet2!$A$2:$A$1500&amp;Sheet2!$B$2:$B$1500,Sheet2!$D$2:$D$1500,0)</f>
        <v>33</v>
      </c>
      <c r="S79">
        <v>0</v>
      </c>
      <c r="T79">
        <v>0</v>
      </c>
      <c r="U79">
        <v>0</v>
      </c>
      <c r="V79">
        <v>0</v>
      </c>
      <c r="W79">
        <v>0</v>
      </c>
      <c r="X79" cm="1">
        <f t="array" ref="X79">_xlfn.XLOOKUP(D79&amp;I79,Sheet2!$A$2:$A$1500&amp;Sheet2!$B$2:$B$1500,Sheet2!$E$2:$E$1500,0)</f>
        <v>1</v>
      </c>
      <c r="Y79" cm="1">
        <f t="array" ref="Y79">_xlfn.XLOOKUP(D79&amp;I79,Sheet2!$A$2:$A$1500&amp;Sheet2!$B$2:$B$1500,Sheet2!$F$2:$F$1500,0)</f>
        <v>1</v>
      </c>
      <c r="Z79" cm="1">
        <f t="array" ref="Z79">_xlfn.XLOOKUP(E79&amp;I79,Sheet2!$A$2:$A$1500&amp;Sheet2!$B$2:$B$1500,Sheet2!$E$2:$E$1500,0)</f>
        <v>2</v>
      </c>
      <c r="AA79" cm="1">
        <f t="array" ref="AA79">_xlfn.XLOOKUP(E79&amp;I79,Sheet2!$A$2:$A$1500&amp;Sheet2!$B$2:$B$1500,Sheet2!$F$2:$F$1500,0)</f>
        <v>0</v>
      </c>
    </row>
    <row r="80" spans="1:27" x14ac:dyDescent="0.2">
      <c r="A80" s="1">
        <v>45185</v>
      </c>
      <c r="B80" s="2">
        <v>0.91666666666666663</v>
      </c>
      <c r="C80" t="s">
        <v>24</v>
      </c>
      <c r="D80" t="s">
        <v>79</v>
      </c>
      <c r="E80" t="s">
        <v>174</v>
      </c>
      <c r="F80">
        <v>9300000</v>
      </c>
      <c r="G80">
        <v>2023</v>
      </c>
      <c r="H80">
        <v>0</v>
      </c>
      <c r="I80">
        <v>3</v>
      </c>
      <c r="J80" cm="1">
        <f t="array" ref="J80">_xlfn.XLOOKUP(D80&amp;I80,Ranking!C$2:C$500&amp;Ranking!A$2:A$500,Ranking!B$2:B$500,"")</f>
        <v>21</v>
      </c>
      <c r="K80" t="str" cm="1">
        <f t="array" ref="K80">_xlfn.XLOOKUP(E80&amp;I80,Ranking!C$2:C$500&amp;Ranking!A$2:A$500,Ranking!B$2:B$500,"")</f>
        <v/>
      </c>
      <c r="L80" t="s">
        <v>51</v>
      </c>
      <c r="M80" t="s">
        <v>117</v>
      </c>
      <c r="N80">
        <v>0</v>
      </c>
      <c r="O80" cm="1">
        <f t="array" ref="O80">_xlfn.XLOOKUP(D80&amp;I80,Sheet2!$A$2:$A$1500&amp;Sheet2!$B$2:$B$1500,Sheet2!$C$2:$C$1500,0)</f>
        <v>40.5</v>
      </c>
      <c r="P80" cm="1">
        <f t="array" ref="P80">_xlfn.XLOOKUP(D80&amp;I80,Sheet2!$A$2:$A$1500&amp;Sheet2!$B$2:$B$1500,Sheet2!$D$2:$D$1500,0)</f>
        <v>28</v>
      </c>
      <c r="Q80" cm="1">
        <f t="array" ref="Q80">_xlfn.XLOOKUP(E80&amp;I80,Sheet2!$A$2:$A$1500&amp;Sheet2!$B$2:$B$1500,Sheet2!$C$2:$C$1500,0)</f>
        <v>24</v>
      </c>
      <c r="R80" cm="1">
        <f t="array" ref="R80">_xlfn.XLOOKUP(E80&amp;I80,Sheet2!$A$2:$A$1500&amp;Sheet2!$B$2:$B$1500,Sheet2!$D$2:$D$1500,0)</f>
        <v>50</v>
      </c>
      <c r="S80">
        <v>0</v>
      </c>
      <c r="T80">
        <v>0</v>
      </c>
      <c r="U80">
        <v>0</v>
      </c>
      <c r="V80">
        <v>0</v>
      </c>
      <c r="W80">
        <v>0</v>
      </c>
      <c r="X80" cm="1">
        <f t="array" ref="X80">_xlfn.XLOOKUP(D80&amp;I80,Sheet2!$A$2:$A$1500&amp;Sheet2!$B$2:$B$1500,Sheet2!$E$2:$E$1500,0)</f>
        <v>2</v>
      </c>
      <c r="Y80" cm="1">
        <f t="array" ref="Y80">_xlfn.XLOOKUP(D80&amp;I80,Sheet2!$A$2:$A$1500&amp;Sheet2!$B$2:$B$1500,Sheet2!$F$2:$F$1500,0)</f>
        <v>0</v>
      </c>
      <c r="Z80" cm="1">
        <f t="array" ref="Z80">_xlfn.XLOOKUP(E80&amp;I80,Sheet2!$A$2:$A$1500&amp;Sheet2!$B$2:$B$1500,Sheet2!$E$2:$E$1500,0)</f>
        <v>0</v>
      </c>
      <c r="AA80" cm="1">
        <f t="array" ref="AA80">_xlfn.XLOOKUP(E80&amp;I80,Sheet2!$A$2:$A$1500&amp;Sheet2!$B$2:$B$1500,Sheet2!$F$2:$F$1500,0)</f>
        <v>1</v>
      </c>
    </row>
    <row r="81" spans="1:27" x14ac:dyDescent="0.2">
      <c r="A81" s="1">
        <v>45190</v>
      </c>
      <c r="B81" s="2">
        <v>0.8125</v>
      </c>
      <c r="C81" t="s">
        <v>24</v>
      </c>
      <c r="D81" t="s">
        <v>90</v>
      </c>
      <c r="E81" t="s">
        <v>149</v>
      </c>
      <c r="F81">
        <v>671000</v>
      </c>
      <c r="G81">
        <v>2023</v>
      </c>
      <c r="H81">
        <v>0</v>
      </c>
      <c r="I81">
        <v>4</v>
      </c>
      <c r="J81" t="str" cm="1">
        <f t="array" ref="J81">_xlfn.XLOOKUP(D81&amp;I81,Ranking!C$2:C$500&amp;Ranking!A$2:A$500,Ranking!B$2:B$500,"")</f>
        <v/>
      </c>
      <c r="K81" t="str" cm="1">
        <f t="array" ref="K81">_xlfn.XLOOKUP(E81&amp;I81,Ranking!C$2:C$500&amp;Ranking!A$2:A$500,Ranking!B$2:B$500,"")</f>
        <v/>
      </c>
      <c r="L81" t="s">
        <v>77</v>
      </c>
      <c r="M81" t="s">
        <v>77</v>
      </c>
      <c r="N81">
        <v>1</v>
      </c>
      <c r="O81" cm="1">
        <f t="array" ref="O81">_xlfn.XLOOKUP(D81&amp;I81,Sheet2!$A$2:$A$1500&amp;Sheet2!$B$2:$B$1500,Sheet2!$C$2:$C$1500,0)</f>
        <v>31.5</v>
      </c>
      <c r="P81" cm="1">
        <f t="array" ref="P81">_xlfn.XLOOKUP(D81&amp;I81,Sheet2!$A$2:$A$1500&amp;Sheet2!$B$2:$B$1500,Sheet2!$D$2:$D$1500,0)</f>
        <v>20</v>
      </c>
      <c r="Q81" cm="1">
        <f t="array" ref="Q81">_xlfn.XLOOKUP(E81&amp;I81,Sheet2!$A$2:$A$1500&amp;Sheet2!$B$2:$B$1500,Sheet2!$C$2:$C$1500,0)</f>
        <v>37</v>
      </c>
      <c r="R81" cm="1">
        <f t="array" ref="R81">_xlfn.XLOOKUP(E81&amp;I81,Sheet2!$A$2:$A$1500&amp;Sheet2!$B$2:$B$1500,Sheet2!$D$2:$D$1500,0)</f>
        <v>22.8</v>
      </c>
      <c r="S81">
        <v>0</v>
      </c>
      <c r="T81">
        <v>0</v>
      </c>
      <c r="U81">
        <v>0</v>
      </c>
      <c r="V81">
        <v>0</v>
      </c>
      <c r="W81">
        <v>0</v>
      </c>
      <c r="X81" cm="1">
        <f t="array" ref="X81">_xlfn.XLOOKUP(D81&amp;I81,Sheet2!$A$2:$A$1500&amp;Sheet2!$B$2:$B$1500,Sheet2!$E$2:$E$1500,0)</f>
        <v>2</v>
      </c>
      <c r="Y81" cm="1">
        <f t="array" ref="Y81">_xlfn.XLOOKUP(D81&amp;I81,Sheet2!$A$2:$A$1500&amp;Sheet2!$B$2:$B$1500,Sheet2!$F$2:$F$1500,0)</f>
        <v>2</v>
      </c>
      <c r="Z81" cm="1">
        <f t="array" ref="Z81">_xlfn.XLOOKUP(E81&amp;I81,Sheet2!$A$2:$A$1500&amp;Sheet2!$B$2:$B$1500,Sheet2!$E$2:$E$1500,0)</f>
        <v>4</v>
      </c>
      <c r="AA81" cm="1">
        <f t="array" ref="AA81">_xlfn.XLOOKUP(E81&amp;I81,Sheet2!$A$2:$A$1500&amp;Sheet2!$B$2:$B$1500,Sheet2!$F$2:$F$1500,0)</f>
        <v>0</v>
      </c>
    </row>
    <row r="82" spans="1:27" x14ac:dyDescent="0.2">
      <c r="A82" s="1">
        <v>45191</v>
      </c>
      <c r="B82" s="2">
        <v>0.79166666666666663</v>
      </c>
      <c r="C82" t="s">
        <v>29</v>
      </c>
      <c r="D82" t="s">
        <v>126</v>
      </c>
      <c r="E82" t="s">
        <v>33</v>
      </c>
      <c r="F82">
        <v>1190000</v>
      </c>
      <c r="G82">
        <v>2023</v>
      </c>
      <c r="H82">
        <v>0</v>
      </c>
      <c r="I82">
        <v>4</v>
      </c>
      <c r="J82" t="str" cm="1">
        <f t="array" ref="J82">_xlfn.XLOOKUP(D82&amp;I82,Ranking!C$2:C$500&amp;Ranking!A$2:A$500,Ranking!B$2:B$500,"")</f>
        <v/>
      </c>
      <c r="K82" t="str" cm="1">
        <f t="array" ref="K82">_xlfn.XLOOKUP(E82&amp;I82,Ranking!C$2:C$500&amp;Ranking!A$2:A$500,Ranking!B$2:B$500,"")</f>
        <v/>
      </c>
      <c r="L82" t="s">
        <v>50</v>
      </c>
      <c r="M82" t="s">
        <v>50</v>
      </c>
      <c r="N82">
        <v>1</v>
      </c>
      <c r="O82" cm="1">
        <f t="array" ref="O82">_xlfn.XLOOKUP(D82&amp;I82,Sheet2!$A$2:$A$1500&amp;Sheet2!$B$2:$B$1500,Sheet2!$C$2:$C$1500,0)</f>
        <v>26.3</v>
      </c>
      <c r="P82" cm="1">
        <f t="array" ref="P82">_xlfn.XLOOKUP(D82&amp;I82,Sheet2!$A$2:$A$1500&amp;Sheet2!$B$2:$B$1500,Sheet2!$D$2:$D$1500,0)</f>
        <v>30.3</v>
      </c>
      <c r="Q82" cm="1">
        <f t="array" ref="Q82">_xlfn.XLOOKUP(E82&amp;I82,Sheet2!$A$2:$A$1500&amp;Sheet2!$B$2:$B$1500,Sheet2!$C$2:$C$1500,0)</f>
        <v>31.7</v>
      </c>
      <c r="R82" cm="1">
        <f t="array" ref="R82">_xlfn.XLOOKUP(E82&amp;I82,Sheet2!$A$2:$A$1500&amp;Sheet2!$B$2:$B$1500,Sheet2!$D$2:$D$1500,0)</f>
        <v>20.7</v>
      </c>
      <c r="S82">
        <v>0</v>
      </c>
      <c r="T82">
        <v>0</v>
      </c>
      <c r="U82">
        <v>0</v>
      </c>
      <c r="V82">
        <v>0</v>
      </c>
      <c r="W82">
        <v>0</v>
      </c>
      <c r="X82" cm="1">
        <f t="array" ref="X82">_xlfn.XLOOKUP(D82&amp;I82,Sheet2!$A$2:$A$1500&amp;Sheet2!$B$2:$B$1500,Sheet2!$E$2:$E$1500,0)</f>
        <v>1</v>
      </c>
      <c r="Y82" cm="1">
        <f t="array" ref="Y82">_xlfn.XLOOKUP(D82&amp;I82,Sheet2!$A$2:$A$1500&amp;Sheet2!$B$2:$B$1500,Sheet2!$F$2:$F$1500,0)</f>
        <v>2</v>
      </c>
      <c r="Z82" cm="1">
        <f t="array" ref="Z82">_xlfn.XLOOKUP(E82&amp;I82,Sheet2!$A$2:$A$1500&amp;Sheet2!$B$2:$B$1500,Sheet2!$E$2:$E$1500,0)</f>
        <v>2</v>
      </c>
      <c r="AA82" cm="1">
        <f t="array" ref="AA82">_xlfn.XLOOKUP(E82&amp;I82,Sheet2!$A$2:$A$1500&amp;Sheet2!$B$2:$B$1500,Sheet2!$F$2:$F$1500,0)</f>
        <v>1</v>
      </c>
    </row>
    <row r="83" spans="1:27" x14ac:dyDescent="0.2">
      <c r="A83" s="1">
        <v>45191</v>
      </c>
      <c r="B83" s="2">
        <v>0.83333333333333337</v>
      </c>
      <c r="C83" t="s">
        <v>24</v>
      </c>
      <c r="D83" t="s">
        <v>111</v>
      </c>
      <c r="E83" t="s">
        <v>121</v>
      </c>
      <c r="F83">
        <v>1590000</v>
      </c>
      <c r="G83">
        <v>2023</v>
      </c>
      <c r="H83">
        <v>0</v>
      </c>
      <c r="I83">
        <v>4</v>
      </c>
      <c r="J83" t="str" cm="1">
        <f t="array" ref="J83">_xlfn.XLOOKUP(D83&amp;I83,Ranking!C$2:C$500&amp;Ranking!A$2:A$500,Ranking!B$2:B$500,"")</f>
        <v/>
      </c>
      <c r="K83" t="str" cm="1">
        <f t="array" ref="K83">_xlfn.XLOOKUP(E83&amp;I83,Ranking!C$2:C$500&amp;Ranking!A$2:A$500,Ranking!B$2:B$500,"")</f>
        <v/>
      </c>
      <c r="L83" t="s">
        <v>54</v>
      </c>
      <c r="M83" t="s">
        <v>54</v>
      </c>
      <c r="N83">
        <v>1</v>
      </c>
      <c r="O83" cm="1">
        <f t="array" ref="O83">_xlfn.XLOOKUP(D83&amp;I83,Sheet2!$A$2:$A$1500&amp;Sheet2!$B$2:$B$1500,Sheet2!$C$2:$C$1500,0)</f>
        <v>20.7</v>
      </c>
      <c r="P83" cm="1">
        <f t="array" ref="P83">_xlfn.XLOOKUP(D83&amp;I83,Sheet2!$A$2:$A$1500&amp;Sheet2!$B$2:$B$1500,Sheet2!$D$2:$D$1500,0)</f>
        <v>42.3</v>
      </c>
      <c r="Q83" cm="1">
        <f t="array" ref="Q83">_xlfn.XLOOKUP(E83&amp;I83,Sheet2!$A$2:$A$1500&amp;Sheet2!$B$2:$B$1500,Sheet2!$C$2:$C$1500,0)</f>
        <v>31</v>
      </c>
      <c r="R83" cm="1">
        <f t="array" ref="R83">_xlfn.XLOOKUP(E83&amp;I83,Sheet2!$A$2:$A$1500&amp;Sheet2!$B$2:$B$1500,Sheet2!$D$2:$D$1500,0)</f>
        <v>22</v>
      </c>
      <c r="S83">
        <v>0</v>
      </c>
      <c r="T83">
        <v>0</v>
      </c>
      <c r="U83">
        <v>0</v>
      </c>
      <c r="V83">
        <v>0</v>
      </c>
      <c r="W83">
        <v>0</v>
      </c>
      <c r="X83" cm="1">
        <f t="array" ref="X83">_xlfn.XLOOKUP(D83&amp;I83,Sheet2!$A$2:$A$1500&amp;Sheet2!$B$2:$B$1500,Sheet2!$E$2:$E$1500,0)</f>
        <v>0</v>
      </c>
      <c r="Y83" cm="1">
        <f t="array" ref="Y83">_xlfn.XLOOKUP(D83&amp;I83,Sheet2!$A$2:$A$1500&amp;Sheet2!$B$2:$B$1500,Sheet2!$F$2:$F$1500,0)</f>
        <v>3</v>
      </c>
      <c r="Z83" cm="1">
        <f t="array" ref="Z83">_xlfn.XLOOKUP(E83&amp;I83,Sheet2!$A$2:$A$1500&amp;Sheet2!$B$2:$B$1500,Sheet2!$E$2:$E$1500,0)</f>
        <v>2</v>
      </c>
      <c r="AA83" cm="1">
        <f t="array" ref="AA83">_xlfn.XLOOKUP(E83&amp;I83,Sheet2!$A$2:$A$1500&amp;Sheet2!$B$2:$B$1500,Sheet2!$F$2:$F$1500,0)</f>
        <v>1</v>
      </c>
    </row>
    <row r="84" spans="1:27" x14ac:dyDescent="0.2">
      <c r="A84" s="1">
        <v>45191</v>
      </c>
      <c r="B84" s="2">
        <v>0.9375</v>
      </c>
      <c r="C84" t="s">
        <v>29</v>
      </c>
      <c r="D84" t="s">
        <v>105</v>
      </c>
      <c r="E84" t="s">
        <v>152</v>
      </c>
      <c r="F84">
        <v>512000</v>
      </c>
      <c r="G84">
        <v>2023</v>
      </c>
      <c r="H84">
        <v>0</v>
      </c>
      <c r="I84">
        <v>4</v>
      </c>
      <c r="J84" t="str" cm="1">
        <f t="array" ref="J84">_xlfn.XLOOKUP(D84&amp;I84,Ranking!C$2:C$500&amp;Ranking!A$2:A$500,Ranking!B$2:B$500,"")</f>
        <v/>
      </c>
      <c r="K84" t="str" cm="1">
        <f t="array" ref="K84">_xlfn.XLOOKUP(E84&amp;I84,Ranking!C$2:C$500&amp;Ranking!A$2:A$500,Ranking!B$2:B$500,"")</f>
        <v/>
      </c>
      <c r="L84" t="s">
        <v>117</v>
      </c>
      <c r="M84" t="s">
        <v>117</v>
      </c>
      <c r="N84">
        <v>1</v>
      </c>
      <c r="O84" cm="1">
        <f t="array" ref="O84">_xlfn.XLOOKUP(D84&amp;I84,Sheet2!$A$2:$A$1500&amp;Sheet2!$B$2:$B$1500,Sheet2!$C$2:$C$1500,0)</f>
        <v>30.3</v>
      </c>
      <c r="P84" cm="1">
        <f t="array" ref="P84">_xlfn.XLOOKUP(D84&amp;I84,Sheet2!$A$2:$A$1500&amp;Sheet2!$B$2:$B$1500,Sheet2!$D$2:$D$1500,0)</f>
        <v>30.5</v>
      </c>
      <c r="Q84" cm="1">
        <f t="array" ref="Q84">_xlfn.XLOOKUP(E84&amp;I84,Sheet2!$A$2:$A$1500&amp;Sheet2!$B$2:$B$1500,Sheet2!$C$2:$C$1500,0)</f>
        <v>31.3</v>
      </c>
      <c r="R84" cm="1">
        <f t="array" ref="R84">_xlfn.XLOOKUP(E84&amp;I84,Sheet2!$A$2:$A$1500&amp;Sheet2!$B$2:$B$1500,Sheet2!$D$2:$D$1500,0)</f>
        <v>10.3</v>
      </c>
      <c r="S84">
        <v>0</v>
      </c>
      <c r="T84">
        <v>0</v>
      </c>
      <c r="U84">
        <v>0</v>
      </c>
      <c r="V84">
        <v>0</v>
      </c>
      <c r="W84">
        <v>0</v>
      </c>
      <c r="X84" cm="1">
        <f t="array" ref="X84">_xlfn.XLOOKUP(D84&amp;I84,Sheet2!$A$2:$A$1500&amp;Sheet2!$B$2:$B$1500,Sheet2!$E$2:$E$1500,0)</f>
        <v>1</v>
      </c>
      <c r="Y84" cm="1">
        <f t="array" ref="Y84">_xlfn.XLOOKUP(D84&amp;I84,Sheet2!$A$2:$A$1500&amp;Sheet2!$B$2:$B$1500,Sheet2!$F$2:$F$1500,0)</f>
        <v>3</v>
      </c>
      <c r="Z84" cm="1">
        <f t="array" ref="Z84">_xlfn.XLOOKUP(E84&amp;I84,Sheet2!$A$2:$A$1500&amp;Sheet2!$B$2:$B$1500,Sheet2!$E$2:$E$1500,0)</f>
        <v>3</v>
      </c>
      <c r="AA84" cm="1">
        <f t="array" ref="AA84">_xlfn.XLOOKUP(E84&amp;I84,Sheet2!$A$2:$A$1500&amp;Sheet2!$B$2:$B$1500,Sheet2!$F$2:$F$1500,0)</f>
        <v>0</v>
      </c>
    </row>
    <row r="85" spans="1:27" x14ac:dyDescent="0.2">
      <c r="A85" s="1">
        <v>45192</v>
      </c>
      <c r="B85" s="2">
        <v>0.5</v>
      </c>
      <c r="C85" t="s">
        <v>31</v>
      </c>
      <c r="D85" t="s">
        <v>66</v>
      </c>
      <c r="E85" t="s">
        <v>82</v>
      </c>
      <c r="F85">
        <v>6710000</v>
      </c>
      <c r="G85">
        <v>2023</v>
      </c>
      <c r="H85">
        <v>0</v>
      </c>
      <c r="I85">
        <v>4</v>
      </c>
      <c r="J85" t="str" cm="1">
        <f t="array" ref="J85">_xlfn.XLOOKUP(D85&amp;I85,Ranking!C$2:C$500&amp;Ranking!A$2:A$500,Ranking!B$2:B$500,"")</f>
        <v/>
      </c>
      <c r="K85" cm="1">
        <f t="array" ref="K85">_xlfn.XLOOKUP(E85&amp;I85,Ranking!C$2:C$500&amp;Ranking!A$2:A$500,Ranking!B$2:B$500,"")</f>
        <v>4</v>
      </c>
      <c r="L85" t="s">
        <v>54</v>
      </c>
      <c r="M85" t="s">
        <v>54</v>
      </c>
      <c r="N85">
        <v>1</v>
      </c>
      <c r="O85" cm="1">
        <f t="array" ref="O85">_xlfn.XLOOKUP(D85&amp;I85,Sheet2!$A$2:$A$1500&amp;Sheet2!$B$2:$B$1500,Sheet2!$C$2:$C$1500,0)</f>
        <v>40.299999999999997</v>
      </c>
      <c r="P85" cm="1">
        <f t="array" ref="P85">_xlfn.XLOOKUP(D85&amp;I85,Sheet2!$A$2:$A$1500&amp;Sheet2!$B$2:$B$1500,Sheet2!$D$2:$D$1500,0)</f>
        <v>19.7</v>
      </c>
      <c r="Q85" cm="1">
        <f t="array" ref="Q85">_xlfn.XLOOKUP(E85&amp;I85,Sheet2!$A$2:$A$1500&amp;Sheet2!$B$2:$B$1500,Sheet2!$C$2:$C$1500,0)</f>
        <v>47.3</v>
      </c>
      <c r="R85" cm="1">
        <f t="array" ref="R85">_xlfn.XLOOKUP(E85&amp;I85,Sheet2!$A$2:$A$1500&amp;Sheet2!$B$2:$B$1500,Sheet2!$D$2:$D$1500,0)</f>
        <v>22</v>
      </c>
      <c r="S85">
        <v>0</v>
      </c>
      <c r="T85">
        <v>0</v>
      </c>
      <c r="U85">
        <v>0</v>
      </c>
      <c r="V85">
        <v>0</v>
      </c>
      <c r="W85">
        <v>0</v>
      </c>
      <c r="X85" cm="1">
        <f t="array" ref="X85">_xlfn.XLOOKUP(D85&amp;I85,Sheet2!$A$2:$A$1500&amp;Sheet2!$B$2:$B$1500,Sheet2!$E$2:$E$1500,0)</f>
        <v>2</v>
      </c>
      <c r="Y85" cm="1">
        <f t="array" ref="Y85">_xlfn.XLOOKUP(D85&amp;I85,Sheet2!$A$2:$A$1500&amp;Sheet2!$B$2:$B$1500,Sheet2!$F$2:$F$1500,0)</f>
        <v>1</v>
      </c>
      <c r="Z85" cm="1">
        <f t="array" ref="Z85">_xlfn.XLOOKUP(E85&amp;I85,Sheet2!$A$2:$A$1500&amp;Sheet2!$B$2:$B$1500,Sheet2!$E$2:$E$1500,0)</f>
        <v>3</v>
      </c>
      <c r="AA85" cm="1">
        <f t="array" ref="AA85">_xlfn.XLOOKUP(E85&amp;I85,Sheet2!$A$2:$A$1500&amp;Sheet2!$B$2:$B$1500,Sheet2!$F$2:$F$1500,0)</f>
        <v>0</v>
      </c>
    </row>
    <row r="86" spans="1:27" x14ac:dyDescent="0.2">
      <c r="A86" s="1">
        <v>45192</v>
      </c>
      <c r="B86" s="2">
        <v>0.5</v>
      </c>
      <c r="C86" t="s">
        <v>23</v>
      </c>
      <c r="D86" t="s">
        <v>140</v>
      </c>
      <c r="E86" t="s">
        <v>34</v>
      </c>
      <c r="F86">
        <v>2170000</v>
      </c>
      <c r="G86">
        <v>2023</v>
      </c>
      <c r="H86">
        <v>0</v>
      </c>
      <c r="I86">
        <v>4</v>
      </c>
      <c r="J86" t="str" cm="1">
        <f t="array" ref="J86">_xlfn.XLOOKUP(D86&amp;I86,Ranking!C$2:C$500&amp;Ranking!A$2:A$500,Ranking!B$2:B$500,"")</f>
        <v/>
      </c>
      <c r="K86" cm="1">
        <f t="array" ref="K86">_xlfn.XLOOKUP(E86&amp;I86,Ranking!C$2:C$500&amp;Ranking!A$2:A$500,Ranking!B$2:B$500,"")</f>
        <v>16</v>
      </c>
      <c r="L86" t="s">
        <v>56</v>
      </c>
      <c r="M86" t="s">
        <v>56</v>
      </c>
      <c r="N86">
        <v>1</v>
      </c>
      <c r="O86" cm="1">
        <f t="array" ref="O86">_xlfn.XLOOKUP(D86&amp;I86,Sheet2!$A$2:$A$1500&amp;Sheet2!$B$2:$B$1500,Sheet2!$C$2:$C$1500,0)</f>
        <v>39</v>
      </c>
      <c r="P86" cm="1">
        <f t="array" ref="P86">_xlfn.XLOOKUP(D86&amp;I86,Sheet2!$A$2:$A$1500&amp;Sheet2!$B$2:$B$1500,Sheet2!$D$2:$D$1500,0)</f>
        <v>21.7</v>
      </c>
      <c r="Q86" cm="1">
        <f t="array" ref="Q86">_xlfn.XLOOKUP(E86&amp;I86,Sheet2!$A$2:$A$1500&amp;Sheet2!$B$2:$B$1500,Sheet2!$C$2:$C$1500,0)</f>
        <v>55.7</v>
      </c>
      <c r="R86" cm="1">
        <f t="array" ref="R86">_xlfn.XLOOKUP(E86&amp;I86,Sheet2!$A$2:$A$1500&amp;Sheet2!$B$2:$B$1500,Sheet2!$D$2:$D$1500,0)</f>
        <v>9.3000000000000007</v>
      </c>
      <c r="S86">
        <v>0</v>
      </c>
      <c r="T86">
        <v>0</v>
      </c>
      <c r="U86">
        <v>0</v>
      </c>
      <c r="V86">
        <v>0</v>
      </c>
      <c r="W86">
        <v>0</v>
      </c>
      <c r="X86" cm="1">
        <f t="array" ref="X86">_xlfn.XLOOKUP(D86&amp;I86,Sheet2!$A$2:$A$1500&amp;Sheet2!$B$2:$B$1500,Sheet2!$E$2:$E$1500,0)</f>
        <v>2</v>
      </c>
      <c r="Y86" cm="1">
        <f t="array" ref="Y86">_xlfn.XLOOKUP(D86&amp;I86,Sheet2!$A$2:$A$1500&amp;Sheet2!$B$2:$B$1500,Sheet2!$F$2:$F$1500,0)</f>
        <v>1</v>
      </c>
      <c r="Z86" cm="1">
        <f t="array" ref="Z86">_xlfn.XLOOKUP(E86&amp;I86,Sheet2!$A$2:$A$1500&amp;Sheet2!$B$2:$B$1500,Sheet2!$E$2:$E$1500,0)</f>
        <v>3</v>
      </c>
      <c r="AA86" cm="1">
        <f t="array" ref="AA86">_xlfn.XLOOKUP(E86&amp;I86,Sheet2!$A$2:$A$1500&amp;Sheet2!$B$2:$B$1500,Sheet2!$F$2:$F$1500,0)</f>
        <v>0</v>
      </c>
    </row>
    <row r="87" spans="1:27" x14ac:dyDescent="0.2">
      <c r="A87" s="1">
        <v>45192</v>
      </c>
      <c r="B87" s="2">
        <v>0.5</v>
      </c>
      <c r="C87" t="s">
        <v>24</v>
      </c>
      <c r="D87" t="s">
        <v>76</v>
      </c>
      <c r="E87" t="s">
        <v>87</v>
      </c>
      <c r="F87">
        <v>2180000</v>
      </c>
      <c r="G87">
        <v>2023</v>
      </c>
      <c r="H87">
        <v>0</v>
      </c>
      <c r="I87">
        <v>4</v>
      </c>
      <c r="J87" t="str" cm="1">
        <f t="array" ref="J87">_xlfn.XLOOKUP(D87&amp;I87,Ranking!C$2:C$500&amp;Ranking!A$2:A$500,Ranking!B$2:B$500,"")</f>
        <v/>
      </c>
      <c r="K87" t="str" cm="1">
        <f t="array" ref="K87">_xlfn.XLOOKUP(E87&amp;I87,Ranking!C$2:C$500&amp;Ranking!A$2:A$500,Ranking!B$2:B$500,"")</f>
        <v/>
      </c>
      <c r="L87" t="s">
        <v>55</v>
      </c>
      <c r="M87" t="s">
        <v>55</v>
      </c>
      <c r="N87">
        <v>1</v>
      </c>
      <c r="O87" cm="1">
        <f t="array" ref="O87">_xlfn.XLOOKUP(D87&amp;I87,Sheet2!$A$2:$A$1500&amp;Sheet2!$B$2:$B$1500,Sheet2!$C$2:$C$1500,0)</f>
        <v>44</v>
      </c>
      <c r="P87" cm="1">
        <f t="array" ref="P87">_xlfn.XLOOKUP(D87&amp;I87,Sheet2!$A$2:$A$1500&amp;Sheet2!$B$2:$B$1500,Sheet2!$D$2:$D$1500,0)</f>
        <v>20.3</v>
      </c>
      <c r="Q87" cm="1">
        <f t="array" ref="Q87">_xlfn.XLOOKUP(E87&amp;I87,Sheet2!$A$2:$A$1500&amp;Sheet2!$B$2:$B$1500,Sheet2!$C$2:$C$1500,0)</f>
        <v>39.299999999999997</v>
      </c>
      <c r="R87" cm="1">
        <f t="array" ref="R87">_xlfn.XLOOKUP(E87&amp;I87,Sheet2!$A$2:$A$1500&amp;Sheet2!$B$2:$B$1500,Sheet2!$D$2:$D$1500,0)</f>
        <v>12.3</v>
      </c>
      <c r="S87">
        <v>0</v>
      </c>
      <c r="T87">
        <v>0</v>
      </c>
      <c r="U87">
        <v>0</v>
      </c>
      <c r="V87">
        <v>0</v>
      </c>
      <c r="W87">
        <v>0</v>
      </c>
      <c r="X87" cm="1">
        <f t="array" ref="X87">_xlfn.XLOOKUP(D87&amp;I87,Sheet2!$A$2:$A$1500&amp;Sheet2!$B$2:$B$1500,Sheet2!$E$2:$E$1500,0)</f>
        <v>2</v>
      </c>
      <c r="Y87" cm="1">
        <f t="array" ref="Y87">_xlfn.XLOOKUP(D87&amp;I87,Sheet2!$A$2:$A$1500&amp;Sheet2!$B$2:$B$1500,Sheet2!$F$2:$F$1500,0)</f>
        <v>1</v>
      </c>
      <c r="Z87" cm="1">
        <f t="array" ref="Z87">_xlfn.XLOOKUP(E87&amp;I87,Sheet2!$A$2:$A$1500&amp;Sheet2!$B$2:$B$1500,Sheet2!$E$2:$E$1500,0)</f>
        <v>3</v>
      </c>
      <c r="AA87" cm="1">
        <f t="array" ref="AA87">_xlfn.XLOOKUP(E87&amp;I87,Sheet2!$A$2:$A$1500&amp;Sheet2!$B$2:$B$1500,Sheet2!$F$2:$F$1500,0)</f>
        <v>0</v>
      </c>
    </row>
    <row r="88" spans="1:27" x14ac:dyDescent="0.2">
      <c r="A88" s="1">
        <v>45192</v>
      </c>
      <c r="B88" s="2">
        <v>0.5</v>
      </c>
      <c r="C88" t="s">
        <v>118</v>
      </c>
      <c r="D88" t="s">
        <v>123</v>
      </c>
      <c r="E88" t="s">
        <v>155</v>
      </c>
      <c r="F88">
        <v>29000</v>
      </c>
      <c r="G88">
        <v>2023</v>
      </c>
      <c r="H88">
        <v>0</v>
      </c>
      <c r="I88">
        <v>4</v>
      </c>
      <c r="J88" t="str" cm="1">
        <f t="array" ref="J88">_xlfn.XLOOKUP(D88&amp;I88,Ranking!C$2:C$500&amp;Ranking!A$2:A$500,Ranking!B$2:B$500,"")</f>
        <v/>
      </c>
      <c r="K88" t="str" cm="1">
        <f t="array" ref="K88">_xlfn.XLOOKUP(E88&amp;I88,Ranking!C$2:C$500&amp;Ranking!A$2:A$500,Ranking!B$2:B$500,"")</f>
        <v/>
      </c>
      <c r="L88" t="s">
        <v>77</v>
      </c>
      <c r="M88" t="s">
        <v>52</v>
      </c>
      <c r="N88">
        <v>0</v>
      </c>
      <c r="O88" cm="1">
        <f t="array" ref="O88">_xlfn.XLOOKUP(D88&amp;I88,Sheet2!$A$2:$A$1500&amp;Sheet2!$B$2:$B$1500,Sheet2!$C$2:$C$1500,0)</f>
        <v>25</v>
      </c>
      <c r="P88" cm="1">
        <f t="array" ref="P88">_xlfn.XLOOKUP(D88&amp;I88,Sheet2!$A$2:$A$1500&amp;Sheet2!$B$2:$B$1500,Sheet2!$D$2:$D$1500,0)</f>
        <v>29.3</v>
      </c>
      <c r="Q88" cm="1">
        <f t="array" ref="Q88">_xlfn.XLOOKUP(E88&amp;I88,Sheet2!$A$2:$A$1500&amp;Sheet2!$B$2:$B$1500,Sheet2!$C$2:$C$1500,0)</f>
        <v>34.299999999999997</v>
      </c>
      <c r="R88" cm="1">
        <f t="array" ref="R88">_xlfn.XLOOKUP(E88&amp;I88,Sheet2!$A$2:$A$1500&amp;Sheet2!$B$2:$B$1500,Sheet2!$D$2:$D$1500,0)</f>
        <v>36.299999999999997</v>
      </c>
      <c r="S88">
        <v>0</v>
      </c>
      <c r="T88">
        <v>0</v>
      </c>
      <c r="U88">
        <v>0</v>
      </c>
      <c r="V88">
        <v>0</v>
      </c>
      <c r="W88">
        <v>0</v>
      </c>
      <c r="X88" cm="1">
        <f t="array" ref="X88">_xlfn.XLOOKUP(D88&amp;I88,Sheet2!$A$2:$A$1500&amp;Sheet2!$B$2:$B$1500,Sheet2!$E$2:$E$1500,0)</f>
        <v>1</v>
      </c>
      <c r="Y88" cm="1">
        <f t="array" ref="Y88">_xlfn.XLOOKUP(D88&amp;I88,Sheet2!$A$2:$A$1500&amp;Sheet2!$B$2:$B$1500,Sheet2!$F$2:$F$1500,0)</f>
        <v>2</v>
      </c>
      <c r="Z88" cm="1">
        <f t="array" ref="Z88">_xlfn.XLOOKUP(E88&amp;I88,Sheet2!$A$2:$A$1500&amp;Sheet2!$B$2:$B$1500,Sheet2!$E$2:$E$1500,0)</f>
        <v>2</v>
      </c>
      <c r="AA88" cm="1">
        <f t="array" ref="AA88">_xlfn.XLOOKUP(E88&amp;I88,Sheet2!$A$2:$A$1500&amp;Sheet2!$B$2:$B$1500,Sheet2!$F$2:$F$1500,0)</f>
        <v>1</v>
      </c>
    </row>
    <row r="89" spans="1:27" x14ac:dyDescent="0.2">
      <c r="A89" s="1">
        <v>45192</v>
      </c>
      <c r="B89" s="2">
        <v>0.5</v>
      </c>
      <c r="C89" t="s">
        <v>124</v>
      </c>
      <c r="D89" t="s">
        <v>132</v>
      </c>
      <c r="E89" t="s">
        <v>125</v>
      </c>
      <c r="F89">
        <v>319000</v>
      </c>
      <c r="G89">
        <v>2023</v>
      </c>
      <c r="H89">
        <v>0</v>
      </c>
      <c r="I89">
        <v>4</v>
      </c>
      <c r="J89" t="str" cm="1">
        <f t="array" ref="J89">_xlfn.XLOOKUP(D89&amp;I89,Ranking!C$2:C$500&amp;Ranking!A$2:A$500,Ranking!B$2:B$500,"")</f>
        <v/>
      </c>
      <c r="K89" t="str" cm="1">
        <f t="array" ref="K89">_xlfn.XLOOKUP(E89&amp;I89,Ranking!C$2:C$500&amp;Ranking!A$2:A$500,Ranking!B$2:B$500,"")</f>
        <v/>
      </c>
      <c r="L89" t="s">
        <v>52</v>
      </c>
      <c r="M89" t="s">
        <v>54</v>
      </c>
      <c r="N89">
        <v>0</v>
      </c>
      <c r="O89" cm="1">
        <f t="array" ref="O89">_xlfn.XLOOKUP(D89&amp;I89,Sheet2!$A$2:$A$1500&amp;Sheet2!$B$2:$B$1500,Sheet2!$C$2:$C$1500,0)</f>
        <v>26</v>
      </c>
      <c r="P89" cm="1">
        <f t="array" ref="P89">_xlfn.XLOOKUP(D89&amp;I89,Sheet2!$A$2:$A$1500&amp;Sheet2!$B$2:$B$1500,Sheet2!$D$2:$D$1500,0)</f>
        <v>15</v>
      </c>
      <c r="Q89" cm="1">
        <f t="array" ref="Q89">_xlfn.XLOOKUP(E89&amp;I89,Sheet2!$A$2:$A$1500&amp;Sheet2!$B$2:$B$1500,Sheet2!$C$2:$C$1500,0)</f>
        <v>23</v>
      </c>
      <c r="R89" cm="1">
        <f t="array" ref="R89">_xlfn.XLOOKUP(E89&amp;I89,Sheet2!$A$2:$A$1500&amp;Sheet2!$B$2:$B$1500,Sheet2!$D$2:$D$1500,0)</f>
        <v>25.3</v>
      </c>
      <c r="S89">
        <v>0</v>
      </c>
      <c r="T89">
        <v>0</v>
      </c>
      <c r="U89">
        <v>0</v>
      </c>
      <c r="V89">
        <v>0</v>
      </c>
      <c r="W89">
        <v>0</v>
      </c>
      <c r="X89" cm="1">
        <f t="array" ref="X89">_xlfn.XLOOKUP(D89&amp;I89,Sheet2!$A$2:$A$1500&amp;Sheet2!$B$2:$B$1500,Sheet2!$E$2:$E$1500,0)</f>
        <v>2</v>
      </c>
      <c r="Y89" cm="1">
        <f t="array" ref="Y89">_xlfn.XLOOKUP(D89&amp;I89,Sheet2!$A$2:$A$1500&amp;Sheet2!$B$2:$B$1500,Sheet2!$F$2:$F$1500,0)</f>
        <v>0</v>
      </c>
      <c r="Z89" cm="1">
        <f t="array" ref="Z89">_xlfn.XLOOKUP(E89&amp;I89,Sheet2!$A$2:$A$1500&amp;Sheet2!$B$2:$B$1500,Sheet2!$E$2:$E$1500,0)</f>
        <v>1</v>
      </c>
      <c r="AA89" cm="1">
        <f t="array" ref="AA89">_xlfn.XLOOKUP(E89&amp;I89,Sheet2!$A$2:$A$1500&amp;Sheet2!$B$2:$B$1500,Sheet2!$F$2:$F$1500,0)</f>
        <v>2</v>
      </c>
    </row>
    <row r="90" spans="1:27" x14ac:dyDescent="0.2">
      <c r="A90" s="1">
        <v>45191</v>
      </c>
      <c r="B90" s="2">
        <v>0.5</v>
      </c>
      <c r="C90" t="s">
        <v>29</v>
      </c>
      <c r="D90" t="s">
        <v>108</v>
      </c>
      <c r="E90" t="s">
        <v>106</v>
      </c>
      <c r="F90">
        <v>269000</v>
      </c>
      <c r="G90">
        <v>2023</v>
      </c>
      <c r="H90">
        <v>0</v>
      </c>
      <c r="I90">
        <v>4</v>
      </c>
      <c r="J90" t="str" cm="1">
        <f t="array" ref="J90">_xlfn.XLOOKUP(D90&amp;I90,Ranking!C$2:C$500&amp;Ranking!A$2:A$500,Ranking!B$2:B$500,"")</f>
        <v/>
      </c>
      <c r="K90" t="str" cm="1">
        <f t="array" ref="K90">_xlfn.XLOOKUP(E90&amp;I90,Ranking!C$2:C$500&amp;Ranking!A$2:A$500,Ranking!B$2:B$500,"")</f>
        <v/>
      </c>
      <c r="L90" t="s">
        <v>56</v>
      </c>
      <c r="M90" t="s">
        <v>53</v>
      </c>
      <c r="N90">
        <v>0</v>
      </c>
      <c r="O90" cm="1">
        <f t="array" ref="O90">_xlfn.XLOOKUP(D90&amp;I90,Sheet2!$A$2:$A$1500&amp;Sheet2!$B$2:$B$1500,Sheet2!$C$2:$C$1500,0)</f>
        <v>39.700000000000003</v>
      </c>
      <c r="P90" cm="1">
        <f t="array" ref="P90">_xlfn.XLOOKUP(D90&amp;I90,Sheet2!$A$2:$A$1500&amp;Sheet2!$B$2:$B$1500,Sheet2!$D$2:$D$1500,0)</f>
        <v>21.3</v>
      </c>
      <c r="Q90" cm="1">
        <f t="array" ref="Q90">_xlfn.XLOOKUP(E90&amp;I90,Sheet2!$A$2:$A$1500&amp;Sheet2!$B$2:$B$1500,Sheet2!$C$2:$C$1500,0)</f>
        <v>39.299999999999997</v>
      </c>
      <c r="R90" cm="1">
        <f t="array" ref="R90">_xlfn.XLOOKUP(E90&amp;I90,Sheet2!$A$2:$A$1500&amp;Sheet2!$B$2:$B$1500,Sheet2!$D$2:$D$1500,0)</f>
        <v>14</v>
      </c>
      <c r="X90" cm="1">
        <f t="array" ref="X90">_xlfn.XLOOKUP(D90&amp;I90,Sheet2!$A$2:$A$1500&amp;Sheet2!$B$2:$B$1500,Sheet2!$E$2:$E$1500,0)</f>
        <v>2</v>
      </c>
      <c r="Y90" cm="1">
        <f t="array" ref="Y90">_xlfn.XLOOKUP(D90&amp;I90,Sheet2!$A$2:$A$1500&amp;Sheet2!$B$2:$B$1500,Sheet2!$F$2:$F$1500,0)</f>
        <v>1</v>
      </c>
      <c r="Z90" cm="1">
        <f t="array" ref="Z90">_xlfn.XLOOKUP(E90&amp;I90,Sheet2!$A$2:$A$1500&amp;Sheet2!$B$2:$B$1500,Sheet2!$E$2:$E$1500,0)</f>
        <v>2</v>
      </c>
      <c r="AA90" cm="1">
        <f t="array" ref="AA90">_xlfn.XLOOKUP(E90&amp;I90,Sheet2!$A$2:$A$1500&amp;Sheet2!$B$2:$B$1500,Sheet2!$F$2:$F$1500,0)</f>
        <v>1</v>
      </c>
    </row>
    <row r="91" spans="1:27" x14ac:dyDescent="0.2">
      <c r="A91" s="1">
        <v>45192</v>
      </c>
      <c r="B91" s="2">
        <v>0.64583333333333337</v>
      </c>
      <c r="C91" t="s">
        <v>31</v>
      </c>
      <c r="D91" t="s">
        <v>42</v>
      </c>
      <c r="E91" t="s">
        <v>79</v>
      </c>
      <c r="F91">
        <v>10030000</v>
      </c>
      <c r="G91">
        <v>2023</v>
      </c>
      <c r="H91">
        <v>0</v>
      </c>
      <c r="I91">
        <v>4</v>
      </c>
      <c r="J91" cm="1">
        <f t="array" ref="J91">_xlfn.XLOOKUP(D91&amp;I91,Ranking!C$2:C$500&amp;Ranking!A$2:A$500,Ranking!B$2:B$500,"")</f>
        <v>10</v>
      </c>
      <c r="K91" cm="1">
        <f t="array" ref="K91">_xlfn.XLOOKUP(E91&amp;I91,Ranking!C$2:C$500&amp;Ranking!A$2:A$500,Ranking!B$2:B$500,"")</f>
        <v>19</v>
      </c>
      <c r="L91" t="s">
        <v>51</v>
      </c>
      <c r="M91" t="s">
        <v>51</v>
      </c>
      <c r="N91">
        <v>1</v>
      </c>
      <c r="O91" cm="1">
        <f t="array" ref="O91">_xlfn.XLOOKUP(D91&amp;I91,Sheet2!$A$2:$A$1500&amp;Sheet2!$B$2:$B$1500,Sheet2!$C$2:$C$1500,0)</f>
        <v>58</v>
      </c>
      <c r="P91" cm="1">
        <f t="array" ref="P91">_xlfn.XLOOKUP(D91&amp;I91,Sheet2!$A$2:$A$1500&amp;Sheet2!$B$2:$B$1500,Sheet2!$D$2:$D$1500,0)</f>
        <v>15.7</v>
      </c>
      <c r="Q91" cm="1">
        <f t="array" ref="Q91">_xlfn.XLOOKUP(E91&amp;I91,Sheet2!$A$2:$A$1500&amp;Sheet2!$B$2:$B$1500,Sheet2!$C$2:$C$1500,0)</f>
        <v>41.3</v>
      </c>
      <c r="R91" cm="1">
        <f t="array" ref="R91">_xlfn.XLOOKUP(E91&amp;I91,Sheet2!$A$2:$A$1500&amp;Sheet2!$B$2:$B$1500,Sheet2!$D$2:$D$1500,0)</f>
        <v>30.3</v>
      </c>
      <c r="S91">
        <v>0</v>
      </c>
      <c r="T91">
        <v>0</v>
      </c>
      <c r="U91">
        <v>0</v>
      </c>
      <c r="V91">
        <v>0</v>
      </c>
      <c r="W91">
        <v>0</v>
      </c>
      <c r="X91" cm="1">
        <f t="array" ref="X91">_xlfn.XLOOKUP(D91&amp;I91,Sheet2!$A$2:$A$1500&amp;Sheet2!$B$2:$B$1500,Sheet2!$E$2:$E$1500,0)</f>
        <v>3</v>
      </c>
      <c r="Y91" cm="1">
        <f t="array" ref="Y91">_xlfn.XLOOKUP(D91&amp;I91,Sheet2!$A$2:$A$1500&amp;Sheet2!$B$2:$B$1500,Sheet2!$F$2:$F$1500,0)</f>
        <v>0</v>
      </c>
      <c r="Z91" cm="1">
        <f t="array" ref="Z91">_xlfn.XLOOKUP(E91&amp;I91,Sheet2!$A$2:$A$1500&amp;Sheet2!$B$2:$B$1500,Sheet2!$E$2:$E$1500,0)</f>
        <v>3</v>
      </c>
      <c r="AA91" cm="1">
        <f t="array" ref="AA91">_xlfn.XLOOKUP(E91&amp;I91,Sheet2!$A$2:$A$1500&amp;Sheet2!$B$2:$B$1500,Sheet2!$F$2:$F$1500,0)</f>
        <v>0</v>
      </c>
    </row>
    <row r="92" spans="1:27" x14ac:dyDescent="0.2">
      <c r="A92" s="1">
        <v>45192</v>
      </c>
      <c r="B92" s="2">
        <v>0.64583333333333337</v>
      </c>
      <c r="C92" t="s">
        <v>23</v>
      </c>
      <c r="D92" t="s">
        <v>44</v>
      </c>
      <c r="E92" t="s">
        <v>110</v>
      </c>
      <c r="F92">
        <v>1320000</v>
      </c>
      <c r="G92">
        <v>2023</v>
      </c>
      <c r="H92">
        <v>0</v>
      </c>
      <c r="I92">
        <v>4</v>
      </c>
      <c r="J92" cm="1">
        <f t="array" ref="J92">_xlfn.XLOOKUP(D92&amp;I92,Ranking!C$2:C$500&amp;Ranking!A$2:A$500,Ranking!B$2:B$500,"")</f>
        <v>11</v>
      </c>
      <c r="K92" cm="1">
        <f t="array" ref="K92">_xlfn.XLOOKUP(E92&amp;I92,Ranking!C$2:C$500&amp;Ranking!A$2:A$500,Ranking!B$2:B$500,"")</f>
        <v>22</v>
      </c>
      <c r="L92" t="s">
        <v>51</v>
      </c>
      <c r="M92" t="s">
        <v>51</v>
      </c>
      <c r="N92">
        <v>1</v>
      </c>
      <c r="O92" cm="1">
        <f t="array" ref="O92">_xlfn.XLOOKUP(D92&amp;I92,Sheet2!$A$2:$A$1500&amp;Sheet2!$B$2:$B$1500,Sheet2!$C$2:$C$1500,0)</f>
        <v>25</v>
      </c>
      <c r="P92" cm="1">
        <f t="array" ref="P92">_xlfn.XLOOKUP(D92&amp;I92,Sheet2!$A$2:$A$1500&amp;Sheet2!$B$2:$B$1500,Sheet2!$D$2:$D$1500,0)</f>
        <v>10.3</v>
      </c>
      <c r="Q92" cm="1">
        <f t="array" ref="Q92">_xlfn.XLOOKUP(E92&amp;I92,Sheet2!$A$2:$A$1500&amp;Sheet2!$B$2:$B$1500,Sheet2!$C$2:$C$1500,0)</f>
        <v>40.299999999999997</v>
      </c>
      <c r="R92" cm="1">
        <f t="array" ref="R92">_xlfn.XLOOKUP(E92&amp;I92,Sheet2!$A$2:$A$1500&amp;Sheet2!$B$2:$B$1500,Sheet2!$D$2:$D$1500,0)</f>
        <v>10</v>
      </c>
      <c r="S92">
        <v>0</v>
      </c>
      <c r="T92">
        <v>0</v>
      </c>
      <c r="U92">
        <v>0</v>
      </c>
      <c r="V92">
        <v>0</v>
      </c>
      <c r="W92">
        <v>0</v>
      </c>
      <c r="X92" cm="1">
        <f t="array" ref="X92">_xlfn.XLOOKUP(D92&amp;I92,Sheet2!$A$2:$A$1500&amp;Sheet2!$B$2:$B$1500,Sheet2!$E$2:$E$1500,0)</f>
        <v>3</v>
      </c>
      <c r="Y92" cm="1">
        <f t="array" ref="Y92">_xlfn.XLOOKUP(D92&amp;I92,Sheet2!$A$2:$A$1500&amp;Sheet2!$B$2:$B$1500,Sheet2!$F$2:$F$1500,0)</f>
        <v>0</v>
      </c>
      <c r="Z92" cm="1">
        <f t="array" ref="Z92">_xlfn.XLOOKUP(E92&amp;I92,Sheet2!$A$2:$A$1500&amp;Sheet2!$B$2:$B$1500,Sheet2!$E$2:$E$1500,0)</f>
        <v>3</v>
      </c>
      <c r="AA92" cm="1">
        <f t="array" ref="AA92">_xlfn.XLOOKUP(E92&amp;I92,Sheet2!$A$2:$A$1500&amp;Sheet2!$B$2:$B$1500,Sheet2!$F$2:$F$1500,0)</f>
        <v>0</v>
      </c>
    </row>
    <row r="93" spans="1:27" x14ac:dyDescent="0.2">
      <c r="A93" s="1">
        <v>45192</v>
      </c>
      <c r="B93" s="2">
        <v>0.64583333333333337</v>
      </c>
      <c r="C93" t="s">
        <v>45</v>
      </c>
      <c r="D93" t="s">
        <v>70</v>
      </c>
      <c r="E93" t="s">
        <v>96</v>
      </c>
      <c r="F93">
        <v>4610000</v>
      </c>
      <c r="G93">
        <v>2023</v>
      </c>
      <c r="H93">
        <v>0</v>
      </c>
      <c r="I93">
        <v>4</v>
      </c>
      <c r="J93" cm="1">
        <f t="array" ref="J93">_xlfn.XLOOKUP(D93&amp;I93,Ranking!C$2:C$500&amp;Ranking!A$2:A$500,Ranking!B$2:B$500,"")</f>
        <v>13</v>
      </c>
      <c r="K93" cm="1">
        <f t="array" ref="K93">_xlfn.XLOOKUP(E93&amp;I93,Ranking!C$2:C$500&amp;Ranking!A$2:A$500,Ranking!B$2:B$500,"")</f>
        <v>15</v>
      </c>
      <c r="L93" t="s">
        <v>55</v>
      </c>
      <c r="M93" t="s">
        <v>55</v>
      </c>
      <c r="N93">
        <v>1</v>
      </c>
      <c r="O93" cm="1">
        <f t="array" ref="O93">_xlfn.XLOOKUP(D93&amp;I93,Sheet2!$A$2:$A$1500&amp;Sheet2!$B$2:$B$1500,Sheet2!$C$2:$C$1500,0)</f>
        <v>32.299999999999997</v>
      </c>
      <c r="P93" cm="1">
        <f t="array" ref="P93">_xlfn.XLOOKUP(D93&amp;I93,Sheet2!$A$2:$A$1500&amp;Sheet2!$B$2:$B$1500,Sheet2!$D$2:$D$1500,0)</f>
        <v>14.7</v>
      </c>
      <c r="Q93" cm="1">
        <f t="array" ref="Q93">_xlfn.XLOOKUP(E93&amp;I93,Sheet2!$A$2:$A$1500&amp;Sheet2!$B$2:$B$1500,Sheet2!$C$2:$C$1500,0)</f>
        <v>52.7</v>
      </c>
      <c r="R93" cm="1">
        <f t="array" ref="R93">_xlfn.XLOOKUP(E93&amp;I93,Sheet2!$A$2:$A$1500&amp;Sheet2!$B$2:$B$1500,Sheet2!$D$2:$D$1500,0)</f>
        <v>16.7</v>
      </c>
      <c r="S93">
        <v>0</v>
      </c>
      <c r="T93">
        <v>0</v>
      </c>
      <c r="U93">
        <v>0</v>
      </c>
      <c r="V93">
        <v>0</v>
      </c>
      <c r="W93">
        <v>0</v>
      </c>
      <c r="X93" cm="1">
        <f t="array" ref="X93">_xlfn.XLOOKUP(D93&amp;I93,Sheet2!$A$2:$A$1500&amp;Sheet2!$B$2:$B$1500,Sheet2!$E$2:$E$1500,0)</f>
        <v>2</v>
      </c>
      <c r="Y93" cm="1">
        <f t="array" ref="Y93">_xlfn.XLOOKUP(D93&amp;I93,Sheet2!$A$2:$A$1500&amp;Sheet2!$B$2:$B$1500,Sheet2!$F$2:$F$1500,0)</f>
        <v>1</v>
      </c>
      <c r="Z93" cm="1">
        <f t="array" ref="Z93">_xlfn.XLOOKUP(E93&amp;I93,Sheet2!$A$2:$A$1500&amp;Sheet2!$B$2:$B$1500,Sheet2!$E$2:$E$1500,0)</f>
        <v>3</v>
      </c>
      <c r="AA93" cm="1">
        <f t="array" ref="AA93">_xlfn.XLOOKUP(E93&amp;I93,Sheet2!$A$2:$A$1500&amp;Sheet2!$B$2:$B$1500,Sheet2!$F$2:$F$1500,0)</f>
        <v>0</v>
      </c>
    </row>
    <row r="94" spans="1:27" x14ac:dyDescent="0.2">
      <c r="A94" s="1">
        <v>45192</v>
      </c>
      <c r="B94" s="2">
        <v>0.64583333333333337</v>
      </c>
      <c r="C94" t="s">
        <v>124</v>
      </c>
      <c r="D94" t="s">
        <v>177</v>
      </c>
      <c r="E94" t="s">
        <v>129</v>
      </c>
      <c r="F94">
        <v>353000</v>
      </c>
      <c r="G94">
        <v>2023</v>
      </c>
      <c r="H94">
        <v>0</v>
      </c>
      <c r="I94">
        <v>4</v>
      </c>
      <c r="J94" t="str" cm="1">
        <f t="array" ref="J94">_xlfn.XLOOKUP(D94&amp;I94,Ranking!C$2:C$500&amp;Ranking!A$2:A$500,Ranking!B$2:B$500,"")</f>
        <v/>
      </c>
      <c r="K94" cm="1">
        <f t="array" ref="K94">_xlfn.XLOOKUP(E94&amp;I94,Ranking!C$2:C$500&amp;Ranking!A$2:A$500,Ranking!B$2:B$500,"")</f>
        <v>20</v>
      </c>
      <c r="L94" t="s">
        <v>53</v>
      </c>
      <c r="M94" t="s">
        <v>54</v>
      </c>
      <c r="N94">
        <v>0</v>
      </c>
      <c r="O94" cm="1">
        <f t="array" ref="O94">_xlfn.XLOOKUP(D94&amp;I94,Sheet2!$A$2:$A$1500&amp;Sheet2!$B$2:$B$1500,Sheet2!$C$2:$C$1500,0)</f>
        <v>24</v>
      </c>
      <c r="P94" cm="1">
        <f t="array" ref="P94">_xlfn.XLOOKUP(D94&amp;I94,Sheet2!$A$2:$A$1500&amp;Sheet2!$B$2:$B$1500,Sheet2!$D$2:$D$1500,0)</f>
        <v>22</v>
      </c>
      <c r="Q94" cm="1">
        <f t="array" ref="Q94">_xlfn.XLOOKUP(E94&amp;I94,Sheet2!$A$2:$A$1500&amp;Sheet2!$B$2:$B$1500,Sheet2!$C$2:$C$1500,0)</f>
        <v>44.7</v>
      </c>
      <c r="R94" cm="1">
        <f t="array" ref="R94">_xlfn.XLOOKUP(E94&amp;I94,Sheet2!$A$2:$A$1500&amp;Sheet2!$B$2:$B$1500,Sheet2!$D$2:$D$1500,0)</f>
        <v>14.3</v>
      </c>
      <c r="S94">
        <v>0</v>
      </c>
      <c r="T94">
        <v>0</v>
      </c>
      <c r="U94">
        <v>0</v>
      </c>
      <c r="V94">
        <v>0</v>
      </c>
      <c r="W94">
        <v>0</v>
      </c>
      <c r="X94" cm="1">
        <f t="array" ref="X94">_xlfn.XLOOKUP(D94&amp;I94,Sheet2!$A$2:$A$1500&amp;Sheet2!$B$2:$B$1500,Sheet2!$E$2:$E$1500,0)</f>
        <v>2</v>
      </c>
      <c r="Y94" cm="1">
        <f t="array" ref="Y94">_xlfn.XLOOKUP(D94&amp;I94,Sheet2!$A$2:$A$1500&amp;Sheet2!$B$2:$B$1500,Sheet2!$F$2:$F$1500,0)</f>
        <v>1</v>
      </c>
      <c r="Z94" cm="1">
        <f t="array" ref="Z94">_xlfn.XLOOKUP(E94&amp;I94,Sheet2!$A$2:$A$1500&amp;Sheet2!$B$2:$B$1500,Sheet2!$E$2:$E$1500,0)</f>
        <v>3</v>
      </c>
      <c r="AA94" cm="1">
        <f t="array" ref="AA94">_xlfn.XLOOKUP(E94&amp;I94,Sheet2!$A$2:$A$1500&amp;Sheet2!$B$2:$B$1500,Sheet2!$F$2:$F$1500,0)</f>
        <v>0</v>
      </c>
    </row>
    <row r="95" spans="1:27" x14ac:dyDescent="0.2">
      <c r="A95" s="1">
        <v>45192</v>
      </c>
      <c r="B95" s="2">
        <v>0.64583333333333337</v>
      </c>
      <c r="C95" t="s">
        <v>75</v>
      </c>
      <c r="D95" t="s">
        <v>27</v>
      </c>
      <c r="E95" t="s">
        <v>135</v>
      </c>
      <c r="F95">
        <v>1240000</v>
      </c>
      <c r="G95">
        <v>2023</v>
      </c>
      <c r="H95">
        <v>0</v>
      </c>
      <c r="I95">
        <v>4</v>
      </c>
      <c r="J95" t="str" cm="1">
        <f t="array" ref="J95">_xlfn.XLOOKUP(D95&amp;I95,Ranking!C$2:C$500&amp;Ranking!A$2:A$500,Ranking!B$2:B$500,"")</f>
        <v/>
      </c>
      <c r="K95" t="str" cm="1">
        <f t="array" ref="K95">_xlfn.XLOOKUP(E95&amp;I95,Ranking!C$2:C$500&amp;Ranking!A$2:A$500,Ranking!B$2:B$500,"")</f>
        <v/>
      </c>
      <c r="L95" t="s">
        <v>50</v>
      </c>
      <c r="M95" t="s">
        <v>50</v>
      </c>
      <c r="N95">
        <v>1</v>
      </c>
      <c r="O95" cm="1">
        <f t="array" ref="O95">_xlfn.XLOOKUP(D95&amp;I95,Sheet2!$A$2:$A$1500&amp;Sheet2!$B$2:$B$1500,Sheet2!$C$2:$C$1500,0)</f>
        <v>27.7</v>
      </c>
      <c r="P95" cm="1">
        <f t="array" ref="P95">_xlfn.XLOOKUP(D95&amp;I95,Sheet2!$A$2:$A$1500&amp;Sheet2!$B$2:$B$1500,Sheet2!$D$2:$D$1500,0)</f>
        <v>20.7</v>
      </c>
      <c r="Q95" cm="1">
        <f t="array" ref="Q95">_xlfn.XLOOKUP(E95&amp;I95,Sheet2!$A$2:$A$1500&amp;Sheet2!$B$2:$B$1500,Sheet2!$C$2:$C$1500,0)</f>
        <v>39.299999999999997</v>
      </c>
      <c r="R95" cm="1">
        <f t="array" ref="R95">_xlfn.XLOOKUP(E95&amp;I95,Sheet2!$A$2:$A$1500&amp;Sheet2!$B$2:$B$1500,Sheet2!$D$2:$D$1500,0)</f>
        <v>13.3</v>
      </c>
      <c r="S95">
        <v>0</v>
      </c>
      <c r="T95">
        <v>0</v>
      </c>
      <c r="U95">
        <v>0</v>
      </c>
      <c r="V95">
        <v>0</v>
      </c>
      <c r="W95">
        <v>0</v>
      </c>
      <c r="X95" cm="1">
        <f t="array" ref="X95">_xlfn.XLOOKUP(D95&amp;I95,Sheet2!$A$2:$A$1500&amp;Sheet2!$B$2:$B$1500,Sheet2!$E$2:$E$1500,0)</f>
        <v>2</v>
      </c>
      <c r="Y95" cm="1">
        <f t="array" ref="Y95">_xlfn.XLOOKUP(D95&amp;I95,Sheet2!$A$2:$A$1500&amp;Sheet2!$B$2:$B$1500,Sheet2!$F$2:$F$1500,0)</f>
        <v>1</v>
      </c>
      <c r="Z95" cm="1">
        <f t="array" ref="Z95">_xlfn.XLOOKUP(E95&amp;I95,Sheet2!$A$2:$A$1500&amp;Sheet2!$B$2:$B$1500,Sheet2!$E$2:$E$1500,0)</f>
        <v>3</v>
      </c>
      <c r="AA95" cm="1">
        <f t="array" ref="AA95">_xlfn.XLOOKUP(E95&amp;I95,Sheet2!$A$2:$A$1500&amp;Sheet2!$B$2:$B$1500,Sheet2!$F$2:$F$1500,0)</f>
        <v>0</v>
      </c>
    </row>
    <row r="96" spans="1:27" x14ac:dyDescent="0.2">
      <c r="A96" s="1">
        <v>45192</v>
      </c>
      <c r="B96" s="2">
        <v>0.64583333333333337</v>
      </c>
      <c r="C96" t="s">
        <v>24</v>
      </c>
      <c r="D96" t="s">
        <v>154</v>
      </c>
      <c r="E96" t="s">
        <v>74</v>
      </c>
      <c r="F96">
        <v>1030000</v>
      </c>
      <c r="G96">
        <v>2023</v>
      </c>
      <c r="H96">
        <v>0</v>
      </c>
      <c r="I96">
        <v>4</v>
      </c>
      <c r="J96" t="str" cm="1">
        <f t="array" ref="J96">_xlfn.XLOOKUP(D96&amp;I96,Ranking!C$2:C$500&amp;Ranking!A$2:A$500,Ranking!B$2:B$500,"")</f>
        <v/>
      </c>
      <c r="K96" t="str" cm="1">
        <f t="array" ref="K96">_xlfn.XLOOKUP(E96&amp;I96,Ranking!C$2:C$500&amp;Ranking!A$2:A$500,Ranking!B$2:B$500,"")</f>
        <v/>
      </c>
      <c r="L96" t="s">
        <v>56</v>
      </c>
      <c r="M96" t="s">
        <v>56</v>
      </c>
      <c r="N96">
        <v>1</v>
      </c>
      <c r="O96" cm="1">
        <f t="array" ref="O96">_xlfn.XLOOKUP(D96&amp;I96,Sheet2!$A$2:$A$1500&amp;Sheet2!$B$2:$B$1500,Sheet2!$C$2:$C$1500,0)</f>
        <v>37.700000000000003</v>
      </c>
      <c r="P96" cm="1">
        <f t="array" ref="P96">_xlfn.XLOOKUP(D96&amp;I96,Sheet2!$A$2:$A$1500&amp;Sheet2!$B$2:$B$1500,Sheet2!$D$2:$D$1500,0)</f>
        <v>21.3</v>
      </c>
      <c r="Q96" cm="1">
        <f t="array" ref="Q96">_xlfn.XLOOKUP(E96&amp;I96,Sheet2!$A$2:$A$1500&amp;Sheet2!$B$2:$B$1500,Sheet2!$C$2:$C$1500,0)</f>
        <v>31</v>
      </c>
      <c r="R96" cm="1">
        <f t="array" ref="R96">_xlfn.XLOOKUP(E96&amp;I96,Sheet2!$A$2:$A$1500&amp;Sheet2!$B$2:$B$1500,Sheet2!$D$2:$D$1500,0)</f>
        <v>15.7</v>
      </c>
      <c r="S96">
        <v>0</v>
      </c>
      <c r="T96">
        <v>0</v>
      </c>
      <c r="U96">
        <v>0</v>
      </c>
      <c r="V96">
        <v>0</v>
      </c>
      <c r="W96">
        <v>0</v>
      </c>
      <c r="X96" cm="1">
        <f t="array" ref="X96">_xlfn.XLOOKUP(D96&amp;I96,Sheet2!$A$2:$A$1500&amp;Sheet2!$B$2:$B$1500,Sheet2!$E$2:$E$1500,0)</f>
        <v>3</v>
      </c>
      <c r="Y96" cm="1">
        <f t="array" ref="Y96">_xlfn.XLOOKUP(D96&amp;I96,Sheet2!$A$2:$A$1500&amp;Sheet2!$B$2:$B$1500,Sheet2!$F$2:$F$1500,0)</f>
        <v>0</v>
      </c>
      <c r="Z96" cm="1">
        <f t="array" ref="Z96">_xlfn.XLOOKUP(E96&amp;I96,Sheet2!$A$2:$A$1500&amp;Sheet2!$B$2:$B$1500,Sheet2!$E$2:$E$1500,0)</f>
        <v>3</v>
      </c>
      <c r="AA96" cm="1">
        <f t="array" ref="AA96">_xlfn.XLOOKUP(E96&amp;I96,Sheet2!$A$2:$A$1500&amp;Sheet2!$B$2:$B$1500,Sheet2!$F$2:$F$1500,0)</f>
        <v>0</v>
      </c>
    </row>
    <row r="97" spans="1:27" x14ac:dyDescent="0.2">
      <c r="A97" s="1">
        <v>45192</v>
      </c>
      <c r="B97" s="2">
        <v>0.66666666666666663</v>
      </c>
      <c r="C97" t="s">
        <v>29</v>
      </c>
      <c r="D97" t="s">
        <v>130</v>
      </c>
      <c r="E97" t="s">
        <v>139</v>
      </c>
      <c r="F97">
        <v>444000</v>
      </c>
      <c r="G97">
        <v>2023</v>
      </c>
      <c r="H97">
        <v>0</v>
      </c>
      <c r="I97">
        <v>4</v>
      </c>
      <c r="J97" t="str" cm="1">
        <f t="array" ref="J97">_xlfn.XLOOKUP(D97&amp;I97,Ranking!C$2:C$500&amp;Ranking!A$2:A$500,Ranking!B$2:B$500,"")</f>
        <v/>
      </c>
      <c r="K97" t="str" cm="1">
        <f t="array" ref="K97">_xlfn.XLOOKUP(E97&amp;I97,Ranking!C$2:C$500&amp;Ranking!A$2:A$500,Ranking!B$2:B$500,"")</f>
        <v/>
      </c>
      <c r="L97" t="s">
        <v>56</v>
      </c>
      <c r="M97" t="s">
        <v>56</v>
      </c>
      <c r="N97">
        <v>1</v>
      </c>
      <c r="O97" cm="1">
        <f t="array" ref="O97">_xlfn.XLOOKUP(D97&amp;I97,Sheet2!$A$2:$A$1500&amp;Sheet2!$B$2:$B$1500,Sheet2!$C$2:$C$1500,0)</f>
        <v>16.7</v>
      </c>
      <c r="P97" cm="1">
        <f t="array" ref="P97">_xlfn.XLOOKUP(D97&amp;I97,Sheet2!$A$2:$A$1500&amp;Sheet2!$B$2:$B$1500,Sheet2!$D$2:$D$1500,0)</f>
        <v>13</v>
      </c>
      <c r="Q97" cm="1">
        <f t="array" ref="Q97">_xlfn.XLOOKUP(E97&amp;I97,Sheet2!$A$2:$A$1500&amp;Sheet2!$B$2:$B$1500,Sheet2!$C$2:$C$1500,0)</f>
        <v>20.3</v>
      </c>
      <c r="R97" cm="1">
        <f t="array" ref="R97">_xlfn.XLOOKUP(E97&amp;I97,Sheet2!$A$2:$A$1500&amp;Sheet2!$B$2:$B$1500,Sheet2!$D$2:$D$1500,0)</f>
        <v>20.3</v>
      </c>
      <c r="S97">
        <v>0</v>
      </c>
      <c r="T97">
        <v>0</v>
      </c>
      <c r="U97">
        <v>0</v>
      </c>
      <c r="V97">
        <v>0</v>
      </c>
      <c r="W97">
        <v>0</v>
      </c>
      <c r="X97" cm="1">
        <f t="array" ref="X97">_xlfn.XLOOKUP(D97&amp;I97,Sheet2!$A$2:$A$1500&amp;Sheet2!$B$2:$B$1500,Sheet2!$E$2:$E$1500,0)</f>
        <v>1</v>
      </c>
      <c r="Y97" cm="1">
        <f t="array" ref="Y97">_xlfn.XLOOKUP(D97&amp;I97,Sheet2!$A$2:$A$1500&amp;Sheet2!$B$2:$B$1500,Sheet2!$F$2:$F$1500,0)</f>
        <v>2</v>
      </c>
      <c r="Z97" cm="1">
        <f t="array" ref="Z97">_xlfn.XLOOKUP(E97&amp;I97,Sheet2!$A$2:$A$1500&amp;Sheet2!$B$2:$B$1500,Sheet2!$E$2:$E$1500,0)</f>
        <v>2</v>
      </c>
      <c r="AA97" cm="1">
        <f t="array" ref="AA97">_xlfn.XLOOKUP(E97&amp;I97,Sheet2!$A$2:$A$1500&amp;Sheet2!$B$2:$B$1500,Sheet2!$F$2:$F$1500,0)</f>
        <v>1</v>
      </c>
    </row>
    <row r="98" spans="1:27" x14ac:dyDescent="0.2">
      <c r="A98" s="1">
        <v>45192</v>
      </c>
      <c r="B98" s="2">
        <v>0.66666666666666663</v>
      </c>
      <c r="C98" t="s">
        <v>118</v>
      </c>
      <c r="D98" t="s">
        <v>176</v>
      </c>
      <c r="E98" t="s">
        <v>102</v>
      </c>
      <c r="F98">
        <v>51000</v>
      </c>
      <c r="G98">
        <v>2023</v>
      </c>
      <c r="H98">
        <v>0</v>
      </c>
      <c r="I98">
        <v>4</v>
      </c>
      <c r="J98" t="str" cm="1">
        <f t="array" ref="J98">_xlfn.XLOOKUP(D98&amp;I98,Ranking!C$2:C$500&amp;Ranking!A$2:A$500,Ranking!B$2:B$500,"")</f>
        <v/>
      </c>
      <c r="K98" t="str" cm="1">
        <f t="array" ref="K98">_xlfn.XLOOKUP(E98&amp;I98,Ranking!C$2:C$500&amp;Ranking!A$2:A$500,Ranking!B$2:B$500,"")</f>
        <v/>
      </c>
      <c r="L98" t="s">
        <v>53</v>
      </c>
      <c r="M98" t="s">
        <v>53</v>
      </c>
      <c r="N98">
        <v>1</v>
      </c>
      <c r="O98" cm="1">
        <f t="array" ref="O98">_xlfn.XLOOKUP(D98&amp;I98,Sheet2!$A$2:$A$1500&amp;Sheet2!$B$2:$B$1500,Sheet2!$C$2:$C$1500,0)</f>
        <v>21.7</v>
      </c>
      <c r="P98" cm="1">
        <f t="array" ref="P98">_xlfn.XLOOKUP(D98&amp;I98,Sheet2!$A$2:$A$1500&amp;Sheet2!$B$2:$B$1500,Sheet2!$D$2:$D$1500,0)</f>
        <v>27.3</v>
      </c>
      <c r="Q98" cm="1">
        <f t="array" ref="Q98">_xlfn.XLOOKUP(E98&amp;I98,Sheet2!$A$2:$A$1500&amp;Sheet2!$B$2:$B$1500,Sheet2!$C$2:$C$1500,0)</f>
        <v>37.299999999999997</v>
      </c>
      <c r="R98" cm="1">
        <f t="array" ref="R98">_xlfn.XLOOKUP(E98&amp;I98,Sheet2!$A$2:$A$1500&amp;Sheet2!$B$2:$B$1500,Sheet2!$D$2:$D$1500,0)</f>
        <v>28.3</v>
      </c>
      <c r="S98">
        <v>0</v>
      </c>
      <c r="T98">
        <v>0</v>
      </c>
      <c r="U98">
        <v>0</v>
      </c>
      <c r="V98">
        <v>0</v>
      </c>
      <c r="W98">
        <v>0</v>
      </c>
      <c r="X98" cm="1">
        <f t="array" ref="X98">_xlfn.XLOOKUP(D98&amp;I98,Sheet2!$A$2:$A$1500&amp;Sheet2!$B$2:$B$1500,Sheet2!$E$2:$E$1500,0)</f>
        <v>1</v>
      </c>
      <c r="Y98" cm="1">
        <f t="array" ref="Y98">_xlfn.XLOOKUP(D98&amp;I98,Sheet2!$A$2:$A$1500&amp;Sheet2!$B$2:$B$1500,Sheet2!$F$2:$F$1500,0)</f>
        <v>2</v>
      </c>
      <c r="Z98" cm="1">
        <f t="array" ref="Z98">_xlfn.XLOOKUP(E98&amp;I98,Sheet2!$A$2:$A$1500&amp;Sheet2!$B$2:$B$1500,Sheet2!$E$2:$E$1500,0)</f>
        <v>2</v>
      </c>
      <c r="AA98" cm="1">
        <f t="array" ref="AA98">_xlfn.XLOOKUP(E98&amp;I98,Sheet2!$A$2:$A$1500&amp;Sheet2!$B$2:$B$1500,Sheet2!$F$2:$F$1500,0)</f>
        <v>1</v>
      </c>
    </row>
    <row r="99" spans="1:27" x14ac:dyDescent="0.2">
      <c r="A99" s="1">
        <v>45192</v>
      </c>
      <c r="B99" s="2">
        <v>0.79166666666666663</v>
      </c>
      <c r="C99" t="s">
        <v>24</v>
      </c>
      <c r="D99" t="s">
        <v>81</v>
      </c>
      <c r="E99" t="s">
        <v>142</v>
      </c>
      <c r="F99">
        <v>2440000</v>
      </c>
      <c r="G99">
        <v>2023</v>
      </c>
      <c r="H99">
        <v>0</v>
      </c>
      <c r="I99">
        <v>4</v>
      </c>
      <c r="J99" cm="1">
        <f t="array" ref="J99">_xlfn.XLOOKUP(D99&amp;I99,Ranking!C$2:C$500&amp;Ranking!A$2:A$500,Ranking!B$2:B$500,"")</f>
        <v>12</v>
      </c>
      <c r="K99" t="str" cm="1">
        <f t="array" ref="K99">_xlfn.XLOOKUP(E99&amp;I99,Ranking!C$2:C$500&amp;Ranking!A$2:A$500,Ranking!B$2:B$500,"")</f>
        <v/>
      </c>
      <c r="L99" t="s">
        <v>55</v>
      </c>
      <c r="M99" t="s">
        <v>55</v>
      </c>
      <c r="N99">
        <v>1</v>
      </c>
      <c r="O99" cm="1">
        <f t="array" ref="O99">_xlfn.XLOOKUP(D99&amp;I99,Sheet2!$A$2:$A$1500&amp;Sheet2!$B$2:$B$1500,Sheet2!$C$2:$C$1500,0)</f>
        <v>45.7</v>
      </c>
      <c r="P99" cm="1">
        <f t="array" ref="P99">_xlfn.XLOOKUP(D99&amp;I99,Sheet2!$A$2:$A$1500&amp;Sheet2!$B$2:$B$1500,Sheet2!$D$2:$D$1500,0)</f>
        <v>23</v>
      </c>
      <c r="Q99" cm="1">
        <f t="array" ref="Q99">_xlfn.XLOOKUP(E99&amp;I99,Sheet2!$A$2:$A$1500&amp;Sheet2!$B$2:$B$1500,Sheet2!$C$2:$C$1500,0)</f>
        <v>38.299999999999997</v>
      </c>
      <c r="R99" cm="1">
        <f t="array" ref="R99">_xlfn.XLOOKUP(E99&amp;I99,Sheet2!$A$2:$A$1500&amp;Sheet2!$B$2:$B$1500,Sheet2!$D$2:$D$1500,0)</f>
        <v>19</v>
      </c>
      <c r="S99">
        <v>0</v>
      </c>
      <c r="T99">
        <v>0</v>
      </c>
      <c r="U99">
        <v>0</v>
      </c>
      <c r="V99">
        <v>0</v>
      </c>
      <c r="W99">
        <v>0</v>
      </c>
      <c r="X99" cm="1">
        <f t="array" ref="X99">_xlfn.XLOOKUP(D99&amp;I99,Sheet2!$A$2:$A$1500&amp;Sheet2!$B$2:$B$1500,Sheet2!$E$2:$E$1500,0)</f>
        <v>2</v>
      </c>
      <c r="Y99" cm="1">
        <f t="array" ref="Y99">_xlfn.XLOOKUP(D99&amp;I99,Sheet2!$A$2:$A$1500&amp;Sheet2!$B$2:$B$1500,Sheet2!$F$2:$F$1500,0)</f>
        <v>1</v>
      </c>
      <c r="Z99" cm="1">
        <f t="array" ref="Z99">_xlfn.XLOOKUP(E99&amp;I99,Sheet2!$A$2:$A$1500&amp;Sheet2!$B$2:$B$1500,Sheet2!$E$2:$E$1500,0)</f>
        <v>2</v>
      </c>
      <c r="AA99" cm="1">
        <f t="array" ref="AA99">_xlfn.XLOOKUP(E99&amp;I99,Sheet2!$A$2:$A$1500&amp;Sheet2!$B$2:$B$1500,Sheet2!$F$2:$F$1500,0)</f>
        <v>1</v>
      </c>
    </row>
    <row r="100" spans="1:27" x14ac:dyDescent="0.2">
      <c r="A100" s="1">
        <v>45192</v>
      </c>
      <c r="B100" s="2">
        <v>0.79166666666666663</v>
      </c>
      <c r="C100" t="s">
        <v>23</v>
      </c>
      <c r="D100" t="s">
        <v>133</v>
      </c>
      <c r="E100" t="s">
        <v>39</v>
      </c>
      <c r="F100">
        <v>1480000</v>
      </c>
      <c r="G100">
        <v>2023</v>
      </c>
      <c r="H100">
        <v>0</v>
      </c>
      <c r="I100">
        <v>4</v>
      </c>
      <c r="J100" cm="1">
        <f t="array" ref="J100">_xlfn.XLOOKUP(D100&amp;I100,Ranking!C$2:C$500&amp;Ranking!A$2:A$500,Ranking!B$2:B$500,"")</f>
        <v>21</v>
      </c>
      <c r="K100" cm="1">
        <f t="array" ref="K100">_xlfn.XLOOKUP(E100&amp;I100,Ranking!C$2:C$500&amp;Ranking!A$2:A$500,Ranking!B$2:B$500,"")</f>
        <v>14</v>
      </c>
      <c r="L100" t="s">
        <v>51</v>
      </c>
      <c r="M100" t="s">
        <v>51</v>
      </c>
      <c r="N100">
        <v>1</v>
      </c>
      <c r="O100" cm="1">
        <f t="array" ref="O100">_xlfn.XLOOKUP(D100&amp;I100,Sheet2!$A$2:$A$1500&amp;Sheet2!$B$2:$B$1500,Sheet2!$C$2:$C$1500,0)</f>
        <v>48.3</v>
      </c>
      <c r="P100" cm="1">
        <f t="array" ref="P100">_xlfn.XLOOKUP(D100&amp;I100,Sheet2!$A$2:$A$1500&amp;Sheet2!$B$2:$B$1500,Sheet2!$D$2:$D$1500,0)</f>
        <v>22.3</v>
      </c>
      <c r="Q100" cm="1">
        <f t="array" ref="Q100">_xlfn.XLOOKUP(E100&amp;I100,Sheet2!$A$2:$A$1500&amp;Sheet2!$B$2:$B$1500,Sheet2!$C$2:$C$1500,0)</f>
        <v>41</v>
      </c>
      <c r="R100" cm="1">
        <f t="array" ref="R100">_xlfn.XLOOKUP(E100&amp;I100,Sheet2!$A$2:$A$1500&amp;Sheet2!$B$2:$B$1500,Sheet2!$D$2:$D$1500,0)</f>
        <v>11</v>
      </c>
      <c r="S100">
        <v>0</v>
      </c>
      <c r="T100">
        <v>0</v>
      </c>
      <c r="U100">
        <v>0</v>
      </c>
      <c r="V100">
        <v>0</v>
      </c>
      <c r="W100">
        <v>0</v>
      </c>
      <c r="X100" cm="1">
        <f t="array" ref="X100">_xlfn.XLOOKUP(D100&amp;I100,Sheet2!$A$2:$A$1500&amp;Sheet2!$B$2:$B$1500,Sheet2!$E$2:$E$1500,0)</f>
        <v>3</v>
      </c>
      <c r="Y100" cm="1">
        <f t="array" ref="Y100">_xlfn.XLOOKUP(D100&amp;I100,Sheet2!$A$2:$A$1500&amp;Sheet2!$B$2:$B$1500,Sheet2!$F$2:$F$1500,0)</f>
        <v>0</v>
      </c>
      <c r="Z100" cm="1">
        <f t="array" ref="Z100">_xlfn.XLOOKUP(E100&amp;I100,Sheet2!$A$2:$A$1500&amp;Sheet2!$B$2:$B$1500,Sheet2!$E$2:$E$1500,0)</f>
        <v>3</v>
      </c>
      <c r="AA100" cm="1">
        <f t="array" ref="AA100">_xlfn.XLOOKUP(E100&amp;I100,Sheet2!$A$2:$A$1500&amp;Sheet2!$B$2:$B$1500,Sheet2!$F$2:$F$1500,0)</f>
        <v>0</v>
      </c>
    </row>
    <row r="101" spans="1:27" x14ac:dyDescent="0.2">
      <c r="A101" s="1">
        <v>45192</v>
      </c>
      <c r="B101" s="2">
        <v>0.8125</v>
      </c>
      <c r="C101" t="s">
        <v>124</v>
      </c>
      <c r="D101" t="s">
        <v>30</v>
      </c>
      <c r="E101" t="s">
        <v>160</v>
      </c>
      <c r="F101">
        <v>1080000</v>
      </c>
      <c r="G101">
        <v>2023</v>
      </c>
      <c r="H101">
        <v>0</v>
      </c>
      <c r="I101">
        <v>4</v>
      </c>
      <c r="J101" cm="1">
        <f t="array" ref="J101">_xlfn.XLOOKUP(D101&amp;I101,Ranking!C$2:C$500&amp;Ranking!A$2:A$500,Ranking!B$2:B$500,"")</f>
        <v>1</v>
      </c>
      <c r="K101" t="str" cm="1">
        <f t="array" ref="K101">_xlfn.XLOOKUP(E101&amp;I101,Ranking!C$2:C$500&amp;Ranking!A$2:A$500,Ranking!B$2:B$500,"")</f>
        <v/>
      </c>
      <c r="L101" t="s">
        <v>55</v>
      </c>
      <c r="M101" t="s">
        <v>77</v>
      </c>
      <c r="N101">
        <v>0</v>
      </c>
      <c r="O101" cm="1">
        <f t="array" ref="O101">_xlfn.XLOOKUP(D101&amp;I101,Sheet2!$A$2:$A$1500&amp;Sheet2!$B$2:$B$1500,Sheet2!$C$2:$C$1500,0)</f>
        <v>39</v>
      </c>
      <c r="P101" cm="1">
        <f t="array" ref="P101">_xlfn.XLOOKUP(D101&amp;I101,Sheet2!$A$2:$A$1500&amp;Sheet2!$B$2:$B$1500,Sheet2!$D$2:$D$1500,0)</f>
        <v>8</v>
      </c>
      <c r="Q101" cm="1">
        <f t="array" ref="Q101">_xlfn.XLOOKUP(E101&amp;I101,Sheet2!$A$2:$A$1500&amp;Sheet2!$B$2:$B$1500,Sheet2!$C$2:$C$1500,0)</f>
        <v>30.3</v>
      </c>
      <c r="R101" cm="1">
        <f t="array" ref="R101">_xlfn.XLOOKUP(E101&amp;I101,Sheet2!$A$2:$A$1500&amp;Sheet2!$B$2:$B$1500,Sheet2!$D$2:$D$1500,0)</f>
        <v>32</v>
      </c>
      <c r="S101">
        <v>0</v>
      </c>
      <c r="T101">
        <v>0</v>
      </c>
      <c r="U101">
        <v>0</v>
      </c>
      <c r="V101">
        <v>0</v>
      </c>
      <c r="W101">
        <v>0</v>
      </c>
      <c r="X101" cm="1">
        <f t="array" ref="X101">_xlfn.XLOOKUP(D101&amp;I101,Sheet2!$A$2:$A$1500&amp;Sheet2!$B$2:$B$1500,Sheet2!$E$2:$E$1500,0)</f>
        <v>3</v>
      </c>
      <c r="Y101" cm="1">
        <f t="array" ref="Y101">_xlfn.XLOOKUP(D101&amp;I101,Sheet2!$A$2:$A$1500&amp;Sheet2!$B$2:$B$1500,Sheet2!$F$2:$F$1500,0)</f>
        <v>0</v>
      </c>
      <c r="Z101" cm="1">
        <f t="array" ref="Z101">_xlfn.XLOOKUP(E101&amp;I101,Sheet2!$A$2:$A$1500&amp;Sheet2!$B$2:$B$1500,Sheet2!$E$2:$E$1500,0)</f>
        <v>1</v>
      </c>
      <c r="AA101" cm="1">
        <f t="array" ref="AA101">_xlfn.XLOOKUP(E101&amp;I101,Sheet2!$A$2:$A$1500&amp;Sheet2!$B$2:$B$1500,Sheet2!$F$2:$F$1500,0)</f>
        <v>2</v>
      </c>
    </row>
    <row r="102" spans="1:27" x14ac:dyDescent="0.2">
      <c r="A102" s="1">
        <v>45192</v>
      </c>
      <c r="B102" s="2">
        <v>0.8125</v>
      </c>
      <c r="C102" t="s">
        <v>31</v>
      </c>
      <c r="D102" t="s">
        <v>122</v>
      </c>
      <c r="E102" t="s">
        <v>69</v>
      </c>
      <c r="F102">
        <v>2630000</v>
      </c>
      <c r="G102">
        <v>2023</v>
      </c>
      <c r="H102">
        <v>0</v>
      </c>
      <c r="I102">
        <v>4</v>
      </c>
      <c r="J102" t="str" cm="1">
        <f t="array" ref="J102">_xlfn.XLOOKUP(D102&amp;I102,Ranking!C$2:C$500&amp;Ranking!A$2:A$500,Ranking!B$2:B$500,"")</f>
        <v/>
      </c>
      <c r="K102" cm="1">
        <f t="array" ref="K102">_xlfn.XLOOKUP(E102&amp;I102,Ranking!C$2:C$500&amp;Ranking!A$2:A$500,Ranking!B$2:B$500,"")</f>
        <v>3</v>
      </c>
      <c r="L102" t="s">
        <v>56</v>
      </c>
      <c r="M102" t="s">
        <v>56</v>
      </c>
      <c r="N102">
        <v>1</v>
      </c>
      <c r="O102" cm="1">
        <f t="array" ref="O102">_xlfn.XLOOKUP(D102&amp;I102,Sheet2!$A$2:$A$1500&amp;Sheet2!$B$2:$B$1500,Sheet2!$C$2:$C$1500,0)</f>
        <v>24.7</v>
      </c>
      <c r="P102" cm="1">
        <f t="array" ref="P102">_xlfn.XLOOKUP(D102&amp;I102,Sheet2!$A$2:$A$1500&amp;Sheet2!$B$2:$B$1500,Sheet2!$D$2:$D$1500,0)</f>
        <v>23</v>
      </c>
      <c r="Q102" cm="1">
        <f t="array" ref="Q102">_xlfn.XLOOKUP(E102&amp;I102,Sheet2!$A$2:$A$1500&amp;Sheet2!$B$2:$B$1500,Sheet2!$C$2:$C$1500,0)</f>
        <v>34</v>
      </c>
      <c r="R102" cm="1">
        <f t="array" ref="R102">_xlfn.XLOOKUP(E102&amp;I102,Sheet2!$A$2:$A$1500&amp;Sheet2!$B$2:$B$1500,Sheet2!$D$2:$D$1500,0)</f>
        <v>14.7</v>
      </c>
      <c r="S102">
        <v>0</v>
      </c>
      <c r="T102">
        <v>0</v>
      </c>
      <c r="U102">
        <v>0</v>
      </c>
      <c r="V102">
        <v>0</v>
      </c>
      <c r="W102">
        <v>0</v>
      </c>
      <c r="X102" cm="1">
        <f t="array" ref="X102">_xlfn.XLOOKUP(D102&amp;I102,Sheet2!$A$2:$A$1500&amp;Sheet2!$B$2:$B$1500,Sheet2!$E$2:$E$1500,0)</f>
        <v>1</v>
      </c>
      <c r="Y102" cm="1">
        <f t="array" ref="Y102">_xlfn.XLOOKUP(D102&amp;I102,Sheet2!$A$2:$A$1500&amp;Sheet2!$B$2:$B$1500,Sheet2!$F$2:$F$1500,0)</f>
        <v>2</v>
      </c>
      <c r="Z102" cm="1">
        <f t="array" ref="Z102">_xlfn.XLOOKUP(E102&amp;I102,Sheet2!$A$2:$A$1500&amp;Sheet2!$B$2:$B$1500,Sheet2!$E$2:$E$1500,0)</f>
        <v>3</v>
      </c>
      <c r="AA102" cm="1">
        <f t="array" ref="AA102">_xlfn.XLOOKUP(E102&amp;I102,Sheet2!$A$2:$A$1500&amp;Sheet2!$B$2:$B$1500,Sheet2!$F$2:$F$1500,0)</f>
        <v>0</v>
      </c>
    </row>
    <row r="103" spans="1:27" x14ac:dyDescent="0.2">
      <c r="A103" s="1">
        <v>45192</v>
      </c>
      <c r="B103" s="2">
        <v>0.8125</v>
      </c>
      <c r="C103" t="s">
        <v>75</v>
      </c>
      <c r="D103" t="s">
        <v>41</v>
      </c>
      <c r="E103" t="s">
        <v>25</v>
      </c>
      <c r="F103">
        <v>9980000</v>
      </c>
      <c r="G103">
        <v>2023</v>
      </c>
      <c r="H103">
        <v>0</v>
      </c>
      <c r="I103">
        <v>4</v>
      </c>
      <c r="J103" cm="1">
        <f t="array" ref="J103">_xlfn.XLOOKUP(D103&amp;I103,Ranking!C$2:C$500&amp;Ranking!A$2:A$500,Ranking!B$2:B$500,"")</f>
        <v>9</v>
      </c>
      <c r="K103" cm="1">
        <f t="array" ref="K103">_xlfn.XLOOKUP(E103&amp;I103,Ranking!C$2:C$500&amp;Ranking!A$2:A$500,Ranking!B$2:B$500,"")</f>
        <v>6</v>
      </c>
      <c r="L103" t="s">
        <v>58</v>
      </c>
      <c r="M103" t="s">
        <v>50</v>
      </c>
      <c r="N103">
        <v>0</v>
      </c>
      <c r="O103" cm="1">
        <f t="array" ref="O103">_xlfn.XLOOKUP(D103&amp;I103,Sheet2!$A$2:$A$1500&amp;Sheet2!$B$2:$B$1500,Sheet2!$C$2:$C$1500,0)</f>
        <v>46</v>
      </c>
      <c r="P103" cm="1">
        <f t="array" ref="P103">_xlfn.XLOOKUP(D103&amp;I103,Sheet2!$A$2:$A$1500&amp;Sheet2!$B$2:$B$1500,Sheet2!$D$2:$D$1500,0)</f>
        <v>11.8</v>
      </c>
      <c r="Q103" cm="1">
        <f t="array" ref="Q103">_xlfn.XLOOKUP(E103&amp;I103,Sheet2!$A$2:$A$1500&amp;Sheet2!$B$2:$B$1500,Sheet2!$C$2:$C$1500,0)</f>
        <v>40.299999999999997</v>
      </c>
      <c r="R103" cm="1">
        <f t="array" ref="R103">_xlfn.XLOOKUP(E103&amp;I103,Sheet2!$A$2:$A$1500&amp;Sheet2!$B$2:$B$1500,Sheet2!$D$2:$D$1500,0)</f>
        <v>6.7</v>
      </c>
      <c r="S103">
        <v>0</v>
      </c>
      <c r="T103">
        <v>0</v>
      </c>
      <c r="U103">
        <v>0</v>
      </c>
      <c r="V103">
        <v>0</v>
      </c>
      <c r="W103">
        <v>0</v>
      </c>
      <c r="X103" cm="1">
        <f t="array" ref="X103">_xlfn.XLOOKUP(D103&amp;I103,Sheet2!$A$2:$A$1500&amp;Sheet2!$B$2:$B$1500,Sheet2!$E$2:$E$1500,0)</f>
        <v>4</v>
      </c>
      <c r="Y103" cm="1">
        <f t="array" ref="Y103">_xlfn.XLOOKUP(D103&amp;I103,Sheet2!$A$2:$A$1500&amp;Sheet2!$B$2:$B$1500,Sheet2!$F$2:$F$1500,0)</f>
        <v>0</v>
      </c>
      <c r="Z103" cm="1">
        <f t="array" ref="Z103">_xlfn.XLOOKUP(E103&amp;I103,Sheet2!$A$2:$A$1500&amp;Sheet2!$B$2:$B$1500,Sheet2!$E$2:$E$1500,0)</f>
        <v>3</v>
      </c>
      <c r="AA103" cm="1">
        <f t="array" ref="AA103">_xlfn.XLOOKUP(E103&amp;I103,Sheet2!$A$2:$A$1500&amp;Sheet2!$B$2:$B$1500,Sheet2!$F$2:$F$1500,0)</f>
        <v>0</v>
      </c>
    </row>
    <row r="104" spans="1:27" x14ac:dyDescent="0.2">
      <c r="A104" s="1">
        <v>45192</v>
      </c>
      <c r="B104" s="2">
        <v>0.8125</v>
      </c>
      <c r="C104" t="s">
        <v>45</v>
      </c>
      <c r="D104" t="s">
        <v>32</v>
      </c>
      <c r="E104" t="s">
        <v>92</v>
      </c>
      <c r="F104">
        <v>2750000</v>
      </c>
      <c r="G104">
        <v>2023</v>
      </c>
      <c r="H104">
        <v>0</v>
      </c>
      <c r="I104">
        <v>4</v>
      </c>
      <c r="J104" cm="1">
        <f t="array" ref="J104">_xlfn.XLOOKUP(D104&amp;I104,Ranking!C$2:C$500&amp;Ranking!A$2:A$500,Ranking!B$2:B$500,"")</f>
        <v>7</v>
      </c>
      <c r="K104" cm="1">
        <f t="array" ref="K104">_xlfn.XLOOKUP(E104&amp;I104,Ranking!C$2:C$500&amp;Ranking!A$2:A$500,Ranking!B$2:B$500,"")</f>
        <v>24</v>
      </c>
      <c r="L104" t="s">
        <v>50</v>
      </c>
      <c r="M104" t="s">
        <v>50</v>
      </c>
      <c r="N104">
        <v>1</v>
      </c>
      <c r="O104" cm="1">
        <f t="array" ref="O104">_xlfn.XLOOKUP(D104&amp;I104,Sheet2!$A$2:$A$1500&amp;Sheet2!$B$2:$B$1500,Sheet2!$C$2:$C$1500,0)</f>
        <v>43.7</v>
      </c>
      <c r="P104" cm="1">
        <f t="array" ref="P104">_xlfn.XLOOKUP(D104&amp;I104,Sheet2!$A$2:$A$1500&amp;Sheet2!$B$2:$B$1500,Sheet2!$D$2:$D$1500,0)</f>
        <v>11.7</v>
      </c>
      <c r="Q104" cm="1">
        <f t="array" ref="Q104">_xlfn.XLOOKUP(E104&amp;I104,Sheet2!$A$2:$A$1500&amp;Sheet2!$B$2:$B$1500,Sheet2!$C$2:$C$1500,0)</f>
        <v>28.3</v>
      </c>
      <c r="R104" cm="1">
        <f t="array" ref="R104">_xlfn.XLOOKUP(E104&amp;I104,Sheet2!$A$2:$A$1500&amp;Sheet2!$B$2:$B$1500,Sheet2!$D$2:$D$1500,0)</f>
        <v>12.3</v>
      </c>
      <c r="S104">
        <v>0</v>
      </c>
      <c r="T104">
        <v>0</v>
      </c>
      <c r="U104">
        <v>0</v>
      </c>
      <c r="V104">
        <v>0</v>
      </c>
      <c r="W104">
        <v>0</v>
      </c>
      <c r="X104" cm="1">
        <f t="array" ref="X104">_xlfn.XLOOKUP(D104&amp;I104,Sheet2!$A$2:$A$1500&amp;Sheet2!$B$2:$B$1500,Sheet2!$E$2:$E$1500,0)</f>
        <v>3</v>
      </c>
      <c r="Y104" cm="1">
        <f t="array" ref="Y104">_xlfn.XLOOKUP(D104&amp;I104,Sheet2!$A$2:$A$1500&amp;Sheet2!$B$2:$B$1500,Sheet2!$F$2:$F$1500,0)</f>
        <v>0</v>
      </c>
      <c r="Z104" cm="1">
        <f t="array" ref="Z104">_xlfn.XLOOKUP(E104&amp;I104,Sheet2!$A$2:$A$1500&amp;Sheet2!$B$2:$B$1500,Sheet2!$E$2:$E$1500,0)</f>
        <v>3</v>
      </c>
      <c r="AA104" cm="1">
        <f t="array" ref="AA104">_xlfn.XLOOKUP(E104&amp;I104,Sheet2!$A$2:$A$1500&amp;Sheet2!$B$2:$B$1500,Sheet2!$F$2:$F$1500,0)</f>
        <v>0</v>
      </c>
    </row>
    <row r="105" spans="1:27" x14ac:dyDescent="0.2">
      <c r="A105" s="1">
        <v>45192</v>
      </c>
      <c r="B105" s="2">
        <v>0.8125</v>
      </c>
      <c r="C105" t="s">
        <v>118</v>
      </c>
      <c r="D105" t="s">
        <v>161</v>
      </c>
      <c r="E105" t="s">
        <v>143</v>
      </c>
      <c r="F105">
        <v>181000</v>
      </c>
      <c r="G105">
        <v>2023</v>
      </c>
      <c r="H105">
        <v>0</v>
      </c>
      <c r="I105">
        <v>4</v>
      </c>
      <c r="J105" t="str" cm="1">
        <f t="array" ref="J105">_xlfn.XLOOKUP(D105&amp;I105,Ranking!C$2:C$500&amp;Ranking!A$2:A$500,Ranking!B$2:B$500,"")</f>
        <v/>
      </c>
      <c r="K105" t="str" cm="1">
        <f t="array" ref="K105">_xlfn.XLOOKUP(E105&amp;I105,Ranking!C$2:C$500&amp;Ranking!A$2:A$500,Ranking!B$2:B$500,"")</f>
        <v/>
      </c>
      <c r="L105" t="s">
        <v>55</v>
      </c>
      <c r="M105" t="s">
        <v>53</v>
      </c>
      <c r="N105">
        <v>0</v>
      </c>
      <c r="O105" cm="1">
        <f t="array" ref="O105">_xlfn.XLOOKUP(D105&amp;I105,Sheet2!$A$2:$A$1500&amp;Sheet2!$B$2:$B$1500,Sheet2!$C$2:$C$1500,0)</f>
        <v>29.3</v>
      </c>
      <c r="P105" cm="1">
        <f t="array" ref="P105">_xlfn.XLOOKUP(D105&amp;I105,Sheet2!$A$2:$A$1500&amp;Sheet2!$B$2:$B$1500,Sheet2!$D$2:$D$1500,0)</f>
        <v>18.7</v>
      </c>
      <c r="Q105" cm="1">
        <f t="array" ref="Q105">_xlfn.XLOOKUP(E105&amp;I105,Sheet2!$A$2:$A$1500&amp;Sheet2!$B$2:$B$1500,Sheet2!$C$2:$C$1500,0)</f>
        <v>40.299999999999997</v>
      </c>
      <c r="R105" cm="1">
        <f t="array" ref="R105">_xlfn.XLOOKUP(E105&amp;I105,Sheet2!$A$2:$A$1500&amp;Sheet2!$B$2:$B$1500,Sheet2!$D$2:$D$1500,0)</f>
        <v>13.7</v>
      </c>
      <c r="S105">
        <v>0</v>
      </c>
      <c r="T105">
        <v>0</v>
      </c>
      <c r="U105">
        <v>0</v>
      </c>
      <c r="V105">
        <v>0</v>
      </c>
      <c r="W105">
        <v>0</v>
      </c>
      <c r="X105" cm="1">
        <f t="array" ref="X105">_xlfn.XLOOKUP(D105&amp;I105,Sheet2!$A$2:$A$1500&amp;Sheet2!$B$2:$B$1500,Sheet2!$E$2:$E$1500,0)</f>
        <v>3</v>
      </c>
      <c r="Y105" cm="1">
        <f t="array" ref="Y105">_xlfn.XLOOKUP(D105&amp;I105,Sheet2!$A$2:$A$1500&amp;Sheet2!$B$2:$B$1500,Sheet2!$F$2:$F$1500,0)</f>
        <v>0</v>
      </c>
      <c r="Z105" cm="1">
        <f t="array" ref="Z105">_xlfn.XLOOKUP(E105&amp;I105,Sheet2!$A$2:$A$1500&amp;Sheet2!$B$2:$B$1500,Sheet2!$E$2:$E$1500,0)</f>
        <v>3</v>
      </c>
      <c r="AA105" cm="1">
        <f t="array" ref="AA105">_xlfn.XLOOKUP(E105&amp;I105,Sheet2!$A$2:$A$1500&amp;Sheet2!$B$2:$B$1500,Sheet2!$F$2:$F$1500,0)</f>
        <v>0</v>
      </c>
    </row>
    <row r="106" spans="1:27" x14ac:dyDescent="0.2">
      <c r="A106" s="1">
        <v>45192</v>
      </c>
      <c r="B106" s="2">
        <v>0.83333333333333337</v>
      </c>
      <c r="C106" t="s">
        <v>29</v>
      </c>
      <c r="D106" t="s">
        <v>72</v>
      </c>
      <c r="E106" t="s">
        <v>67</v>
      </c>
      <c r="F106">
        <v>531000</v>
      </c>
      <c r="G106">
        <v>2023</v>
      </c>
      <c r="H106">
        <v>0</v>
      </c>
      <c r="I106">
        <v>4</v>
      </c>
      <c r="J106" t="str" cm="1">
        <f t="array" ref="J106">_xlfn.XLOOKUP(D106&amp;I106,Ranking!C$2:C$500&amp;Ranking!A$2:A$500,Ranking!B$2:B$500,"")</f>
        <v/>
      </c>
      <c r="K106" t="str" cm="1">
        <f t="array" ref="K106">_xlfn.XLOOKUP(E106&amp;I106,Ranking!C$2:C$500&amp;Ranking!A$2:A$500,Ranking!B$2:B$500,"")</f>
        <v/>
      </c>
      <c r="L106" t="s">
        <v>56</v>
      </c>
      <c r="M106" t="s">
        <v>56</v>
      </c>
      <c r="N106">
        <v>1</v>
      </c>
      <c r="O106" cm="1">
        <f t="array" ref="O106">_xlfn.XLOOKUP(D106&amp;I106,Sheet2!$A$2:$A$1500&amp;Sheet2!$B$2:$B$1500,Sheet2!$C$2:$C$1500,0)</f>
        <v>38</v>
      </c>
      <c r="P106" cm="1">
        <f t="array" ref="P106">_xlfn.XLOOKUP(D106&amp;I106,Sheet2!$A$2:$A$1500&amp;Sheet2!$B$2:$B$1500,Sheet2!$D$2:$D$1500,0)</f>
        <v>14.3</v>
      </c>
      <c r="Q106" cm="1">
        <f t="array" ref="Q106">_xlfn.XLOOKUP(E106&amp;I106,Sheet2!$A$2:$A$1500&amp;Sheet2!$B$2:$B$1500,Sheet2!$C$2:$C$1500,0)</f>
        <v>40.700000000000003</v>
      </c>
      <c r="R106" cm="1">
        <f t="array" ref="R106">_xlfn.XLOOKUP(E106&amp;I106,Sheet2!$A$2:$A$1500&amp;Sheet2!$B$2:$B$1500,Sheet2!$D$2:$D$1500,0)</f>
        <v>12</v>
      </c>
      <c r="S106">
        <v>0</v>
      </c>
      <c r="T106">
        <v>0</v>
      </c>
      <c r="U106">
        <v>0</v>
      </c>
      <c r="V106">
        <v>0</v>
      </c>
      <c r="W106">
        <v>0</v>
      </c>
      <c r="X106" cm="1">
        <f t="array" ref="X106">_xlfn.XLOOKUP(D106&amp;I106,Sheet2!$A$2:$A$1500&amp;Sheet2!$B$2:$B$1500,Sheet2!$E$2:$E$1500,0)</f>
        <v>2</v>
      </c>
      <c r="Y106" cm="1">
        <f t="array" ref="Y106">_xlfn.XLOOKUP(D106&amp;I106,Sheet2!$A$2:$A$1500&amp;Sheet2!$B$2:$B$1500,Sheet2!$F$2:$F$1500,0)</f>
        <v>1</v>
      </c>
      <c r="Z106" cm="1">
        <f t="array" ref="Z106">_xlfn.XLOOKUP(E106&amp;I106,Sheet2!$A$2:$A$1500&amp;Sheet2!$B$2:$B$1500,Sheet2!$E$2:$E$1500,0)</f>
        <v>3</v>
      </c>
      <c r="AA106" cm="1">
        <f t="array" ref="AA106">_xlfn.XLOOKUP(E106&amp;I106,Sheet2!$A$2:$A$1500&amp;Sheet2!$B$2:$B$1500,Sheet2!$F$2:$F$1500,0)</f>
        <v>0</v>
      </c>
    </row>
    <row r="107" spans="1:27" x14ac:dyDescent="0.2">
      <c r="A107" s="1">
        <v>45192</v>
      </c>
      <c r="B107" s="2">
        <v>0.9375</v>
      </c>
      <c r="C107" t="s">
        <v>23</v>
      </c>
      <c r="D107" t="s">
        <v>138</v>
      </c>
      <c r="E107" t="s">
        <v>80</v>
      </c>
      <c r="F107">
        <v>2630000</v>
      </c>
      <c r="G107">
        <v>2023</v>
      </c>
      <c r="H107">
        <v>0</v>
      </c>
      <c r="I107">
        <v>4</v>
      </c>
      <c r="J107" t="str" cm="1">
        <f t="array" ref="J107">_xlfn.XLOOKUP(D107&amp;I107,Ranking!C$2:C$500&amp;Ranking!A$2:A$500,Ranking!B$2:B$500,"")</f>
        <v/>
      </c>
      <c r="K107" cm="1">
        <f t="array" ref="K107">_xlfn.XLOOKUP(E107&amp;I107,Ranking!C$2:C$500&amp;Ranking!A$2:A$500,Ranking!B$2:B$500,"")</f>
        <v>5</v>
      </c>
      <c r="L107" t="s">
        <v>51</v>
      </c>
      <c r="M107" t="s">
        <v>51</v>
      </c>
      <c r="N107">
        <v>1</v>
      </c>
      <c r="O107" cm="1">
        <f t="array" ref="O107">_xlfn.XLOOKUP(D107&amp;I107,Sheet2!$A$2:$A$1500&amp;Sheet2!$B$2:$B$1500,Sheet2!$C$2:$C$1500,0)</f>
        <v>13</v>
      </c>
      <c r="P107" cm="1">
        <f t="array" ref="P107">_xlfn.XLOOKUP(D107&amp;I107,Sheet2!$A$2:$A$1500&amp;Sheet2!$B$2:$B$1500,Sheet2!$D$2:$D$1500,0)</f>
        <v>25.7</v>
      </c>
      <c r="Q107" cm="1">
        <f t="array" ref="Q107">_xlfn.XLOOKUP(E107&amp;I107,Sheet2!$A$2:$A$1500&amp;Sheet2!$B$2:$B$1500,Sheet2!$C$2:$C$1500,0)</f>
        <v>59.3</v>
      </c>
      <c r="R107" cm="1">
        <f t="array" ref="R107">_xlfn.XLOOKUP(E107&amp;I107,Sheet2!$A$2:$A$1500&amp;Sheet2!$B$2:$B$1500,Sheet2!$D$2:$D$1500,0)</f>
        <v>17.3</v>
      </c>
      <c r="S107">
        <v>0</v>
      </c>
      <c r="T107">
        <v>0</v>
      </c>
      <c r="U107">
        <v>0</v>
      </c>
      <c r="V107">
        <v>0</v>
      </c>
      <c r="W107">
        <v>0</v>
      </c>
      <c r="X107" cm="1">
        <f t="array" ref="X107">_xlfn.XLOOKUP(D107&amp;I107,Sheet2!$A$2:$A$1500&amp;Sheet2!$B$2:$B$1500,Sheet2!$E$2:$E$1500,0)</f>
        <v>1</v>
      </c>
      <c r="Y107" cm="1">
        <f t="array" ref="Y107">_xlfn.XLOOKUP(D107&amp;I107,Sheet2!$A$2:$A$1500&amp;Sheet2!$B$2:$B$1500,Sheet2!$F$2:$F$1500,0)</f>
        <v>2</v>
      </c>
      <c r="Z107" cm="1">
        <f t="array" ref="Z107">_xlfn.XLOOKUP(E107&amp;I107,Sheet2!$A$2:$A$1500&amp;Sheet2!$B$2:$B$1500,Sheet2!$E$2:$E$1500,0)</f>
        <v>3</v>
      </c>
      <c r="AA107" cm="1">
        <f t="array" ref="AA107">_xlfn.XLOOKUP(E107&amp;I107,Sheet2!$A$2:$A$1500&amp;Sheet2!$B$2:$B$1500,Sheet2!$F$2:$F$1500,0)</f>
        <v>0</v>
      </c>
    </row>
    <row r="108" spans="1:27" x14ac:dyDescent="0.2">
      <c r="A108" s="1">
        <v>45192</v>
      </c>
      <c r="B108" s="2">
        <v>0.9375</v>
      </c>
      <c r="C108" t="s">
        <v>24</v>
      </c>
      <c r="D108" t="s">
        <v>112</v>
      </c>
      <c r="E108" t="s">
        <v>89</v>
      </c>
      <c r="F108">
        <v>1160000</v>
      </c>
      <c r="G108">
        <v>2023</v>
      </c>
      <c r="H108">
        <v>0</v>
      </c>
      <c r="I108">
        <v>4</v>
      </c>
      <c r="J108" cm="1">
        <f t="array" ref="J108">_xlfn.XLOOKUP(D108&amp;I108,Ranking!C$2:C$500&amp;Ranking!A$2:A$500,Ranking!B$2:B$500,"")</f>
        <v>8</v>
      </c>
      <c r="K108" t="str" cm="1">
        <f t="array" ref="K108">_xlfn.XLOOKUP(E108&amp;I108,Ranking!C$2:C$500&amp;Ranking!A$2:A$500,Ranking!B$2:B$500,"")</f>
        <v/>
      </c>
      <c r="L108" t="str" cm="1">
        <f t="array" ref="L108">_xlfn.XLOOKUP(D108&amp;G108,Conf!$A$1:$A$150&amp;Conf!$B$1:$B$150,Conf!$C$1:$C$150,"FCS")</f>
        <v>Pac-12</v>
      </c>
      <c r="M108" t="str" cm="1">
        <f t="array" ref="M108">_xlfn.XLOOKUP(E108&amp;G108,Conf!$A$1:$A$150&amp;Conf!$B$1:$B$150,Conf!$C$1:$C$150,"FCS")</f>
        <v>Pac-12</v>
      </c>
      <c r="N108">
        <v>1</v>
      </c>
      <c r="O108" cm="1">
        <f t="array" ref="O108">_xlfn.XLOOKUP(D108&amp;I108,Sheet2!$A$2:$A$1500&amp;Sheet2!$B$2:$B$1500,Sheet2!$C$2:$C$1500,0)</f>
        <v>46.7</v>
      </c>
      <c r="P108" cm="1">
        <f t="array" ref="P108">_xlfn.XLOOKUP(D108&amp;I108,Sheet2!$A$2:$A$1500&amp;Sheet2!$B$2:$B$1500,Sheet2!$D$2:$D$1500,0)</f>
        <v>12</v>
      </c>
      <c r="Q108" cm="1">
        <f t="array" ref="Q108">_xlfn.XLOOKUP(E108&amp;I108,Sheet2!$A$2:$A$1500&amp;Sheet2!$B$2:$B$1500,Sheet2!$C$2:$C$1500,0)</f>
        <v>33</v>
      </c>
      <c r="R108" cm="1">
        <f t="array" ref="R108">_xlfn.XLOOKUP(E108&amp;I108,Sheet2!$A$2:$A$1500&amp;Sheet2!$B$2:$B$1500,Sheet2!$D$2:$D$1500,0)</f>
        <v>17.3</v>
      </c>
      <c r="S108">
        <v>0</v>
      </c>
      <c r="T108">
        <v>0</v>
      </c>
      <c r="U108">
        <v>0</v>
      </c>
      <c r="V108">
        <v>0</v>
      </c>
      <c r="W108">
        <v>0</v>
      </c>
      <c r="X108" cm="1">
        <f t="array" ref="X108">_xlfn.XLOOKUP(D108&amp;I108,Sheet2!$A$2:$A$1500&amp;Sheet2!$B$2:$B$1500,Sheet2!$E$2:$E$1500,0)</f>
        <v>3</v>
      </c>
      <c r="Y108" cm="1">
        <f t="array" ref="Y108">_xlfn.XLOOKUP(D108&amp;I108,Sheet2!$A$2:$A$1500&amp;Sheet2!$B$2:$B$1500,Sheet2!$F$2:$F$1500,0)</f>
        <v>0</v>
      </c>
      <c r="Z108" cm="1">
        <f t="array" ref="Z108">_xlfn.XLOOKUP(E108&amp;I108,Sheet2!$A$2:$A$1500&amp;Sheet2!$B$2:$B$1500,Sheet2!$E$2:$E$1500,0)</f>
        <v>2</v>
      </c>
      <c r="AA108" cm="1">
        <f t="array" ref="AA108">_xlfn.XLOOKUP(E108&amp;I108,Sheet2!$A$2:$A$1500&amp;Sheet2!$B$2:$B$1500,Sheet2!$F$2:$F$1500,0)</f>
        <v>1</v>
      </c>
    </row>
    <row r="109" spans="1:27" x14ac:dyDescent="0.2">
      <c r="A109" s="1">
        <v>45197</v>
      </c>
      <c r="B109" s="2">
        <v>0.8125</v>
      </c>
      <c r="C109" t="s">
        <v>24</v>
      </c>
      <c r="D109" t="s">
        <v>151</v>
      </c>
      <c r="E109" t="s">
        <v>177</v>
      </c>
      <c r="F109">
        <v>567000</v>
      </c>
      <c r="G109">
        <v>2023</v>
      </c>
      <c r="H109">
        <v>0</v>
      </c>
      <c r="I109">
        <v>5</v>
      </c>
      <c r="J109" t="str" cm="1">
        <f t="array" ref="J109">_xlfn.XLOOKUP(D109&amp;I109,Ranking!C$2:C$500&amp;Ranking!A$2:A$500,Ranking!B$2:B$500,"")</f>
        <v/>
      </c>
      <c r="K109" t="str" cm="1">
        <f t="array" ref="K109">_xlfn.XLOOKUP(E109&amp;I109,Ranking!C$2:C$500&amp;Ranking!A$2:A$500,Ranking!B$2:B$500,"")</f>
        <v/>
      </c>
      <c r="L109" t="str" cm="1">
        <f t="array" ref="L109">_xlfn.XLOOKUP(D109&amp;G109,Conf!$A$1:$A$150&amp;Conf!$B$1:$B$150,Conf!$C$1:$C$150,"FCS")</f>
        <v>AAC</v>
      </c>
      <c r="M109" t="str" cm="1">
        <f t="array" ref="M109">_xlfn.XLOOKUP(E109&amp;G109,Conf!$A$1:$A$150&amp;Conf!$B$1:$B$150,Conf!$C$1:$C$150,"FCS")</f>
        <v>AAC</v>
      </c>
      <c r="N109">
        <v>1</v>
      </c>
      <c r="O109" cm="1">
        <f t="array" ref="O109">_xlfn.XLOOKUP(D109&amp;I109,Sheet2!$A$2:$A$1500&amp;Sheet2!$B$2:$B$1500,Sheet2!$C$2:$C$1500,0)</f>
        <v>22.8</v>
      </c>
      <c r="P109" cm="1">
        <f t="array" ref="P109">_xlfn.XLOOKUP(D109&amp;I109,Sheet2!$A$2:$A$1500&amp;Sheet2!$B$2:$B$1500,Sheet2!$D$2:$D$1500,0)</f>
        <v>32.5</v>
      </c>
      <c r="Q109" cm="1">
        <f t="array" ref="Q109">_xlfn.XLOOKUP(E109&amp;I109,Sheet2!$A$2:$A$1500&amp;Sheet2!$B$2:$B$1500,Sheet2!$C$2:$C$1500,0)</f>
        <v>19.8</v>
      </c>
      <c r="R109" cm="1">
        <f t="array" ref="R109">_xlfn.XLOOKUP(E109&amp;I109,Sheet2!$A$2:$A$1500&amp;Sheet2!$B$2:$B$1500,Sheet2!$D$2:$D$1500,0)</f>
        <v>26.8</v>
      </c>
      <c r="X109" cm="1">
        <f t="array" ref="X109">_xlfn.XLOOKUP(D109&amp;I109,Sheet2!$A$2:$A$1500&amp;Sheet2!$B$2:$B$1500,Sheet2!$E$2:$E$1500,0)</f>
        <v>2</v>
      </c>
      <c r="Y109" cm="1">
        <f t="array" ref="Y109">_xlfn.XLOOKUP(D109&amp;I109,Sheet2!$A$2:$A$1500&amp;Sheet2!$B$2:$B$1500,Sheet2!$F$2:$F$1500,0)</f>
        <v>2</v>
      </c>
      <c r="Z109" cm="1">
        <f t="array" ref="Z109">_xlfn.XLOOKUP(E109&amp;I109,Sheet2!$A$2:$A$1500&amp;Sheet2!$B$2:$B$1500,Sheet2!$E$2:$E$1500,0)</f>
        <v>2</v>
      </c>
      <c r="AA109" cm="1">
        <f t="array" ref="AA109">_xlfn.XLOOKUP(E109&amp;I109,Sheet2!$A$2:$A$1500&amp;Sheet2!$B$2:$B$1500,Sheet2!$F$2:$F$1500,0)</f>
        <v>2</v>
      </c>
    </row>
    <row r="110" spans="1:27" x14ac:dyDescent="0.2">
      <c r="A110" s="1">
        <v>45197</v>
      </c>
      <c r="B110" s="2">
        <v>0.83333333333333337</v>
      </c>
      <c r="C110" t="s">
        <v>118</v>
      </c>
      <c r="D110" t="s">
        <v>190</v>
      </c>
      <c r="E110" t="s">
        <v>165</v>
      </c>
      <c r="F110">
        <v>74000</v>
      </c>
      <c r="G110">
        <v>2023</v>
      </c>
      <c r="H110">
        <v>0</v>
      </c>
      <c r="I110">
        <v>5</v>
      </c>
      <c r="J110" t="str" cm="1">
        <f t="array" ref="J110">_xlfn.XLOOKUP(D110&amp;I110,Ranking!C$2:C$500&amp;Ranking!A$2:A$500,Ranking!B$2:B$500,"")</f>
        <v/>
      </c>
      <c r="K110" t="str" cm="1">
        <f t="array" ref="K110">_xlfn.XLOOKUP(E110&amp;I110,Ranking!C$2:C$500&amp;Ranking!A$2:A$500,Ranking!B$2:B$500,"")</f>
        <v/>
      </c>
      <c r="L110" t="str" cm="1">
        <f t="array" ref="L110">_xlfn.XLOOKUP(D110&amp;G110,Conf!$A$1:$A$150&amp;Conf!$B$1:$B$150,Conf!$C$1:$C$150,"FCS")</f>
        <v>C-USA</v>
      </c>
      <c r="M110" t="str" cm="1">
        <f t="array" ref="M110">_xlfn.XLOOKUP(E110&amp;G110,Conf!$A$1:$A$150&amp;Conf!$B$1:$B$150,Conf!$C$1:$C$150,"FCS")</f>
        <v>C-USA</v>
      </c>
      <c r="N110">
        <v>1</v>
      </c>
      <c r="O110" cm="1">
        <f t="array" ref="O110">_xlfn.XLOOKUP(D110&amp;I110,Sheet2!$A$2:$A$1500&amp;Sheet2!$B$2:$B$1500,Sheet2!$C$2:$C$1500,0)</f>
        <v>3.3</v>
      </c>
      <c r="P110" cm="1">
        <f t="array" ref="P110">_xlfn.XLOOKUP(D110&amp;I110,Sheet2!$A$2:$A$1500&amp;Sheet2!$B$2:$B$1500,Sheet2!$D$2:$D$1500,0)</f>
        <v>21.7</v>
      </c>
      <c r="Q110" cm="1">
        <f t="array" ref="Q110">_xlfn.XLOOKUP(E110&amp;I110,Sheet2!$A$2:$A$1500&amp;Sheet2!$B$2:$B$1500,Sheet2!$C$2:$C$1500,0)</f>
        <v>25.8</v>
      </c>
      <c r="R110" cm="1">
        <f t="array" ref="R110">_xlfn.XLOOKUP(E110&amp;I110,Sheet2!$A$2:$A$1500&amp;Sheet2!$B$2:$B$1500,Sheet2!$D$2:$D$1500,0)</f>
        <v>11.8</v>
      </c>
      <c r="X110" cm="1">
        <f t="array" ref="X110">_xlfn.XLOOKUP(D110&amp;I110,Sheet2!$A$2:$A$1500&amp;Sheet2!$B$2:$B$1500,Sheet2!$E$2:$E$1500,0)</f>
        <v>0</v>
      </c>
      <c r="Y110" cm="1">
        <f t="array" ref="Y110">_xlfn.XLOOKUP(D110&amp;I110,Sheet2!$A$2:$A$1500&amp;Sheet2!$B$2:$B$1500,Sheet2!$F$2:$F$1500,0)</f>
        <v>3</v>
      </c>
      <c r="Z110" cm="1">
        <f t="array" ref="Z110">_xlfn.XLOOKUP(E110&amp;I110,Sheet2!$A$2:$A$1500&amp;Sheet2!$B$2:$B$1500,Sheet2!$E$2:$E$1500,0)</f>
        <v>3</v>
      </c>
      <c r="AA110" cm="1">
        <f t="array" ref="AA110">_xlfn.XLOOKUP(E110&amp;I110,Sheet2!$A$2:$A$1500&amp;Sheet2!$B$2:$B$1500,Sheet2!$F$2:$F$1500,0)</f>
        <v>1</v>
      </c>
    </row>
    <row r="111" spans="1:27" x14ac:dyDescent="0.2">
      <c r="A111" s="1">
        <v>45198</v>
      </c>
      <c r="B111" s="2">
        <v>0.79166666666666663</v>
      </c>
      <c r="C111" t="s">
        <v>24</v>
      </c>
      <c r="D111" t="s">
        <v>121</v>
      </c>
      <c r="E111" t="s">
        <v>68</v>
      </c>
      <c r="F111">
        <v>1890000</v>
      </c>
      <c r="G111">
        <v>2023</v>
      </c>
      <c r="H111">
        <v>0</v>
      </c>
      <c r="I111">
        <v>5</v>
      </c>
      <c r="J111" t="str" cm="1">
        <f t="array" ref="J111">_xlfn.XLOOKUP(D111&amp;I111,Ranking!C$2:C$500&amp;Ranking!A$2:A$500,Ranking!B$2:B$500,"")</f>
        <v/>
      </c>
      <c r="K111" t="str" cm="1">
        <f t="array" ref="K111">_xlfn.XLOOKUP(E111&amp;I111,Ranking!C$2:C$500&amp;Ranking!A$2:A$500,Ranking!B$2:B$500,"")</f>
        <v/>
      </c>
      <c r="L111" t="str" cm="1">
        <f t="array" ref="L111">_xlfn.XLOOKUP(D111&amp;G111,Conf!$A$1:$A$150&amp;Conf!$B$1:$B$150,Conf!$C$1:$C$150,"FCS")</f>
        <v>ACC</v>
      </c>
      <c r="M111" t="str" cm="1">
        <f t="array" ref="M111">_xlfn.XLOOKUP(E111&amp;G111,Conf!$A$1:$A$150&amp;Conf!$B$1:$B$150,Conf!$C$1:$C$150,"FCS")</f>
        <v>ACC</v>
      </c>
      <c r="N111">
        <v>1</v>
      </c>
      <c r="O111" cm="1">
        <f t="array" ref="O111">_xlfn.XLOOKUP(D111&amp;I111,Sheet2!$A$2:$A$1500&amp;Sheet2!$B$2:$B$1500,Sheet2!$C$2:$C$1500,0)</f>
        <v>29.3</v>
      </c>
      <c r="P111" cm="1">
        <f t="array" ref="P111">_xlfn.XLOOKUP(D111&amp;I111,Sheet2!$A$2:$A$1500&amp;Sheet2!$B$2:$B$1500,Sheet2!$D$2:$D$1500,0)</f>
        <v>21.8</v>
      </c>
      <c r="Q111" cm="1">
        <f t="array" ref="Q111">_xlfn.XLOOKUP(E111&amp;I111,Sheet2!$A$2:$A$1500&amp;Sheet2!$B$2:$B$1500,Sheet2!$C$2:$C$1500,0)</f>
        <v>43</v>
      </c>
      <c r="R111" cm="1">
        <f t="array" ref="R111">_xlfn.XLOOKUP(E111&amp;I111,Sheet2!$A$2:$A$1500&amp;Sheet2!$B$2:$B$1500,Sheet2!$D$2:$D$1500,0)</f>
        <v>19</v>
      </c>
      <c r="X111" cm="1">
        <f t="array" ref="X111">_xlfn.XLOOKUP(D111&amp;I111,Sheet2!$A$2:$A$1500&amp;Sheet2!$B$2:$B$1500,Sheet2!$E$2:$E$1500,0)</f>
        <v>3</v>
      </c>
      <c r="Y111" cm="1">
        <f t="array" ref="Y111">_xlfn.XLOOKUP(D111&amp;I111,Sheet2!$A$2:$A$1500&amp;Sheet2!$B$2:$B$1500,Sheet2!$F$2:$F$1500,0)</f>
        <v>1</v>
      </c>
      <c r="Z111" cm="1">
        <f t="array" ref="Z111">_xlfn.XLOOKUP(E111&amp;I111,Sheet2!$A$2:$A$1500&amp;Sheet2!$B$2:$B$1500,Sheet2!$E$2:$E$1500,0)</f>
        <v>4</v>
      </c>
      <c r="AA111" cm="1">
        <f t="array" ref="AA111">_xlfn.XLOOKUP(E111&amp;I111,Sheet2!$A$2:$A$1500&amp;Sheet2!$B$2:$B$1500,Sheet2!$F$2:$F$1500,0)</f>
        <v>0</v>
      </c>
    </row>
    <row r="112" spans="1:27" x14ac:dyDescent="0.2">
      <c r="A112" s="1">
        <v>45198</v>
      </c>
      <c r="B112" s="2">
        <v>0.83333333333333337</v>
      </c>
      <c r="C112" t="s">
        <v>29</v>
      </c>
      <c r="D112" t="s">
        <v>39</v>
      </c>
      <c r="E112" t="s">
        <v>44</v>
      </c>
      <c r="F112">
        <v>1280000</v>
      </c>
      <c r="G112">
        <v>2023</v>
      </c>
      <c r="H112">
        <v>0</v>
      </c>
      <c r="I112">
        <v>5</v>
      </c>
      <c r="J112" cm="1">
        <f t="array" ref="J112">_xlfn.XLOOKUP(D112&amp;I112,Ranking!C$2:C$500&amp;Ranking!A$2:A$500,Ranking!B$2:B$500,"")</f>
        <v>19</v>
      </c>
      <c r="K112" cm="1">
        <f t="array" ref="K112">_xlfn.XLOOKUP(E112&amp;I112,Ranking!C$2:C$500&amp;Ranking!A$2:A$500,Ranking!B$2:B$500,"")</f>
        <v>10</v>
      </c>
      <c r="L112" t="str" cm="1">
        <f t="array" ref="L112">_xlfn.XLOOKUP(D112&amp;G112,Conf!$A$1:$A$150&amp;Conf!$B$1:$B$150,Conf!$C$1:$C$150,"FCS")</f>
        <v>Pac-12</v>
      </c>
      <c r="M112" t="str" cm="1">
        <f t="array" ref="M112">_xlfn.XLOOKUP(E112&amp;G112,Conf!$A$1:$A$150&amp;Conf!$B$1:$B$150,Conf!$C$1:$C$150,"FCS")</f>
        <v>Pac-12</v>
      </c>
      <c r="N112">
        <v>1</v>
      </c>
      <c r="O112" cm="1">
        <f t="array" ref="O112">_xlfn.XLOOKUP(D112&amp;I112,Sheet2!$A$2:$A$1500&amp;Sheet2!$B$2:$B$1500,Sheet2!$C$2:$C$1500,0)</f>
        <v>39.5</v>
      </c>
      <c r="P112" cm="1">
        <f t="array" ref="P112">_xlfn.XLOOKUP(D112&amp;I112,Sheet2!$A$2:$A$1500&amp;Sheet2!$B$2:$B$1500,Sheet2!$D$2:$D$1500,0)</f>
        <v>17.8</v>
      </c>
      <c r="Q112" cm="1">
        <f t="array" ref="Q112">_xlfn.XLOOKUP(E112&amp;I112,Sheet2!$A$2:$A$1500&amp;Sheet2!$B$2:$B$1500,Sheet2!$C$2:$C$1500,0)</f>
        <v>22.3</v>
      </c>
      <c r="R112" cm="1">
        <f t="array" ref="R112">_xlfn.XLOOKUP(E112&amp;I112,Sheet2!$A$2:$A$1500&amp;Sheet2!$B$2:$B$1500,Sheet2!$D$2:$D$1500,0)</f>
        <v>9.5</v>
      </c>
      <c r="X112" cm="1">
        <f t="array" ref="X112">_xlfn.XLOOKUP(D112&amp;I112,Sheet2!$A$2:$A$1500&amp;Sheet2!$B$2:$B$1500,Sheet2!$E$2:$E$1500,0)</f>
        <v>3</v>
      </c>
      <c r="Y112" cm="1">
        <f t="array" ref="Y112">_xlfn.XLOOKUP(D112&amp;I112,Sheet2!$A$2:$A$1500&amp;Sheet2!$B$2:$B$1500,Sheet2!$F$2:$F$1500,0)</f>
        <v>1</v>
      </c>
      <c r="Z112" cm="1">
        <f t="array" ref="Z112">_xlfn.XLOOKUP(E112&amp;I112,Sheet2!$A$2:$A$1500&amp;Sheet2!$B$2:$B$1500,Sheet2!$E$2:$E$1500,0)</f>
        <v>4</v>
      </c>
      <c r="AA112" cm="1">
        <f t="array" ref="AA112">_xlfn.XLOOKUP(E112&amp;I112,Sheet2!$A$2:$A$1500&amp;Sheet2!$B$2:$B$1500,Sheet2!$F$2:$F$1500,0)</f>
        <v>0</v>
      </c>
    </row>
    <row r="113" spans="1:27" x14ac:dyDescent="0.2">
      <c r="A113" s="1">
        <v>45198</v>
      </c>
      <c r="B113" s="2">
        <v>0.92708333333333337</v>
      </c>
      <c r="C113" t="s">
        <v>24</v>
      </c>
      <c r="D113" t="s">
        <v>74</v>
      </c>
      <c r="E113" t="s">
        <v>140</v>
      </c>
      <c r="F113">
        <v>1230000</v>
      </c>
      <c r="G113">
        <v>2023</v>
      </c>
      <c r="H113">
        <v>0</v>
      </c>
      <c r="I113">
        <v>5</v>
      </c>
      <c r="J113" t="str" cm="1">
        <f t="array" ref="J113">_xlfn.XLOOKUP(D113&amp;I113,Ranking!C$2:C$500&amp;Ranking!A$2:A$500,Ranking!B$2:B$500,"")</f>
        <v/>
      </c>
      <c r="K113" t="str" cm="1">
        <f t="array" ref="K113">_xlfn.XLOOKUP(E113&amp;I113,Ranking!C$2:C$500&amp;Ranking!A$2:A$500,Ranking!B$2:B$500,"")</f>
        <v/>
      </c>
      <c r="L113" t="str" cm="1">
        <f t="array" ref="L113">_xlfn.XLOOKUP(D113&amp;G113,Conf!$A$1:$A$150&amp;Conf!$B$1:$B$150,Conf!$C$1:$C$150,"FCS")</f>
        <v>Big 12</v>
      </c>
      <c r="M113" t="str" cm="1">
        <f t="array" ref="M113">_xlfn.XLOOKUP(E113&amp;G113,Conf!$A$1:$A$150&amp;Conf!$B$1:$B$150,Conf!$C$1:$C$150,"FCS")</f>
        <v>Big 12</v>
      </c>
      <c r="N113">
        <v>1</v>
      </c>
      <c r="O113" cm="1">
        <f t="array" ref="O113">_xlfn.XLOOKUP(D113&amp;I113,Sheet2!$A$2:$A$1500&amp;Sheet2!$B$2:$B$1500,Sheet2!$C$2:$C$1500,0)</f>
        <v>30</v>
      </c>
      <c r="P113" cm="1">
        <f t="array" ref="P113">_xlfn.XLOOKUP(D113&amp;I113,Sheet2!$A$2:$A$1500&amp;Sheet2!$B$2:$B$1500,Sheet2!$D$2:$D$1500,0)</f>
        <v>21.3</v>
      </c>
      <c r="Q113" cm="1">
        <f t="array" ref="Q113">_xlfn.XLOOKUP(E113&amp;I113,Sheet2!$A$2:$A$1500&amp;Sheet2!$B$2:$B$1500,Sheet2!$C$2:$C$1500,0)</f>
        <v>30.8</v>
      </c>
      <c r="R113" cm="1">
        <f t="array" ref="R113">_xlfn.XLOOKUP(E113&amp;I113,Sheet2!$A$2:$A$1500&amp;Sheet2!$B$2:$B$1500,Sheet2!$D$2:$D$1500,0)</f>
        <v>21.3</v>
      </c>
      <c r="X113" cm="1">
        <f t="array" ref="X113">_xlfn.XLOOKUP(D113&amp;I113,Sheet2!$A$2:$A$1500&amp;Sheet2!$B$2:$B$1500,Sheet2!$E$2:$E$1500,0)</f>
        <v>3</v>
      </c>
      <c r="Y113" cm="1">
        <f t="array" ref="Y113">_xlfn.XLOOKUP(D113&amp;I113,Sheet2!$A$2:$A$1500&amp;Sheet2!$B$2:$B$1500,Sheet2!$F$2:$F$1500,0)</f>
        <v>1</v>
      </c>
      <c r="Z113" cm="1">
        <f t="array" ref="Z113">_xlfn.XLOOKUP(E113&amp;I113,Sheet2!$A$2:$A$1500&amp;Sheet2!$B$2:$B$1500,Sheet2!$E$2:$E$1500,0)</f>
        <v>2</v>
      </c>
      <c r="AA113" cm="1">
        <f t="array" ref="AA113">_xlfn.XLOOKUP(E113&amp;I113,Sheet2!$A$2:$A$1500&amp;Sheet2!$B$2:$B$1500,Sheet2!$F$2:$F$1500,0)</f>
        <v>2</v>
      </c>
    </row>
    <row r="114" spans="1:27" x14ac:dyDescent="0.2">
      <c r="A114" s="1">
        <v>45199</v>
      </c>
      <c r="B114" s="2">
        <v>0.5</v>
      </c>
      <c r="C114" t="s">
        <v>23</v>
      </c>
      <c r="D114" t="s">
        <v>79</v>
      </c>
      <c r="E114" t="s">
        <v>80</v>
      </c>
      <c r="F114">
        <v>7240000</v>
      </c>
      <c r="G114">
        <v>2023</v>
      </c>
      <c r="H114">
        <v>0</v>
      </c>
      <c r="I114">
        <v>5</v>
      </c>
      <c r="J114" t="str" cm="1">
        <f t="array" ref="J114">_xlfn.XLOOKUP(D114&amp;I114,Ranking!C$2:C$500&amp;Ranking!A$2:A$500,Ranking!B$2:B$500,"")</f>
        <v/>
      </c>
      <c r="K114" cm="1">
        <f t="array" ref="K114">_xlfn.XLOOKUP(E114&amp;I114,Ranking!C$2:C$500&amp;Ranking!A$2:A$500,Ranking!B$2:B$500,"")</f>
        <v>8</v>
      </c>
      <c r="L114" t="str" cm="1">
        <f t="array" ref="L114">_xlfn.XLOOKUP(D114&amp;G114,Conf!$A$1:$A$150&amp;Conf!$B$1:$B$150,Conf!$C$1:$C$150,"FCS")</f>
        <v>Pac-12</v>
      </c>
      <c r="M114" t="str" cm="1">
        <f t="array" ref="M114">_xlfn.XLOOKUP(E114&amp;G114,Conf!$A$1:$A$150&amp;Conf!$B$1:$B$150,Conf!$C$1:$C$150,"FCS")</f>
        <v>Pac-12</v>
      </c>
      <c r="N114">
        <v>1</v>
      </c>
      <c r="O114" cm="1">
        <f t="array" ref="O114">_xlfn.XLOOKUP(D114&amp;I114,Sheet2!$A$2:$A$1500&amp;Sheet2!$B$2:$B$1500,Sheet2!$C$2:$C$1500,0)</f>
        <v>32.5</v>
      </c>
      <c r="P114" cm="1">
        <f t="array" ref="P114">_xlfn.XLOOKUP(D114&amp;I114,Sheet2!$A$2:$A$1500&amp;Sheet2!$B$2:$B$1500,Sheet2!$D$2:$D$1500,0)</f>
        <v>33.299999999999997</v>
      </c>
      <c r="Q114" cm="1">
        <f t="array" ref="Q114">_xlfn.XLOOKUP(E114&amp;I114,Sheet2!$A$2:$A$1500&amp;Sheet2!$B$2:$B$1500,Sheet2!$C$2:$C$1500,0)</f>
        <v>55</v>
      </c>
      <c r="R114" cm="1">
        <f t="array" ref="R114">_xlfn.XLOOKUP(E114&amp;I114,Sheet2!$A$2:$A$1500&amp;Sheet2!$B$2:$B$1500,Sheet2!$D$2:$D$1500,0)</f>
        <v>20</v>
      </c>
      <c r="X114" cm="1">
        <f t="array" ref="X114">_xlfn.XLOOKUP(D114&amp;I114,Sheet2!$A$2:$A$1500&amp;Sheet2!$B$2:$B$1500,Sheet2!$E$2:$E$1500,0)</f>
        <v>3</v>
      </c>
      <c r="Y114" cm="1">
        <f t="array" ref="Y114">_xlfn.XLOOKUP(D114&amp;I114,Sheet2!$A$2:$A$1500&amp;Sheet2!$B$2:$B$1500,Sheet2!$F$2:$F$1500,0)</f>
        <v>1</v>
      </c>
      <c r="Z114" cm="1">
        <f t="array" ref="Z114">_xlfn.XLOOKUP(E114&amp;I114,Sheet2!$A$2:$A$1500&amp;Sheet2!$B$2:$B$1500,Sheet2!$E$2:$E$1500,0)</f>
        <v>4</v>
      </c>
      <c r="AA114" cm="1">
        <f t="array" ref="AA114">_xlfn.XLOOKUP(E114&amp;I114,Sheet2!$A$2:$A$1500&amp;Sheet2!$B$2:$B$1500,Sheet2!$F$2:$F$1500,0)</f>
        <v>0</v>
      </c>
    </row>
    <row r="115" spans="1:27" x14ac:dyDescent="0.2">
      <c r="A115" s="1">
        <v>45199</v>
      </c>
      <c r="B115" s="2">
        <v>0.5</v>
      </c>
      <c r="C115" t="s">
        <v>24</v>
      </c>
      <c r="D115" t="s">
        <v>147</v>
      </c>
      <c r="E115" t="s">
        <v>43</v>
      </c>
      <c r="F115">
        <v>2320000</v>
      </c>
      <c r="G115">
        <v>2023</v>
      </c>
      <c r="H115">
        <v>0</v>
      </c>
      <c r="I115">
        <v>5</v>
      </c>
      <c r="J115" t="str" cm="1">
        <f t="array" ref="J115">_xlfn.XLOOKUP(D115&amp;I115,Ranking!C$2:C$500&amp;Ranking!A$2:A$500,Ranking!B$2:B$500,"")</f>
        <v/>
      </c>
      <c r="K115" cm="1">
        <f t="array" ref="K115">_xlfn.XLOOKUP(E115&amp;I115,Ranking!C$2:C$500&amp;Ranking!A$2:A$500,Ranking!B$2:B$500,"")</f>
        <v>22</v>
      </c>
      <c r="L115" t="str" cm="1">
        <f t="array" ref="L115">_xlfn.XLOOKUP(D115&amp;G115,Conf!$A$1:$A$150&amp;Conf!$B$1:$B$150,Conf!$C$1:$C$150,"FCS")</f>
        <v>SEC</v>
      </c>
      <c r="M115" t="str" cm="1">
        <f t="array" ref="M115">_xlfn.XLOOKUP(E115&amp;G115,Conf!$A$1:$A$150&amp;Conf!$B$1:$B$150,Conf!$C$1:$C$150,"FCS")</f>
        <v>SEC</v>
      </c>
      <c r="N115">
        <v>1</v>
      </c>
      <c r="O115" cm="1">
        <f t="array" ref="O115">_xlfn.XLOOKUP(D115&amp;I115,Sheet2!$A$2:$A$1500&amp;Sheet2!$B$2:$B$1500,Sheet2!$C$2:$C$1500,0)</f>
        <v>38</v>
      </c>
      <c r="P115" cm="1">
        <f t="array" ref="P115">_xlfn.XLOOKUP(D115&amp;I115,Sheet2!$A$2:$A$1500&amp;Sheet2!$B$2:$B$1500,Sheet2!$D$2:$D$1500,0)</f>
        <v>15.5</v>
      </c>
      <c r="Q115" cm="1">
        <f t="array" ref="Q115">_xlfn.XLOOKUP(E115&amp;I115,Sheet2!$A$2:$A$1500&amp;Sheet2!$B$2:$B$1500,Sheet2!$C$2:$C$1500,0)</f>
        <v>27.8</v>
      </c>
      <c r="R115" cm="1">
        <f t="array" ref="R115">_xlfn.XLOOKUP(E115&amp;I115,Sheet2!$A$2:$A$1500&amp;Sheet2!$B$2:$B$1500,Sheet2!$D$2:$D$1500,0)</f>
        <v>13.5</v>
      </c>
      <c r="X115" cm="1">
        <f t="array" ref="X115">_xlfn.XLOOKUP(D115&amp;I115,Sheet2!$A$2:$A$1500&amp;Sheet2!$B$2:$B$1500,Sheet2!$E$2:$E$1500,0)</f>
        <v>4</v>
      </c>
      <c r="Y115" cm="1">
        <f t="array" ref="Y115">_xlfn.XLOOKUP(D115&amp;I115,Sheet2!$A$2:$A$1500&amp;Sheet2!$B$2:$B$1500,Sheet2!$F$2:$F$1500,0)</f>
        <v>0</v>
      </c>
      <c r="Z115" cm="1">
        <f t="array" ref="Z115">_xlfn.XLOOKUP(E115&amp;I115,Sheet2!$A$2:$A$1500&amp;Sheet2!$B$2:$B$1500,Sheet2!$E$2:$E$1500,0)</f>
        <v>3</v>
      </c>
      <c r="AA115" cm="1">
        <f t="array" ref="AA115">_xlfn.XLOOKUP(E115&amp;I115,Sheet2!$A$2:$A$1500&amp;Sheet2!$B$2:$B$1500,Sheet2!$F$2:$F$1500,0)</f>
        <v>1</v>
      </c>
    </row>
    <row r="116" spans="1:27" x14ac:dyDescent="0.2">
      <c r="A116" s="1">
        <v>45199</v>
      </c>
      <c r="B116" s="2">
        <v>0.5</v>
      </c>
      <c r="C116" t="s">
        <v>31</v>
      </c>
      <c r="D116" t="s">
        <v>141</v>
      </c>
      <c r="E116" t="s">
        <v>66</v>
      </c>
      <c r="F116">
        <v>1980000</v>
      </c>
      <c r="G116">
        <v>2023</v>
      </c>
      <c r="H116">
        <v>0</v>
      </c>
      <c r="I116">
        <v>5</v>
      </c>
      <c r="J116" t="str" cm="1">
        <f t="array" ref="J116">_xlfn.XLOOKUP(D116&amp;I116,Ranking!C$2:C$500&amp;Ranking!A$2:A$500,Ranking!B$2:B$500,"")</f>
        <v/>
      </c>
      <c r="K116" t="str" cm="1">
        <f t="array" ref="K116">_xlfn.XLOOKUP(E116&amp;I116,Ranking!C$2:C$500&amp;Ranking!A$2:A$500,Ranking!B$2:B$500,"")</f>
        <v/>
      </c>
      <c r="L116" t="str" cm="1">
        <f t="array" ref="L116">_xlfn.XLOOKUP(D116&amp;G116,Conf!$A$1:$A$150&amp;Conf!$B$1:$B$150,Conf!$C$1:$C$150,"FCS")</f>
        <v>ACC</v>
      </c>
      <c r="M116" t="str" cm="1">
        <f t="array" ref="M116">_xlfn.XLOOKUP(E116&amp;G116,Conf!$A$1:$A$150&amp;Conf!$B$1:$B$150,Conf!$C$1:$C$150,"FCS")</f>
        <v>ACC</v>
      </c>
      <c r="N116">
        <v>1</v>
      </c>
      <c r="O116" cm="1">
        <f t="array" ref="O116">_xlfn.XLOOKUP(D116&amp;I116,Sheet2!$A$2:$A$1500&amp;Sheet2!$B$2:$B$1500,Sheet2!$C$2:$C$1500,0)</f>
        <v>44.3</v>
      </c>
      <c r="P116" cm="1">
        <f t="array" ref="P116">_xlfn.XLOOKUP(D116&amp;I116,Sheet2!$A$2:$A$1500&amp;Sheet2!$B$2:$B$1500,Sheet2!$D$2:$D$1500,0)</f>
        <v>10.8</v>
      </c>
      <c r="Q116" cm="1">
        <f t="array" ref="Q116">_xlfn.XLOOKUP(E116&amp;I116,Sheet2!$A$2:$A$1500&amp;Sheet2!$B$2:$B$1500,Sheet2!$C$2:$C$1500,0)</f>
        <v>36.299999999999997</v>
      </c>
      <c r="R116" cm="1">
        <f t="array" ref="R116">_xlfn.XLOOKUP(E116&amp;I116,Sheet2!$A$2:$A$1500&amp;Sheet2!$B$2:$B$1500,Sheet2!$D$2:$D$1500,0)</f>
        <v>22.5</v>
      </c>
      <c r="X116" cm="1">
        <f t="array" ref="X116">_xlfn.XLOOKUP(D116&amp;I116,Sheet2!$A$2:$A$1500&amp;Sheet2!$B$2:$B$1500,Sheet2!$E$2:$E$1500,0)</f>
        <v>4</v>
      </c>
      <c r="Y116" cm="1">
        <f t="array" ref="Y116">_xlfn.XLOOKUP(D116&amp;I116,Sheet2!$A$2:$A$1500&amp;Sheet2!$B$2:$B$1500,Sheet2!$F$2:$F$1500,0)</f>
        <v>0</v>
      </c>
      <c r="Z116" cm="1">
        <f t="array" ref="Z116">_xlfn.XLOOKUP(E116&amp;I116,Sheet2!$A$2:$A$1500&amp;Sheet2!$B$2:$B$1500,Sheet2!$E$2:$E$1500,0)</f>
        <v>2</v>
      </c>
      <c r="AA116" cm="1">
        <f t="array" ref="AA116">_xlfn.XLOOKUP(E116&amp;I116,Sheet2!$A$2:$A$1500&amp;Sheet2!$B$2:$B$1500,Sheet2!$F$2:$F$1500,0)</f>
        <v>2</v>
      </c>
    </row>
    <row r="117" spans="1:27" x14ac:dyDescent="0.2">
      <c r="A117" s="1">
        <v>45199</v>
      </c>
      <c r="B117" s="2">
        <v>0.5</v>
      </c>
      <c r="C117" t="s">
        <v>124</v>
      </c>
      <c r="D117" t="s">
        <v>109</v>
      </c>
      <c r="E117" t="s">
        <v>160</v>
      </c>
      <c r="F117">
        <v>181000</v>
      </c>
      <c r="G117">
        <v>2023</v>
      </c>
      <c r="H117">
        <v>0</v>
      </c>
      <c r="I117">
        <v>5</v>
      </c>
      <c r="J117" t="str" cm="1">
        <f t="array" ref="J117">_xlfn.XLOOKUP(D117&amp;I117,Ranking!C$2:C$500&amp;Ranking!A$2:A$500,Ranking!B$2:B$500,"")</f>
        <v/>
      </c>
      <c r="K117" t="str" cm="1">
        <f t="array" ref="K117">_xlfn.XLOOKUP(E117&amp;I117,Ranking!C$2:C$500&amp;Ranking!A$2:A$500,Ranking!B$2:B$500,"")</f>
        <v/>
      </c>
      <c r="L117" t="str" cm="1">
        <f t="array" ref="L117">_xlfn.XLOOKUP(D117&amp;G117,Conf!$A$1:$A$150&amp;Conf!$B$1:$B$150,Conf!$C$1:$C$150,"FCS")</f>
        <v>AAC</v>
      </c>
      <c r="M117" t="str" cm="1">
        <f t="array" ref="M117">_xlfn.XLOOKUP(E117&amp;G117,Conf!$A$1:$A$150&amp;Conf!$B$1:$B$150,Conf!$C$1:$C$150,"FCS")</f>
        <v>AAC</v>
      </c>
      <c r="N117">
        <v>1</v>
      </c>
      <c r="O117" cm="1">
        <f t="array" ref="O117">_xlfn.XLOOKUP(D117&amp;I117,Sheet2!$A$2:$A$1500&amp;Sheet2!$B$2:$B$1500,Sheet2!$C$2:$C$1500,0)</f>
        <v>28.5</v>
      </c>
      <c r="P117" cm="1">
        <f t="array" ref="P117">_xlfn.XLOOKUP(D117&amp;I117,Sheet2!$A$2:$A$1500&amp;Sheet2!$B$2:$B$1500,Sheet2!$D$2:$D$1500,0)</f>
        <v>16</v>
      </c>
      <c r="Q117" cm="1">
        <f t="array" ref="Q117">_xlfn.XLOOKUP(E117&amp;I117,Sheet2!$A$2:$A$1500&amp;Sheet2!$B$2:$B$1500,Sheet2!$C$2:$C$1500,0)</f>
        <v>28</v>
      </c>
      <c r="R117" cm="1">
        <f t="array" ref="R117">_xlfn.XLOOKUP(E117&amp;I117,Sheet2!$A$2:$A$1500&amp;Sheet2!$B$2:$B$1500,Sheet2!$D$2:$D$1500,0)</f>
        <v>36.299999999999997</v>
      </c>
      <c r="X117" cm="1">
        <f t="array" ref="X117">_xlfn.XLOOKUP(D117&amp;I117,Sheet2!$A$2:$A$1500&amp;Sheet2!$B$2:$B$1500,Sheet2!$E$2:$E$1500,0)</f>
        <v>3</v>
      </c>
      <c r="Y117" cm="1">
        <f t="array" ref="Y117">_xlfn.XLOOKUP(D117&amp;I117,Sheet2!$A$2:$A$1500&amp;Sheet2!$B$2:$B$1500,Sheet2!$F$2:$F$1500,0)</f>
        <v>1</v>
      </c>
      <c r="Z117" cm="1">
        <f t="array" ref="Z117">_xlfn.XLOOKUP(E117&amp;I117,Sheet2!$A$2:$A$1500&amp;Sheet2!$B$2:$B$1500,Sheet2!$E$2:$E$1500,0)</f>
        <v>1</v>
      </c>
      <c r="AA117" cm="1">
        <f t="array" ref="AA117">_xlfn.XLOOKUP(E117&amp;I117,Sheet2!$A$2:$A$1500&amp;Sheet2!$B$2:$B$1500,Sheet2!$F$2:$F$1500,0)</f>
        <v>3</v>
      </c>
    </row>
    <row r="118" spans="1:27" x14ac:dyDescent="0.2">
      <c r="A118" s="1">
        <v>45199</v>
      </c>
      <c r="B118" s="2">
        <v>0.5</v>
      </c>
      <c r="C118" t="s">
        <v>118</v>
      </c>
      <c r="D118" t="s">
        <v>127</v>
      </c>
      <c r="E118" t="s">
        <v>107</v>
      </c>
      <c r="F118">
        <v>30000</v>
      </c>
      <c r="G118">
        <v>2023</v>
      </c>
      <c r="H118">
        <v>0</v>
      </c>
      <c r="I118">
        <v>5</v>
      </c>
      <c r="J118" t="str" cm="1">
        <f t="array" ref="J118">_xlfn.XLOOKUP(D118&amp;I118,Ranking!C$2:C$500&amp;Ranking!A$2:A$500,Ranking!B$2:B$500,"")</f>
        <v/>
      </c>
      <c r="K118" t="str" cm="1">
        <f t="array" ref="K118">_xlfn.XLOOKUP(E118&amp;I118,Ranking!C$2:C$500&amp;Ranking!A$2:A$500,Ranking!B$2:B$500,"")</f>
        <v/>
      </c>
      <c r="L118" t="str" cm="1">
        <f t="array" ref="L118">_xlfn.XLOOKUP(D118&amp;G118,Conf!$A$1:$A$150&amp;Conf!$B$1:$B$150,Conf!$C$1:$C$150,"FCS")</f>
        <v>Sun Belt</v>
      </c>
      <c r="M118" t="str" cm="1">
        <f t="array" ref="M118">_xlfn.XLOOKUP(E118&amp;G118,Conf!$A$1:$A$150&amp;Conf!$B$1:$B$150,Conf!$C$1:$C$150,"FCS")</f>
        <v>Sun Belt</v>
      </c>
      <c r="N118">
        <v>1</v>
      </c>
      <c r="O118" cm="1">
        <f t="array" ref="O118">_xlfn.XLOOKUP(D118&amp;I118,Sheet2!$A$2:$A$1500&amp;Sheet2!$B$2:$B$1500,Sheet2!$C$2:$C$1500,0)</f>
        <v>33.799999999999997</v>
      </c>
      <c r="P118" cm="1">
        <f t="array" ref="P118">_xlfn.XLOOKUP(D118&amp;I118,Sheet2!$A$2:$A$1500&amp;Sheet2!$B$2:$B$1500,Sheet2!$D$2:$D$1500,0)</f>
        <v>22.5</v>
      </c>
      <c r="Q118" cm="1">
        <f t="array" ref="Q118">_xlfn.XLOOKUP(E118&amp;I118,Sheet2!$A$2:$A$1500&amp;Sheet2!$B$2:$B$1500,Sheet2!$C$2:$C$1500,0)</f>
        <v>28.8</v>
      </c>
      <c r="R118" cm="1">
        <f t="array" ref="R118">_xlfn.XLOOKUP(E118&amp;I118,Sheet2!$A$2:$A$1500&amp;Sheet2!$B$2:$B$1500,Sheet2!$D$2:$D$1500,0)</f>
        <v>23.8</v>
      </c>
      <c r="X118" cm="1">
        <f t="array" ref="X118">_xlfn.XLOOKUP(D118&amp;I118,Sheet2!$A$2:$A$1500&amp;Sheet2!$B$2:$B$1500,Sheet2!$E$2:$E$1500,0)</f>
        <v>4</v>
      </c>
      <c r="Y118" cm="1">
        <f t="array" ref="Y118">_xlfn.XLOOKUP(D118&amp;I118,Sheet2!$A$2:$A$1500&amp;Sheet2!$B$2:$B$1500,Sheet2!$F$2:$F$1500,0)</f>
        <v>0</v>
      </c>
      <c r="Z118" cm="1">
        <f t="array" ref="Z118">_xlfn.XLOOKUP(E118&amp;I118,Sheet2!$A$2:$A$1500&amp;Sheet2!$B$2:$B$1500,Sheet2!$E$2:$E$1500,0)</f>
        <v>2</v>
      </c>
      <c r="AA118" cm="1">
        <f t="array" ref="AA118">_xlfn.XLOOKUP(E118&amp;I118,Sheet2!$A$2:$A$1500&amp;Sheet2!$B$2:$B$1500,Sheet2!$F$2:$F$1500,0)</f>
        <v>2</v>
      </c>
    </row>
    <row r="119" spans="1:27" x14ac:dyDescent="0.2">
      <c r="A119" s="1">
        <v>45199</v>
      </c>
      <c r="B119" s="2">
        <v>0.64583333333333337</v>
      </c>
      <c r="C119" t="s">
        <v>45</v>
      </c>
      <c r="D119" t="s">
        <v>87</v>
      </c>
      <c r="E119" t="s">
        <v>30</v>
      </c>
      <c r="F119">
        <v>6400000</v>
      </c>
      <c r="G119">
        <v>2023</v>
      </c>
      <c r="H119">
        <v>0</v>
      </c>
      <c r="I119">
        <v>5</v>
      </c>
      <c r="J119" t="str" cm="1">
        <f t="array" ref="J119">_xlfn.XLOOKUP(D119&amp;I119,Ranking!C$2:C$500&amp;Ranking!A$2:A$500,Ranking!B$2:B$500,"")</f>
        <v/>
      </c>
      <c r="K119" cm="1">
        <f t="array" ref="K119">_xlfn.XLOOKUP(E119&amp;I119,Ranking!C$2:C$500&amp;Ranking!A$2:A$500,Ranking!B$2:B$500,"")</f>
        <v>1</v>
      </c>
      <c r="L119" t="str" cm="1">
        <f t="array" ref="L119">_xlfn.XLOOKUP(D119&amp;G119,Conf!$A$1:$A$150&amp;Conf!$B$1:$B$150,Conf!$C$1:$C$150,"FCS")</f>
        <v>SEC</v>
      </c>
      <c r="M119" t="str" cm="1">
        <f t="array" ref="M119">_xlfn.XLOOKUP(E119&amp;G119,Conf!$A$1:$A$150&amp;Conf!$B$1:$B$150,Conf!$C$1:$C$150,"FCS")</f>
        <v>SEC</v>
      </c>
      <c r="N119">
        <v>1</v>
      </c>
      <c r="O119" cm="1">
        <f t="array" ref="O119">_xlfn.XLOOKUP(D119&amp;I119,Sheet2!$A$2:$A$1500&amp;Sheet2!$B$2:$B$1500,Sheet2!$C$2:$C$1500,0)</f>
        <v>32</v>
      </c>
      <c r="P119" cm="1">
        <f t="array" ref="P119">_xlfn.XLOOKUP(D119&amp;I119,Sheet2!$A$2:$A$1500&amp;Sheet2!$B$2:$B$1500,Sheet2!$D$2:$D$1500,0)</f>
        <v>16</v>
      </c>
      <c r="Q119" cm="1">
        <f t="array" ref="Q119">_xlfn.XLOOKUP(E119&amp;I119,Sheet2!$A$2:$A$1500&amp;Sheet2!$B$2:$B$1500,Sheet2!$C$2:$C$1500,0)</f>
        <v>41.5</v>
      </c>
      <c r="R119" cm="1">
        <f t="array" ref="R119">_xlfn.XLOOKUP(E119&amp;I119,Sheet2!$A$2:$A$1500&amp;Sheet2!$B$2:$B$1500,Sheet2!$D$2:$D$1500,0)</f>
        <v>11.3</v>
      </c>
      <c r="X119" cm="1">
        <f t="array" ref="X119">_xlfn.XLOOKUP(D119&amp;I119,Sheet2!$A$2:$A$1500&amp;Sheet2!$B$2:$B$1500,Sheet2!$E$2:$E$1500,0)</f>
        <v>3</v>
      </c>
      <c r="Y119" cm="1">
        <f t="array" ref="Y119">_xlfn.XLOOKUP(D119&amp;I119,Sheet2!$A$2:$A$1500&amp;Sheet2!$B$2:$B$1500,Sheet2!$F$2:$F$1500,0)</f>
        <v>1</v>
      </c>
      <c r="Z119" cm="1">
        <f t="array" ref="Z119">_xlfn.XLOOKUP(E119&amp;I119,Sheet2!$A$2:$A$1500&amp;Sheet2!$B$2:$B$1500,Sheet2!$E$2:$E$1500,0)</f>
        <v>4</v>
      </c>
      <c r="AA119" cm="1">
        <f t="array" ref="AA119">_xlfn.XLOOKUP(E119&amp;I119,Sheet2!$A$2:$A$1500&amp;Sheet2!$B$2:$B$1500,Sheet2!$F$2:$F$1500,0)</f>
        <v>0</v>
      </c>
    </row>
    <row r="120" spans="1:27" x14ac:dyDescent="0.2">
      <c r="A120" s="1">
        <v>45199</v>
      </c>
      <c r="B120" s="2">
        <v>0.64583333333333337</v>
      </c>
      <c r="C120" t="s">
        <v>23</v>
      </c>
      <c r="D120" t="s">
        <v>22</v>
      </c>
      <c r="E120" t="s">
        <v>35</v>
      </c>
      <c r="F120">
        <v>4480000</v>
      </c>
      <c r="G120">
        <v>2023</v>
      </c>
      <c r="H120">
        <v>0</v>
      </c>
      <c r="I120">
        <v>5</v>
      </c>
      <c r="J120" t="str" cm="1">
        <f t="array" ref="J120">_xlfn.XLOOKUP(D120&amp;I120,Ranking!C$2:C$500&amp;Ranking!A$2:A$500,Ranking!B$2:B$500,"")</f>
        <v/>
      </c>
      <c r="K120" cm="1">
        <f t="array" ref="K120">_xlfn.XLOOKUP(E120&amp;I120,Ranking!C$2:C$500&amp;Ranking!A$2:A$500,Ranking!B$2:B$500,"")</f>
        <v>2</v>
      </c>
      <c r="L120" t="str" cm="1">
        <f t="array" ref="L120">_xlfn.XLOOKUP(D120&amp;G120,Conf!$A$1:$A$150&amp;Conf!$B$1:$B$150,Conf!$C$1:$C$150,"FCS")</f>
        <v>Big Ten</v>
      </c>
      <c r="M120" t="str" cm="1">
        <f t="array" ref="M120">_xlfn.XLOOKUP(E120&amp;G120,Conf!$A$1:$A$150&amp;Conf!$B$1:$B$150,Conf!$C$1:$C$150,"FCS")</f>
        <v>Big Ten</v>
      </c>
      <c r="N120">
        <v>1</v>
      </c>
      <c r="O120" cm="1">
        <f t="array" ref="O120">_xlfn.XLOOKUP(D120&amp;I120,Sheet2!$A$2:$A$1500&amp;Sheet2!$B$2:$B$1500,Sheet2!$C$2:$C$1500,0)</f>
        <v>21.8</v>
      </c>
      <c r="P120" cm="1">
        <f t="array" ref="P120">_xlfn.XLOOKUP(D120&amp;I120,Sheet2!$A$2:$A$1500&amp;Sheet2!$B$2:$B$1500,Sheet2!$D$2:$D$1500,0)</f>
        <v>18.5</v>
      </c>
      <c r="Q120" cm="1">
        <f t="array" ref="Q120">_xlfn.XLOOKUP(E120&amp;I120,Sheet2!$A$2:$A$1500&amp;Sheet2!$B$2:$B$1500,Sheet2!$C$2:$C$1500,0)</f>
        <v>31.8</v>
      </c>
      <c r="R120" cm="1">
        <f t="array" ref="R120">_xlfn.XLOOKUP(E120&amp;I120,Sheet2!$A$2:$A$1500&amp;Sheet2!$B$2:$B$1500,Sheet2!$D$2:$D$1500,0)</f>
        <v>5.8</v>
      </c>
      <c r="X120" cm="1">
        <f t="array" ref="X120">_xlfn.XLOOKUP(D120&amp;I120,Sheet2!$A$2:$A$1500&amp;Sheet2!$B$2:$B$1500,Sheet2!$E$2:$E$1500,0)</f>
        <v>2</v>
      </c>
      <c r="Y120" cm="1">
        <f t="array" ref="Y120">_xlfn.XLOOKUP(D120&amp;I120,Sheet2!$A$2:$A$1500&amp;Sheet2!$B$2:$B$1500,Sheet2!$F$2:$F$1500,0)</f>
        <v>2</v>
      </c>
      <c r="Z120" cm="1">
        <f t="array" ref="Z120">_xlfn.XLOOKUP(E120&amp;I120,Sheet2!$A$2:$A$1500&amp;Sheet2!$B$2:$B$1500,Sheet2!$E$2:$E$1500,0)</f>
        <v>4</v>
      </c>
      <c r="AA120" cm="1">
        <f t="array" ref="AA120">_xlfn.XLOOKUP(E120&amp;I120,Sheet2!$A$2:$A$1500&amp;Sheet2!$B$2:$B$1500,Sheet2!$F$2:$F$1500,0)</f>
        <v>0</v>
      </c>
    </row>
    <row r="121" spans="1:27" x14ac:dyDescent="0.2">
      <c r="A121" s="1">
        <v>45199</v>
      </c>
      <c r="B121" s="2">
        <v>0.64583333333333337</v>
      </c>
      <c r="C121" t="s">
        <v>31</v>
      </c>
      <c r="D121" t="s">
        <v>69</v>
      </c>
      <c r="E121" t="s">
        <v>154</v>
      </c>
      <c r="F121">
        <v>3320000</v>
      </c>
      <c r="G121">
        <v>2023</v>
      </c>
      <c r="H121">
        <v>0</v>
      </c>
      <c r="I121">
        <v>5</v>
      </c>
      <c r="J121" cm="1">
        <f t="array" ref="J121">_xlfn.XLOOKUP(D121&amp;I121,Ranking!C$2:C$500&amp;Ranking!A$2:A$500,Ranking!B$2:B$500,"")</f>
        <v>3</v>
      </c>
      <c r="K121" cm="1">
        <f t="array" ref="K121">_xlfn.XLOOKUP(E121&amp;I121,Ranking!C$2:C$500&amp;Ranking!A$2:A$500,Ranking!B$2:B$500,"")</f>
        <v>24</v>
      </c>
      <c r="L121" t="str" cm="1">
        <f t="array" ref="L121">_xlfn.XLOOKUP(D121&amp;G121,Conf!$A$1:$A$150&amp;Conf!$B$1:$B$150,Conf!$C$1:$C$150,"FCS")</f>
        <v>Big 12</v>
      </c>
      <c r="M121" t="str" cm="1">
        <f t="array" ref="M121">_xlfn.XLOOKUP(E121&amp;G121,Conf!$A$1:$A$150&amp;Conf!$B$1:$B$150,Conf!$C$1:$C$150,"FCS")</f>
        <v>Big 12</v>
      </c>
      <c r="N121">
        <v>1</v>
      </c>
      <c r="O121" cm="1">
        <f t="array" ref="O121">_xlfn.XLOOKUP(D121&amp;I121,Sheet2!$A$2:$A$1500&amp;Sheet2!$B$2:$B$1500,Sheet2!$C$2:$C$1500,0)</f>
        <v>35</v>
      </c>
      <c r="P121" cm="1">
        <f t="array" ref="P121">_xlfn.XLOOKUP(D121&amp;I121,Sheet2!$A$2:$A$1500&amp;Sheet2!$B$2:$B$1500,Sheet2!$D$2:$D$1500,0)</f>
        <v>12.5</v>
      </c>
      <c r="Q121" cm="1">
        <f t="array" ref="Q121">_xlfn.XLOOKUP(E121&amp;I121,Sheet2!$A$2:$A$1500&amp;Sheet2!$B$2:$B$1500,Sheet2!$C$2:$C$1500,0)</f>
        <v>37.799999999999997</v>
      </c>
      <c r="R121" cm="1">
        <f t="array" ref="R121">_xlfn.XLOOKUP(E121&amp;I121,Sheet2!$A$2:$A$1500&amp;Sheet2!$B$2:$B$1500,Sheet2!$D$2:$D$1500,0)</f>
        <v>22.8</v>
      </c>
      <c r="X121" cm="1">
        <f t="array" ref="X121">_xlfn.XLOOKUP(D121&amp;I121,Sheet2!$A$2:$A$1500&amp;Sheet2!$B$2:$B$1500,Sheet2!$E$2:$E$1500,0)</f>
        <v>4</v>
      </c>
      <c r="Y121" cm="1">
        <f t="array" ref="Y121">_xlfn.XLOOKUP(D121&amp;I121,Sheet2!$A$2:$A$1500&amp;Sheet2!$B$2:$B$1500,Sheet2!$F$2:$F$1500,0)</f>
        <v>0</v>
      </c>
      <c r="Z121" cm="1">
        <f t="array" ref="Z121">_xlfn.XLOOKUP(E121&amp;I121,Sheet2!$A$2:$A$1500&amp;Sheet2!$B$2:$B$1500,Sheet2!$E$2:$E$1500,0)</f>
        <v>4</v>
      </c>
      <c r="AA121" cm="1">
        <f t="array" ref="AA121">_xlfn.XLOOKUP(E121&amp;I121,Sheet2!$A$2:$A$1500&amp;Sheet2!$B$2:$B$1500,Sheet2!$F$2:$F$1500,0)</f>
        <v>0</v>
      </c>
    </row>
    <row r="122" spans="1:27" x14ac:dyDescent="0.2">
      <c r="A122" s="1">
        <v>45199</v>
      </c>
      <c r="B122" s="2">
        <v>0.64583333333333337</v>
      </c>
      <c r="C122" t="s">
        <v>29</v>
      </c>
      <c r="D122" t="s">
        <v>67</v>
      </c>
      <c r="E122" t="s">
        <v>122</v>
      </c>
      <c r="F122">
        <v>340000</v>
      </c>
      <c r="G122">
        <v>2023</v>
      </c>
      <c r="H122">
        <v>0</v>
      </c>
      <c r="I122">
        <v>5</v>
      </c>
      <c r="J122" t="str" cm="1">
        <f t="array" ref="J122">_xlfn.XLOOKUP(D122&amp;I122,Ranking!C$2:C$500&amp;Ranking!A$2:A$500,Ranking!B$2:B$500,"")</f>
        <v/>
      </c>
      <c r="K122" t="str" cm="1">
        <f t="array" ref="K122">_xlfn.XLOOKUP(E122&amp;I122,Ranking!C$2:C$500&amp;Ranking!A$2:A$500,Ranking!B$2:B$500,"")</f>
        <v/>
      </c>
      <c r="L122" t="str" cm="1">
        <f t="array" ref="L122">_xlfn.XLOOKUP(D122&amp;G122,Conf!$A$1:$A$150&amp;Conf!$B$1:$B$150,Conf!$C$1:$C$150,"FCS")</f>
        <v>Big 12</v>
      </c>
      <c r="M122" t="str" cm="1">
        <f t="array" ref="M122">_xlfn.XLOOKUP(E122&amp;G122,Conf!$A$1:$A$150&amp;Conf!$B$1:$B$150,Conf!$C$1:$C$150,"FCS")</f>
        <v>Big 12</v>
      </c>
      <c r="N122">
        <v>1</v>
      </c>
      <c r="O122" cm="1">
        <f t="array" ref="O122">_xlfn.XLOOKUP(D122&amp;I122,Sheet2!$A$2:$A$1500&amp;Sheet2!$B$2:$B$1500,Sheet2!$C$2:$C$1500,0)</f>
        <v>38.299999999999997</v>
      </c>
      <c r="P122" cm="1">
        <f t="array" ref="P122">_xlfn.XLOOKUP(D122&amp;I122,Sheet2!$A$2:$A$1500&amp;Sheet2!$B$2:$B$1500,Sheet2!$D$2:$D$1500,0)</f>
        <v>20</v>
      </c>
      <c r="Q122" cm="1">
        <f t="array" ref="Q122">_xlfn.XLOOKUP(E122&amp;I122,Sheet2!$A$2:$A$1500&amp;Sheet2!$B$2:$B$1500,Sheet2!$C$2:$C$1500,0)</f>
        <v>20</v>
      </c>
      <c r="R122" cm="1">
        <f t="array" ref="R122">_xlfn.XLOOKUP(E122&amp;I122,Sheet2!$A$2:$A$1500&amp;Sheet2!$B$2:$B$1500,Sheet2!$D$2:$D$1500,0)</f>
        <v>26.8</v>
      </c>
      <c r="X122" cm="1">
        <f t="array" ref="X122">_xlfn.XLOOKUP(D122&amp;I122,Sheet2!$A$2:$A$1500&amp;Sheet2!$B$2:$B$1500,Sheet2!$E$2:$E$1500,0)</f>
        <v>3</v>
      </c>
      <c r="Y122" cm="1">
        <f t="array" ref="Y122">_xlfn.XLOOKUP(D122&amp;I122,Sheet2!$A$2:$A$1500&amp;Sheet2!$B$2:$B$1500,Sheet2!$F$2:$F$1500,0)</f>
        <v>1</v>
      </c>
      <c r="Z122" cm="1">
        <f t="array" ref="Z122">_xlfn.XLOOKUP(E122&amp;I122,Sheet2!$A$2:$A$1500&amp;Sheet2!$B$2:$B$1500,Sheet2!$E$2:$E$1500,0)</f>
        <v>1</v>
      </c>
      <c r="AA122" cm="1">
        <f t="array" ref="AA122">_xlfn.XLOOKUP(E122&amp;I122,Sheet2!$A$2:$A$1500&amp;Sheet2!$B$2:$B$1500,Sheet2!$F$2:$F$1500,0)</f>
        <v>3</v>
      </c>
    </row>
    <row r="123" spans="1:27" x14ac:dyDescent="0.2">
      <c r="A123" s="1">
        <v>45199</v>
      </c>
      <c r="B123" s="2">
        <v>0.64583333333333337</v>
      </c>
      <c r="C123" t="s">
        <v>193</v>
      </c>
      <c r="D123" t="s">
        <v>73</v>
      </c>
      <c r="E123" t="s">
        <v>37</v>
      </c>
      <c r="F123">
        <v>188000</v>
      </c>
      <c r="G123">
        <v>2023</v>
      </c>
      <c r="H123">
        <v>0</v>
      </c>
      <c r="I123">
        <v>5</v>
      </c>
      <c r="J123" t="str" cm="1">
        <f t="array" ref="J123">_xlfn.XLOOKUP(D123&amp;I123,Ranking!C$2:C$500&amp;Ranking!A$2:A$500,Ranking!B$2:B$500,"")</f>
        <v/>
      </c>
      <c r="K123" t="str" cm="1">
        <f t="array" ref="K123">_xlfn.XLOOKUP(E123&amp;I123,Ranking!C$2:C$500&amp;Ranking!A$2:A$500,Ranking!B$2:B$500,"")</f>
        <v/>
      </c>
      <c r="L123" t="str" cm="1">
        <f t="array" ref="L123">_xlfn.XLOOKUP(D123&amp;G123,Conf!$A$1:$A$150&amp;Conf!$B$1:$B$150,Conf!$C$1:$C$150,"FCS")</f>
        <v>Big 12</v>
      </c>
      <c r="M123" t="str" cm="1">
        <f t="array" ref="M123">_xlfn.XLOOKUP(E123&amp;G123,Conf!$A$1:$A$150&amp;Conf!$B$1:$B$150,Conf!$C$1:$C$150,"FCS")</f>
        <v>Big 12</v>
      </c>
      <c r="N123">
        <v>1</v>
      </c>
      <c r="O123" cm="1">
        <f t="array" ref="O123">_xlfn.XLOOKUP(D123&amp;I123,Sheet2!$A$2:$A$1500&amp;Sheet2!$B$2:$B$1500,Sheet2!$C$2:$C$1500,0)</f>
        <v>29.3</v>
      </c>
      <c r="P123" cm="1">
        <f t="array" ref="P123">_xlfn.XLOOKUP(D123&amp;I123,Sheet2!$A$2:$A$1500&amp;Sheet2!$B$2:$B$1500,Sheet2!$D$2:$D$1500,0)</f>
        <v>24</v>
      </c>
      <c r="Q123" cm="1">
        <f t="array" ref="Q123">_xlfn.XLOOKUP(E123&amp;I123,Sheet2!$A$2:$A$1500&amp;Sheet2!$B$2:$B$1500,Sheet2!$C$2:$C$1500,0)</f>
        <v>27.3</v>
      </c>
      <c r="R123" cm="1">
        <f t="array" ref="R123">_xlfn.XLOOKUP(E123&amp;I123,Sheet2!$A$2:$A$1500&amp;Sheet2!$B$2:$B$1500,Sheet2!$D$2:$D$1500,0)</f>
        <v>25</v>
      </c>
      <c r="X123" cm="1">
        <f t="array" ref="X123">_xlfn.XLOOKUP(D123&amp;I123,Sheet2!$A$2:$A$1500&amp;Sheet2!$B$2:$B$1500,Sheet2!$E$2:$E$1500,0)</f>
        <v>1</v>
      </c>
      <c r="Y123" cm="1">
        <f t="array" ref="Y123">_xlfn.XLOOKUP(D123&amp;I123,Sheet2!$A$2:$A$1500&amp;Sheet2!$B$2:$B$1500,Sheet2!$F$2:$F$1500,0)</f>
        <v>3</v>
      </c>
      <c r="Z123" cm="1">
        <f t="array" ref="Z123">_xlfn.XLOOKUP(E123&amp;I123,Sheet2!$A$2:$A$1500&amp;Sheet2!$B$2:$B$1500,Sheet2!$E$2:$E$1500,0)</f>
        <v>2</v>
      </c>
      <c r="AA123" cm="1">
        <f t="array" ref="AA123">_xlfn.XLOOKUP(E123&amp;I123,Sheet2!$A$2:$A$1500&amp;Sheet2!$B$2:$B$1500,Sheet2!$F$2:$F$1500,0)</f>
        <v>2</v>
      </c>
    </row>
    <row r="124" spans="1:27" x14ac:dyDescent="0.2">
      <c r="A124" s="1">
        <v>45199</v>
      </c>
      <c r="B124" s="2">
        <v>0.64583333333333337</v>
      </c>
      <c r="C124" t="s">
        <v>118</v>
      </c>
      <c r="D124" t="s">
        <v>168</v>
      </c>
      <c r="E124" t="s">
        <v>170</v>
      </c>
      <c r="F124">
        <v>37000</v>
      </c>
      <c r="G124">
        <v>2023</v>
      </c>
      <c r="H124">
        <v>0</v>
      </c>
      <c r="I124">
        <v>5</v>
      </c>
      <c r="J124" t="str" cm="1">
        <f t="array" ref="J124">_xlfn.XLOOKUP(D124&amp;I124,Ranking!C$2:C$500&amp;Ranking!A$2:A$500,Ranking!B$2:B$500,"")</f>
        <v/>
      </c>
      <c r="K124" t="str" cm="1">
        <f t="array" ref="K124">_xlfn.XLOOKUP(E124&amp;I124,Ranking!C$2:C$500&amp;Ranking!A$2:A$500,Ranking!B$2:B$500,"")</f>
        <v/>
      </c>
      <c r="L124" t="str" cm="1">
        <f t="array" ref="L124">_xlfn.XLOOKUP(D124&amp;G124,Conf!$A$1:$A$150&amp;Conf!$B$1:$B$150,Conf!$C$1:$C$150,"FCS")</f>
        <v>MAC</v>
      </c>
      <c r="M124" t="str" cm="1">
        <f t="array" ref="M124">_xlfn.XLOOKUP(E124&amp;G124,Conf!$A$1:$A$150&amp;Conf!$B$1:$B$150,Conf!$C$1:$C$150,"FCS")</f>
        <v>MAC</v>
      </c>
      <c r="N124">
        <v>1</v>
      </c>
      <c r="O124" cm="1">
        <f t="array" ref="O124">_xlfn.XLOOKUP(D124&amp;I124,Sheet2!$A$2:$A$1500&amp;Sheet2!$B$2:$B$1500,Sheet2!$C$2:$C$1500,0)</f>
        <v>42.3</v>
      </c>
      <c r="P124" cm="1">
        <f t="array" ref="P124">_xlfn.XLOOKUP(D124&amp;I124,Sheet2!$A$2:$A$1500&amp;Sheet2!$B$2:$B$1500,Sheet2!$D$2:$D$1500,0)</f>
        <v>20.3</v>
      </c>
      <c r="Q124" cm="1">
        <f t="array" ref="Q124">_xlfn.XLOOKUP(E124&amp;I124,Sheet2!$A$2:$A$1500&amp;Sheet2!$B$2:$B$1500,Sheet2!$C$2:$C$1500,0)</f>
        <v>15.8</v>
      </c>
      <c r="R124" cm="1">
        <f t="array" ref="R124">_xlfn.XLOOKUP(E124&amp;I124,Sheet2!$A$2:$A$1500&amp;Sheet2!$B$2:$B$1500,Sheet2!$D$2:$D$1500,0)</f>
        <v>23.8</v>
      </c>
      <c r="X124" cm="1">
        <f t="array" ref="X124">_xlfn.XLOOKUP(D124&amp;I124,Sheet2!$A$2:$A$1500&amp;Sheet2!$B$2:$B$1500,Sheet2!$E$2:$E$1500,0)</f>
        <v>3</v>
      </c>
      <c r="Y124" cm="1">
        <f t="array" ref="Y124">_xlfn.XLOOKUP(D124&amp;I124,Sheet2!$A$2:$A$1500&amp;Sheet2!$B$2:$B$1500,Sheet2!$F$2:$F$1500,0)</f>
        <v>1</v>
      </c>
      <c r="Z124" cm="1">
        <f t="array" ref="Z124">_xlfn.XLOOKUP(E124&amp;I124,Sheet2!$A$2:$A$1500&amp;Sheet2!$B$2:$B$1500,Sheet2!$E$2:$E$1500,0)</f>
        <v>1</v>
      </c>
      <c r="AA124" cm="1">
        <f t="array" ref="AA124">_xlfn.XLOOKUP(E124&amp;I124,Sheet2!$A$2:$A$1500&amp;Sheet2!$B$2:$B$1500,Sheet2!$F$2:$F$1500,0)</f>
        <v>3</v>
      </c>
    </row>
    <row r="125" spans="1:27" x14ac:dyDescent="0.2">
      <c r="A125" s="1">
        <v>45199</v>
      </c>
      <c r="B125" s="2">
        <v>0.66666666666666663</v>
      </c>
      <c r="C125" t="s">
        <v>124</v>
      </c>
      <c r="D125" t="s">
        <v>143</v>
      </c>
      <c r="E125" t="s">
        <v>26</v>
      </c>
      <c r="F125">
        <v>319000</v>
      </c>
      <c r="G125">
        <v>2023</v>
      </c>
      <c r="H125">
        <v>0</v>
      </c>
      <c r="I125">
        <v>5</v>
      </c>
      <c r="J125" t="str" cm="1">
        <f t="array" ref="J125">_xlfn.XLOOKUP(D125&amp;I125,Ranking!C$2:C$500&amp;Ranking!A$2:A$500,Ranking!B$2:B$500,"")</f>
        <v/>
      </c>
      <c r="K125" t="str" cm="1">
        <f t="array" ref="K125">_xlfn.XLOOKUP(E125&amp;I125,Ranking!C$2:C$500&amp;Ranking!A$2:A$500,Ranking!B$2:B$500,"")</f>
        <v/>
      </c>
      <c r="L125" t="str" cm="1">
        <f t="array" ref="L125">_xlfn.XLOOKUP(D125&amp;G125,Conf!$A$1:$A$150&amp;Conf!$B$1:$B$150,Conf!$C$1:$C$150,"FCS")</f>
        <v>AAC</v>
      </c>
      <c r="M125" t="str" cm="1">
        <f t="array" ref="M125">_xlfn.XLOOKUP(E125&amp;G125,Conf!$A$1:$A$150&amp;Conf!$B$1:$B$150,Conf!$C$1:$C$150,"FCS")</f>
        <v>MWC</v>
      </c>
      <c r="N125">
        <v>0</v>
      </c>
      <c r="O125" cm="1">
        <f t="array" ref="O125">_xlfn.XLOOKUP(D125&amp;I125,Sheet2!$A$2:$A$1500&amp;Sheet2!$B$2:$B$1500,Sheet2!$C$2:$C$1500,0)</f>
        <v>37</v>
      </c>
      <c r="P125" cm="1">
        <f t="array" ref="P125">_xlfn.XLOOKUP(D125&amp;I125,Sheet2!$A$2:$A$1500&amp;Sheet2!$B$2:$B$1500,Sheet2!$D$2:$D$1500,0)</f>
        <v>18.8</v>
      </c>
      <c r="Q125" cm="1">
        <f t="array" ref="Q125">_xlfn.XLOOKUP(E125&amp;I125,Sheet2!$A$2:$A$1500&amp;Sheet2!$B$2:$B$1500,Sheet2!$C$2:$C$1500,0)</f>
        <v>27.8</v>
      </c>
      <c r="R125" cm="1">
        <f t="array" ref="R125">_xlfn.XLOOKUP(E125&amp;I125,Sheet2!$A$2:$A$1500&amp;Sheet2!$B$2:$B$1500,Sheet2!$D$2:$D$1500,0)</f>
        <v>30.8</v>
      </c>
      <c r="X125" cm="1">
        <f t="array" ref="X125">_xlfn.XLOOKUP(D125&amp;I125,Sheet2!$A$2:$A$1500&amp;Sheet2!$B$2:$B$1500,Sheet2!$E$2:$E$1500,0)</f>
        <v>3</v>
      </c>
      <c r="Y125" cm="1">
        <f t="array" ref="Y125">_xlfn.XLOOKUP(D125&amp;I125,Sheet2!$A$2:$A$1500&amp;Sheet2!$B$2:$B$1500,Sheet2!$F$2:$F$1500,0)</f>
        <v>1</v>
      </c>
      <c r="Z125" cm="1">
        <f t="array" ref="Z125">_xlfn.XLOOKUP(E125&amp;I125,Sheet2!$A$2:$A$1500&amp;Sheet2!$B$2:$B$1500,Sheet2!$E$2:$E$1500,0)</f>
        <v>2</v>
      </c>
      <c r="AA125" cm="1">
        <f t="array" ref="AA125">_xlfn.XLOOKUP(E125&amp;I125,Sheet2!$A$2:$A$1500&amp;Sheet2!$B$2:$B$1500,Sheet2!$F$2:$F$1500,0)</f>
        <v>2</v>
      </c>
    </row>
    <row r="126" spans="1:27" x14ac:dyDescent="0.2">
      <c r="A126" s="1">
        <v>45199</v>
      </c>
      <c r="B126" s="2">
        <v>0.75</v>
      </c>
      <c r="C126" t="s">
        <v>24</v>
      </c>
      <c r="D126" t="s">
        <v>96</v>
      </c>
      <c r="E126" t="s">
        <v>81</v>
      </c>
      <c r="F126">
        <v>3720000</v>
      </c>
      <c r="G126">
        <v>2023</v>
      </c>
      <c r="H126">
        <v>0</v>
      </c>
      <c r="I126">
        <v>5</v>
      </c>
      <c r="J126" cm="1">
        <f t="array" ref="J126">_xlfn.XLOOKUP(D126&amp;I126,Ranking!C$2:C$500&amp;Ranking!A$2:A$500,Ranking!B$2:B$500,"")</f>
        <v>20</v>
      </c>
      <c r="K126" cm="1">
        <f t="array" ref="K126">_xlfn.XLOOKUP(E126&amp;I126,Ranking!C$2:C$500&amp;Ranking!A$2:A$500,Ranking!B$2:B$500,"")</f>
        <v>13</v>
      </c>
      <c r="L126" t="str" cm="1">
        <f t="array" ref="L126">_xlfn.XLOOKUP(D126&amp;G126,Conf!$A$1:$A$150&amp;Conf!$B$1:$B$150,Conf!$C$1:$C$150,"FCS")</f>
        <v>SEC</v>
      </c>
      <c r="M126" t="str" cm="1">
        <f t="array" ref="M126">_xlfn.XLOOKUP(E126&amp;G126,Conf!$A$1:$A$150&amp;Conf!$B$1:$B$150,Conf!$C$1:$C$150,"FCS")</f>
        <v>SEC</v>
      </c>
      <c r="N126">
        <v>1</v>
      </c>
      <c r="O126" cm="1">
        <f t="array" ref="O126">_xlfn.XLOOKUP(D126&amp;I126,Sheet2!$A$2:$A$1500&amp;Sheet2!$B$2:$B$1500,Sheet2!$C$2:$C$1500,0)</f>
        <v>42</v>
      </c>
      <c r="P126" cm="1">
        <f t="array" ref="P126">_xlfn.XLOOKUP(D126&amp;I126,Sheet2!$A$2:$A$1500&amp;Sheet2!$B$2:$B$1500,Sheet2!$D$2:$D$1500,0)</f>
        <v>18.5</v>
      </c>
      <c r="Q126" cm="1">
        <f t="array" ref="Q126">_xlfn.XLOOKUP(E126&amp;I126,Sheet2!$A$2:$A$1500&amp;Sheet2!$B$2:$B$1500,Sheet2!$C$2:$C$1500,0)</f>
        <v>42.8</v>
      </c>
      <c r="R126" cm="1">
        <f t="array" ref="R126">_xlfn.XLOOKUP(E126&amp;I126,Sheet2!$A$2:$A$1500&amp;Sheet2!$B$2:$B$1500,Sheet2!$D$2:$D$1500,0)</f>
        <v>25</v>
      </c>
      <c r="X126" cm="1">
        <f t="array" ref="X126">_xlfn.XLOOKUP(D126&amp;I126,Sheet2!$A$2:$A$1500&amp;Sheet2!$B$2:$B$1500,Sheet2!$E$2:$E$1500,0)</f>
        <v>3</v>
      </c>
      <c r="Y126" cm="1">
        <f t="array" ref="Y126">_xlfn.XLOOKUP(D126&amp;I126,Sheet2!$A$2:$A$1500&amp;Sheet2!$B$2:$B$1500,Sheet2!$F$2:$F$1500,0)</f>
        <v>1</v>
      </c>
      <c r="Z126" cm="1">
        <f t="array" ref="Z126">_xlfn.XLOOKUP(E126&amp;I126,Sheet2!$A$2:$A$1500&amp;Sheet2!$B$2:$B$1500,Sheet2!$E$2:$E$1500,0)</f>
        <v>3</v>
      </c>
      <c r="AA126" cm="1">
        <f t="array" ref="AA126">_xlfn.XLOOKUP(E126&amp;I126,Sheet2!$A$2:$A$1500&amp;Sheet2!$B$2:$B$1500,Sheet2!$F$2:$F$1500,0)</f>
        <v>1</v>
      </c>
    </row>
    <row r="127" spans="1:27" x14ac:dyDescent="0.2">
      <c r="A127" s="1">
        <v>45199</v>
      </c>
      <c r="B127" s="2">
        <v>0.79166666666666663</v>
      </c>
      <c r="C127" t="s">
        <v>29</v>
      </c>
      <c r="D127" t="s">
        <v>34</v>
      </c>
      <c r="E127" t="s">
        <v>130</v>
      </c>
      <c r="F127">
        <v>808000</v>
      </c>
      <c r="G127">
        <v>2023</v>
      </c>
      <c r="H127">
        <v>0</v>
      </c>
      <c r="I127">
        <v>5</v>
      </c>
      <c r="J127" cm="1">
        <f t="array" ref="J127">_xlfn.XLOOKUP(D127&amp;I127,Ranking!C$2:C$500&amp;Ranking!A$2:A$500,Ranking!B$2:B$500,"")</f>
        <v>14</v>
      </c>
      <c r="K127" t="str" cm="1">
        <f t="array" ref="K127">_xlfn.XLOOKUP(E127&amp;I127,Ranking!C$2:C$500&amp;Ranking!A$2:A$500,Ranking!B$2:B$500,"")</f>
        <v/>
      </c>
      <c r="L127" t="str" cm="1">
        <f t="array" ref="L127">_xlfn.XLOOKUP(D127&amp;G127,Conf!$A$1:$A$150&amp;Conf!$B$1:$B$150,Conf!$C$1:$C$150,"FCS")</f>
        <v>Big 12</v>
      </c>
      <c r="M127" t="str" cm="1">
        <f t="array" ref="M127">_xlfn.XLOOKUP(E127&amp;G127,Conf!$A$1:$A$150&amp;Conf!$B$1:$B$150,Conf!$C$1:$C$150,"FCS")</f>
        <v>Big 12</v>
      </c>
      <c r="N127">
        <v>1</v>
      </c>
      <c r="O127" cm="1">
        <f t="array" ref="O127">_xlfn.XLOOKUP(D127&amp;I127,Sheet2!$A$2:$A$1500&amp;Sheet2!$B$2:$B$1500,Sheet2!$C$2:$C$1500,0)</f>
        <v>46.8</v>
      </c>
      <c r="P127" cm="1">
        <f t="array" ref="P127">_xlfn.XLOOKUP(D127&amp;I127,Sheet2!$A$2:$A$1500&amp;Sheet2!$B$2:$B$1500,Sheet2!$D$2:$D$1500,0)</f>
        <v>8.5</v>
      </c>
      <c r="Q127" cm="1">
        <f t="array" ref="Q127">_xlfn.XLOOKUP(E127&amp;I127,Sheet2!$A$2:$A$1500&amp;Sheet2!$B$2:$B$1500,Sheet2!$C$2:$C$1500,0)</f>
        <v>21</v>
      </c>
      <c r="R127" cm="1">
        <f t="array" ref="R127">_xlfn.XLOOKUP(E127&amp;I127,Sheet2!$A$2:$A$1500&amp;Sheet2!$B$2:$B$1500,Sheet2!$D$2:$D$1500,0)</f>
        <v>16.5</v>
      </c>
      <c r="X127" cm="1">
        <f t="array" ref="X127">_xlfn.XLOOKUP(D127&amp;I127,Sheet2!$A$2:$A$1500&amp;Sheet2!$B$2:$B$1500,Sheet2!$E$2:$E$1500,0)</f>
        <v>4</v>
      </c>
      <c r="Y127" cm="1">
        <f t="array" ref="Y127">_xlfn.XLOOKUP(D127&amp;I127,Sheet2!$A$2:$A$1500&amp;Sheet2!$B$2:$B$1500,Sheet2!$F$2:$F$1500,0)</f>
        <v>0</v>
      </c>
      <c r="Z127" cm="1">
        <f t="array" ref="Z127">_xlfn.XLOOKUP(E127&amp;I127,Sheet2!$A$2:$A$1500&amp;Sheet2!$B$2:$B$1500,Sheet2!$E$2:$E$1500,0)</f>
        <v>2</v>
      </c>
      <c r="AA127" cm="1">
        <f t="array" ref="AA127">_xlfn.XLOOKUP(E127&amp;I127,Sheet2!$A$2:$A$1500&amp;Sheet2!$B$2:$B$1500,Sheet2!$F$2:$F$1500,0)</f>
        <v>2</v>
      </c>
    </row>
    <row r="128" spans="1:27" x14ac:dyDescent="0.2">
      <c r="A128" s="1">
        <v>45199</v>
      </c>
      <c r="B128" s="2">
        <v>0.8125</v>
      </c>
      <c r="C128" t="s">
        <v>31</v>
      </c>
      <c r="D128" t="s">
        <v>91</v>
      </c>
      <c r="E128" t="s">
        <v>41</v>
      </c>
      <c r="F128">
        <v>5320000</v>
      </c>
      <c r="G128">
        <v>2023</v>
      </c>
      <c r="H128">
        <v>0</v>
      </c>
      <c r="I128">
        <v>5</v>
      </c>
      <c r="J128" cm="1">
        <f t="array" ref="J128">_xlfn.XLOOKUP(D128&amp;I128,Ranking!C$2:C$500&amp;Ranking!A$2:A$500,Ranking!B$2:B$500,"")</f>
        <v>17</v>
      </c>
      <c r="K128" cm="1">
        <f t="array" ref="K128">_xlfn.XLOOKUP(E128&amp;I128,Ranking!C$2:C$500&amp;Ranking!A$2:A$500,Ranking!B$2:B$500,"")</f>
        <v>11</v>
      </c>
      <c r="L128" t="str" cm="1">
        <f t="array" ref="L128">_xlfn.XLOOKUP(D128&amp;G128,Conf!$A$1:$A$150&amp;Conf!$B$1:$B$150,Conf!$C$1:$C$150,"FCS")</f>
        <v>ACC</v>
      </c>
      <c r="M128" t="str" cm="1">
        <f t="array" ref="M128">_xlfn.XLOOKUP(E128&amp;G128,Conf!$A$1:$A$150&amp;Conf!$B$1:$B$150,Conf!$C$1:$C$150,"FCS")</f>
        <v>Independent</v>
      </c>
      <c r="N128">
        <v>0</v>
      </c>
      <c r="O128" cm="1">
        <f t="array" ref="O128">_xlfn.XLOOKUP(D128&amp;I128,Sheet2!$A$2:$A$1500&amp;Sheet2!$B$2:$B$1500,Sheet2!$C$2:$C$1500,0)</f>
        <v>37.299999999999997</v>
      </c>
      <c r="P128" cm="1">
        <f t="array" ref="P128">_xlfn.XLOOKUP(D128&amp;I128,Sheet2!$A$2:$A$1500&amp;Sheet2!$B$2:$B$1500,Sheet2!$D$2:$D$1500,0)</f>
        <v>8.8000000000000007</v>
      </c>
      <c r="Q128" cm="1">
        <f t="array" ref="Q128">_xlfn.XLOOKUP(E128&amp;I128,Sheet2!$A$2:$A$1500&amp;Sheet2!$B$2:$B$1500,Sheet2!$C$2:$C$1500,0)</f>
        <v>39.6</v>
      </c>
      <c r="R128" cm="1">
        <f t="array" ref="R128">_xlfn.XLOOKUP(E128&amp;I128,Sheet2!$A$2:$A$1500&amp;Sheet2!$B$2:$B$1500,Sheet2!$D$2:$D$1500,0)</f>
        <v>12.8</v>
      </c>
      <c r="X128" cm="1">
        <f t="array" ref="X128">_xlfn.XLOOKUP(D128&amp;I128,Sheet2!$A$2:$A$1500&amp;Sheet2!$B$2:$B$1500,Sheet2!$E$2:$E$1500,0)</f>
        <v>4</v>
      </c>
      <c r="Y128" cm="1">
        <f t="array" ref="Y128">_xlfn.XLOOKUP(D128&amp;I128,Sheet2!$A$2:$A$1500&amp;Sheet2!$B$2:$B$1500,Sheet2!$F$2:$F$1500,0)</f>
        <v>0</v>
      </c>
      <c r="Z128" cm="1">
        <f t="array" ref="Z128">_xlfn.XLOOKUP(E128&amp;I128,Sheet2!$A$2:$A$1500&amp;Sheet2!$B$2:$B$1500,Sheet2!$E$2:$E$1500,0)</f>
        <v>4</v>
      </c>
      <c r="AA128" cm="1">
        <f t="array" ref="AA128">_xlfn.XLOOKUP(E128&amp;I128,Sheet2!$A$2:$A$1500&amp;Sheet2!$B$2:$B$1500,Sheet2!$F$2:$F$1500,0)</f>
        <v>1</v>
      </c>
    </row>
    <row r="129" spans="1:27" x14ac:dyDescent="0.2">
      <c r="A129" s="1">
        <v>45199</v>
      </c>
      <c r="B129" s="2">
        <v>0.8125</v>
      </c>
      <c r="C129" t="s">
        <v>75</v>
      </c>
      <c r="D129" t="s">
        <v>92</v>
      </c>
      <c r="E129" t="s">
        <v>27</v>
      </c>
      <c r="F129">
        <v>2170000</v>
      </c>
      <c r="G129">
        <v>2023</v>
      </c>
      <c r="H129">
        <v>0</v>
      </c>
      <c r="I129">
        <v>5</v>
      </c>
      <c r="J129" t="str" cm="1">
        <f t="array" ref="J129">_xlfn.XLOOKUP(D129&amp;I129,Ranking!C$2:C$500&amp;Ranking!A$2:A$500,Ranking!B$2:B$500,"")</f>
        <v/>
      </c>
      <c r="K129" t="str" cm="1">
        <f t="array" ref="K129">_xlfn.XLOOKUP(E129&amp;I129,Ranking!C$2:C$500&amp;Ranking!A$2:A$500,Ranking!B$2:B$500,"")</f>
        <v/>
      </c>
      <c r="L129" t="str" cm="1">
        <f t="array" ref="L129">_xlfn.XLOOKUP(D129&amp;G129,Conf!$A$1:$A$150&amp;Conf!$B$1:$B$150,Conf!$C$1:$C$150,"FCS")</f>
        <v>Big Ten</v>
      </c>
      <c r="M129" t="str" cm="1">
        <f t="array" ref="M129">_xlfn.XLOOKUP(E129&amp;G129,Conf!$A$1:$A$150&amp;Conf!$B$1:$B$150,Conf!$C$1:$C$150,"FCS")</f>
        <v>Big Ten</v>
      </c>
      <c r="N129">
        <v>1</v>
      </c>
      <c r="O129" cm="1">
        <f t="array" ref="O129">_xlfn.XLOOKUP(D129&amp;I129,Sheet2!$A$2:$A$1500&amp;Sheet2!$B$2:$B$1500,Sheet2!$C$2:$C$1500,0)</f>
        <v>21.3</v>
      </c>
      <c r="P129" cm="1">
        <f t="array" ref="P129">_xlfn.XLOOKUP(D129&amp;I129,Sheet2!$A$2:$A$1500&amp;Sheet2!$B$2:$B$1500,Sheet2!$D$2:$D$1500,0)</f>
        <v>17</v>
      </c>
      <c r="Q129" cm="1">
        <f t="array" ref="Q129">_xlfn.XLOOKUP(E129&amp;I129,Sheet2!$A$2:$A$1500&amp;Sheet2!$B$2:$B$1500,Sheet2!$C$2:$C$1500,0)</f>
        <v>23</v>
      </c>
      <c r="R129" cm="1">
        <f t="array" ref="R129">_xlfn.XLOOKUP(E129&amp;I129,Sheet2!$A$2:$A$1500&amp;Sheet2!$B$2:$B$1500,Sheet2!$D$2:$D$1500,0)</f>
        <v>23.3</v>
      </c>
      <c r="X129" cm="1">
        <f t="array" ref="X129">_xlfn.XLOOKUP(D129&amp;I129,Sheet2!$A$2:$A$1500&amp;Sheet2!$B$2:$B$1500,Sheet2!$E$2:$E$1500,0)</f>
        <v>3</v>
      </c>
      <c r="Y129" cm="1">
        <f t="array" ref="Y129">_xlfn.XLOOKUP(D129&amp;I129,Sheet2!$A$2:$A$1500&amp;Sheet2!$B$2:$B$1500,Sheet2!$F$2:$F$1500,0)</f>
        <v>1</v>
      </c>
      <c r="Z129" cm="1">
        <f t="array" ref="Z129">_xlfn.XLOOKUP(E129&amp;I129,Sheet2!$A$2:$A$1500&amp;Sheet2!$B$2:$B$1500,Sheet2!$E$2:$E$1500,0)</f>
        <v>2</v>
      </c>
      <c r="AA129" cm="1">
        <f t="array" ref="AA129">_xlfn.XLOOKUP(E129&amp;I129,Sheet2!$A$2:$A$1500&amp;Sheet2!$B$2:$B$1500,Sheet2!$F$2:$F$1500,0)</f>
        <v>2</v>
      </c>
    </row>
    <row r="130" spans="1:27" x14ac:dyDescent="0.2">
      <c r="A130" s="1">
        <v>45199</v>
      </c>
      <c r="B130" s="2">
        <v>0.8125</v>
      </c>
      <c r="C130" t="s">
        <v>118</v>
      </c>
      <c r="D130" t="s">
        <v>106</v>
      </c>
      <c r="E130" t="s">
        <v>136</v>
      </c>
      <c r="F130">
        <v>18000</v>
      </c>
      <c r="G130">
        <v>2023</v>
      </c>
      <c r="H130">
        <v>0</v>
      </c>
      <c r="I130">
        <v>5</v>
      </c>
      <c r="J130" t="str" cm="1">
        <f t="array" ref="J130">_xlfn.XLOOKUP(D130&amp;I130,Ranking!C$2:C$500&amp;Ranking!A$2:A$500,Ranking!B$2:B$500,"")</f>
        <v/>
      </c>
      <c r="K130" t="str" cm="1">
        <f t="array" ref="K130">_xlfn.XLOOKUP(E130&amp;I130,Ranking!C$2:C$500&amp;Ranking!A$2:A$500,Ranking!B$2:B$500,"")</f>
        <v/>
      </c>
      <c r="L130" t="str" cm="1">
        <f t="array" ref="L130">_xlfn.XLOOKUP(D130&amp;G130,Conf!$A$1:$A$150&amp;Conf!$B$1:$B$150,Conf!$C$1:$C$150,"FCS")</f>
        <v>AAC</v>
      </c>
      <c r="M130" t="str" cm="1">
        <f t="array" ref="M130">_xlfn.XLOOKUP(E130&amp;G130,Conf!$A$1:$A$150&amp;Conf!$B$1:$B$150,Conf!$C$1:$C$150,"FCS")</f>
        <v>AAC</v>
      </c>
      <c r="N130">
        <v>1</v>
      </c>
      <c r="O130" cm="1">
        <f t="array" ref="O130">_xlfn.XLOOKUP(D130&amp;I130,Sheet2!$A$2:$A$1500&amp;Sheet2!$B$2:$B$1500,Sheet2!$C$2:$C$1500,0)</f>
        <v>33.799999999999997</v>
      </c>
      <c r="P130" cm="1">
        <f t="array" ref="P130">_xlfn.XLOOKUP(D130&amp;I130,Sheet2!$A$2:$A$1500&amp;Sheet2!$B$2:$B$1500,Sheet2!$D$2:$D$1500,0)</f>
        <v>19</v>
      </c>
      <c r="Q130" cm="1">
        <f t="array" ref="Q130">_xlfn.XLOOKUP(E130&amp;I130,Sheet2!$A$2:$A$1500&amp;Sheet2!$B$2:$B$1500,Sheet2!$C$2:$C$1500,0)</f>
        <v>19</v>
      </c>
      <c r="R130" cm="1">
        <f t="array" ref="R130">_xlfn.XLOOKUP(E130&amp;I130,Sheet2!$A$2:$A$1500&amp;Sheet2!$B$2:$B$1500,Sheet2!$D$2:$D$1500,0)</f>
        <v>26</v>
      </c>
      <c r="X130" cm="1">
        <f t="array" ref="X130">_xlfn.XLOOKUP(D130&amp;I130,Sheet2!$A$2:$A$1500&amp;Sheet2!$B$2:$B$1500,Sheet2!$E$2:$E$1500,0)</f>
        <v>2</v>
      </c>
      <c r="Y130" cm="1">
        <f t="array" ref="Y130">_xlfn.XLOOKUP(D130&amp;I130,Sheet2!$A$2:$A$1500&amp;Sheet2!$B$2:$B$1500,Sheet2!$F$2:$F$1500,0)</f>
        <v>2</v>
      </c>
      <c r="Z130" cm="1">
        <f t="array" ref="Z130">_xlfn.XLOOKUP(E130&amp;I130,Sheet2!$A$2:$A$1500&amp;Sheet2!$B$2:$B$1500,Sheet2!$E$2:$E$1500,0)</f>
        <v>1</v>
      </c>
      <c r="AA130" cm="1">
        <f t="array" ref="AA130">_xlfn.XLOOKUP(E130&amp;I130,Sheet2!$A$2:$A$1500&amp;Sheet2!$B$2:$B$1500,Sheet2!$F$2:$F$1500,0)</f>
        <v>3</v>
      </c>
    </row>
    <row r="131" spans="1:27" x14ac:dyDescent="0.2">
      <c r="A131" s="1">
        <v>45199</v>
      </c>
      <c r="B131" s="2">
        <v>0.83333333333333337</v>
      </c>
      <c r="C131" t="s">
        <v>124</v>
      </c>
      <c r="D131" t="s">
        <v>108</v>
      </c>
      <c r="E131" t="s">
        <v>36</v>
      </c>
      <c r="F131">
        <v>739000</v>
      </c>
      <c r="G131">
        <v>2023</v>
      </c>
      <c r="H131">
        <v>0</v>
      </c>
      <c r="I131">
        <v>5</v>
      </c>
      <c r="J131" t="str" cm="1">
        <f t="array" ref="J131">_xlfn.XLOOKUP(D131&amp;I131,Ranking!C$2:C$500&amp;Ranking!A$2:A$500,Ranking!B$2:B$500,"")</f>
        <v/>
      </c>
      <c r="K131" t="str" cm="1">
        <f t="array" ref="K131">_xlfn.XLOOKUP(E131&amp;I131,Ranking!C$2:C$500&amp;Ranking!A$2:A$500,Ranking!B$2:B$500,"")</f>
        <v/>
      </c>
      <c r="L131" t="str" cm="1">
        <f t="array" ref="L131">_xlfn.XLOOKUP(D131&amp;G131,Conf!$A$1:$A$150&amp;Conf!$B$1:$B$150,Conf!$C$1:$C$150,"FCS")</f>
        <v>Big 12</v>
      </c>
      <c r="M131" t="str" cm="1">
        <f t="array" ref="M131">_xlfn.XLOOKUP(E131&amp;G131,Conf!$A$1:$A$150&amp;Conf!$B$1:$B$150,Conf!$C$1:$C$150,"FCS")</f>
        <v>Big 12</v>
      </c>
      <c r="N131">
        <v>1</v>
      </c>
      <c r="O131" cm="1">
        <f t="array" ref="O131">_xlfn.XLOOKUP(D131&amp;I131,Sheet2!$A$2:$A$1500&amp;Sheet2!$B$2:$B$1500,Sheet2!$C$2:$C$1500,0)</f>
        <v>38.299999999999997</v>
      </c>
      <c r="P131" cm="1">
        <f t="array" ref="P131">_xlfn.XLOOKUP(D131&amp;I131,Sheet2!$A$2:$A$1500&amp;Sheet2!$B$2:$B$1500,Sheet2!$D$2:$D$1500,0)</f>
        <v>20.3</v>
      </c>
      <c r="Q131" cm="1">
        <f t="array" ref="Q131">_xlfn.XLOOKUP(E131&amp;I131,Sheet2!$A$2:$A$1500&amp;Sheet2!$B$2:$B$1500,Sheet2!$C$2:$C$1500,0)</f>
        <v>27</v>
      </c>
      <c r="R131" cm="1">
        <f t="array" ref="R131">_xlfn.XLOOKUP(E131&amp;I131,Sheet2!$A$2:$A$1500&amp;Sheet2!$B$2:$B$1500,Sheet2!$D$2:$D$1500,0)</f>
        <v>18.5</v>
      </c>
      <c r="X131" cm="1">
        <f t="array" ref="X131">_xlfn.XLOOKUP(D131&amp;I131,Sheet2!$A$2:$A$1500&amp;Sheet2!$B$2:$B$1500,Sheet2!$E$2:$E$1500,0)</f>
        <v>3</v>
      </c>
      <c r="Y131" cm="1">
        <f t="array" ref="Y131">_xlfn.XLOOKUP(D131&amp;I131,Sheet2!$A$2:$A$1500&amp;Sheet2!$B$2:$B$1500,Sheet2!$F$2:$F$1500,0)</f>
        <v>1</v>
      </c>
      <c r="Z131" cm="1">
        <f t="array" ref="Z131">_xlfn.XLOOKUP(E131&amp;I131,Sheet2!$A$2:$A$1500&amp;Sheet2!$B$2:$B$1500,Sheet2!$E$2:$E$1500,0)</f>
        <v>3</v>
      </c>
      <c r="AA131" cm="1">
        <f t="array" ref="AA131">_xlfn.XLOOKUP(E131&amp;I131,Sheet2!$A$2:$A$1500&amp;Sheet2!$B$2:$B$1500,Sheet2!$F$2:$F$1500,0)</f>
        <v>1</v>
      </c>
    </row>
    <row r="132" spans="1:27" x14ac:dyDescent="0.2">
      <c r="A132" s="1">
        <v>45199</v>
      </c>
      <c r="B132" s="2">
        <v>0.875</v>
      </c>
      <c r="C132" t="s">
        <v>24</v>
      </c>
      <c r="D132" t="s">
        <v>144</v>
      </c>
      <c r="E132" t="s">
        <v>70</v>
      </c>
      <c r="F132">
        <v>3350000</v>
      </c>
      <c r="G132">
        <v>2023</v>
      </c>
      <c r="H132">
        <v>0</v>
      </c>
      <c r="I132">
        <v>5</v>
      </c>
      <c r="J132" t="str" cm="1">
        <f t="array" ref="J132">_xlfn.XLOOKUP(D132&amp;I132,Ranking!C$2:C$500&amp;Ranking!A$2:A$500,Ranking!B$2:B$500,"")</f>
        <v/>
      </c>
      <c r="K132" cm="1">
        <f t="array" ref="K132">_xlfn.XLOOKUP(E132&amp;I132,Ranking!C$2:C$500&amp;Ranking!A$2:A$500,Ranking!B$2:B$500,"")</f>
        <v>12</v>
      </c>
      <c r="L132" t="str" cm="1">
        <f t="array" ref="L132">_xlfn.XLOOKUP(D132&amp;G132,Conf!$A$1:$A$150&amp;Conf!$B$1:$B$150,Conf!$C$1:$C$150,"FCS")</f>
        <v>SEC</v>
      </c>
      <c r="M132" t="str" cm="1">
        <f t="array" ref="M132">_xlfn.XLOOKUP(E132&amp;G132,Conf!$A$1:$A$150&amp;Conf!$B$1:$B$150,Conf!$C$1:$C$150,"FCS")</f>
        <v>SEC</v>
      </c>
      <c r="N132">
        <v>1</v>
      </c>
      <c r="O132" cm="1">
        <f t="array" ref="O132">_xlfn.XLOOKUP(D132&amp;I132,Sheet2!$A$2:$A$1500&amp;Sheet2!$B$2:$B$1500,Sheet2!$C$2:$C$1500,0)</f>
        <v>30.8</v>
      </c>
      <c r="P132" cm="1">
        <f t="array" ref="P132">_xlfn.XLOOKUP(D132&amp;I132,Sheet2!$A$2:$A$1500&amp;Sheet2!$B$2:$B$1500,Sheet2!$D$2:$D$1500,0)</f>
        <v>27.3</v>
      </c>
      <c r="Q132" cm="1">
        <f t="array" ref="Q132">_xlfn.XLOOKUP(E132&amp;I132,Sheet2!$A$2:$A$1500&amp;Sheet2!$B$2:$B$1500,Sheet2!$C$2:$C$1500,0)</f>
        <v>30.3</v>
      </c>
      <c r="R132" cm="1">
        <f t="array" ref="R132">_xlfn.XLOOKUP(E132&amp;I132,Sheet2!$A$2:$A$1500&amp;Sheet2!$B$2:$B$1500,Sheet2!$D$2:$D$1500,0)</f>
        <v>13.5</v>
      </c>
      <c r="X132" cm="1">
        <f t="array" ref="X132">_xlfn.XLOOKUP(D132&amp;I132,Sheet2!$A$2:$A$1500&amp;Sheet2!$B$2:$B$1500,Sheet2!$E$2:$E$1500,0)</f>
        <v>2</v>
      </c>
      <c r="Y132" cm="1">
        <f t="array" ref="Y132">_xlfn.XLOOKUP(D132&amp;I132,Sheet2!$A$2:$A$1500&amp;Sheet2!$B$2:$B$1500,Sheet2!$F$2:$F$1500,0)</f>
        <v>2</v>
      </c>
      <c r="Z132" cm="1">
        <f t="array" ref="Z132">_xlfn.XLOOKUP(E132&amp;I132,Sheet2!$A$2:$A$1500&amp;Sheet2!$B$2:$B$1500,Sheet2!$E$2:$E$1500,0)</f>
        <v>3</v>
      </c>
      <c r="AA132" cm="1">
        <f t="array" ref="AA132">_xlfn.XLOOKUP(E132&amp;I132,Sheet2!$A$2:$A$1500&amp;Sheet2!$B$2:$B$1500,Sheet2!$F$2:$F$1500,0)</f>
        <v>1</v>
      </c>
    </row>
    <row r="133" spans="1:27" x14ac:dyDescent="0.2">
      <c r="A133" s="1">
        <v>45199</v>
      </c>
      <c r="B133" s="2">
        <v>0.9375</v>
      </c>
      <c r="C133" t="s">
        <v>29</v>
      </c>
      <c r="D133" t="s">
        <v>157</v>
      </c>
      <c r="E133" t="s">
        <v>186</v>
      </c>
      <c r="F133">
        <v>369000</v>
      </c>
      <c r="G133">
        <v>2023</v>
      </c>
      <c r="H133">
        <v>0</v>
      </c>
      <c r="I133">
        <v>5</v>
      </c>
      <c r="J133" cm="1">
        <f t="array" ref="J133">_xlfn.XLOOKUP(D133&amp;I133,Ranking!C$2:C$500&amp;Ranking!A$2:A$500,Ranking!B$2:B$500,"")</f>
        <v>25</v>
      </c>
      <c r="K133" t="str" cm="1">
        <f t="array" ref="K133">_xlfn.XLOOKUP(E133&amp;I133,Ranking!C$2:C$500&amp;Ranking!A$2:A$500,Ranking!B$2:B$500,"")</f>
        <v/>
      </c>
      <c r="L133" t="str" cm="1">
        <f t="array" ref="L133">_xlfn.XLOOKUP(D133&amp;G133,Conf!$A$1:$A$150&amp;Conf!$B$1:$B$150,Conf!$C$1:$C$150,"FCS")</f>
        <v>MWC</v>
      </c>
      <c r="M133" t="str" cm="1">
        <f t="array" ref="M133">_xlfn.XLOOKUP(E133&amp;G133,Conf!$A$1:$A$150&amp;Conf!$B$1:$B$150,Conf!$C$1:$C$150,"FCS")</f>
        <v>MWC</v>
      </c>
      <c r="N133">
        <v>1</v>
      </c>
      <c r="O133" cm="1">
        <f t="array" ref="O133">_xlfn.XLOOKUP(D133&amp;I133,Sheet2!$A$2:$A$1500&amp;Sheet2!$B$2:$B$1500,Sheet2!$C$2:$C$1500,0)</f>
        <v>38.799999999999997</v>
      </c>
      <c r="P133" cm="1">
        <f t="array" ref="P133">_xlfn.XLOOKUP(D133&amp;I133,Sheet2!$A$2:$A$1500&amp;Sheet2!$B$2:$B$1500,Sheet2!$D$2:$D$1500,0)</f>
        <v>19</v>
      </c>
      <c r="Q133" cm="1">
        <f t="array" ref="Q133">_xlfn.XLOOKUP(E133&amp;I133,Sheet2!$A$2:$A$1500&amp;Sheet2!$B$2:$B$1500,Sheet2!$C$2:$C$1500,0)</f>
        <v>17</v>
      </c>
      <c r="R133" cm="1">
        <f t="array" ref="R133">_xlfn.XLOOKUP(E133&amp;I133,Sheet2!$A$2:$A$1500&amp;Sheet2!$B$2:$B$1500,Sheet2!$D$2:$D$1500,0)</f>
        <v>41.3</v>
      </c>
      <c r="X133" cm="1">
        <f t="array" ref="X133">_xlfn.XLOOKUP(D133&amp;I133,Sheet2!$A$2:$A$1500&amp;Sheet2!$B$2:$B$1500,Sheet2!$E$2:$E$1500,0)</f>
        <v>4</v>
      </c>
      <c r="Y133" cm="1">
        <f t="array" ref="Y133">_xlfn.XLOOKUP(D133&amp;I133,Sheet2!$A$2:$A$1500&amp;Sheet2!$B$2:$B$1500,Sheet2!$F$2:$F$1500,0)</f>
        <v>0</v>
      </c>
      <c r="Z133" cm="1">
        <f t="array" ref="Z133">_xlfn.XLOOKUP(E133&amp;I133,Sheet2!$A$2:$A$1500&amp;Sheet2!$B$2:$B$1500,Sheet2!$E$2:$E$1500,0)</f>
        <v>0</v>
      </c>
      <c r="AA133" cm="1">
        <f t="array" ref="AA133">_xlfn.XLOOKUP(E133&amp;I133,Sheet2!$A$2:$A$1500&amp;Sheet2!$B$2:$B$1500,Sheet2!$F$2:$F$1500,0)</f>
        <v>4</v>
      </c>
    </row>
    <row r="134" spans="1:27" x14ac:dyDescent="0.2">
      <c r="A134" s="1">
        <v>45203</v>
      </c>
      <c r="B134" s="2">
        <v>0.83333333333333337</v>
      </c>
      <c r="C134" t="s">
        <v>118</v>
      </c>
      <c r="D134" t="s">
        <v>188</v>
      </c>
      <c r="E134" t="s">
        <v>165</v>
      </c>
      <c r="F134">
        <v>145000</v>
      </c>
      <c r="G134">
        <v>2023</v>
      </c>
      <c r="I134">
        <v>6</v>
      </c>
      <c r="J134" t="str" cm="1">
        <f t="array" ref="J134">_xlfn.XLOOKUP(D134&amp;I134,Ranking!C$2:C$500&amp;Ranking!A$2:A$500,Ranking!B$2:B$500,"")</f>
        <v/>
      </c>
      <c r="K134" t="str" cm="1">
        <f t="array" ref="K134">_xlfn.XLOOKUP(E134&amp;I134,Ranking!C$2:C$500&amp;Ranking!A$2:A$500,Ranking!B$2:B$500,"")</f>
        <v/>
      </c>
      <c r="L134" t="str" cm="1">
        <f t="array" ref="L134">_xlfn.XLOOKUP(D134&amp;G134,Conf!$A$1:$A$150&amp;Conf!$B$1:$B$150,Conf!$C$1:$C$150,"FCS")</f>
        <v>C-USA</v>
      </c>
      <c r="M134" t="str" cm="1">
        <f t="array" ref="M134">_xlfn.XLOOKUP(E134&amp;G134,Conf!$A$1:$A$150&amp;Conf!$B$1:$B$150,Conf!$C$1:$C$150,"FCS")</f>
        <v>C-USA</v>
      </c>
      <c r="N134">
        <v>1</v>
      </c>
      <c r="O134" cm="1">
        <f t="array" ref="O134">_xlfn.XLOOKUP(D134&amp;I134,Sheet2!$A$2:$A$1500&amp;Sheet2!$B$2:$B$1500,Sheet2!$C$2:$C$1500,0)</f>
        <v>20.7</v>
      </c>
      <c r="P134" cm="1">
        <f t="array" ref="P134">_xlfn.XLOOKUP(D134&amp;I134,Sheet2!$A$2:$A$1500&amp;Sheet2!$B$2:$B$1500,Sheet2!$D$2:$D$1500,0)</f>
        <v>33.299999999999997</v>
      </c>
      <c r="Q134" cm="1">
        <f t="array" ref="Q134">_xlfn.XLOOKUP(E134&amp;I134,Sheet2!$A$2:$A$1500&amp;Sheet2!$B$2:$B$1500,Sheet2!$C$2:$C$1500,0)</f>
        <v>30.5</v>
      </c>
      <c r="R134" cm="1">
        <f t="array" ref="R134">_xlfn.XLOOKUP(E134&amp;I134,Sheet2!$A$2:$A$1500&amp;Sheet2!$B$2:$B$1500,Sheet2!$D$2:$D$1500,0)</f>
        <v>17.5</v>
      </c>
      <c r="X134" cm="1">
        <f t="array" ref="X134">_xlfn.XLOOKUP(D134&amp;I134,Sheet2!$A$2:$A$1500&amp;Sheet2!$B$2:$B$1500,Sheet2!$E$2:$E$1500,0)</f>
        <v>1</v>
      </c>
      <c r="Y134" cm="1">
        <f t="array" ref="Y134">_xlfn.XLOOKUP(D134&amp;I134,Sheet2!$A$2:$A$1500&amp;Sheet2!$B$2:$B$1500,Sheet2!$F$2:$F$1500,0)</f>
        <v>5</v>
      </c>
      <c r="Z134" cm="1">
        <f t="array" ref="Z134">_xlfn.XLOOKUP(E134&amp;I134,Sheet2!$A$2:$A$1500&amp;Sheet2!$B$2:$B$1500,Sheet2!$E$2:$E$1500,0)</f>
        <v>5</v>
      </c>
      <c r="AA134" cm="1">
        <f t="array" ref="AA134">_xlfn.XLOOKUP(E134&amp;I134,Sheet2!$A$2:$A$1500&amp;Sheet2!$B$2:$B$1500,Sheet2!$F$2:$F$1500,0)</f>
        <v>1</v>
      </c>
    </row>
    <row r="135" spans="1:27" x14ac:dyDescent="0.2">
      <c r="A135" s="1">
        <v>45204</v>
      </c>
      <c r="B135" s="2">
        <v>0.83333333333333337</v>
      </c>
      <c r="C135" t="s">
        <v>24</v>
      </c>
      <c r="D135" t="s">
        <v>94</v>
      </c>
      <c r="E135" t="s">
        <v>155</v>
      </c>
      <c r="F135">
        <v>567000</v>
      </c>
      <c r="G135">
        <v>2023</v>
      </c>
      <c r="H135">
        <v>0</v>
      </c>
      <c r="I135">
        <v>6</v>
      </c>
      <c r="J135" t="str" cm="1">
        <f t="array" ref="J135">_xlfn.XLOOKUP(D135&amp;I135,Ranking!C$2:C$500&amp;Ranking!A$2:A$500,Ranking!B$2:B$500,"")</f>
        <v/>
      </c>
      <c r="K135" t="str" cm="1">
        <f t="array" ref="K135">_xlfn.XLOOKUP(E135&amp;I135,Ranking!C$2:C$500&amp;Ranking!A$2:A$500,Ranking!B$2:B$500,"")</f>
        <v/>
      </c>
      <c r="L135" t="str" cm="1">
        <f t="array" ref="L135">_xlfn.XLOOKUP(D135&amp;G135,Conf!$A$1:$A$150&amp;Conf!$B$1:$B$150,Conf!$C$1:$C$150,"FCS")</f>
        <v>C-USA</v>
      </c>
      <c r="M135" t="str" cm="1">
        <f t="array" ref="M135">_xlfn.XLOOKUP(E135&amp;G135,Conf!$A$1:$A$150&amp;Conf!$B$1:$B$150,Conf!$C$1:$C$150,"FCS")</f>
        <v>C-USA</v>
      </c>
      <c r="N135">
        <v>1</v>
      </c>
      <c r="O135" cm="1">
        <f t="array" ref="O135">_xlfn.XLOOKUP(D135&amp;I135,Sheet2!$A$2:$A$1500&amp;Sheet2!$B$2:$B$1500,Sheet2!$C$2:$C$1500,0)</f>
        <v>27</v>
      </c>
      <c r="P135" cm="1">
        <f t="array" ref="P135">_xlfn.XLOOKUP(D135&amp;I135,Sheet2!$A$2:$A$1500&amp;Sheet2!$B$2:$B$1500,Sheet2!$D$2:$D$1500,0)</f>
        <v>25.7</v>
      </c>
      <c r="Q135" cm="1">
        <f t="array" ref="Q135">_xlfn.XLOOKUP(E135&amp;I135,Sheet2!$A$2:$A$1500&amp;Sheet2!$B$2:$B$1500,Sheet2!$C$2:$C$1500,0)</f>
        <v>31.6</v>
      </c>
      <c r="R135" cm="1">
        <f t="array" ref="R135">_xlfn.XLOOKUP(E135&amp;I135,Sheet2!$A$2:$A$1500&amp;Sheet2!$B$2:$B$1500,Sheet2!$D$2:$D$1500,0)</f>
        <v>29.2</v>
      </c>
      <c r="X135" cm="1">
        <f t="array" ref="X135">_xlfn.XLOOKUP(D135&amp;I135,Sheet2!$A$2:$A$1500&amp;Sheet2!$B$2:$B$1500,Sheet2!$E$2:$E$1500,0)</f>
        <v>3</v>
      </c>
      <c r="Y135" cm="1">
        <f t="array" ref="Y135">_xlfn.XLOOKUP(D135&amp;I135,Sheet2!$A$2:$A$1500&amp;Sheet2!$B$2:$B$1500,Sheet2!$F$2:$F$1500,0)</f>
        <v>3</v>
      </c>
      <c r="Z135" cm="1">
        <f t="array" ref="Z135">_xlfn.XLOOKUP(E135&amp;I135,Sheet2!$A$2:$A$1500&amp;Sheet2!$B$2:$B$1500,Sheet2!$E$2:$E$1500,0)</f>
        <v>3</v>
      </c>
      <c r="AA135" cm="1">
        <f t="array" ref="AA135">_xlfn.XLOOKUP(E135&amp;I135,Sheet2!$A$2:$A$1500&amp;Sheet2!$B$2:$B$1500,Sheet2!$F$2:$F$1500,0)</f>
        <v>2</v>
      </c>
    </row>
    <row r="136" spans="1:27" x14ac:dyDescent="0.2">
      <c r="A136" s="1">
        <v>45205</v>
      </c>
      <c r="B136" s="2">
        <v>0.8125</v>
      </c>
      <c r="C136" t="s">
        <v>24</v>
      </c>
      <c r="D136" t="s">
        <v>139</v>
      </c>
      <c r="E136" t="s">
        <v>72</v>
      </c>
      <c r="F136">
        <v>2270000</v>
      </c>
      <c r="G136">
        <v>2023</v>
      </c>
      <c r="H136">
        <v>0</v>
      </c>
      <c r="I136">
        <v>6</v>
      </c>
      <c r="J136" t="str" cm="1">
        <f t="array" ref="J136">_xlfn.XLOOKUP(D136&amp;I136,Ranking!C$2:C$500&amp;Ranking!A$2:A$500,Ranking!B$2:B$500,"")</f>
        <v/>
      </c>
      <c r="K136" t="str" cm="1">
        <f t="array" ref="K136">_xlfn.XLOOKUP(E136&amp;I136,Ranking!C$2:C$500&amp;Ranking!A$2:A$500,Ranking!B$2:B$500,"")</f>
        <v/>
      </c>
      <c r="L136" t="str" cm="1">
        <f t="array" ref="L136">_xlfn.XLOOKUP(D136&amp;G136,Conf!$A$1:$A$150&amp;Conf!$B$1:$B$150,Conf!$C$1:$C$150,"FCS")</f>
        <v>Big 12</v>
      </c>
      <c r="M136" t="str" cm="1">
        <f t="array" ref="M136">_xlfn.XLOOKUP(E136&amp;G136,Conf!$A$1:$A$150&amp;Conf!$B$1:$B$150,Conf!$C$1:$C$150,"FCS")</f>
        <v>Big 12</v>
      </c>
      <c r="N136">
        <v>1</v>
      </c>
      <c r="O136" cm="1">
        <f t="array" ref="O136">_xlfn.XLOOKUP(D136&amp;I136,Sheet2!$A$2:$A$1500&amp;Sheet2!$B$2:$B$1500,Sheet2!$C$2:$C$1500,0)</f>
        <v>22</v>
      </c>
      <c r="P136" cm="1">
        <f t="array" ref="P136">_xlfn.XLOOKUP(D136&amp;I136,Sheet2!$A$2:$A$1500&amp;Sheet2!$B$2:$B$1500,Sheet2!$D$2:$D$1500,0)</f>
        <v>23.8</v>
      </c>
      <c r="Q136" cm="1">
        <f t="array" ref="Q136">_xlfn.XLOOKUP(E136&amp;I136,Sheet2!$A$2:$A$1500&amp;Sheet2!$B$2:$B$1500,Sheet2!$C$2:$C$1500,0)</f>
        <v>39.5</v>
      </c>
      <c r="R136" cm="1">
        <f t="array" ref="R136">_xlfn.XLOOKUP(E136&amp;I136,Sheet2!$A$2:$A$1500&amp;Sheet2!$B$2:$B$1500,Sheet2!$D$2:$D$1500,0)</f>
        <v>18.5</v>
      </c>
      <c r="X136" cm="1">
        <f t="array" ref="X136">_xlfn.XLOOKUP(D136&amp;I136,Sheet2!$A$2:$A$1500&amp;Sheet2!$B$2:$B$1500,Sheet2!$E$2:$E$1500,0)</f>
        <v>2</v>
      </c>
      <c r="Y136" cm="1">
        <f t="array" ref="Y136">_xlfn.XLOOKUP(D136&amp;I136,Sheet2!$A$2:$A$1500&amp;Sheet2!$B$2:$B$1500,Sheet2!$F$2:$F$1500,0)</f>
        <v>2</v>
      </c>
      <c r="Z136" cm="1">
        <f t="array" ref="Z136">_xlfn.XLOOKUP(E136&amp;I136,Sheet2!$A$2:$A$1500&amp;Sheet2!$B$2:$B$1500,Sheet2!$E$2:$E$1500,0)</f>
        <v>3</v>
      </c>
      <c r="AA136" cm="1">
        <f t="array" ref="AA136">_xlfn.XLOOKUP(E136&amp;I136,Sheet2!$A$2:$A$1500&amp;Sheet2!$B$2:$B$1500,Sheet2!$F$2:$F$1500,0)</f>
        <v>1</v>
      </c>
    </row>
    <row r="137" spans="1:27" x14ac:dyDescent="0.2">
      <c r="A137" s="1">
        <v>45205</v>
      </c>
      <c r="B137" s="2">
        <v>0.83333333333333337</v>
      </c>
      <c r="C137" t="s">
        <v>29</v>
      </c>
      <c r="D137" t="s">
        <v>171</v>
      </c>
      <c r="E137" t="s">
        <v>22</v>
      </c>
      <c r="F137">
        <v>1360000</v>
      </c>
      <c r="G137">
        <v>2023</v>
      </c>
      <c r="H137">
        <v>0</v>
      </c>
      <c r="I137">
        <v>6</v>
      </c>
      <c r="J137" t="str" cm="1">
        <f t="array" ref="J137">_xlfn.XLOOKUP(D137&amp;I137,Ranking!C$2:C$500&amp;Ranking!A$2:A$500,Ranking!B$2:B$500,"")</f>
        <v/>
      </c>
      <c r="K137" t="str" cm="1">
        <f t="array" ref="K137">_xlfn.XLOOKUP(E137&amp;I137,Ranking!C$2:C$500&amp;Ranking!A$2:A$500,Ranking!B$2:B$500,"")</f>
        <v/>
      </c>
      <c r="L137" t="str" cm="1">
        <f t="array" ref="L137">_xlfn.XLOOKUP(D137&amp;G137,Conf!$A$1:$A$150&amp;Conf!$B$1:$B$150,Conf!$C$1:$C$150,"FCS")</f>
        <v>Big Ten</v>
      </c>
      <c r="M137" t="str" cm="1">
        <f t="array" ref="M137">_xlfn.XLOOKUP(E137&amp;G137,Conf!$A$1:$A$150&amp;Conf!$B$1:$B$150,Conf!$C$1:$C$150,"FCS")</f>
        <v>Big Ten</v>
      </c>
      <c r="N137">
        <v>1</v>
      </c>
      <c r="O137" cm="1">
        <f t="array" ref="O137">_xlfn.XLOOKUP(D137&amp;I137,Sheet2!$A$2:$A$1500&amp;Sheet2!$B$2:$B$1500,Sheet2!$C$2:$C$1500,0)</f>
        <v>21.6</v>
      </c>
      <c r="P137" cm="1">
        <f t="array" ref="P137">_xlfn.XLOOKUP(D137&amp;I137,Sheet2!$A$2:$A$1500&amp;Sheet2!$B$2:$B$1500,Sheet2!$D$2:$D$1500,0)</f>
        <v>30.6</v>
      </c>
      <c r="Q137" cm="1">
        <f t="array" ref="Q137">_xlfn.XLOOKUP(E137&amp;I137,Sheet2!$A$2:$A$1500&amp;Sheet2!$B$2:$B$1500,Sheet2!$C$2:$C$1500,0)</f>
        <v>18.8</v>
      </c>
      <c r="R137" cm="1">
        <f t="array" ref="R137">_xlfn.XLOOKUP(E137&amp;I137,Sheet2!$A$2:$A$1500&amp;Sheet2!$B$2:$B$1500,Sheet2!$D$2:$D$1500,0)</f>
        <v>23.8</v>
      </c>
      <c r="X137" cm="1">
        <f t="array" ref="X137">_xlfn.XLOOKUP(D137&amp;I137,Sheet2!$A$2:$A$1500&amp;Sheet2!$B$2:$B$1500,Sheet2!$E$2:$E$1500,0)</f>
        <v>2</v>
      </c>
      <c r="Y137" cm="1">
        <f t="array" ref="Y137">_xlfn.XLOOKUP(D137&amp;I137,Sheet2!$A$2:$A$1500&amp;Sheet2!$B$2:$B$1500,Sheet2!$F$2:$F$1500,0)</f>
        <v>3</v>
      </c>
      <c r="Z137" cm="1">
        <f t="array" ref="Z137">_xlfn.XLOOKUP(E137&amp;I137,Sheet2!$A$2:$A$1500&amp;Sheet2!$B$2:$B$1500,Sheet2!$E$2:$E$1500,0)</f>
        <v>2</v>
      </c>
      <c r="AA137" cm="1">
        <f t="array" ref="AA137">_xlfn.XLOOKUP(E137&amp;I137,Sheet2!$A$2:$A$1500&amp;Sheet2!$B$2:$B$1500,Sheet2!$F$2:$F$1500,0)</f>
        <v>3</v>
      </c>
    </row>
    <row r="138" spans="1:27" x14ac:dyDescent="0.2">
      <c r="A138" s="1">
        <v>45206</v>
      </c>
      <c r="B138" s="2">
        <v>0.5</v>
      </c>
      <c r="C138" t="s">
        <v>31</v>
      </c>
      <c r="D138" t="s">
        <v>69</v>
      </c>
      <c r="E138" t="s">
        <v>34</v>
      </c>
      <c r="F138">
        <v>7870000</v>
      </c>
      <c r="G138">
        <v>2023</v>
      </c>
      <c r="H138">
        <v>0</v>
      </c>
      <c r="I138">
        <v>6</v>
      </c>
      <c r="J138" cm="1">
        <f t="array" ref="J138">_xlfn.XLOOKUP(D138&amp;I138,Ranking!C$2:C$500&amp;Ranking!A$2:A$500,Ranking!B$2:B$500,"")</f>
        <v>3</v>
      </c>
      <c r="K138" cm="1">
        <f t="array" ref="K138">_xlfn.XLOOKUP(E138&amp;I138,Ranking!C$2:C$500&amp;Ranking!A$2:A$500,Ranking!B$2:B$500,"")</f>
        <v>12</v>
      </c>
      <c r="L138" t="str" cm="1">
        <f t="array" ref="L138">_xlfn.XLOOKUP(D138&amp;G138,Conf!$A$1:$A$150&amp;Conf!$B$1:$B$150,Conf!$C$1:$C$150,"FCS")</f>
        <v>Big 12</v>
      </c>
      <c r="M138" t="str" cm="1">
        <f t="array" ref="M138">_xlfn.XLOOKUP(E138&amp;G138,Conf!$A$1:$A$150&amp;Conf!$B$1:$B$150,Conf!$C$1:$C$150,"FCS")</f>
        <v>Big 12</v>
      </c>
      <c r="N138">
        <v>1</v>
      </c>
      <c r="O138" cm="1">
        <f t="array" ref="O138">_xlfn.XLOOKUP(D138&amp;I138,Sheet2!$A$2:$A$1500&amp;Sheet2!$B$2:$B$1500,Sheet2!$C$2:$C$1500,0)</f>
        <v>36</v>
      </c>
      <c r="P138" cm="1">
        <f t="array" ref="P138">_xlfn.XLOOKUP(D138&amp;I138,Sheet2!$A$2:$A$1500&amp;Sheet2!$B$2:$B$1500,Sheet2!$D$2:$D$1500,0)</f>
        <v>12.8</v>
      </c>
      <c r="Q138" cm="1">
        <f t="array" ref="Q138">_xlfn.XLOOKUP(E138&amp;I138,Sheet2!$A$2:$A$1500&amp;Sheet2!$B$2:$B$1500,Sheet2!$C$2:$C$1500,0)</f>
        <v>47.4</v>
      </c>
      <c r="R138" cm="1">
        <f t="array" ref="R138">_xlfn.XLOOKUP(E138&amp;I138,Sheet2!$A$2:$A$1500&amp;Sheet2!$B$2:$B$1500,Sheet2!$D$2:$D$1500,0)</f>
        <v>10.8</v>
      </c>
      <c r="X138" cm="1">
        <f t="array" ref="X138">_xlfn.XLOOKUP(D138&amp;I138,Sheet2!$A$2:$A$1500&amp;Sheet2!$B$2:$B$1500,Sheet2!$E$2:$E$1500,0)</f>
        <v>5</v>
      </c>
      <c r="Y138" cm="1">
        <f t="array" ref="Y138">_xlfn.XLOOKUP(D138&amp;I138,Sheet2!$A$2:$A$1500&amp;Sheet2!$B$2:$B$1500,Sheet2!$F$2:$F$1500,0)</f>
        <v>0</v>
      </c>
      <c r="Z138" cm="1">
        <f t="array" ref="Z138">_xlfn.XLOOKUP(E138&amp;I138,Sheet2!$A$2:$A$1500&amp;Sheet2!$B$2:$B$1500,Sheet2!$E$2:$E$1500,0)</f>
        <v>5</v>
      </c>
      <c r="AA138" cm="1">
        <f t="array" ref="AA138">_xlfn.XLOOKUP(E138&amp;I138,Sheet2!$A$2:$A$1500&amp;Sheet2!$B$2:$B$1500,Sheet2!$F$2:$F$1500,0)</f>
        <v>0</v>
      </c>
    </row>
    <row r="139" spans="1:27" x14ac:dyDescent="0.2">
      <c r="A139" s="1">
        <v>45206</v>
      </c>
      <c r="B139" s="2">
        <v>0.5</v>
      </c>
      <c r="C139" t="s">
        <v>23</v>
      </c>
      <c r="D139" t="s">
        <v>25</v>
      </c>
      <c r="E139" t="s">
        <v>135</v>
      </c>
      <c r="F139">
        <v>4510000</v>
      </c>
      <c r="G139">
        <v>2023</v>
      </c>
      <c r="H139">
        <v>0</v>
      </c>
      <c r="I139">
        <v>6</v>
      </c>
      <c r="J139" cm="1">
        <f t="array" ref="J139">_xlfn.XLOOKUP(D139&amp;I139,Ranking!C$2:C$500&amp;Ranking!A$2:A$500,Ranking!B$2:B$500,"")</f>
        <v>4</v>
      </c>
      <c r="K139" t="str" cm="1">
        <f t="array" ref="K139">_xlfn.XLOOKUP(E139&amp;I139,Ranking!C$2:C$500&amp;Ranking!A$2:A$500,Ranking!B$2:B$500,"")</f>
        <v/>
      </c>
      <c r="L139" t="str" cm="1">
        <f t="array" ref="L139">_xlfn.XLOOKUP(D139&amp;G139,Conf!$A$1:$A$150&amp;Conf!$B$1:$B$150,Conf!$C$1:$C$150,"FCS")</f>
        <v>Big Ten</v>
      </c>
      <c r="M139" t="str" cm="1">
        <f t="array" ref="M139">_xlfn.XLOOKUP(E139&amp;G139,Conf!$A$1:$A$150&amp;Conf!$B$1:$B$150,Conf!$C$1:$C$150,"FCS")</f>
        <v>Big Ten</v>
      </c>
      <c r="N139">
        <v>1</v>
      </c>
      <c r="O139" cm="1">
        <f t="array" ref="O139">_xlfn.XLOOKUP(D139&amp;I139,Sheet2!$A$2:$A$1500&amp;Sheet2!$B$2:$B$1500,Sheet2!$C$2:$C$1500,0)</f>
        <v>34.5</v>
      </c>
      <c r="P139" cm="1">
        <f t="array" ref="P139">_xlfn.XLOOKUP(D139&amp;I139,Sheet2!$A$2:$A$1500&amp;Sheet2!$B$2:$B$1500,Sheet2!$D$2:$D$1500,0)</f>
        <v>8.5</v>
      </c>
      <c r="Q139" cm="1">
        <f t="array" ref="Q139">_xlfn.XLOOKUP(E139&amp;I139,Sheet2!$A$2:$A$1500&amp;Sheet2!$B$2:$B$1500,Sheet2!$C$2:$C$1500,0)</f>
        <v>38.6</v>
      </c>
      <c r="R139" cm="1">
        <f t="array" ref="R139">_xlfn.XLOOKUP(E139&amp;I139,Sheet2!$A$2:$A$1500&amp;Sheet2!$B$2:$B$1500,Sheet2!$D$2:$D$1500,0)</f>
        <v>13.2</v>
      </c>
      <c r="X139" cm="1">
        <f t="array" ref="X139">_xlfn.XLOOKUP(D139&amp;I139,Sheet2!$A$2:$A$1500&amp;Sheet2!$B$2:$B$1500,Sheet2!$E$2:$E$1500,0)</f>
        <v>4</v>
      </c>
      <c r="Y139" cm="1">
        <f t="array" ref="Y139">_xlfn.XLOOKUP(D139&amp;I139,Sheet2!$A$2:$A$1500&amp;Sheet2!$B$2:$B$1500,Sheet2!$F$2:$F$1500,0)</f>
        <v>0</v>
      </c>
      <c r="Z139" cm="1">
        <f t="array" ref="Z139">_xlfn.XLOOKUP(E139&amp;I139,Sheet2!$A$2:$A$1500&amp;Sheet2!$B$2:$B$1500,Sheet2!$E$2:$E$1500,0)</f>
        <v>5</v>
      </c>
      <c r="AA139" cm="1">
        <f t="array" ref="AA139">_xlfn.XLOOKUP(E139&amp;I139,Sheet2!$A$2:$A$1500&amp;Sheet2!$B$2:$B$1500,Sheet2!$F$2:$F$1500,0)</f>
        <v>0</v>
      </c>
    </row>
    <row r="140" spans="1:27" x14ac:dyDescent="0.2">
      <c r="A140" s="1">
        <v>45206</v>
      </c>
      <c r="B140" s="2">
        <v>0.5</v>
      </c>
      <c r="C140" t="s">
        <v>24</v>
      </c>
      <c r="D140" t="s">
        <v>161</v>
      </c>
      <c r="E140" t="s">
        <v>81</v>
      </c>
      <c r="F140">
        <v>2340000</v>
      </c>
      <c r="G140">
        <v>2023</v>
      </c>
      <c r="H140">
        <v>0</v>
      </c>
      <c r="I140">
        <v>6</v>
      </c>
      <c r="J140" cm="1">
        <f t="array" ref="J140">_xlfn.XLOOKUP(D140&amp;I140,Ranking!C$2:C$500&amp;Ranking!A$2:A$500,Ranking!B$2:B$500,"")</f>
        <v>21</v>
      </c>
      <c r="K140" cm="1">
        <f t="array" ref="K140">_xlfn.XLOOKUP(E140&amp;I140,Ranking!C$2:C$500&amp;Ranking!A$2:A$500,Ranking!B$2:B$500,"")</f>
        <v>23</v>
      </c>
      <c r="L140" t="str" cm="1">
        <f t="array" ref="L140">_xlfn.XLOOKUP(D140&amp;G140,Conf!$A$1:$A$150&amp;Conf!$B$1:$B$150,Conf!$C$1:$C$150,"FCS")</f>
        <v>SEC</v>
      </c>
      <c r="M140" t="str" cm="1">
        <f t="array" ref="M140">_xlfn.XLOOKUP(E140&amp;G140,Conf!$A$1:$A$150&amp;Conf!$B$1:$B$150,Conf!$C$1:$C$150,"FCS")</f>
        <v>SEC</v>
      </c>
      <c r="N140">
        <v>1</v>
      </c>
      <c r="O140" cm="1">
        <f t="array" ref="O140">_xlfn.XLOOKUP(D140&amp;I140,Sheet2!$A$2:$A$1500&amp;Sheet2!$B$2:$B$1500,Sheet2!$C$2:$C$1500,0)</f>
        <v>32</v>
      </c>
      <c r="P140" cm="1">
        <f t="array" ref="P140">_xlfn.XLOOKUP(D140&amp;I140,Sheet2!$A$2:$A$1500&amp;Sheet2!$B$2:$B$1500,Sheet2!$D$2:$D$1500,0)</f>
        <v>20.8</v>
      </c>
      <c r="Q140" cm="1">
        <f t="array" ref="Q140">_xlfn.XLOOKUP(E140&amp;I140,Sheet2!$A$2:$A$1500&amp;Sheet2!$B$2:$B$1500,Sheet2!$C$2:$C$1500,0)</f>
        <v>44</v>
      </c>
      <c r="R140" cm="1">
        <f t="array" ref="R140">_xlfn.XLOOKUP(E140&amp;I140,Sheet2!$A$2:$A$1500&amp;Sheet2!$B$2:$B$1500,Sheet2!$D$2:$D$1500,0)</f>
        <v>31</v>
      </c>
      <c r="X140" cm="1">
        <f t="array" ref="X140">_xlfn.XLOOKUP(D140&amp;I140,Sheet2!$A$2:$A$1500&amp;Sheet2!$B$2:$B$1500,Sheet2!$E$2:$E$1500,0)</f>
        <v>5</v>
      </c>
      <c r="Y140" cm="1">
        <f t="array" ref="Y140">_xlfn.XLOOKUP(D140&amp;I140,Sheet2!$A$2:$A$1500&amp;Sheet2!$B$2:$B$1500,Sheet2!$F$2:$F$1500,0)</f>
        <v>0</v>
      </c>
      <c r="Z140" cm="1">
        <f t="array" ref="Z140">_xlfn.XLOOKUP(E140&amp;I140,Sheet2!$A$2:$A$1500&amp;Sheet2!$B$2:$B$1500,Sheet2!$E$2:$E$1500,0)</f>
        <v>3</v>
      </c>
      <c r="AA140" cm="1">
        <f t="array" ref="AA140">_xlfn.XLOOKUP(E140&amp;I140,Sheet2!$A$2:$A$1500&amp;Sheet2!$B$2:$B$1500,Sheet2!$F$2:$F$1500,0)</f>
        <v>2</v>
      </c>
    </row>
    <row r="141" spans="1:27" x14ac:dyDescent="0.2">
      <c r="A141" s="1">
        <v>45206</v>
      </c>
      <c r="B141" s="2">
        <v>0.5</v>
      </c>
      <c r="C141" t="s">
        <v>118</v>
      </c>
      <c r="D141" t="s">
        <v>169</v>
      </c>
      <c r="E141" t="s">
        <v>168</v>
      </c>
      <c r="F141">
        <v>16000</v>
      </c>
      <c r="G141">
        <v>2023</v>
      </c>
      <c r="H141">
        <v>0</v>
      </c>
      <c r="I141">
        <v>6</v>
      </c>
      <c r="J141" t="str" cm="1">
        <f t="array" ref="J141">_xlfn.XLOOKUP(D141&amp;I141,Ranking!C$2:C$500&amp;Ranking!A$2:A$500,Ranking!B$2:B$500,"")</f>
        <v/>
      </c>
      <c r="K141" t="str" cm="1">
        <f t="array" ref="K141">_xlfn.XLOOKUP(E141&amp;I141,Ranking!C$2:C$500&amp;Ranking!A$2:A$500,Ranking!B$2:B$500,"")</f>
        <v/>
      </c>
      <c r="L141" t="str" cm="1">
        <f t="array" ref="L141">_xlfn.XLOOKUP(D141&amp;G141,Conf!$A$1:$A$150&amp;Conf!$B$1:$B$150,Conf!$C$1:$C$150,"FCS")</f>
        <v>Independent</v>
      </c>
      <c r="M141" t="str" cm="1">
        <f t="array" ref="M141">_xlfn.XLOOKUP(E141&amp;G141,Conf!$A$1:$A$150&amp;Conf!$B$1:$B$150,Conf!$C$1:$C$150,"FCS")</f>
        <v>MAC</v>
      </c>
      <c r="N141">
        <v>0</v>
      </c>
      <c r="O141" cm="1">
        <f t="array" ref="O141">_xlfn.XLOOKUP(D141&amp;I141,Sheet2!$A$2:$A$1500&amp;Sheet2!$B$2:$B$1500,Sheet2!$C$2:$C$1500,0)</f>
        <v>26.5</v>
      </c>
      <c r="P141" cm="1">
        <f t="array" ref="P141">_xlfn.XLOOKUP(D141&amp;I141,Sheet2!$A$2:$A$1500&amp;Sheet2!$B$2:$B$1500,Sheet2!$D$2:$D$1500,0)</f>
        <v>39.200000000000003</v>
      </c>
      <c r="Q141" cm="1">
        <f t="array" ref="Q141">_xlfn.XLOOKUP(E141&amp;I141,Sheet2!$A$2:$A$1500&amp;Sheet2!$B$2:$B$1500,Sheet2!$C$2:$C$1500,0)</f>
        <v>40.799999999999997</v>
      </c>
      <c r="R141" cm="1">
        <f t="array" ref="R141">_xlfn.XLOOKUP(E141&amp;I141,Sheet2!$A$2:$A$1500&amp;Sheet2!$B$2:$B$1500,Sheet2!$D$2:$D$1500,0)</f>
        <v>22.8</v>
      </c>
      <c r="X141" cm="1">
        <f t="array" ref="X141">_xlfn.XLOOKUP(D141&amp;I141,Sheet2!$A$2:$A$1500&amp;Sheet2!$B$2:$B$1500,Sheet2!$E$2:$E$1500,0)</f>
        <v>1</v>
      </c>
      <c r="Y141" cm="1">
        <f t="array" ref="Y141">_xlfn.XLOOKUP(D141&amp;I141,Sheet2!$A$2:$A$1500&amp;Sheet2!$B$2:$B$1500,Sheet2!$F$2:$F$1500,0)</f>
        <v>5</v>
      </c>
      <c r="Z141" cm="1">
        <f t="array" ref="Z141">_xlfn.XLOOKUP(E141&amp;I141,Sheet2!$A$2:$A$1500&amp;Sheet2!$B$2:$B$1500,Sheet2!$E$2:$E$1500,0)</f>
        <v>4</v>
      </c>
      <c r="AA141" cm="1">
        <f t="array" ref="AA141">_xlfn.XLOOKUP(E141&amp;I141,Sheet2!$A$2:$A$1500&amp;Sheet2!$B$2:$B$1500,Sheet2!$F$2:$F$1500,0)</f>
        <v>1</v>
      </c>
    </row>
    <row r="142" spans="1:27" x14ac:dyDescent="0.2">
      <c r="A142" s="1">
        <v>45206</v>
      </c>
      <c r="B142" s="2">
        <v>0.64583333333333337</v>
      </c>
      <c r="C142" t="s">
        <v>31</v>
      </c>
      <c r="D142" t="s">
        <v>82</v>
      </c>
      <c r="E142" t="s">
        <v>125</v>
      </c>
      <c r="F142">
        <v>3020000</v>
      </c>
      <c r="G142">
        <v>2023</v>
      </c>
      <c r="H142">
        <v>0</v>
      </c>
      <c r="I142">
        <v>6</v>
      </c>
      <c r="J142" cm="1">
        <f t="array" ref="J142">_xlfn.XLOOKUP(D142&amp;I142,Ranking!C$2:C$500&amp;Ranking!A$2:A$500,Ranking!B$2:B$500,"")</f>
        <v>5</v>
      </c>
      <c r="K142" t="str" cm="1">
        <f t="array" ref="K142">_xlfn.XLOOKUP(E142&amp;I142,Ranking!C$2:C$500&amp;Ranking!A$2:A$500,Ranking!B$2:B$500,"")</f>
        <v/>
      </c>
      <c r="L142" t="str" cm="1">
        <f t="array" ref="L142">_xlfn.XLOOKUP(D142&amp;G142,Conf!$A$1:$A$150&amp;Conf!$B$1:$B$150,Conf!$C$1:$C$150,"FCS")</f>
        <v>ACC</v>
      </c>
      <c r="M142" t="str" cm="1">
        <f t="array" ref="M142">_xlfn.XLOOKUP(E142&amp;G142,Conf!$A$1:$A$150&amp;Conf!$B$1:$B$150,Conf!$C$1:$C$150,"FCS")</f>
        <v>ACC</v>
      </c>
      <c r="N142">
        <v>1</v>
      </c>
      <c r="O142" cm="1">
        <f t="array" ref="O142">_xlfn.XLOOKUP(D142&amp;I142,Sheet2!$A$2:$A$1500&amp;Sheet2!$B$2:$B$1500,Sheet2!$C$2:$C$1500,0)</f>
        <v>43.3</v>
      </c>
      <c r="P142" cm="1">
        <f t="array" ref="P142">_xlfn.XLOOKUP(D142&amp;I142,Sheet2!$A$2:$A$1500&amp;Sheet2!$B$2:$B$1500,Sheet2!$D$2:$D$1500,0)</f>
        <v>22.5</v>
      </c>
      <c r="Q142" cm="1">
        <f t="array" ref="Q142">_xlfn.XLOOKUP(E142&amp;I142,Sheet2!$A$2:$A$1500&amp;Sheet2!$B$2:$B$1500,Sheet2!$C$2:$C$1500,0)</f>
        <v>24.8</v>
      </c>
      <c r="R142" cm="1">
        <f t="array" ref="R142">_xlfn.XLOOKUP(E142&amp;I142,Sheet2!$A$2:$A$1500&amp;Sheet2!$B$2:$B$1500,Sheet2!$D$2:$D$1500,0)</f>
        <v>24.2</v>
      </c>
      <c r="X142" cm="1">
        <f t="array" ref="X142">_xlfn.XLOOKUP(D142&amp;I142,Sheet2!$A$2:$A$1500&amp;Sheet2!$B$2:$B$1500,Sheet2!$E$2:$E$1500,0)</f>
        <v>4</v>
      </c>
      <c r="Y142" cm="1">
        <f t="array" ref="Y142">_xlfn.XLOOKUP(D142&amp;I142,Sheet2!$A$2:$A$1500&amp;Sheet2!$B$2:$B$1500,Sheet2!$F$2:$F$1500,0)</f>
        <v>0</v>
      </c>
      <c r="Z142" cm="1">
        <f t="array" ref="Z142">_xlfn.XLOOKUP(E142&amp;I142,Sheet2!$A$2:$A$1500&amp;Sheet2!$B$2:$B$1500,Sheet2!$E$2:$E$1500,0)</f>
        <v>2</v>
      </c>
      <c r="AA142" cm="1">
        <f t="array" ref="AA142">_xlfn.XLOOKUP(E142&amp;I142,Sheet2!$A$2:$A$1500&amp;Sheet2!$B$2:$B$1500,Sheet2!$F$2:$F$1500,0)</f>
        <v>3</v>
      </c>
    </row>
    <row r="143" spans="1:27" x14ac:dyDescent="0.2">
      <c r="A143" s="1">
        <v>45206</v>
      </c>
      <c r="B143" s="2">
        <v>0.64583333333333337</v>
      </c>
      <c r="C143" t="s">
        <v>45</v>
      </c>
      <c r="D143" t="s">
        <v>76</v>
      </c>
      <c r="E143" t="s">
        <v>70</v>
      </c>
      <c r="F143">
        <v>7230000</v>
      </c>
      <c r="G143">
        <v>2023</v>
      </c>
      <c r="H143">
        <v>0</v>
      </c>
      <c r="I143">
        <v>6</v>
      </c>
      <c r="J143" t="str" cm="1">
        <f t="array" ref="J143">_xlfn.XLOOKUP(D143&amp;I143,Ranking!C$2:C$500&amp;Ranking!A$2:A$500,Ranking!B$2:B$500,"")</f>
        <v/>
      </c>
      <c r="K143" cm="1">
        <f t="array" ref="K143">_xlfn.XLOOKUP(E143&amp;I143,Ranking!C$2:C$500&amp;Ranking!A$2:A$500,Ranking!B$2:B$500,"")</f>
        <v>11</v>
      </c>
      <c r="L143" t="str" cm="1">
        <f t="array" ref="L143">_xlfn.XLOOKUP(D143&amp;G143,Conf!$A$1:$A$150&amp;Conf!$B$1:$B$150,Conf!$C$1:$C$150,"FCS")</f>
        <v>SEC</v>
      </c>
      <c r="M143" t="str" cm="1">
        <f t="array" ref="M143">_xlfn.XLOOKUP(E143&amp;G143,Conf!$A$1:$A$150&amp;Conf!$B$1:$B$150,Conf!$C$1:$C$150,"FCS")</f>
        <v>SEC</v>
      </c>
      <c r="N143">
        <v>1</v>
      </c>
      <c r="O143" cm="1">
        <f t="array" ref="O143">_xlfn.XLOOKUP(D143&amp;I143,Sheet2!$A$2:$A$1500&amp;Sheet2!$B$2:$B$1500,Sheet2!$C$2:$C$1500,0)</f>
        <v>38.6</v>
      </c>
      <c r="P143" cm="1">
        <f t="array" ref="P143">_xlfn.XLOOKUP(D143&amp;I143,Sheet2!$A$2:$A$1500&amp;Sheet2!$B$2:$B$1500,Sheet2!$D$2:$D$1500,0)</f>
        <v>18.600000000000001</v>
      </c>
      <c r="Q143" cm="1">
        <f t="array" ref="Q143">_xlfn.XLOOKUP(E143&amp;I143,Sheet2!$A$2:$A$1500&amp;Sheet2!$B$2:$B$1500,Sheet2!$C$2:$C$1500,0)</f>
        <v>32.200000000000003</v>
      </c>
      <c r="R143" cm="1">
        <f t="array" ref="R143">_xlfn.XLOOKUP(E143&amp;I143,Sheet2!$A$2:$A$1500&amp;Sheet2!$B$2:$B$1500,Sheet2!$D$2:$D$1500,0)</f>
        <v>14.2</v>
      </c>
      <c r="X143" cm="1">
        <f t="array" ref="X143">_xlfn.XLOOKUP(D143&amp;I143,Sheet2!$A$2:$A$1500&amp;Sheet2!$B$2:$B$1500,Sheet2!$E$2:$E$1500,0)</f>
        <v>4</v>
      </c>
      <c r="Y143" cm="1">
        <f t="array" ref="Y143">_xlfn.XLOOKUP(D143&amp;I143,Sheet2!$A$2:$A$1500&amp;Sheet2!$B$2:$B$1500,Sheet2!$F$2:$F$1500,0)</f>
        <v>1</v>
      </c>
      <c r="Z143" cm="1">
        <f t="array" ref="Z143">_xlfn.XLOOKUP(E143&amp;I143,Sheet2!$A$2:$A$1500&amp;Sheet2!$B$2:$B$1500,Sheet2!$E$2:$E$1500,0)</f>
        <v>4</v>
      </c>
      <c r="AA143" cm="1">
        <f t="array" ref="AA143">_xlfn.XLOOKUP(E143&amp;I143,Sheet2!$A$2:$A$1500&amp;Sheet2!$B$2:$B$1500,Sheet2!$F$2:$F$1500,0)</f>
        <v>1</v>
      </c>
    </row>
    <row r="144" spans="1:27" x14ac:dyDescent="0.2">
      <c r="A144" s="1">
        <v>45206</v>
      </c>
      <c r="B144" s="2">
        <v>0.64583333333333337</v>
      </c>
      <c r="C144" t="s">
        <v>24</v>
      </c>
      <c r="D144" t="s">
        <v>99</v>
      </c>
      <c r="E144" t="s">
        <v>141</v>
      </c>
      <c r="F144">
        <v>987000</v>
      </c>
      <c r="G144">
        <v>2023</v>
      </c>
      <c r="H144">
        <v>0</v>
      </c>
      <c r="I144">
        <v>6</v>
      </c>
      <c r="J144" cm="1">
        <f t="array" ref="J144">_xlfn.XLOOKUP(D144&amp;I144,Ranking!C$2:C$500&amp;Ranking!A$2:A$500,Ranking!B$2:B$500,"")</f>
        <v>14</v>
      </c>
      <c r="K144" t="str" cm="1">
        <f t="array" ref="K144">_xlfn.XLOOKUP(E144&amp;I144,Ranking!C$2:C$500&amp;Ranking!A$2:A$500,Ranking!B$2:B$500,"")</f>
        <v/>
      </c>
      <c r="L144" t="str" cm="1">
        <f t="array" ref="L144">_xlfn.XLOOKUP(D144&amp;G144,Conf!$A$1:$A$150&amp;Conf!$B$1:$B$150,Conf!$C$1:$C$150,"FCS")</f>
        <v>ACC</v>
      </c>
      <c r="M144" t="str" cm="1">
        <f t="array" ref="M144">_xlfn.XLOOKUP(E144&amp;G144,Conf!$A$1:$A$150&amp;Conf!$B$1:$B$150,Conf!$C$1:$C$150,"FCS")</f>
        <v>ACC</v>
      </c>
      <c r="N144">
        <v>1</v>
      </c>
      <c r="O144" cm="1">
        <f t="array" ref="O144">_xlfn.XLOOKUP(D144&amp;I144,Sheet2!$A$2:$A$1500&amp;Sheet2!$B$2:$B$1500,Sheet2!$C$2:$C$1500,0)</f>
        <v>35.799999999999997</v>
      </c>
      <c r="P144" cm="1">
        <f t="array" ref="P144">_xlfn.XLOOKUP(D144&amp;I144,Sheet2!$A$2:$A$1500&amp;Sheet2!$B$2:$B$1500,Sheet2!$D$2:$D$1500,0)</f>
        <v>22</v>
      </c>
      <c r="Q144" cm="1">
        <f t="array" ref="Q144">_xlfn.XLOOKUP(E144&amp;I144,Sheet2!$A$2:$A$1500&amp;Sheet2!$B$2:$B$1500,Sheet2!$C$2:$C$1500,0)</f>
        <v>38.200000000000003</v>
      </c>
      <c r="R144" cm="1">
        <f t="array" ref="R144">_xlfn.XLOOKUP(E144&amp;I144,Sheet2!$A$2:$A$1500&amp;Sheet2!$B$2:$B$1500,Sheet2!$D$2:$D$1500,0)</f>
        <v>14.8</v>
      </c>
      <c r="X144" cm="1">
        <f t="array" ref="X144">_xlfn.XLOOKUP(D144&amp;I144,Sheet2!$A$2:$A$1500&amp;Sheet2!$B$2:$B$1500,Sheet2!$E$2:$E$1500,0)</f>
        <v>4</v>
      </c>
      <c r="Y144" cm="1">
        <f t="array" ref="Y144">_xlfn.XLOOKUP(D144&amp;I144,Sheet2!$A$2:$A$1500&amp;Sheet2!$B$2:$B$1500,Sheet2!$F$2:$F$1500,0)</f>
        <v>0</v>
      </c>
      <c r="Z144" cm="1">
        <f t="array" ref="Z144">_xlfn.XLOOKUP(E144&amp;I144,Sheet2!$A$2:$A$1500&amp;Sheet2!$B$2:$B$1500,Sheet2!$E$2:$E$1500,0)</f>
        <v>4</v>
      </c>
      <c r="AA144" cm="1">
        <f t="array" ref="AA144">_xlfn.XLOOKUP(E144&amp;I144,Sheet2!$A$2:$A$1500&amp;Sheet2!$B$2:$B$1500,Sheet2!$F$2:$F$1500,0)</f>
        <v>1</v>
      </c>
    </row>
    <row r="145" spans="1:27" x14ac:dyDescent="0.2">
      <c r="A145" s="1">
        <v>45206</v>
      </c>
      <c r="B145" s="2">
        <v>0.64583333333333337</v>
      </c>
      <c r="C145" t="s">
        <v>118</v>
      </c>
      <c r="D145" t="s">
        <v>158</v>
      </c>
      <c r="E145" t="s">
        <v>150</v>
      </c>
      <c r="F145">
        <v>43000</v>
      </c>
      <c r="G145">
        <v>2023</v>
      </c>
      <c r="H145">
        <v>0</v>
      </c>
      <c r="I145">
        <v>6</v>
      </c>
      <c r="J145" t="str" cm="1">
        <f t="array" ref="J145">_xlfn.XLOOKUP(D145&amp;I145,Ranking!C$2:C$500&amp;Ranking!A$2:A$500,Ranking!B$2:B$500,"")</f>
        <v/>
      </c>
      <c r="K145" t="str" cm="1">
        <f t="array" ref="K145">_xlfn.XLOOKUP(E145&amp;I145,Ranking!C$2:C$500&amp;Ranking!A$2:A$500,Ranking!B$2:B$500,"")</f>
        <v/>
      </c>
      <c r="L145" t="str" cm="1">
        <f t="array" ref="L145">_xlfn.XLOOKUP(D145&amp;G145,Conf!$A$1:$A$150&amp;Conf!$B$1:$B$150,Conf!$C$1:$C$150,"FCS")</f>
        <v>Sun Belt</v>
      </c>
      <c r="M145" t="str" cm="1">
        <f t="array" ref="M145">_xlfn.XLOOKUP(E145&amp;G145,Conf!$A$1:$A$150&amp;Conf!$B$1:$B$150,Conf!$C$1:$C$150,"FCS")</f>
        <v>Sun Belt</v>
      </c>
      <c r="N145">
        <v>1</v>
      </c>
      <c r="O145" cm="1">
        <f t="array" ref="O145">_xlfn.XLOOKUP(D145&amp;I145,Sheet2!$A$2:$A$1500&amp;Sheet2!$B$2:$B$1500,Sheet2!$C$2:$C$1500,0)</f>
        <v>35.799999999999997</v>
      </c>
      <c r="P145" cm="1">
        <f t="array" ref="P145">_xlfn.XLOOKUP(D145&amp;I145,Sheet2!$A$2:$A$1500&amp;Sheet2!$B$2:$B$1500,Sheet2!$D$2:$D$1500,0)</f>
        <v>29</v>
      </c>
      <c r="Q145" cm="1">
        <f t="array" ref="Q145">_xlfn.XLOOKUP(E145&amp;I145,Sheet2!$A$2:$A$1500&amp;Sheet2!$B$2:$B$1500,Sheet2!$C$2:$C$1500,0)</f>
        <v>43.4</v>
      </c>
      <c r="R145" cm="1">
        <f t="array" ref="R145">_xlfn.XLOOKUP(E145&amp;I145,Sheet2!$A$2:$A$1500&amp;Sheet2!$B$2:$B$1500,Sheet2!$D$2:$D$1500,0)</f>
        <v>29</v>
      </c>
      <c r="X145" cm="1">
        <f t="array" ref="X145">_xlfn.XLOOKUP(D145&amp;I145,Sheet2!$A$2:$A$1500&amp;Sheet2!$B$2:$B$1500,Sheet2!$E$2:$E$1500,0)</f>
        <v>3</v>
      </c>
      <c r="Y145" cm="1">
        <f t="array" ref="Y145">_xlfn.XLOOKUP(D145&amp;I145,Sheet2!$A$2:$A$1500&amp;Sheet2!$B$2:$B$1500,Sheet2!$F$2:$F$1500,0)</f>
        <v>2</v>
      </c>
      <c r="Z145" cm="1">
        <f t="array" ref="Z145">_xlfn.XLOOKUP(E145&amp;I145,Sheet2!$A$2:$A$1500&amp;Sheet2!$B$2:$B$1500,Sheet2!$E$2:$E$1500,0)</f>
        <v>4</v>
      </c>
      <c r="AA145" cm="1">
        <f t="array" ref="AA145">_xlfn.XLOOKUP(E145&amp;I145,Sheet2!$A$2:$A$1500&amp;Sheet2!$B$2:$B$1500,Sheet2!$F$2:$F$1500,0)</f>
        <v>1</v>
      </c>
    </row>
    <row r="146" spans="1:27" x14ac:dyDescent="0.2">
      <c r="A146" s="1">
        <v>45206</v>
      </c>
      <c r="B146" s="2">
        <v>0.66666666666666663</v>
      </c>
      <c r="C146" t="s">
        <v>23</v>
      </c>
      <c r="D146" t="s">
        <v>154</v>
      </c>
      <c r="E146" t="s">
        <v>67</v>
      </c>
      <c r="F146">
        <v>1450000</v>
      </c>
      <c r="G146">
        <v>2023</v>
      </c>
      <c r="H146">
        <v>0</v>
      </c>
      <c r="I146">
        <v>6</v>
      </c>
      <c r="J146" t="str" cm="1">
        <f t="array" ref="J146">_xlfn.XLOOKUP(D146&amp;I146,Ranking!C$2:C$500&amp;Ranking!A$2:A$500,Ranking!B$2:B$500,"")</f>
        <v/>
      </c>
      <c r="K146" t="str" cm="1">
        <f t="array" ref="K146">_xlfn.XLOOKUP(E146&amp;I146,Ranking!C$2:C$500&amp;Ranking!A$2:A$500,Ranking!B$2:B$500,"")</f>
        <v/>
      </c>
      <c r="L146" t="str" cm="1">
        <f t="array" ref="L146">_xlfn.XLOOKUP(D146&amp;G146,Conf!$A$1:$A$150&amp;Conf!$B$1:$B$150,Conf!$C$1:$C$150,"FCS")</f>
        <v>Big 12</v>
      </c>
      <c r="M146" t="str" cm="1">
        <f t="array" ref="M146">_xlfn.XLOOKUP(E146&amp;G146,Conf!$A$1:$A$150&amp;Conf!$B$1:$B$150,Conf!$C$1:$C$150,"FCS")</f>
        <v>Big 12</v>
      </c>
      <c r="N146">
        <v>1</v>
      </c>
      <c r="O146" cm="1">
        <f t="array" ref="O146">_xlfn.XLOOKUP(D146&amp;I146,Sheet2!$A$2:$A$1500&amp;Sheet2!$B$2:$B$1500,Sheet2!$C$2:$C$1500,0)</f>
        <v>33</v>
      </c>
      <c r="P146" cm="1">
        <f t="array" ref="P146">_xlfn.XLOOKUP(D146&amp;I146,Sheet2!$A$2:$A$1500&amp;Sheet2!$B$2:$B$1500,Sheet2!$D$2:$D$1500,0)</f>
        <v>26.2</v>
      </c>
      <c r="Q146" cm="1">
        <f t="array" ref="Q146">_xlfn.XLOOKUP(E146&amp;I146,Sheet2!$A$2:$A$1500&amp;Sheet2!$B$2:$B$1500,Sheet2!$C$2:$C$1500,0)</f>
        <v>37.6</v>
      </c>
      <c r="R146" cm="1">
        <f t="array" ref="R146">_xlfn.XLOOKUP(E146&amp;I146,Sheet2!$A$2:$A$1500&amp;Sheet2!$B$2:$B$1500,Sheet2!$D$2:$D$1500,0)</f>
        <v>23.2</v>
      </c>
      <c r="X146" cm="1">
        <f t="array" ref="X146">_xlfn.XLOOKUP(D146&amp;I146,Sheet2!$A$2:$A$1500&amp;Sheet2!$B$2:$B$1500,Sheet2!$E$2:$E$1500,0)</f>
        <v>4</v>
      </c>
      <c r="Y146" cm="1">
        <f t="array" ref="Y146">_xlfn.XLOOKUP(D146&amp;I146,Sheet2!$A$2:$A$1500&amp;Sheet2!$B$2:$B$1500,Sheet2!$F$2:$F$1500,0)</f>
        <v>1</v>
      </c>
      <c r="Z146" cm="1">
        <f t="array" ref="Z146">_xlfn.XLOOKUP(E146&amp;I146,Sheet2!$A$2:$A$1500&amp;Sheet2!$B$2:$B$1500,Sheet2!$E$2:$E$1500,0)</f>
        <v>3</v>
      </c>
      <c r="AA146" cm="1">
        <f t="array" ref="AA146">_xlfn.XLOOKUP(E146&amp;I146,Sheet2!$A$2:$A$1500&amp;Sheet2!$B$2:$B$1500,Sheet2!$F$2:$F$1500,0)</f>
        <v>2</v>
      </c>
    </row>
    <row r="147" spans="1:27" x14ac:dyDescent="0.2">
      <c r="A147" s="1">
        <v>45206</v>
      </c>
      <c r="B147" s="2">
        <v>0.66666666666666663</v>
      </c>
      <c r="C147" t="s">
        <v>124</v>
      </c>
      <c r="D147" t="s">
        <v>160</v>
      </c>
      <c r="E147" t="s">
        <v>176</v>
      </c>
      <c r="F147">
        <v>143000</v>
      </c>
      <c r="G147">
        <v>2023</v>
      </c>
      <c r="H147">
        <v>0</v>
      </c>
      <c r="I147">
        <v>6</v>
      </c>
      <c r="J147" t="str" cm="1">
        <f t="array" ref="J147">_xlfn.XLOOKUP(D147&amp;I147,Ranking!C$2:C$500&amp;Ranking!A$2:A$500,Ranking!B$2:B$500,"")</f>
        <v/>
      </c>
      <c r="K147" t="str" cm="1">
        <f t="array" ref="K147">_xlfn.XLOOKUP(E147&amp;I147,Ranking!C$2:C$500&amp;Ranking!A$2:A$500,Ranking!B$2:B$500,"")</f>
        <v/>
      </c>
      <c r="L147" t="str" cm="1">
        <f t="array" ref="L147">_xlfn.XLOOKUP(D147&amp;G147,Conf!$A$1:$A$150&amp;Conf!$B$1:$B$150,Conf!$C$1:$C$150,"FCS")</f>
        <v>AAC</v>
      </c>
      <c r="M147" t="str" cm="1">
        <f t="array" ref="M147">_xlfn.XLOOKUP(E147&amp;G147,Conf!$A$1:$A$150&amp;Conf!$B$1:$B$150,Conf!$C$1:$C$150,"FCS")</f>
        <v>AAC</v>
      </c>
      <c r="N147">
        <v>1</v>
      </c>
      <c r="O147" cm="1">
        <f t="array" ref="O147">_xlfn.XLOOKUP(D147&amp;I147,Sheet2!$A$2:$A$1500&amp;Sheet2!$B$2:$B$1500,Sheet2!$C$2:$C$1500,0)</f>
        <v>27</v>
      </c>
      <c r="P147" cm="1">
        <f t="array" ref="P147">_xlfn.XLOOKUP(D147&amp;I147,Sheet2!$A$2:$A$1500&amp;Sheet2!$B$2:$B$1500,Sheet2!$D$2:$D$1500,0)</f>
        <v>36</v>
      </c>
      <c r="Q147" cm="1">
        <f t="array" ref="Q147">_xlfn.XLOOKUP(E147&amp;I147,Sheet2!$A$2:$A$1500&amp;Sheet2!$B$2:$B$1500,Sheet2!$C$2:$C$1500,0)</f>
        <v>29.8</v>
      </c>
      <c r="R147" cm="1">
        <f t="array" ref="R147">_xlfn.XLOOKUP(E147&amp;I147,Sheet2!$A$2:$A$1500&amp;Sheet2!$B$2:$B$1500,Sheet2!$D$2:$D$1500,0)</f>
        <v>28.2</v>
      </c>
      <c r="X147" cm="1">
        <f t="array" ref="X147">_xlfn.XLOOKUP(D147&amp;I147,Sheet2!$A$2:$A$1500&amp;Sheet2!$B$2:$B$1500,Sheet2!$E$2:$E$1500,0)</f>
        <v>1</v>
      </c>
      <c r="Y147" cm="1">
        <f t="array" ref="Y147">_xlfn.XLOOKUP(D147&amp;I147,Sheet2!$A$2:$A$1500&amp;Sheet2!$B$2:$B$1500,Sheet2!$F$2:$F$1500,0)</f>
        <v>4</v>
      </c>
      <c r="Z147" cm="1">
        <f t="array" ref="Z147">_xlfn.XLOOKUP(E147&amp;I147,Sheet2!$A$2:$A$1500&amp;Sheet2!$B$2:$B$1500,Sheet2!$E$2:$E$1500,0)</f>
        <v>3</v>
      </c>
      <c r="AA147" cm="1">
        <f t="array" ref="AA147">_xlfn.XLOOKUP(E147&amp;I147,Sheet2!$A$2:$A$1500&amp;Sheet2!$B$2:$B$1500,Sheet2!$F$2:$F$1500,0)</f>
        <v>2</v>
      </c>
    </row>
    <row r="148" spans="1:27" x14ac:dyDescent="0.2">
      <c r="A148" s="1">
        <v>45206</v>
      </c>
      <c r="B148" s="2">
        <v>0.79166666666666663</v>
      </c>
      <c r="C148" t="s">
        <v>24</v>
      </c>
      <c r="D148" t="s">
        <v>30</v>
      </c>
      <c r="E148" t="s">
        <v>147</v>
      </c>
      <c r="F148">
        <v>3190000</v>
      </c>
      <c r="G148">
        <v>2023</v>
      </c>
      <c r="H148">
        <v>0</v>
      </c>
      <c r="I148">
        <v>6</v>
      </c>
      <c r="J148" cm="1">
        <f t="array" ref="J148">_xlfn.XLOOKUP(D148&amp;I148,Ranking!C$2:C$500&amp;Ranking!A$2:A$500,Ranking!B$2:B$500,"")</f>
        <v>1</v>
      </c>
      <c r="K148" cm="1">
        <f t="array" ref="K148">_xlfn.XLOOKUP(E148&amp;I148,Ranking!C$2:C$500&amp;Ranking!A$2:A$500,Ranking!B$2:B$500,"")</f>
        <v>20</v>
      </c>
      <c r="L148" t="str" cm="1">
        <f t="array" ref="L148">_xlfn.XLOOKUP(D148&amp;G148,Conf!$A$1:$A$150&amp;Conf!$B$1:$B$150,Conf!$C$1:$C$150,"FCS")</f>
        <v>SEC</v>
      </c>
      <c r="M148" t="str" cm="1">
        <f t="array" ref="M148">_xlfn.XLOOKUP(E148&amp;G148,Conf!$A$1:$A$150&amp;Conf!$B$1:$B$150,Conf!$C$1:$C$150,"FCS")</f>
        <v>SEC</v>
      </c>
      <c r="N148">
        <v>1</v>
      </c>
      <c r="O148" cm="1">
        <f t="array" ref="O148">_xlfn.XLOOKUP(D148&amp;I148,Sheet2!$A$2:$A$1500&amp;Sheet2!$B$2:$B$1500,Sheet2!$C$2:$C$1500,0)</f>
        <v>38.6</v>
      </c>
      <c r="P148" cm="1">
        <f t="array" ref="P148">_xlfn.XLOOKUP(D148&amp;I148,Sheet2!$A$2:$A$1500&amp;Sheet2!$B$2:$B$1500,Sheet2!$D$2:$D$1500,0)</f>
        <v>13</v>
      </c>
      <c r="Q148" cm="1">
        <f t="array" ref="Q148">_xlfn.XLOOKUP(E148&amp;I148,Sheet2!$A$2:$A$1500&amp;Sheet2!$B$2:$B$1500,Sheet2!$C$2:$C$1500,0)</f>
        <v>37</v>
      </c>
      <c r="R148" cm="1">
        <f t="array" ref="R148">_xlfn.XLOOKUP(E148&amp;I148,Sheet2!$A$2:$A$1500&amp;Sheet2!$B$2:$B$1500,Sheet2!$D$2:$D$1500,0)</f>
        <v>15.2</v>
      </c>
      <c r="X148" cm="1">
        <f t="array" ref="X148">_xlfn.XLOOKUP(D148&amp;I148,Sheet2!$A$2:$A$1500&amp;Sheet2!$B$2:$B$1500,Sheet2!$E$2:$E$1500,0)</f>
        <v>5</v>
      </c>
      <c r="Y148" cm="1">
        <f t="array" ref="Y148">_xlfn.XLOOKUP(D148&amp;I148,Sheet2!$A$2:$A$1500&amp;Sheet2!$B$2:$B$1500,Sheet2!$F$2:$F$1500,0)</f>
        <v>0</v>
      </c>
      <c r="Z148" cm="1">
        <f t="array" ref="Z148">_xlfn.XLOOKUP(E148&amp;I148,Sheet2!$A$2:$A$1500&amp;Sheet2!$B$2:$B$1500,Sheet2!$E$2:$E$1500,0)</f>
        <v>5</v>
      </c>
      <c r="AA148" cm="1">
        <f t="array" ref="AA148">_xlfn.XLOOKUP(E148&amp;I148,Sheet2!$A$2:$A$1500&amp;Sheet2!$B$2:$B$1500,Sheet2!$F$2:$F$1500,0)</f>
        <v>0</v>
      </c>
    </row>
    <row r="149" spans="1:27" x14ac:dyDescent="0.2">
      <c r="A149" s="1">
        <v>45206</v>
      </c>
      <c r="B149" s="2">
        <v>0.79166666666666663</v>
      </c>
      <c r="C149" t="s">
        <v>124</v>
      </c>
      <c r="D149" t="s">
        <v>195</v>
      </c>
      <c r="E149" t="s">
        <v>196</v>
      </c>
      <c r="F149">
        <v>153000</v>
      </c>
      <c r="G149">
        <v>2023</v>
      </c>
      <c r="I149">
        <v>6</v>
      </c>
      <c r="J149" t="str" cm="1">
        <f t="array" ref="J149">_xlfn.XLOOKUP(D149&amp;I149,Ranking!C$2:C$500&amp;Ranking!A$2:A$500,Ranking!B$2:B$500,"")</f>
        <v/>
      </c>
      <c r="K149" t="str" cm="1">
        <f t="array" ref="K149">_xlfn.XLOOKUP(E149&amp;I149,Ranking!C$2:C$500&amp;Ranking!A$2:A$500,Ranking!B$2:B$500,"")</f>
        <v/>
      </c>
      <c r="L149" t="str" cm="1">
        <f t="array" ref="L149">_xlfn.XLOOKUP(D149&amp;G149,Conf!$A$1:$A$150&amp;Conf!$B$1:$B$150,Conf!$C$1:$C$150,"FCS")</f>
        <v>FCS</v>
      </c>
      <c r="M149" t="str" cm="1">
        <f t="array" ref="M149">_xlfn.XLOOKUP(E149&amp;G149,Conf!$A$1:$A$150&amp;Conf!$B$1:$B$150,Conf!$C$1:$C$150,"FCS")</f>
        <v>FCS</v>
      </c>
      <c r="N149">
        <v>0</v>
      </c>
      <c r="O149" cm="1">
        <f t="array" ref="O149">_xlfn.XLOOKUP(D149&amp;I149,Sheet2!$A$2:$A$1500&amp;Sheet2!$B$2:$B$1500,Sheet2!$C$2:$C$1500,0)</f>
        <v>0</v>
      </c>
      <c r="P149" cm="1">
        <f t="array" ref="P149">_xlfn.XLOOKUP(D149&amp;I149,Sheet2!$A$2:$A$1500&amp;Sheet2!$B$2:$B$1500,Sheet2!$D$2:$D$1500,0)</f>
        <v>0</v>
      </c>
      <c r="Q149" cm="1">
        <f t="array" ref="Q149">_xlfn.XLOOKUP(E149&amp;I149,Sheet2!$A$2:$A$1500&amp;Sheet2!$B$2:$B$1500,Sheet2!$C$2:$C$1500,0)</f>
        <v>0</v>
      </c>
      <c r="R149" cm="1">
        <f t="array" ref="R149">_xlfn.XLOOKUP(E149&amp;I149,Sheet2!$A$2:$A$1500&amp;Sheet2!$B$2:$B$1500,Sheet2!$D$2:$D$1500,0)</f>
        <v>0</v>
      </c>
      <c r="X149" cm="1">
        <f t="array" ref="X149">_xlfn.XLOOKUP(D149&amp;I149,Sheet2!$A$2:$A$1500&amp;Sheet2!$B$2:$B$1500,Sheet2!$E$2:$E$1500,0)</f>
        <v>0</v>
      </c>
      <c r="Y149" cm="1">
        <f t="array" ref="Y149">_xlfn.XLOOKUP(D149&amp;I149,Sheet2!$A$2:$A$1500&amp;Sheet2!$B$2:$B$1500,Sheet2!$F$2:$F$1500,0)</f>
        <v>0</v>
      </c>
      <c r="Z149" cm="1">
        <f t="array" ref="Z149">_xlfn.XLOOKUP(E149&amp;I149,Sheet2!$A$2:$A$1500&amp;Sheet2!$B$2:$B$1500,Sheet2!$E$2:$E$1500,0)</f>
        <v>0</v>
      </c>
      <c r="AA149" cm="1">
        <f t="array" ref="AA149">_xlfn.XLOOKUP(E149&amp;I149,Sheet2!$A$2:$A$1500&amp;Sheet2!$B$2:$B$1500,Sheet2!$F$2:$F$1500,0)</f>
        <v>0</v>
      </c>
    </row>
    <row r="150" spans="1:27" x14ac:dyDescent="0.2">
      <c r="A150" s="1">
        <v>45206</v>
      </c>
      <c r="B150" s="2">
        <v>0.79166666666666663</v>
      </c>
      <c r="C150" t="s">
        <v>118</v>
      </c>
      <c r="D150" t="s">
        <v>197</v>
      </c>
      <c r="E150" t="s">
        <v>198</v>
      </c>
      <c r="F150">
        <v>40000</v>
      </c>
      <c r="G150">
        <v>2023</v>
      </c>
      <c r="I150">
        <v>6</v>
      </c>
      <c r="J150" t="str" cm="1">
        <f t="array" ref="J150">_xlfn.XLOOKUP(D150&amp;I150,Ranking!C$2:C$500&amp;Ranking!A$2:A$500,Ranking!B$2:B$500,"")</f>
        <v/>
      </c>
      <c r="K150" t="str" cm="1">
        <f t="array" ref="K150">_xlfn.XLOOKUP(E150&amp;I150,Ranking!C$2:C$500&amp;Ranking!A$2:A$500,Ranking!B$2:B$500,"")</f>
        <v/>
      </c>
      <c r="L150" t="str" cm="1">
        <f t="array" ref="L150">_xlfn.XLOOKUP(D150&amp;G150,Conf!$A$1:$A$150&amp;Conf!$B$1:$B$150,Conf!$C$1:$C$150,"FCS")</f>
        <v>FCS</v>
      </c>
      <c r="M150" t="str" cm="1">
        <f t="array" ref="M150">_xlfn.XLOOKUP(E150&amp;G150,Conf!$A$1:$A$150&amp;Conf!$B$1:$B$150,Conf!$C$1:$C$150,"FCS")</f>
        <v>FCS</v>
      </c>
      <c r="N150">
        <v>0</v>
      </c>
      <c r="O150" cm="1">
        <f t="array" ref="O150">_xlfn.XLOOKUP(D150&amp;I150,Sheet2!$A$2:$A$1500&amp;Sheet2!$B$2:$B$1500,Sheet2!$C$2:$C$1500,0)</f>
        <v>0</v>
      </c>
      <c r="P150" cm="1">
        <f t="array" ref="P150">_xlfn.XLOOKUP(D150&amp;I150,Sheet2!$A$2:$A$1500&amp;Sheet2!$B$2:$B$1500,Sheet2!$D$2:$D$1500,0)</f>
        <v>0</v>
      </c>
      <c r="Q150" cm="1">
        <f t="array" ref="Q150">_xlfn.XLOOKUP(E150&amp;I150,Sheet2!$A$2:$A$1500&amp;Sheet2!$B$2:$B$1500,Sheet2!$C$2:$C$1500,0)</f>
        <v>0</v>
      </c>
      <c r="R150" cm="1">
        <f t="array" ref="R150">_xlfn.XLOOKUP(E150&amp;I150,Sheet2!$A$2:$A$1500&amp;Sheet2!$B$2:$B$1500,Sheet2!$D$2:$D$1500,0)</f>
        <v>0</v>
      </c>
      <c r="X150" cm="1">
        <f t="array" ref="X150">_xlfn.XLOOKUP(D150&amp;I150,Sheet2!$A$2:$A$1500&amp;Sheet2!$B$2:$B$1500,Sheet2!$E$2:$E$1500,0)</f>
        <v>0</v>
      </c>
      <c r="Y150" cm="1">
        <f t="array" ref="Y150">_xlfn.XLOOKUP(D150&amp;I150,Sheet2!$A$2:$A$1500&amp;Sheet2!$B$2:$B$1500,Sheet2!$F$2:$F$1500,0)</f>
        <v>0</v>
      </c>
      <c r="Z150" cm="1">
        <f t="array" ref="Z150">_xlfn.XLOOKUP(E150&amp;I150,Sheet2!$A$2:$A$1500&amp;Sheet2!$B$2:$B$1500,Sheet2!$E$2:$E$1500,0)</f>
        <v>0</v>
      </c>
      <c r="AA150" cm="1">
        <f t="array" ref="AA150">_xlfn.XLOOKUP(E150&amp;I150,Sheet2!$A$2:$A$1500&amp;Sheet2!$B$2:$B$1500,Sheet2!$F$2:$F$1500,0)</f>
        <v>0</v>
      </c>
    </row>
    <row r="151" spans="1:27" x14ac:dyDescent="0.2">
      <c r="A151" s="1">
        <v>45206</v>
      </c>
      <c r="B151" s="2">
        <v>0.8125</v>
      </c>
      <c r="C151" t="s">
        <v>75</v>
      </c>
      <c r="D151" t="s">
        <v>95</v>
      </c>
      <c r="E151" t="s">
        <v>35</v>
      </c>
      <c r="F151">
        <v>3060000</v>
      </c>
      <c r="G151">
        <v>2023</v>
      </c>
      <c r="H151">
        <v>0</v>
      </c>
      <c r="I151">
        <v>6</v>
      </c>
      <c r="J151" t="str" cm="1">
        <f t="array" ref="J151">_xlfn.XLOOKUP(D151&amp;I151,Ranking!C$2:C$500&amp;Ranking!A$2:A$500,Ranking!B$2:B$500,"")</f>
        <v/>
      </c>
      <c r="K151" cm="1">
        <f t="array" ref="K151">_xlfn.XLOOKUP(E151&amp;I151,Ranking!C$2:C$500&amp;Ranking!A$2:A$500,Ranking!B$2:B$500,"")</f>
        <v>2</v>
      </c>
      <c r="L151" t="str" cm="1">
        <f t="array" ref="L151">_xlfn.XLOOKUP(D151&amp;G151,Conf!$A$1:$A$150&amp;Conf!$B$1:$B$150,Conf!$C$1:$C$150,"FCS")</f>
        <v>Big Ten</v>
      </c>
      <c r="M151" t="str" cm="1">
        <f t="array" ref="M151">_xlfn.XLOOKUP(E151&amp;G151,Conf!$A$1:$A$150&amp;Conf!$B$1:$B$150,Conf!$C$1:$C$150,"FCS")</f>
        <v>Big Ten</v>
      </c>
      <c r="N151">
        <v>1</v>
      </c>
      <c r="O151" cm="1">
        <f t="array" ref="O151">_xlfn.XLOOKUP(D151&amp;I151,Sheet2!$A$2:$A$1500&amp;Sheet2!$B$2:$B$1500,Sheet2!$C$2:$C$1500,0)</f>
        <v>24</v>
      </c>
      <c r="P151" cm="1">
        <f t="array" ref="P151">_xlfn.XLOOKUP(D151&amp;I151,Sheet2!$A$2:$A$1500&amp;Sheet2!$B$2:$B$1500,Sheet2!$D$2:$D$1500,0)</f>
        <v>21.6</v>
      </c>
      <c r="Q151" cm="1">
        <f t="array" ref="Q151">_xlfn.XLOOKUP(E151&amp;I151,Sheet2!$A$2:$A$1500&amp;Sheet2!$B$2:$B$1500,Sheet2!$C$2:$C$1500,0)</f>
        <v>34.4</v>
      </c>
      <c r="R151" cm="1">
        <f t="array" ref="R151">_xlfn.XLOOKUP(E151&amp;I151,Sheet2!$A$2:$A$1500&amp;Sheet2!$B$2:$B$1500,Sheet2!$D$2:$D$1500,0)</f>
        <v>6</v>
      </c>
      <c r="X151" cm="1">
        <f t="array" ref="X151">_xlfn.XLOOKUP(D151&amp;I151,Sheet2!$A$2:$A$1500&amp;Sheet2!$B$2:$B$1500,Sheet2!$E$2:$E$1500,0)</f>
        <v>3</v>
      </c>
      <c r="Y151" cm="1">
        <f t="array" ref="Y151">_xlfn.XLOOKUP(D151&amp;I151,Sheet2!$A$2:$A$1500&amp;Sheet2!$B$2:$B$1500,Sheet2!$F$2:$F$1500,0)</f>
        <v>2</v>
      </c>
      <c r="Z151" cm="1">
        <f t="array" ref="Z151">_xlfn.XLOOKUP(E151&amp;I151,Sheet2!$A$2:$A$1500&amp;Sheet2!$B$2:$B$1500,Sheet2!$E$2:$E$1500,0)</f>
        <v>5</v>
      </c>
      <c r="AA151" cm="1">
        <f t="array" ref="AA151">_xlfn.XLOOKUP(E151&amp;I151,Sheet2!$A$2:$A$1500&amp;Sheet2!$B$2:$B$1500,Sheet2!$F$2:$F$1500,0)</f>
        <v>0</v>
      </c>
    </row>
    <row r="152" spans="1:27" x14ac:dyDescent="0.2">
      <c r="A152" s="1">
        <v>45206</v>
      </c>
      <c r="B152" s="2">
        <v>0.8125</v>
      </c>
      <c r="C152" t="s">
        <v>31</v>
      </c>
      <c r="D152" t="s">
        <v>68</v>
      </c>
      <c r="E152" t="s">
        <v>41</v>
      </c>
      <c r="F152">
        <v>5120000</v>
      </c>
      <c r="G152">
        <v>2023</v>
      </c>
      <c r="H152">
        <v>0</v>
      </c>
      <c r="I152">
        <v>6</v>
      </c>
      <c r="J152" cm="1">
        <f t="array" ref="J152">_xlfn.XLOOKUP(D152&amp;I152,Ranking!C$2:C$500&amp;Ranking!A$2:A$500,Ranking!B$2:B$500,"")</f>
        <v>25</v>
      </c>
      <c r="K152" cm="1">
        <f t="array" ref="K152">_xlfn.XLOOKUP(E152&amp;I152,Ranking!C$2:C$500&amp;Ranking!A$2:A$500,Ranking!B$2:B$500,"")</f>
        <v>10</v>
      </c>
      <c r="L152" t="str" cm="1">
        <f t="array" ref="L152">_xlfn.XLOOKUP(D152&amp;G152,Conf!$A$1:$A$150&amp;Conf!$B$1:$B$150,Conf!$C$1:$C$150,"FCS")</f>
        <v>ACC</v>
      </c>
      <c r="M152" t="str" cm="1">
        <f t="array" ref="M152">_xlfn.XLOOKUP(E152&amp;G152,Conf!$A$1:$A$150&amp;Conf!$B$1:$B$150,Conf!$C$1:$C$150,"FCS")</f>
        <v>Independent</v>
      </c>
      <c r="N152">
        <v>0</v>
      </c>
      <c r="O152" cm="1">
        <f t="array" ref="O152">_xlfn.XLOOKUP(D152&amp;I152,Sheet2!$A$2:$A$1500&amp;Sheet2!$B$2:$B$1500,Sheet2!$C$2:$C$1500,0)</f>
        <v>37</v>
      </c>
      <c r="P152" cm="1">
        <f t="array" ref="P152">_xlfn.XLOOKUP(D152&amp;I152,Sheet2!$A$2:$A$1500&amp;Sheet2!$B$2:$B$1500,Sheet2!$D$2:$D$1500,0)</f>
        <v>17.2</v>
      </c>
      <c r="Q152" cm="1">
        <f t="array" ref="Q152">_xlfn.XLOOKUP(E152&amp;I152,Sheet2!$A$2:$A$1500&amp;Sheet2!$B$2:$B$1500,Sheet2!$C$2:$C$1500,0)</f>
        <v>36.5</v>
      </c>
      <c r="R152" cm="1">
        <f t="array" ref="R152">_xlfn.XLOOKUP(E152&amp;I152,Sheet2!$A$2:$A$1500&amp;Sheet2!$B$2:$B$1500,Sheet2!$D$2:$D$1500,0)</f>
        <v>13</v>
      </c>
      <c r="X152" cm="1">
        <f t="array" ref="X152">_xlfn.XLOOKUP(D152&amp;I152,Sheet2!$A$2:$A$1500&amp;Sheet2!$B$2:$B$1500,Sheet2!$E$2:$E$1500,0)</f>
        <v>5</v>
      </c>
      <c r="Y152" cm="1">
        <f t="array" ref="Y152">_xlfn.XLOOKUP(D152&amp;I152,Sheet2!$A$2:$A$1500&amp;Sheet2!$B$2:$B$1500,Sheet2!$F$2:$F$1500,0)</f>
        <v>0</v>
      </c>
      <c r="Z152" cm="1">
        <f t="array" ref="Z152">_xlfn.XLOOKUP(E152&amp;I152,Sheet2!$A$2:$A$1500&amp;Sheet2!$B$2:$B$1500,Sheet2!$E$2:$E$1500,0)</f>
        <v>5</v>
      </c>
      <c r="AA152" cm="1">
        <f t="array" ref="AA152">_xlfn.XLOOKUP(E152&amp;I152,Sheet2!$A$2:$A$1500&amp;Sheet2!$B$2:$B$1500,Sheet2!$F$2:$F$1500,0)</f>
        <v>1</v>
      </c>
    </row>
    <row r="153" spans="1:27" x14ac:dyDescent="0.2">
      <c r="A153" s="1">
        <v>45206</v>
      </c>
      <c r="B153" s="2">
        <v>0.83333333333333337</v>
      </c>
      <c r="C153" t="s">
        <v>23</v>
      </c>
      <c r="D153" t="s">
        <v>49</v>
      </c>
      <c r="E153" t="s">
        <v>157</v>
      </c>
      <c r="F153">
        <v>737000</v>
      </c>
      <c r="G153">
        <v>2023</v>
      </c>
      <c r="H153">
        <v>0</v>
      </c>
      <c r="I153">
        <v>6</v>
      </c>
      <c r="J153" t="str" cm="1">
        <f t="array" ref="J153">_xlfn.XLOOKUP(D153&amp;I153,Ranking!C$2:C$500&amp;Ranking!A$2:A$500,Ranking!B$2:B$500,"")</f>
        <v/>
      </c>
      <c r="K153" cm="1">
        <f t="array" ref="K153">_xlfn.XLOOKUP(E153&amp;I153,Ranking!C$2:C$500&amp;Ranking!A$2:A$500,Ranking!B$2:B$500,"")</f>
        <v>24</v>
      </c>
      <c r="L153" t="str" cm="1">
        <f t="array" ref="L153">_xlfn.XLOOKUP(D153&amp;G153,Conf!$A$1:$A$150&amp;Conf!$B$1:$B$150,Conf!$C$1:$C$150,"FCS")</f>
        <v>MWC</v>
      </c>
      <c r="M153" t="str" cm="1">
        <f t="array" ref="M153">_xlfn.XLOOKUP(E153&amp;G153,Conf!$A$1:$A$150&amp;Conf!$B$1:$B$150,Conf!$C$1:$C$150,"FCS")</f>
        <v>MWC</v>
      </c>
      <c r="N153">
        <v>1</v>
      </c>
      <c r="O153" cm="1">
        <f t="array" ref="O153">_xlfn.XLOOKUP(D153&amp;I153,Sheet2!$A$2:$A$1500&amp;Sheet2!$B$2:$B$1500,Sheet2!$C$2:$C$1500,0)</f>
        <v>26.2</v>
      </c>
      <c r="P153" cm="1">
        <f t="array" ref="P153">_xlfn.XLOOKUP(D153&amp;I153,Sheet2!$A$2:$A$1500&amp;Sheet2!$B$2:$B$1500,Sheet2!$D$2:$D$1500,0)</f>
        <v>25.2</v>
      </c>
      <c r="Q153" cm="1">
        <f t="array" ref="Q153">_xlfn.XLOOKUP(E153&amp;I153,Sheet2!$A$2:$A$1500&amp;Sheet2!$B$2:$B$1500,Sheet2!$C$2:$C$1500,0)</f>
        <v>36.4</v>
      </c>
      <c r="R153" cm="1">
        <f t="array" ref="R153">_xlfn.XLOOKUP(E153&amp;I153,Sheet2!$A$2:$A$1500&amp;Sheet2!$B$2:$B$1500,Sheet2!$D$2:$D$1500,0)</f>
        <v>17</v>
      </c>
      <c r="X153" cm="1">
        <f t="array" ref="X153">_xlfn.XLOOKUP(D153&amp;I153,Sheet2!$A$2:$A$1500&amp;Sheet2!$B$2:$B$1500,Sheet2!$E$2:$E$1500,0)</f>
        <v>4</v>
      </c>
      <c r="Y153" cm="1">
        <f t="array" ref="Y153">_xlfn.XLOOKUP(D153&amp;I153,Sheet2!$A$2:$A$1500&amp;Sheet2!$B$2:$B$1500,Sheet2!$F$2:$F$1500,0)</f>
        <v>1</v>
      </c>
      <c r="Z153" cm="1">
        <f t="array" ref="Z153">_xlfn.XLOOKUP(E153&amp;I153,Sheet2!$A$2:$A$1500&amp;Sheet2!$B$2:$B$1500,Sheet2!$E$2:$E$1500,0)</f>
        <v>5</v>
      </c>
      <c r="AA153" cm="1">
        <f t="array" ref="AA153">_xlfn.XLOOKUP(E153&amp;I153,Sheet2!$A$2:$A$1500&amp;Sheet2!$B$2:$B$1500,Sheet2!$F$2:$F$1500,0)</f>
        <v>0</v>
      </c>
    </row>
    <row r="154" spans="1:27" x14ac:dyDescent="0.2">
      <c r="A154" s="1">
        <v>45206</v>
      </c>
      <c r="B154" s="2">
        <v>0.83333333333333337</v>
      </c>
      <c r="C154" t="s">
        <v>124</v>
      </c>
      <c r="D154" t="s">
        <v>122</v>
      </c>
      <c r="E154" t="s">
        <v>73</v>
      </c>
      <c r="F154">
        <v>481000</v>
      </c>
      <c r="G154">
        <v>2023</v>
      </c>
      <c r="H154">
        <v>0</v>
      </c>
      <c r="I154">
        <v>6</v>
      </c>
      <c r="J154" t="str" cm="1">
        <f t="array" ref="J154">_xlfn.XLOOKUP(D154&amp;I154,Ranking!C$2:C$500&amp;Ranking!A$2:A$500,Ranking!B$2:B$500,"")</f>
        <v/>
      </c>
      <c r="K154" t="str" cm="1">
        <f t="array" ref="K154">_xlfn.XLOOKUP(E154&amp;I154,Ranking!C$2:C$500&amp;Ranking!A$2:A$500,Ranking!B$2:B$500,"")</f>
        <v/>
      </c>
      <c r="L154" t="str" cm="1">
        <f t="array" ref="L154">_xlfn.XLOOKUP(D154&amp;G154,Conf!$A$1:$A$150&amp;Conf!$B$1:$B$150,Conf!$C$1:$C$150,"FCS")</f>
        <v>Big 12</v>
      </c>
      <c r="M154" t="str" cm="1">
        <f t="array" ref="M154">_xlfn.XLOOKUP(E154&amp;G154,Conf!$A$1:$A$150&amp;Conf!$B$1:$B$150,Conf!$C$1:$C$150,"FCS")</f>
        <v>Big 12</v>
      </c>
      <c r="N154">
        <v>1</v>
      </c>
      <c r="O154" cm="1">
        <f t="array" ref="O154">_xlfn.XLOOKUP(D154&amp;I154,Sheet2!$A$2:$A$1500&amp;Sheet2!$B$2:$B$1500,Sheet2!$C$2:$C$1500,0)</f>
        <v>23.2</v>
      </c>
      <c r="P154" cm="1">
        <f t="array" ref="P154">_xlfn.XLOOKUP(D154&amp;I154,Sheet2!$A$2:$A$1500&amp;Sheet2!$B$2:$B$1500,Sheet2!$D$2:$D$1500,0)</f>
        <v>28.4</v>
      </c>
      <c r="Q154" cm="1">
        <f t="array" ref="Q154">_xlfn.XLOOKUP(E154&amp;I154,Sheet2!$A$2:$A$1500&amp;Sheet2!$B$2:$B$1500,Sheet2!$C$2:$C$1500,0)</f>
        <v>33.200000000000003</v>
      </c>
      <c r="R154" cm="1">
        <f t="array" ref="R154">_xlfn.XLOOKUP(E154&amp;I154,Sheet2!$A$2:$A$1500&amp;Sheet2!$B$2:$B$1500,Sheet2!$D$2:$D$1500,0)</f>
        <v>24.8</v>
      </c>
      <c r="X154" cm="1">
        <f t="array" ref="X154">_xlfn.XLOOKUP(D154&amp;I154,Sheet2!$A$2:$A$1500&amp;Sheet2!$B$2:$B$1500,Sheet2!$E$2:$E$1500,0)</f>
        <v>2</v>
      </c>
      <c r="Y154" cm="1">
        <f t="array" ref="Y154">_xlfn.XLOOKUP(D154&amp;I154,Sheet2!$A$2:$A$1500&amp;Sheet2!$B$2:$B$1500,Sheet2!$F$2:$F$1500,0)</f>
        <v>3</v>
      </c>
      <c r="Z154" cm="1">
        <f t="array" ref="Z154">_xlfn.XLOOKUP(E154&amp;I154,Sheet2!$A$2:$A$1500&amp;Sheet2!$B$2:$B$1500,Sheet2!$E$2:$E$1500,0)</f>
        <v>2</v>
      </c>
      <c r="AA154" cm="1">
        <f t="array" ref="AA154">_xlfn.XLOOKUP(E154&amp;I154,Sheet2!$A$2:$A$1500&amp;Sheet2!$B$2:$B$1500,Sheet2!$F$2:$F$1500,0)</f>
        <v>3</v>
      </c>
    </row>
    <row r="155" spans="1:27" x14ac:dyDescent="0.2">
      <c r="A155" s="1">
        <v>45206</v>
      </c>
      <c r="B155" s="2">
        <v>0.83333333333333337</v>
      </c>
      <c r="C155" t="s">
        <v>193</v>
      </c>
      <c r="D155" t="s">
        <v>130</v>
      </c>
      <c r="E155" t="s">
        <v>108</v>
      </c>
      <c r="F155">
        <v>480000</v>
      </c>
      <c r="G155">
        <v>2023</v>
      </c>
      <c r="H155">
        <v>0</v>
      </c>
      <c r="I155">
        <v>6</v>
      </c>
      <c r="J155" t="str" cm="1">
        <f t="array" ref="J155">_xlfn.XLOOKUP(D155&amp;I155,Ranking!C$2:C$500&amp;Ranking!A$2:A$500,Ranking!B$2:B$500,"")</f>
        <v/>
      </c>
      <c r="K155" t="str" cm="1">
        <f t="array" ref="K155">_xlfn.XLOOKUP(E155&amp;I155,Ranking!C$2:C$500&amp;Ranking!A$2:A$500,Ranking!B$2:B$500,"")</f>
        <v/>
      </c>
      <c r="L155" t="str" cm="1">
        <f t="array" ref="L155">_xlfn.XLOOKUP(D155&amp;G155,Conf!$A$1:$A$150&amp;Conf!$B$1:$B$150,Conf!$C$1:$C$150,"FCS")</f>
        <v>Big 12</v>
      </c>
      <c r="M155" t="str" cm="1">
        <f t="array" ref="M155">_xlfn.XLOOKUP(E155&amp;G155,Conf!$A$1:$A$150&amp;Conf!$B$1:$B$150,Conf!$C$1:$C$150,"FCS")</f>
        <v>Big 12</v>
      </c>
      <c r="N155">
        <v>1</v>
      </c>
      <c r="O155" cm="1">
        <f t="array" ref="O155">_xlfn.XLOOKUP(D155&amp;I155,Sheet2!$A$2:$A$1500&amp;Sheet2!$B$2:$B$1500,Sheet2!$C$2:$C$1500,0)</f>
        <v>20.8</v>
      </c>
      <c r="P155" cm="1">
        <f t="array" ref="P155">_xlfn.XLOOKUP(D155&amp;I155,Sheet2!$A$2:$A$1500&amp;Sheet2!$B$2:$B$1500,Sheet2!$D$2:$D$1500,0)</f>
        <v>23.2</v>
      </c>
      <c r="Q155" cm="1">
        <f t="array" ref="Q155">_xlfn.XLOOKUP(E155&amp;I155,Sheet2!$A$2:$A$1500&amp;Sheet2!$B$2:$B$1500,Sheet2!$C$2:$C$1500,0)</f>
        <v>34.799999999999997</v>
      </c>
      <c r="R155" cm="1">
        <f t="array" ref="R155">_xlfn.XLOOKUP(E155&amp;I155,Sheet2!$A$2:$A$1500&amp;Sheet2!$B$2:$B$1500,Sheet2!$D$2:$D$1500,0)</f>
        <v>21</v>
      </c>
      <c r="X155" cm="1">
        <f t="array" ref="X155">_xlfn.XLOOKUP(D155&amp;I155,Sheet2!$A$2:$A$1500&amp;Sheet2!$B$2:$B$1500,Sheet2!$E$2:$E$1500,0)</f>
        <v>2</v>
      </c>
      <c r="Y155" cm="1">
        <f t="array" ref="Y155">_xlfn.XLOOKUP(D155&amp;I155,Sheet2!$A$2:$A$1500&amp;Sheet2!$B$2:$B$1500,Sheet2!$F$2:$F$1500,0)</f>
        <v>3</v>
      </c>
      <c r="Z155" cm="1">
        <f t="array" ref="Z155">_xlfn.XLOOKUP(E155&amp;I155,Sheet2!$A$2:$A$1500&amp;Sheet2!$B$2:$B$1500,Sheet2!$E$2:$E$1500,0)</f>
        <v>3</v>
      </c>
      <c r="AA155" cm="1">
        <f t="array" ref="AA155">_xlfn.XLOOKUP(E155&amp;I155,Sheet2!$A$2:$A$1500&amp;Sheet2!$B$2:$B$1500,Sheet2!$F$2:$F$1500,0)</f>
        <v>2</v>
      </c>
    </row>
    <row r="156" spans="1:27" x14ac:dyDescent="0.2">
      <c r="A156" s="1">
        <v>45206</v>
      </c>
      <c r="B156" s="2">
        <v>0.9375</v>
      </c>
      <c r="C156" t="s">
        <v>24</v>
      </c>
      <c r="D156" t="s">
        <v>80</v>
      </c>
      <c r="E156" t="s">
        <v>167</v>
      </c>
      <c r="F156">
        <v>2550000</v>
      </c>
      <c r="G156">
        <v>2023</v>
      </c>
      <c r="H156">
        <v>0</v>
      </c>
      <c r="I156">
        <v>6</v>
      </c>
      <c r="J156" cm="1">
        <f t="array" ref="J156">_xlfn.XLOOKUP(D156&amp;I156,Ranking!C$2:C$500&amp;Ranking!A$2:A$500,Ranking!B$2:B$500,"")</f>
        <v>9</v>
      </c>
      <c r="K156" t="str" cm="1">
        <f t="array" ref="K156">_xlfn.XLOOKUP(E156&amp;I156,Ranking!C$2:C$500&amp;Ranking!A$2:A$500,Ranking!B$2:B$500,"")</f>
        <v/>
      </c>
      <c r="L156" t="str" cm="1">
        <f t="array" ref="L156">_xlfn.XLOOKUP(D156&amp;G156,Conf!$A$1:$A$150&amp;Conf!$B$1:$B$150,Conf!$C$1:$C$150,"FCS")</f>
        <v>Pac-12</v>
      </c>
      <c r="M156" t="str" cm="1">
        <f t="array" ref="M156">_xlfn.XLOOKUP(E156&amp;G156,Conf!$A$1:$A$150&amp;Conf!$B$1:$B$150,Conf!$C$1:$C$150,"FCS")</f>
        <v>Pac-12</v>
      </c>
      <c r="N156">
        <v>1</v>
      </c>
      <c r="O156" cm="1">
        <f t="array" ref="O156">_xlfn.XLOOKUP(D156&amp;I156,Sheet2!$A$2:$A$1500&amp;Sheet2!$B$2:$B$1500,Sheet2!$C$2:$C$1500,0)</f>
        <v>53.6</v>
      </c>
      <c r="P156" cm="1">
        <f t="array" ref="P156">_xlfn.XLOOKUP(D156&amp;I156,Sheet2!$A$2:$A$1500&amp;Sheet2!$B$2:$B$1500,Sheet2!$D$2:$D$1500,0)</f>
        <v>24.2</v>
      </c>
      <c r="Q156" cm="1">
        <f t="array" ref="Q156">_xlfn.XLOOKUP(E156&amp;I156,Sheet2!$A$2:$A$1500&amp;Sheet2!$B$2:$B$1500,Sheet2!$C$2:$C$1500,0)</f>
        <v>27.6</v>
      </c>
      <c r="R156" cm="1">
        <f t="array" ref="R156">_xlfn.XLOOKUP(E156&amp;I156,Sheet2!$A$2:$A$1500&amp;Sheet2!$B$2:$B$1500,Sheet2!$D$2:$D$1500,0)</f>
        <v>19</v>
      </c>
      <c r="X156" cm="1">
        <f t="array" ref="X156">_xlfn.XLOOKUP(D156&amp;I156,Sheet2!$A$2:$A$1500&amp;Sheet2!$B$2:$B$1500,Sheet2!$E$2:$E$1500,0)</f>
        <v>5</v>
      </c>
      <c r="Y156" cm="1">
        <f t="array" ref="Y156">_xlfn.XLOOKUP(D156&amp;I156,Sheet2!$A$2:$A$1500&amp;Sheet2!$B$2:$B$1500,Sheet2!$F$2:$F$1500,0)</f>
        <v>0</v>
      </c>
      <c r="Z156" cm="1">
        <f t="array" ref="Z156">_xlfn.XLOOKUP(E156&amp;I156,Sheet2!$A$2:$A$1500&amp;Sheet2!$B$2:$B$1500,Sheet2!$E$2:$E$1500,0)</f>
        <v>3</v>
      </c>
      <c r="AA156" cm="1">
        <f t="array" ref="AA156">_xlfn.XLOOKUP(E156&amp;I156,Sheet2!$A$2:$A$1500&amp;Sheet2!$B$2:$B$1500,Sheet2!$F$2:$F$1500,0)</f>
        <v>2</v>
      </c>
    </row>
    <row r="157" spans="1:27" x14ac:dyDescent="0.2">
      <c r="A157" s="1">
        <v>45209</v>
      </c>
      <c r="B157" s="2">
        <v>0.79166666666666663</v>
      </c>
      <c r="C157" t="s">
        <v>118</v>
      </c>
      <c r="D157" t="s">
        <v>165</v>
      </c>
      <c r="E157" t="s">
        <v>164</v>
      </c>
      <c r="F157">
        <v>117000</v>
      </c>
      <c r="G157">
        <v>2023</v>
      </c>
      <c r="H157">
        <v>0</v>
      </c>
      <c r="I157">
        <v>7</v>
      </c>
      <c r="J157" t="str" cm="1">
        <f t="array" ref="J157">_xlfn.XLOOKUP(D157&amp;I157,Ranking!C$2:C$500&amp;Ranking!A$2:A$500,Ranking!B$2:B$500,"")</f>
        <v/>
      </c>
      <c r="K157" t="str" cm="1">
        <f t="array" ref="K157">_xlfn.XLOOKUP(E157&amp;I157,Ranking!C$2:C$500&amp;Ranking!A$2:A$500,Ranking!B$2:B$500,"")</f>
        <v/>
      </c>
      <c r="L157" t="str" cm="1">
        <f t="array" ref="L157">_xlfn.XLOOKUP(D157&amp;G157,Conf!$A$1:$A$150&amp;Conf!$B$1:$B$150,Conf!$C$1:$C$150,"FCS")</f>
        <v>C-USA</v>
      </c>
      <c r="M157" t="str" cm="1">
        <f t="array" ref="M157">_xlfn.XLOOKUP(E157&amp;G157,Conf!$A$1:$A$150&amp;Conf!$B$1:$B$150,Conf!$C$1:$C$150,"FCS")</f>
        <v>C-USA</v>
      </c>
      <c r="N157">
        <v>1</v>
      </c>
      <c r="O157" cm="1">
        <f t="array" ref="O157">_xlfn.XLOOKUP(D157&amp;I157,Sheet2!$A$2:$A$1500&amp;Sheet2!$B$2:$B$1500,Sheet2!$C$2:$C$1500,0)</f>
        <v>30.5</v>
      </c>
      <c r="P157" cm="1">
        <f t="array" ref="P157">_xlfn.XLOOKUP(D157&amp;I157,Sheet2!$A$2:$A$1500&amp;Sheet2!$B$2:$B$1500,Sheet2!$D$2:$D$1500,0)</f>
        <v>17.5</v>
      </c>
      <c r="Q157" cm="1">
        <f t="array" ref="Q157">_xlfn.XLOOKUP(E157&amp;I157,Sheet2!$A$2:$A$1500&amp;Sheet2!$B$2:$B$1500,Sheet2!$C$2:$C$1500,0)</f>
        <v>36.200000000000003</v>
      </c>
      <c r="R157" cm="1">
        <f t="array" ref="R157">_xlfn.XLOOKUP(E157&amp;I157,Sheet2!$A$2:$A$1500&amp;Sheet2!$B$2:$B$1500,Sheet2!$D$2:$D$1500,0)</f>
        <v>18</v>
      </c>
      <c r="X157" cm="1">
        <f t="array" ref="X157">_xlfn.XLOOKUP(D157&amp;I157,Sheet2!$A$2:$A$1500&amp;Sheet2!$B$2:$B$1500,Sheet2!$E$2:$E$1500,0)</f>
        <v>5</v>
      </c>
      <c r="Y157" cm="1">
        <f t="array" ref="Y157">_xlfn.XLOOKUP(D157&amp;I157,Sheet2!$A$2:$A$1500&amp;Sheet2!$B$2:$B$1500,Sheet2!$F$2:$F$1500,0)</f>
        <v>1</v>
      </c>
      <c r="Z157" cm="1">
        <f t="array" ref="Z157">_xlfn.XLOOKUP(E157&amp;I157,Sheet2!$A$2:$A$1500&amp;Sheet2!$B$2:$B$1500,Sheet2!$E$2:$E$1500,0)</f>
        <v>5</v>
      </c>
      <c r="AA157" cm="1">
        <f t="array" ref="AA157">_xlfn.XLOOKUP(E157&amp;I157,Sheet2!$A$2:$A$1500&amp;Sheet2!$B$2:$B$1500,Sheet2!$F$2:$F$1500,0)</f>
        <v>0</v>
      </c>
    </row>
    <row r="158" spans="1:27" x14ac:dyDescent="0.2">
      <c r="A158" s="1">
        <v>45209</v>
      </c>
      <c r="B158" s="2">
        <v>0.79166666666666663</v>
      </c>
      <c r="C158" t="s">
        <v>124</v>
      </c>
      <c r="D158" t="s">
        <v>145</v>
      </c>
      <c r="E158" t="s">
        <v>90</v>
      </c>
      <c r="F158">
        <v>499000</v>
      </c>
      <c r="G158">
        <v>2023</v>
      </c>
      <c r="H158">
        <v>0</v>
      </c>
      <c r="I158">
        <v>7</v>
      </c>
      <c r="J158" t="str" cm="1">
        <f t="array" ref="J158">_xlfn.XLOOKUP(D158&amp;I158,Ranking!C$2:C$500&amp;Ranking!A$2:A$500,Ranking!B$2:B$500,"")</f>
        <v/>
      </c>
      <c r="K158" t="str" cm="1">
        <f t="array" ref="K158">_xlfn.XLOOKUP(E158&amp;I158,Ranking!C$2:C$500&amp;Ranking!A$2:A$500,Ranking!B$2:B$500,"")</f>
        <v/>
      </c>
      <c r="L158" t="str" cm="1">
        <f t="array" ref="L158">_xlfn.XLOOKUP(D158&amp;G158,Conf!$A$1:$A$150&amp;Conf!$B$1:$B$150,Conf!$C$1:$C$150,"FCS")</f>
        <v>Sun Belt</v>
      </c>
      <c r="M158" t="str" cm="1">
        <f t="array" ref="M158">_xlfn.XLOOKUP(E158&amp;G158,Conf!$A$1:$A$150&amp;Conf!$B$1:$B$150,Conf!$C$1:$C$150,"FCS")</f>
        <v>Sun Belt</v>
      </c>
      <c r="N158">
        <v>1</v>
      </c>
      <c r="O158" cm="1">
        <f t="array" ref="O158">_xlfn.XLOOKUP(D158&amp;I158,Sheet2!$A$2:$A$1500&amp;Sheet2!$B$2:$B$1500,Sheet2!$C$2:$C$1500,0)</f>
        <v>36.4</v>
      </c>
      <c r="P158" cm="1">
        <f t="array" ref="P158">_xlfn.XLOOKUP(D158&amp;I158,Sheet2!$A$2:$A$1500&amp;Sheet2!$B$2:$B$1500,Sheet2!$D$2:$D$1500,0)</f>
        <v>30.8</v>
      </c>
      <c r="Q158" cm="1">
        <f t="array" ref="Q158">_xlfn.XLOOKUP(E158&amp;I158,Sheet2!$A$2:$A$1500&amp;Sheet2!$B$2:$B$1500,Sheet2!$C$2:$C$1500,0)</f>
        <v>30.8</v>
      </c>
      <c r="R158" cm="1">
        <f t="array" ref="R158">_xlfn.XLOOKUP(E158&amp;I158,Sheet2!$A$2:$A$1500&amp;Sheet2!$B$2:$B$1500,Sheet2!$D$2:$D$1500,0)</f>
        <v>23.6</v>
      </c>
      <c r="X158" cm="1">
        <f t="array" ref="X158">_xlfn.XLOOKUP(D158&amp;I158,Sheet2!$A$2:$A$1500&amp;Sheet2!$B$2:$B$1500,Sheet2!$E$2:$E$1500,0)</f>
        <v>3</v>
      </c>
      <c r="Y158" cm="1">
        <f t="array" ref="Y158">_xlfn.XLOOKUP(D158&amp;I158,Sheet2!$A$2:$A$1500&amp;Sheet2!$B$2:$B$1500,Sheet2!$F$2:$F$1500,0)</f>
        <v>2</v>
      </c>
      <c r="Z158" cm="1">
        <f t="array" ref="Z158">_xlfn.XLOOKUP(E158&amp;I158,Sheet2!$A$2:$A$1500&amp;Sheet2!$B$2:$B$1500,Sheet2!$E$2:$E$1500,0)</f>
        <v>2</v>
      </c>
      <c r="AA158" cm="1">
        <f t="array" ref="AA158">_xlfn.XLOOKUP(E158&amp;I158,Sheet2!$A$2:$A$1500&amp;Sheet2!$B$2:$B$1500,Sheet2!$F$2:$F$1500,0)</f>
        <v>3</v>
      </c>
    </row>
    <row r="159" spans="1:27" x14ac:dyDescent="0.2">
      <c r="A159" s="1">
        <v>45210</v>
      </c>
      <c r="B159" s="2">
        <v>0.8125</v>
      </c>
      <c r="C159" t="s">
        <v>124</v>
      </c>
      <c r="D159" t="s">
        <v>183</v>
      </c>
      <c r="E159" t="s">
        <v>178</v>
      </c>
      <c r="F159">
        <v>332000</v>
      </c>
      <c r="G159">
        <v>2023</v>
      </c>
      <c r="H159">
        <v>0</v>
      </c>
      <c r="I159">
        <v>7</v>
      </c>
      <c r="J159" t="str" cm="1">
        <f t="array" ref="J159">_xlfn.XLOOKUP(D159&amp;I159,Ranking!C$2:C$500&amp;Ranking!A$2:A$500,Ranking!B$2:B$500,"")</f>
        <v/>
      </c>
      <c r="K159" t="str" cm="1">
        <f t="array" ref="K159">_xlfn.XLOOKUP(E159&amp;I159,Ranking!C$2:C$500&amp;Ranking!A$2:A$500,Ranking!B$2:B$500,"")</f>
        <v/>
      </c>
      <c r="L159" t="str" cm="1">
        <f t="array" ref="L159">_xlfn.XLOOKUP(D159&amp;G159,Conf!$A$1:$A$150&amp;Conf!$B$1:$B$150,Conf!$C$1:$C$150,"FCS")</f>
        <v>C-USA</v>
      </c>
      <c r="M159" t="str" cm="1">
        <f t="array" ref="M159">_xlfn.XLOOKUP(E159&amp;G159,Conf!$A$1:$A$150&amp;Conf!$B$1:$B$150,Conf!$C$1:$C$150,"FCS")</f>
        <v>C-USA</v>
      </c>
      <c r="N159">
        <v>1</v>
      </c>
      <c r="O159" cm="1">
        <f t="array" ref="O159">_xlfn.XLOOKUP(D159&amp;I159,Sheet2!$A$2:$A$1500&amp;Sheet2!$B$2:$B$1500,Sheet2!$C$2:$C$1500,0)</f>
        <v>20.7</v>
      </c>
      <c r="P159" cm="1">
        <f t="array" ref="P159">_xlfn.XLOOKUP(D159&amp;I159,Sheet2!$A$2:$A$1500&amp;Sheet2!$B$2:$B$1500,Sheet2!$D$2:$D$1500,0)</f>
        <v>27</v>
      </c>
      <c r="Q159" cm="1">
        <f t="array" ref="Q159">_xlfn.XLOOKUP(E159&amp;I159,Sheet2!$A$2:$A$1500&amp;Sheet2!$B$2:$B$1500,Sheet2!$C$2:$C$1500,0)</f>
        <v>16.2</v>
      </c>
      <c r="R159" cm="1">
        <f t="array" ref="R159">_xlfn.XLOOKUP(E159&amp;I159,Sheet2!$A$2:$A$1500&amp;Sheet2!$B$2:$B$1500,Sheet2!$D$2:$D$1500,0)</f>
        <v>28.2</v>
      </c>
      <c r="X159" cm="1">
        <f t="array" ref="X159">_xlfn.XLOOKUP(D159&amp;I159,Sheet2!$A$2:$A$1500&amp;Sheet2!$B$2:$B$1500,Sheet2!$E$2:$E$1500,0)</f>
        <v>3</v>
      </c>
      <c r="Y159" cm="1">
        <f t="array" ref="Y159">_xlfn.XLOOKUP(D159&amp;I159,Sheet2!$A$2:$A$1500&amp;Sheet2!$B$2:$B$1500,Sheet2!$F$2:$F$1500,0)</f>
        <v>3</v>
      </c>
      <c r="Z159" cm="1">
        <f t="array" ref="Z159">_xlfn.XLOOKUP(E159&amp;I159,Sheet2!$A$2:$A$1500&amp;Sheet2!$B$2:$B$1500,Sheet2!$E$2:$E$1500,0)</f>
        <v>1</v>
      </c>
      <c r="AA159" cm="1">
        <f t="array" ref="AA159">_xlfn.XLOOKUP(E159&amp;I159,Sheet2!$A$2:$A$1500&amp;Sheet2!$B$2:$B$1500,Sheet2!$F$2:$F$1500,0)</f>
        <v>5</v>
      </c>
    </row>
    <row r="160" spans="1:27" x14ac:dyDescent="0.2">
      <c r="A160" s="1">
        <v>45211</v>
      </c>
      <c r="B160" s="2">
        <v>0.79166666666666663</v>
      </c>
      <c r="C160" t="s">
        <v>29</v>
      </c>
      <c r="D160" t="s">
        <v>37</v>
      </c>
      <c r="E160" t="s">
        <v>36</v>
      </c>
      <c r="F160">
        <v>729000</v>
      </c>
      <c r="G160">
        <v>2023</v>
      </c>
      <c r="H160">
        <v>0</v>
      </c>
      <c r="I160">
        <v>7</v>
      </c>
      <c r="J160" t="str" cm="1">
        <f t="array" ref="J160">_xlfn.XLOOKUP(D160&amp;I160,Ranking!C$2:C$500&amp;Ranking!A$2:A$500,Ranking!B$2:B$500,"")</f>
        <v/>
      </c>
      <c r="K160" t="str" cm="1">
        <f t="array" ref="K160">_xlfn.XLOOKUP(E160&amp;I160,Ranking!C$2:C$500&amp;Ranking!A$2:A$500,Ranking!B$2:B$500,"")</f>
        <v/>
      </c>
      <c r="L160" t="str" cm="1">
        <f t="array" ref="L160">_xlfn.XLOOKUP(D160&amp;G160,Conf!$A$1:$A$150&amp;Conf!$B$1:$B$150,Conf!$C$1:$C$150,"FCS")</f>
        <v>Big 12</v>
      </c>
      <c r="M160" t="str" cm="1">
        <f t="array" ref="M160">_xlfn.XLOOKUP(E160&amp;G160,Conf!$A$1:$A$150&amp;Conf!$B$1:$B$150,Conf!$C$1:$C$150,"FCS")</f>
        <v>Big 12</v>
      </c>
      <c r="N160">
        <v>1</v>
      </c>
      <c r="O160" cm="1">
        <f t="array" ref="O160">_xlfn.XLOOKUP(D160&amp;I160,Sheet2!$A$2:$A$1500&amp;Sheet2!$B$2:$B$1500,Sheet2!$C$2:$C$1500,0)</f>
        <v>27.4</v>
      </c>
      <c r="P160" cm="1">
        <f t="array" ref="P160">_xlfn.XLOOKUP(D160&amp;I160,Sheet2!$A$2:$A$1500&amp;Sheet2!$B$2:$B$1500,Sheet2!$D$2:$D$1500,0)</f>
        <v>29.8</v>
      </c>
      <c r="Q160" cm="1">
        <f t="array" ref="Q160">_xlfn.XLOOKUP(E160&amp;I160,Sheet2!$A$2:$A$1500&amp;Sheet2!$B$2:$B$1500,Sheet2!$C$2:$C$1500,0)</f>
        <v>26.4</v>
      </c>
      <c r="R160" cm="1">
        <f t="array" ref="R160">_xlfn.XLOOKUP(E160&amp;I160,Sheet2!$A$2:$A$1500&amp;Sheet2!$B$2:$B$1500,Sheet2!$D$2:$D$1500,0)</f>
        <v>19</v>
      </c>
      <c r="X160" cm="1">
        <f t="array" ref="X160">_xlfn.XLOOKUP(D160&amp;I160,Sheet2!$A$2:$A$1500&amp;Sheet2!$B$2:$B$1500,Sheet2!$E$2:$E$1500,0)</f>
        <v>2</v>
      </c>
      <c r="Y160" cm="1">
        <f t="array" ref="Y160">_xlfn.XLOOKUP(D160&amp;I160,Sheet2!$A$2:$A$1500&amp;Sheet2!$B$2:$B$1500,Sheet2!$F$2:$F$1500,0)</f>
        <v>3</v>
      </c>
      <c r="Z160" cm="1">
        <f t="array" ref="Z160">_xlfn.XLOOKUP(E160&amp;I160,Sheet2!$A$2:$A$1500&amp;Sheet2!$B$2:$B$1500,Sheet2!$E$2:$E$1500,0)</f>
        <v>4</v>
      </c>
      <c r="AA160" cm="1">
        <f t="array" ref="AA160">_xlfn.XLOOKUP(E160&amp;I160,Sheet2!$A$2:$A$1500&amp;Sheet2!$B$2:$B$1500,Sheet2!$F$2:$F$1500,0)</f>
        <v>1</v>
      </c>
    </row>
    <row r="161" spans="1:27" x14ac:dyDescent="0.2">
      <c r="A161" s="1">
        <v>45211</v>
      </c>
      <c r="B161" s="2">
        <v>0.8125</v>
      </c>
      <c r="C161" t="s">
        <v>24</v>
      </c>
      <c r="D161" t="s">
        <v>131</v>
      </c>
      <c r="E161" t="s">
        <v>106</v>
      </c>
      <c r="F161">
        <v>467000</v>
      </c>
      <c r="G161">
        <v>2023</v>
      </c>
      <c r="H161">
        <v>0</v>
      </c>
      <c r="I161">
        <v>7</v>
      </c>
      <c r="J161" t="str" cm="1">
        <f t="array" ref="J161">_xlfn.XLOOKUP(D161&amp;I161,Ranking!C$2:C$500&amp;Ranking!A$2:A$500,Ranking!B$2:B$500,"")</f>
        <v/>
      </c>
      <c r="K161" t="str" cm="1">
        <f t="array" ref="K161">_xlfn.XLOOKUP(E161&amp;I161,Ranking!C$2:C$500&amp;Ranking!A$2:A$500,Ranking!B$2:B$500,"")</f>
        <v/>
      </c>
      <c r="L161" t="str" cm="1">
        <f t="array" ref="L161">_xlfn.XLOOKUP(D161&amp;G161,Conf!$A$1:$A$150&amp;Conf!$B$1:$B$150,Conf!$C$1:$C$150,"FCS")</f>
        <v>AAC</v>
      </c>
      <c r="M161" t="str" cm="1">
        <f t="array" ref="M161">_xlfn.XLOOKUP(E161&amp;G161,Conf!$A$1:$A$150&amp;Conf!$B$1:$B$150,Conf!$C$1:$C$150,"FCS")</f>
        <v>AAC</v>
      </c>
      <c r="N161">
        <v>1</v>
      </c>
      <c r="O161" cm="1">
        <f t="array" ref="O161">_xlfn.XLOOKUP(D161&amp;I161,Sheet2!$A$2:$A$1500&amp;Sheet2!$B$2:$B$1500,Sheet2!$C$2:$C$1500,0)</f>
        <v>21</v>
      </c>
      <c r="P161" cm="1">
        <f t="array" ref="P161">_xlfn.XLOOKUP(D161&amp;I161,Sheet2!$A$2:$A$1500&amp;Sheet2!$B$2:$B$1500,Sheet2!$D$2:$D$1500,0)</f>
        <v>25.6</v>
      </c>
      <c r="Q161" cm="1">
        <f t="array" ref="Q161">_xlfn.XLOOKUP(E161&amp;I161,Sheet2!$A$2:$A$1500&amp;Sheet2!$B$2:$B$1500,Sheet2!$C$2:$C$1500,0)</f>
        <v>33.799999999999997</v>
      </c>
      <c r="R161" cm="1">
        <f t="array" ref="R161">_xlfn.XLOOKUP(E161&amp;I161,Sheet2!$A$2:$A$1500&amp;Sheet2!$B$2:$B$1500,Sheet2!$D$2:$D$1500,0)</f>
        <v>18.399999999999999</v>
      </c>
      <c r="X161" cm="1">
        <f t="array" ref="X161">_xlfn.XLOOKUP(D161&amp;I161,Sheet2!$A$2:$A$1500&amp;Sheet2!$B$2:$B$1500,Sheet2!$E$2:$E$1500,0)</f>
        <v>1</v>
      </c>
      <c r="Y161" cm="1">
        <f t="array" ref="Y161">_xlfn.XLOOKUP(D161&amp;I161,Sheet2!$A$2:$A$1500&amp;Sheet2!$B$2:$B$1500,Sheet2!$F$2:$F$1500,0)</f>
        <v>4</v>
      </c>
      <c r="Z161" cm="1">
        <f t="array" ref="Z161">_xlfn.XLOOKUP(E161&amp;I161,Sheet2!$A$2:$A$1500&amp;Sheet2!$B$2:$B$1500,Sheet2!$E$2:$E$1500,0)</f>
        <v>3</v>
      </c>
      <c r="AA161" cm="1">
        <f t="array" ref="AA161">_xlfn.XLOOKUP(E161&amp;I161,Sheet2!$A$2:$A$1500&amp;Sheet2!$B$2:$B$1500,Sheet2!$F$2:$F$1500,0)</f>
        <v>2</v>
      </c>
    </row>
    <row r="162" spans="1:27" x14ac:dyDescent="0.2">
      <c r="A162" s="1">
        <v>45212</v>
      </c>
      <c r="B162" s="2">
        <v>0.79166666666666663</v>
      </c>
      <c r="C162" t="s">
        <v>24</v>
      </c>
      <c r="D162" t="s">
        <v>143</v>
      </c>
      <c r="E162" t="s">
        <v>109</v>
      </c>
      <c r="F162">
        <v>1720000</v>
      </c>
      <c r="G162">
        <v>2023</v>
      </c>
      <c r="H162">
        <v>0</v>
      </c>
      <c r="I162">
        <v>7</v>
      </c>
      <c r="J162" t="str" cm="1">
        <f t="array" ref="J162">_xlfn.XLOOKUP(D162&amp;I162,Ranking!C$2:C$500&amp;Ranking!A$2:A$500,Ranking!B$2:B$500,"")</f>
        <v/>
      </c>
      <c r="K162" t="str" cm="1">
        <f t="array" ref="K162">_xlfn.XLOOKUP(E162&amp;I162,Ranking!C$2:C$500&amp;Ranking!A$2:A$500,Ranking!B$2:B$500,"")</f>
        <v/>
      </c>
      <c r="L162" t="str" cm="1">
        <f t="array" ref="L162">_xlfn.XLOOKUP(D162&amp;G162,Conf!$A$1:$A$150&amp;Conf!$B$1:$B$150,Conf!$C$1:$C$150,"FCS")</f>
        <v>AAC</v>
      </c>
      <c r="M162" t="str" cm="1">
        <f t="array" ref="M162">_xlfn.XLOOKUP(E162&amp;G162,Conf!$A$1:$A$150&amp;Conf!$B$1:$B$150,Conf!$C$1:$C$150,"FCS")</f>
        <v>AAC</v>
      </c>
      <c r="N162">
        <v>1</v>
      </c>
      <c r="O162" cm="1">
        <f t="array" ref="O162">_xlfn.XLOOKUP(D162&amp;I162,Sheet2!$A$2:$A$1500&amp;Sheet2!$B$2:$B$1500,Sheet2!$C$2:$C$1500,0)</f>
        <v>36.6</v>
      </c>
      <c r="P162" cm="1">
        <f t="array" ref="P162">_xlfn.XLOOKUP(D162&amp;I162,Sheet2!$A$2:$A$1500&amp;Sheet2!$B$2:$B$1500,Sheet2!$D$2:$D$1500,0)</f>
        <v>21.4</v>
      </c>
      <c r="Q162" cm="1">
        <f t="array" ref="Q162">_xlfn.XLOOKUP(E162&amp;I162,Sheet2!$A$2:$A$1500&amp;Sheet2!$B$2:$B$1500,Sheet2!$C$2:$C$1500,0)</f>
        <v>29.8</v>
      </c>
      <c r="R162" cm="1">
        <f t="array" ref="R162">_xlfn.XLOOKUP(E162&amp;I162,Sheet2!$A$2:$A$1500&amp;Sheet2!$B$2:$B$1500,Sheet2!$D$2:$D$1500,0)</f>
        <v>17.399999999999999</v>
      </c>
      <c r="X162" cm="1">
        <f t="array" ref="X162">_xlfn.XLOOKUP(D162&amp;I162,Sheet2!$A$2:$A$1500&amp;Sheet2!$B$2:$B$1500,Sheet2!$E$2:$E$1500,0)</f>
        <v>4</v>
      </c>
      <c r="Y162" cm="1">
        <f t="array" ref="Y162">_xlfn.XLOOKUP(D162&amp;I162,Sheet2!$A$2:$A$1500&amp;Sheet2!$B$2:$B$1500,Sheet2!$F$2:$F$1500,0)</f>
        <v>1</v>
      </c>
      <c r="Z162" cm="1">
        <f t="array" ref="Z162">_xlfn.XLOOKUP(E162&amp;I162,Sheet2!$A$2:$A$1500&amp;Sheet2!$B$2:$B$1500,Sheet2!$E$2:$E$1500,0)</f>
        <v>4</v>
      </c>
      <c r="AA162" cm="1">
        <f t="array" ref="AA162">_xlfn.XLOOKUP(E162&amp;I162,Sheet2!$A$2:$A$1500&amp;Sheet2!$B$2:$B$1500,Sheet2!$F$2:$F$1500,0)</f>
        <v>1</v>
      </c>
    </row>
    <row r="163" spans="1:27" x14ac:dyDescent="0.2">
      <c r="A163" s="1">
        <v>45212</v>
      </c>
      <c r="B163" s="2">
        <v>0.91666666666666663</v>
      </c>
      <c r="C163" t="s">
        <v>24</v>
      </c>
      <c r="D163" t="s">
        <v>79</v>
      </c>
      <c r="E163" t="s">
        <v>137</v>
      </c>
      <c r="F163">
        <v>3290000</v>
      </c>
      <c r="G163">
        <v>2023</v>
      </c>
      <c r="H163">
        <v>0</v>
      </c>
      <c r="I163">
        <v>7</v>
      </c>
      <c r="J163" t="str" cm="1">
        <f t="array" ref="J163">_xlfn.XLOOKUP(D163&amp;I163,Ranking!C$2:C$500&amp;Ranking!A$2:A$500,Ranking!B$2:B$500,"")</f>
        <v/>
      </c>
      <c r="K163" t="str" cm="1">
        <f t="array" ref="K163">_xlfn.XLOOKUP(E163&amp;I163,Ranking!C$2:C$500&amp;Ranking!A$2:A$500,Ranking!B$2:B$500,"")</f>
        <v/>
      </c>
      <c r="L163" t="str" cm="1">
        <f t="array" ref="L163">_xlfn.XLOOKUP(D163&amp;G163,Conf!$A$1:$A$150&amp;Conf!$B$1:$B$150,Conf!$C$1:$C$150,"FCS")</f>
        <v>Pac-12</v>
      </c>
      <c r="M163" t="str" cm="1">
        <f t="array" ref="M163">_xlfn.XLOOKUP(E163&amp;G163,Conf!$A$1:$A$150&amp;Conf!$B$1:$B$150,Conf!$C$1:$C$150,"FCS")</f>
        <v>Pac-12</v>
      </c>
      <c r="N163">
        <v>1</v>
      </c>
      <c r="O163" cm="1">
        <f t="array" ref="O163">_xlfn.XLOOKUP(D163&amp;I163,Sheet2!$A$2:$A$1500&amp;Sheet2!$B$2:$B$1500,Sheet2!$C$2:$C$1500,0)</f>
        <v>33</v>
      </c>
      <c r="P163" cm="1">
        <f t="array" ref="P163">_xlfn.XLOOKUP(D163&amp;I163,Sheet2!$A$2:$A$1500&amp;Sheet2!$B$2:$B$1500,Sheet2!$D$2:$D$1500,0)</f>
        <v>34.200000000000003</v>
      </c>
      <c r="Q163" cm="1">
        <f t="array" ref="Q163">_xlfn.XLOOKUP(E163&amp;I163,Sheet2!$A$2:$A$1500&amp;Sheet2!$B$2:$B$1500,Sheet2!$C$2:$C$1500,0)</f>
        <v>19.2</v>
      </c>
      <c r="R163" cm="1">
        <f t="array" ref="R163">_xlfn.XLOOKUP(E163&amp;I163,Sheet2!$A$2:$A$1500&amp;Sheet2!$B$2:$B$1500,Sheet2!$D$2:$D$1500,0)</f>
        <v>34.6</v>
      </c>
      <c r="X163" cm="1">
        <f t="array" ref="X163">_xlfn.XLOOKUP(D163&amp;I163,Sheet2!$A$2:$A$1500&amp;Sheet2!$B$2:$B$1500,Sheet2!$E$2:$E$1500,0)</f>
        <v>4</v>
      </c>
      <c r="Y163" cm="1">
        <f t="array" ref="Y163">_xlfn.XLOOKUP(D163&amp;I163,Sheet2!$A$2:$A$1500&amp;Sheet2!$B$2:$B$1500,Sheet2!$F$2:$F$1500,0)</f>
        <v>2</v>
      </c>
      <c r="Z163" cm="1">
        <f t="array" ref="Z163">_xlfn.XLOOKUP(E163&amp;I163,Sheet2!$A$2:$A$1500&amp;Sheet2!$B$2:$B$1500,Sheet2!$E$2:$E$1500,0)</f>
        <v>1</v>
      </c>
      <c r="AA163" cm="1">
        <f t="array" ref="AA163">_xlfn.XLOOKUP(E163&amp;I163,Sheet2!$A$2:$A$1500&amp;Sheet2!$B$2:$B$1500,Sheet2!$F$2:$F$1500,0)</f>
        <v>4</v>
      </c>
    </row>
    <row r="164" spans="1:27" x14ac:dyDescent="0.2">
      <c r="A164" s="1">
        <v>45213</v>
      </c>
      <c r="B164" s="2">
        <v>0.5</v>
      </c>
      <c r="C164" t="s">
        <v>45</v>
      </c>
      <c r="D164" t="s">
        <v>153</v>
      </c>
      <c r="E164" t="s">
        <v>30</v>
      </c>
      <c r="F164">
        <v>2460000</v>
      </c>
      <c r="G164">
        <v>2023</v>
      </c>
      <c r="H164">
        <v>0</v>
      </c>
      <c r="I164">
        <v>7</v>
      </c>
      <c r="J164" t="str" cm="1">
        <f t="array" ref="J164">_xlfn.XLOOKUP(D164&amp;I164,Ranking!C$2:C$500&amp;Ranking!A$2:A$500,Ranking!B$2:B$500,"")</f>
        <v/>
      </c>
      <c r="K164" cm="1">
        <f t="array" ref="K164">_xlfn.XLOOKUP(E164&amp;I164,Ranking!C$2:C$500&amp;Ranking!A$2:A$500,Ranking!B$2:B$500,"")</f>
        <v>1</v>
      </c>
      <c r="L164" t="str" cm="1">
        <f t="array" ref="L164">_xlfn.XLOOKUP(D164&amp;G164,Conf!$A$1:$A$150&amp;Conf!$B$1:$B$150,Conf!$C$1:$C$150,"FCS")</f>
        <v>SEC</v>
      </c>
      <c r="M164" t="str" cm="1">
        <f t="array" ref="M164">_xlfn.XLOOKUP(E164&amp;G164,Conf!$A$1:$A$150&amp;Conf!$B$1:$B$150,Conf!$C$1:$C$150,"FCS")</f>
        <v>SEC</v>
      </c>
      <c r="N164">
        <v>1</v>
      </c>
      <c r="O164" cm="1">
        <f t="array" ref="O164">_xlfn.XLOOKUP(D164&amp;I164,Sheet2!$A$2:$A$1500&amp;Sheet2!$B$2:$B$1500,Sheet2!$C$2:$C$1500,0)</f>
        <v>28.9</v>
      </c>
      <c r="P164" cm="1">
        <f t="array" ref="P164">_xlfn.XLOOKUP(D164&amp;I164,Sheet2!$A$2:$A$1500&amp;Sheet2!$B$2:$B$1500,Sheet2!$D$2:$D$1500,0)</f>
        <v>34</v>
      </c>
      <c r="Q164" cm="1">
        <f t="array" ref="Q164">_xlfn.XLOOKUP(E164&amp;I164,Sheet2!$A$2:$A$1500&amp;Sheet2!$B$2:$B$1500,Sheet2!$C$2:$C$1500,0)</f>
        <v>40.700000000000003</v>
      </c>
      <c r="R164" cm="1">
        <f t="array" ref="R164">_xlfn.XLOOKUP(E164&amp;I164,Sheet2!$A$2:$A$1500&amp;Sheet2!$B$2:$B$1500,Sheet2!$D$2:$D$1500,0)</f>
        <v>13</v>
      </c>
      <c r="X164" cm="1">
        <f t="array" ref="X164">_xlfn.XLOOKUP(D164&amp;I164,Sheet2!$A$2:$A$1500&amp;Sheet2!$B$2:$B$1500,Sheet2!$E$2:$E$1500,0)</f>
        <v>2</v>
      </c>
      <c r="Y164" cm="1">
        <f t="array" ref="Y164">_xlfn.XLOOKUP(D164&amp;I164,Sheet2!$A$2:$A$1500&amp;Sheet2!$B$2:$B$1500,Sheet2!$F$2:$F$1500,0)</f>
        <v>5</v>
      </c>
      <c r="Z164" cm="1">
        <f t="array" ref="Z164">_xlfn.XLOOKUP(E164&amp;I164,Sheet2!$A$2:$A$1500&amp;Sheet2!$B$2:$B$1500,Sheet2!$E$2:$E$1500,0)</f>
        <v>6</v>
      </c>
      <c r="AA164" cm="1">
        <f t="array" ref="AA164">_xlfn.XLOOKUP(E164&amp;I164,Sheet2!$A$2:$A$1500&amp;Sheet2!$B$2:$B$1500,Sheet2!$F$2:$F$1500,0)</f>
        <v>0</v>
      </c>
    </row>
    <row r="165" spans="1:27" x14ac:dyDescent="0.2">
      <c r="A165" s="1">
        <v>45213</v>
      </c>
      <c r="B165" s="2">
        <v>0.5</v>
      </c>
      <c r="C165" t="s">
        <v>23</v>
      </c>
      <c r="D165" t="s">
        <v>35</v>
      </c>
      <c r="E165" t="s">
        <v>38</v>
      </c>
      <c r="F165">
        <v>3550000</v>
      </c>
      <c r="G165">
        <v>2023</v>
      </c>
      <c r="H165">
        <v>0</v>
      </c>
      <c r="I165">
        <v>7</v>
      </c>
      <c r="J165" cm="1">
        <f t="array" ref="J165">_xlfn.XLOOKUP(D165&amp;I165,Ranking!C$2:C$500&amp;Ranking!A$2:A$500,Ranking!B$2:B$500,"")</f>
        <v>2</v>
      </c>
      <c r="K165" t="str" cm="1">
        <f t="array" ref="K165">_xlfn.XLOOKUP(E165&amp;I165,Ranking!C$2:C$500&amp;Ranking!A$2:A$500,Ranking!B$2:B$500,"")</f>
        <v/>
      </c>
      <c r="L165" t="str" cm="1">
        <f t="array" ref="L165">_xlfn.XLOOKUP(D165&amp;G165,Conf!$A$1:$A$150&amp;Conf!$B$1:$B$150,Conf!$C$1:$C$150,"FCS")</f>
        <v>Big Ten</v>
      </c>
      <c r="M165" t="str" cm="1">
        <f t="array" ref="M165">_xlfn.XLOOKUP(E165&amp;G165,Conf!$A$1:$A$150&amp;Conf!$B$1:$B$150,Conf!$C$1:$C$150,"FCS")</f>
        <v>Big Ten</v>
      </c>
      <c r="N165">
        <v>1</v>
      </c>
      <c r="O165" cm="1">
        <f t="array" ref="O165">_xlfn.XLOOKUP(D165&amp;I165,Sheet2!$A$2:$A$1500&amp;Sheet2!$B$2:$B$1500,Sheet2!$C$2:$C$1500,0)</f>
        <v>37.299999999999997</v>
      </c>
      <c r="P165" cm="1">
        <f t="array" ref="P165">_xlfn.XLOOKUP(D165&amp;I165,Sheet2!$A$2:$A$1500&amp;Sheet2!$B$2:$B$1500,Sheet2!$D$2:$D$1500,0)</f>
        <v>6.7</v>
      </c>
      <c r="Q165" cm="1">
        <f t="array" ref="Q165">_xlfn.XLOOKUP(E165&amp;I165,Sheet2!$A$2:$A$1500&amp;Sheet2!$B$2:$B$1500,Sheet2!$C$2:$C$1500,0)</f>
        <v>20.8</v>
      </c>
      <c r="R165" cm="1">
        <f t="array" ref="R165">_xlfn.XLOOKUP(E165&amp;I165,Sheet2!$A$2:$A$1500&amp;Sheet2!$B$2:$B$1500,Sheet2!$D$2:$D$1500,0)</f>
        <v>24.4</v>
      </c>
      <c r="X165" cm="1">
        <f t="array" ref="X165">_xlfn.XLOOKUP(D165&amp;I165,Sheet2!$A$2:$A$1500&amp;Sheet2!$B$2:$B$1500,Sheet2!$E$2:$E$1500,0)</f>
        <v>6</v>
      </c>
      <c r="Y165" cm="1">
        <f t="array" ref="Y165">_xlfn.XLOOKUP(D165&amp;I165,Sheet2!$A$2:$A$1500&amp;Sheet2!$B$2:$B$1500,Sheet2!$F$2:$F$1500,0)</f>
        <v>0</v>
      </c>
      <c r="Z165" cm="1">
        <f t="array" ref="Z165">_xlfn.XLOOKUP(E165&amp;I165,Sheet2!$A$2:$A$1500&amp;Sheet2!$B$2:$B$1500,Sheet2!$E$2:$E$1500,0)</f>
        <v>2</v>
      </c>
      <c r="AA165" cm="1">
        <f t="array" ref="AA165">_xlfn.XLOOKUP(E165&amp;I165,Sheet2!$A$2:$A$1500&amp;Sheet2!$B$2:$B$1500,Sheet2!$F$2:$F$1500,0)</f>
        <v>3</v>
      </c>
    </row>
    <row r="166" spans="1:27" x14ac:dyDescent="0.2">
      <c r="A166" s="1">
        <v>45213</v>
      </c>
      <c r="B166" s="2">
        <v>0.5</v>
      </c>
      <c r="C166" t="s">
        <v>31</v>
      </c>
      <c r="D166" t="s">
        <v>82</v>
      </c>
      <c r="E166" t="s">
        <v>141</v>
      </c>
      <c r="F166">
        <v>2090000</v>
      </c>
      <c r="G166">
        <v>2023</v>
      </c>
      <c r="H166">
        <v>0</v>
      </c>
      <c r="I166">
        <v>7</v>
      </c>
      <c r="J166" cm="1">
        <f t="array" ref="J166">_xlfn.XLOOKUP(D166&amp;I166,Ranking!C$2:C$500&amp;Ranking!A$2:A$500,Ranking!B$2:B$500,"")</f>
        <v>4</v>
      </c>
      <c r="K166" t="str" cm="1">
        <f t="array" ref="K166">_xlfn.XLOOKUP(E166&amp;I166,Ranking!C$2:C$500&amp;Ranking!A$2:A$500,Ranking!B$2:B$500,"")</f>
        <v/>
      </c>
      <c r="L166" t="str" cm="1">
        <f t="array" ref="L166">_xlfn.XLOOKUP(D166&amp;G166,Conf!$A$1:$A$150&amp;Conf!$B$1:$B$150,Conf!$C$1:$C$150,"FCS")</f>
        <v>ACC</v>
      </c>
      <c r="M166" t="str" cm="1">
        <f t="array" ref="M166">_xlfn.XLOOKUP(E166&amp;G166,Conf!$A$1:$A$150&amp;Conf!$B$1:$B$150,Conf!$C$1:$C$150,"FCS")</f>
        <v>ACC</v>
      </c>
      <c r="N166">
        <v>1</v>
      </c>
      <c r="O166" cm="1">
        <f t="array" ref="O166">_xlfn.XLOOKUP(D166&amp;I166,Sheet2!$A$2:$A$1500&amp;Sheet2!$B$2:$B$1500,Sheet2!$C$2:$C$1500,0)</f>
        <v>42.4</v>
      </c>
      <c r="P166" cm="1">
        <f t="array" ref="P166">_xlfn.XLOOKUP(D166&amp;I166,Sheet2!$A$2:$A$1500&amp;Sheet2!$B$2:$B$1500,Sheet2!$D$2:$D$1500,0)</f>
        <v>21.4</v>
      </c>
      <c r="Q166" cm="1">
        <f t="array" ref="Q166">_xlfn.XLOOKUP(E166&amp;I166,Sheet2!$A$2:$A$1500&amp;Sheet2!$B$2:$B$1500,Sheet2!$C$2:$C$1500,0)</f>
        <v>33</v>
      </c>
      <c r="R166" cm="1">
        <f t="array" ref="R166">_xlfn.XLOOKUP(E166&amp;I166,Sheet2!$A$2:$A$1500&amp;Sheet2!$B$2:$B$1500,Sheet2!$D$2:$D$1500,0)</f>
        <v>19</v>
      </c>
      <c r="X166" cm="1">
        <f t="array" ref="X166">_xlfn.XLOOKUP(D166&amp;I166,Sheet2!$A$2:$A$1500&amp;Sheet2!$B$2:$B$1500,Sheet2!$E$2:$E$1500,0)</f>
        <v>5</v>
      </c>
      <c r="Y166" cm="1">
        <f t="array" ref="Y166">_xlfn.XLOOKUP(D166&amp;I166,Sheet2!$A$2:$A$1500&amp;Sheet2!$B$2:$B$1500,Sheet2!$F$2:$F$1500,0)</f>
        <v>0</v>
      </c>
      <c r="Z166" cm="1">
        <f t="array" ref="Z166">_xlfn.XLOOKUP(E166&amp;I166,Sheet2!$A$2:$A$1500&amp;Sheet2!$B$2:$B$1500,Sheet2!$E$2:$E$1500,0)</f>
        <v>4</v>
      </c>
      <c r="AA166" cm="1">
        <f t="array" ref="AA166">_xlfn.XLOOKUP(E166&amp;I166,Sheet2!$A$2:$A$1500&amp;Sheet2!$B$2:$B$1500,Sheet2!$F$2:$F$1500,0)</f>
        <v>2</v>
      </c>
    </row>
    <row r="167" spans="1:27" x14ac:dyDescent="0.2">
      <c r="A167" s="1">
        <v>45213</v>
      </c>
      <c r="B167" s="2">
        <v>0.5</v>
      </c>
      <c r="C167" t="s">
        <v>24</v>
      </c>
      <c r="D167" t="s">
        <v>70</v>
      </c>
      <c r="E167" t="s">
        <v>142</v>
      </c>
      <c r="F167">
        <v>3430000</v>
      </c>
      <c r="G167">
        <v>2023</v>
      </c>
      <c r="H167">
        <v>0</v>
      </c>
      <c r="I167">
        <v>7</v>
      </c>
      <c r="J167" cm="1">
        <f t="array" ref="J167">_xlfn.XLOOKUP(D167&amp;I167,Ranking!C$2:C$500&amp;Ranking!A$2:A$500,Ranking!B$2:B$500,"")</f>
        <v>11</v>
      </c>
      <c r="K167" t="str" cm="1">
        <f t="array" ref="K167">_xlfn.XLOOKUP(E167&amp;I167,Ranking!C$2:C$500&amp;Ranking!A$2:A$500,Ranking!B$2:B$500,"")</f>
        <v/>
      </c>
      <c r="L167" t="str" cm="1">
        <f t="array" ref="L167">_xlfn.XLOOKUP(D167&amp;G167,Conf!$A$1:$A$150&amp;Conf!$B$1:$B$150,Conf!$C$1:$C$150,"FCS")</f>
        <v>SEC</v>
      </c>
      <c r="M167" t="str" cm="1">
        <f t="array" ref="M167">_xlfn.XLOOKUP(E167&amp;G167,Conf!$A$1:$A$150&amp;Conf!$B$1:$B$150,Conf!$C$1:$C$150,"FCS")</f>
        <v>SEC</v>
      </c>
      <c r="N167">
        <v>1</v>
      </c>
      <c r="O167" cm="1">
        <f t="array" ref="O167">_xlfn.XLOOKUP(D167&amp;I167,Sheet2!$A$2:$A$1500&amp;Sheet2!$B$2:$B$1500,Sheet2!$C$2:$C$1500,0)</f>
        <v>31.2</v>
      </c>
      <c r="P167" cm="1">
        <f t="array" ref="P167">_xlfn.XLOOKUP(D167&amp;I167,Sheet2!$A$2:$A$1500&amp;Sheet2!$B$2:$B$1500,Sheet2!$D$2:$D$1500,0)</f>
        <v>15.2</v>
      </c>
      <c r="Q167" cm="1">
        <f t="array" ref="Q167">_xlfn.XLOOKUP(E167&amp;I167,Sheet2!$A$2:$A$1500&amp;Sheet2!$B$2:$B$1500,Sheet2!$C$2:$C$1500,0)</f>
        <v>31.3</v>
      </c>
      <c r="R167" cm="1">
        <f t="array" ref="R167">_xlfn.XLOOKUP(E167&amp;I167,Sheet2!$A$2:$A$1500&amp;Sheet2!$B$2:$B$1500,Sheet2!$D$2:$D$1500,0)</f>
        <v>25.3</v>
      </c>
      <c r="X167" cm="1">
        <f t="array" ref="X167">_xlfn.XLOOKUP(D167&amp;I167,Sheet2!$A$2:$A$1500&amp;Sheet2!$B$2:$B$1500,Sheet2!$E$2:$E$1500,0)</f>
        <v>5</v>
      </c>
      <c r="Y167" cm="1">
        <f t="array" ref="Y167">_xlfn.XLOOKUP(D167&amp;I167,Sheet2!$A$2:$A$1500&amp;Sheet2!$B$2:$B$1500,Sheet2!$F$2:$F$1500,0)</f>
        <v>1</v>
      </c>
      <c r="Z167" cm="1">
        <f t="array" ref="Z167">_xlfn.XLOOKUP(E167&amp;I167,Sheet2!$A$2:$A$1500&amp;Sheet2!$B$2:$B$1500,Sheet2!$E$2:$E$1500,0)</f>
        <v>2</v>
      </c>
      <c r="AA167" cm="1">
        <f t="array" ref="AA167">_xlfn.XLOOKUP(E167&amp;I167,Sheet2!$A$2:$A$1500&amp;Sheet2!$B$2:$B$1500,Sheet2!$F$2:$F$1500,0)</f>
        <v>4</v>
      </c>
    </row>
    <row r="168" spans="1:27" x14ac:dyDescent="0.2">
      <c r="A168" s="1">
        <v>45213</v>
      </c>
      <c r="B168" s="2">
        <v>0.5</v>
      </c>
      <c r="C168" t="s">
        <v>29</v>
      </c>
      <c r="D168" t="s">
        <v>140</v>
      </c>
      <c r="E168" t="s">
        <v>130</v>
      </c>
      <c r="F168">
        <v>534000</v>
      </c>
      <c r="G168">
        <v>2023</v>
      </c>
      <c r="H168">
        <v>0</v>
      </c>
      <c r="I168">
        <v>7</v>
      </c>
      <c r="J168" t="str" cm="1">
        <f t="array" ref="J168">_xlfn.XLOOKUP(D168&amp;I168,Ranking!C$2:C$500&amp;Ranking!A$2:A$500,Ranking!B$2:B$500,"")</f>
        <v/>
      </c>
      <c r="K168" t="str" cm="1">
        <f t="array" ref="K168">_xlfn.XLOOKUP(E168&amp;I168,Ranking!C$2:C$500&amp;Ranking!A$2:A$500,Ranking!B$2:B$500,"")</f>
        <v/>
      </c>
      <c r="L168" t="str" cm="1">
        <f t="array" ref="L168">_xlfn.XLOOKUP(D168&amp;G168,Conf!$A$1:$A$150&amp;Conf!$B$1:$B$150,Conf!$C$1:$C$150,"FCS")</f>
        <v>Big 12</v>
      </c>
      <c r="M168" t="str" cm="1">
        <f t="array" ref="M168">_xlfn.XLOOKUP(E168&amp;G168,Conf!$A$1:$A$150&amp;Conf!$B$1:$B$150,Conf!$C$1:$C$150,"FCS")</f>
        <v>Big 12</v>
      </c>
      <c r="N168">
        <v>1</v>
      </c>
      <c r="O168" cm="1">
        <f t="array" ref="O168">_xlfn.XLOOKUP(D168&amp;I168,Sheet2!$A$2:$A$1500&amp;Sheet2!$B$2:$B$1500,Sheet2!$C$2:$C$1500,0)</f>
        <v>30</v>
      </c>
      <c r="P168" cm="1">
        <f t="array" ref="P168">_xlfn.XLOOKUP(D168&amp;I168,Sheet2!$A$2:$A$1500&amp;Sheet2!$B$2:$B$1500,Sheet2!$D$2:$D$1500,0)</f>
        <v>24</v>
      </c>
      <c r="Q168" cm="1">
        <f t="array" ref="Q168">_xlfn.XLOOKUP(E168&amp;I168,Sheet2!$A$2:$A$1500&amp;Sheet2!$B$2:$B$1500,Sheet2!$C$2:$C$1500,0)</f>
        <v>21.8</v>
      </c>
      <c r="R168" cm="1">
        <f t="array" ref="R168">_xlfn.XLOOKUP(E168&amp;I168,Sheet2!$A$2:$A$1500&amp;Sheet2!$B$2:$B$1500,Sheet2!$D$2:$D$1500,0)</f>
        <v>21.7</v>
      </c>
      <c r="X168" cm="1">
        <f t="array" ref="X168">_xlfn.XLOOKUP(D168&amp;I168,Sheet2!$A$2:$A$1500&amp;Sheet2!$B$2:$B$1500,Sheet2!$E$2:$E$1500,0)</f>
        <v>2</v>
      </c>
      <c r="Y168" cm="1">
        <f t="array" ref="Y168">_xlfn.XLOOKUP(D168&amp;I168,Sheet2!$A$2:$A$1500&amp;Sheet2!$B$2:$B$1500,Sheet2!$F$2:$F$1500,0)</f>
        <v>3</v>
      </c>
      <c r="Z168" cm="1">
        <f t="array" ref="Z168">_xlfn.XLOOKUP(E168&amp;I168,Sheet2!$A$2:$A$1500&amp;Sheet2!$B$2:$B$1500,Sheet2!$E$2:$E$1500,0)</f>
        <v>3</v>
      </c>
      <c r="AA168" cm="1">
        <f t="array" ref="AA168">_xlfn.XLOOKUP(E168&amp;I168,Sheet2!$A$2:$A$1500&amp;Sheet2!$B$2:$B$1500,Sheet2!$F$2:$F$1500,0)</f>
        <v>3</v>
      </c>
    </row>
    <row r="169" spans="1:27" x14ac:dyDescent="0.2">
      <c r="A169" s="1">
        <v>45213</v>
      </c>
      <c r="B169" s="2">
        <v>0.5</v>
      </c>
      <c r="C169" t="s">
        <v>118</v>
      </c>
      <c r="D169" t="s">
        <v>100</v>
      </c>
      <c r="E169" t="s">
        <v>177</v>
      </c>
      <c r="F169">
        <v>37000</v>
      </c>
      <c r="G169">
        <v>2023</v>
      </c>
      <c r="H169">
        <v>0</v>
      </c>
      <c r="I169">
        <v>7</v>
      </c>
      <c r="J169" t="str" cm="1">
        <f t="array" ref="J169">_xlfn.XLOOKUP(D169&amp;I169,Ranking!C$2:C$500&amp;Ranking!A$2:A$500,Ranking!B$2:B$500,"")</f>
        <v/>
      </c>
      <c r="K169" t="str" cm="1">
        <f t="array" ref="K169">_xlfn.XLOOKUP(E169&amp;I169,Ranking!C$2:C$500&amp;Ranking!A$2:A$500,Ranking!B$2:B$500,"")</f>
        <v/>
      </c>
      <c r="L169" t="str" cm="1">
        <f t="array" ref="L169">_xlfn.XLOOKUP(D169&amp;G169,Conf!$A$1:$A$150&amp;Conf!$B$1:$B$150,Conf!$C$1:$C$150,"FCS")</f>
        <v>AAC</v>
      </c>
      <c r="M169" t="str" cm="1">
        <f t="array" ref="M169">_xlfn.XLOOKUP(E169&amp;G169,Conf!$A$1:$A$150&amp;Conf!$B$1:$B$150,Conf!$C$1:$C$150,"FCS")</f>
        <v>AAC</v>
      </c>
      <c r="N169">
        <v>1</v>
      </c>
      <c r="O169" cm="1">
        <f t="array" ref="O169">_xlfn.XLOOKUP(D169&amp;I169,Sheet2!$A$2:$A$1500&amp;Sheet2!$B$2:$B$1500,Sheet2!$C$2:$C$1500,0)</f>
        <v>33.799999999999997</v>
      </c>
      <c r="P169" cm="1">
        <f t="array" ref="P169">_xlfn.XLOOKUP(D169&amp;I169,Sheet2!$A$2:$A$1500&amp;Sheet2!$B$2:$B$1500,Sheet2!$D$2:$D$1500,0)</f>
        <v>39.799999999999997</v>
      </c>
      <c r="Q169" cm="1">
        <f t="array" ref="Q169">_xlfn.XLOOKUP(E169&amp;I169,Sheet2!$A$2:$A$1500&amp;Sheet2!$B$2:$B$1500,Sheet2!$C$2:$C$1500,0)</f>
        <v>23.2</v>
      </c>
      <c r="R169" cm="1">
        <f t="array" ref="R169">_xlfn.XLOOKUP(E169&amp;I169,Sheet2!$A$2:$A$1500&amp;Sheet2!$B$2:$B$1500,Sheet2!$D$2:$D$1500,0)</f>
        <v>34</v>
      </c>
      <c r="X169" cm="1">
        <f t="array" ref="X169">_xlfn.XLOOKUP(D169&amp;I169,Sheet2!$A$2:$A$1500&amp;Sheet2!$B$2:$B$1500,Sheet2!$E$2:$E$1500,0)</f>
        <v>2</v>
      </c>
      <c r="Y169" cm="1">
        <f t="array" ref="Y169">_xlfn.XLOOKUP(D169&amp;I169,Sheet2!$A$2:$A$1500&amp;Sheet2!$B$2:$B$1500,Sheet2!$F$2:$F$1500,0)</f>
        <v>3</v>
      </c>
      <c r="Z169" cm="1">
        <f t="array" ref="Z169">_xlfn.XLOOKUP(E169&amp;I169,Sheet2!$A$2:$A$1500&amp;Sheet2!$B$2:$B$1500,Sheet2!$E$2:$E$1500,0)</f>
        <v>2</v>
      </c>
      <c r="AA169" cm="1">
        <f t="array" ref="AA169">_xlfn.XLOOKUP(E169&amp;I169,Sheet2!$A$2:$A$1500&amp;Sheet2!$B$2:$B$1500,Sheet2!$F$2:$F$1500,0)</f>
        <v>4</v>
      </c>
    </row>
    <row r="170" spans="1:27" x14ac:dyDescent="0.2">
      <c r="A170" s="1">
        <v>45213</v>
      </c>
      <c r="B170" s="2">
        <v>0.5</v>
      </c>
      <c r="C170" t="s">
        <v>124</v>
      </c>
      <c r="D170" t="s">
        <v>127</v>
      </c>
      <c r="E170" t="s">
        <v>163</v>
      </c>
      <c r="F170">
        <v>169000</v>
      </c>
      <c r="G170">
        <v>2023</v>
      </c>
      <c r="H170">
        <v>0</v>
      </c>
      <c r="I170">
        <v>7</v>
      </c>
      <c r="J170" t="str" cm="1">
        <f t="array" ref="J170">_xlfn.XLOOKUP(D170&amp;I170,Ranking!C$2:C$500&amp;Ranking!A$2:A$500,Ranking!B$2:B$500,"")</f>
        <v/>
      </c>
      <c r="K170" t="str" cm="1">
        <f t="array" ref="K170">_xlfn.XLOOKUP(E170&amp;I170,Ranking!C$2:C$500&amp;Ranking!A$2:A$500,Ranking!B$2:B$500,"")</f>
        <v/>
      </c>
      <c r="L170" t="str" cm="1">
        <f t="array" ref="L170">_xlfn.XLOOKUP(D170&amp;G170,Conf!$A$1:$A$150&amp;Conf!$B$1:$B$150,Conf!$C$1:$C$150,"FCS")</f>
        <v>Sun Belt</v>
      </c>
      <c r="M170" t="str" cm="1">
        <f t="array" ref="M170">_xlfn.XLOOKUP(E170&amp;G170,Conf!$A$1:$A$150&amp;Conf!$B$1:$B$150,Conf!$C$1:$C$150,"FCS")</f>
        <v>Sun Belt</v>
      </c>
      <c r="N170">
        <v>1</v>
      </c>
      <c r="O170" cm="1">
        <f t="array" ref="O170">_xlfn.XLOOKUP(D170&amp;I170,Sheet2!$A$2:$A$1500&amp;Sheet2!$B$2:$B$1500,Sheet2!$C$2:$C$1500,0)</f>
        <v>33.200000000000003</v>
      </c>
      <c r="P170" cm="1">
        <f t="array" ref="P170">_xlfn.XLOOKUP(D170&amp;I170,Sheet2!$A$2:$A$1500&amp;Sheet2!$B$2:$B$1500,Sheet2!$D$2:$D$1500,0)</f>
        <v>22.6</v>
      </c>
      <c r="Q170" cm="1">
        <f t="array" ref="Q170">_xlfn.XLOOKUP(E170&amp;I170,Sheet2!$A$2:$A$1500&amp;Sheet2!$B$2:$B$1500,Sheet2!$C$2:$C$1500,0)</f>
        <v>35</v>
      </c>
      <c r="R170" cm="1">
        <f t="array" ref="R170">_xlfn.XLOOKUP(E170&amp;I170,Sheet2!$A$2:$A$1500&amp;Sheet2!$B$2:$B$1500,Sheet2!$D$2:$D$1500,0)</f>
        <v>20.2</v>
      </c>
      <c r="X170" cm="1">
        <f t="array" ref="X170">_xlfn.XLOOKUP(D170&amp;I170,Sheet2!$A$2:$A$1500&amp;Sheet2!$B$2:$B$1500,Sheet2!$E$2:$E$1500,0)</f>
        <v>5</v>
      </c>
      <c r="Y170" cm="1">
        <f t="array" ref="Y170">_xlfn.XLOOKUP(D170&amp;I170,Sheet2!$A$2:$A$1500&amp;Sheet2!$B$2:$B$1500,Sheet2!$F$2:$F$1500,0)</f>
        <v>0</v>
      </c>
      <c r="Z170" cm="1">
        <f t="array" ref="Z170">_xlfn.XLOOKUP(E170&amp;I170,Sheet2!$A$2:$A$1500&amp;Sheet2!$B$2:$B$1500,Sheet2!$E$2:$E$1500,0)</f>
        <v>4</v>
      </c>
      <c r="AA170" cm="1">
        <f t="array" ref="AA170">_xlfn.XLOOKUP(E170&amp;I170,Sheet2!$A$2:$A$1500&amp;Sheet2!$B$2:$B$1500,Sheet2!$F$2:$F$1500,0)</f>
        <v>1</v>
      </c>
    </row>
    <row r="171" spans="1:27" x14ac:dyDescent="0.2">
      <c r="A171" s="1">
        <v>45213</v>
      </c>
      <c r="B171" s="2">
        <v>0.64583333333333337</v>
      </c>
      <c r="C171" t="s">
        <v>31</v>
      </c>
      <c r="D171" t="s">
        <v>112</v>
      </c>
      <c r="E171" t="s">
        <v>42</v>
      </c>
      <c r="F171">
        <v>7040000</v>
      </c>
      <c r="G171">
        <v>2023</v>
      </c>
      <c r="H171">
        <v>0</v>
      </c>
      <c r="I171">
        <v>7</v>
      </c>
      <c r="J171" cm="1">
        <f t="array" ref="J171">_xlfn.XLOOKUP(D171&amp;I171,Ranking!C$2:C$500&amp;Ranking!A$2:A$500,Ranking!B$2:B$500,"")</f>
        <v>7</v>
      </c>
      <c r="K171" cm="1">
        <f t="array" ref="K171">_xlfn.XLOOKUP(E171&amp;I171,Ranking!C$2:C$500&amp;Ranking!A$2:A$500,Ranking!B$2:B$500,"")</f>
        <v>8</v>
      </c>
      <c r="L171" t="str" cm="1">
        <f t="array" ref="L171">_xlfn.XLOOKUP(D171&amp;G171,Conf!$A$1:$A$150&amp;Conf!$B$1:$B$150,Conf!$C$1:$C$150,"FCS")</f>
        <v>Pac-12</v>
      </c>
      <c r="M171" t="str" cm="1">
        <f t="array" ref="M171">_xlfn.XLOOKUP(E171&amp;G171,Conf!$A$1:$A$150&amp;Conf!$B$1:$B$150,Conf!$C$1:$C$150,"FCS")</f>
        <v>Pac-12</v>
      </c>
      <c r="N171">
        <v>1</v>
      </c>
      <c r="O171" cm="1">
        <f t="array" ref="O171">_xlfn.XLOOKUP(D171&amp;I171,Sheet2!$A$2:$A$1500&amp;Sheet2!$B$2:$B$1500,Sheet2!$C$2:$C$1500,0)</f>
        <v>46</v>
      </c>
      <c r="P171" cm="1">
        <f t="array" ref="P171">_xlfn.XLOOKUP(D171&amp;I171,Sheet2!$A$2:$A$1500&amp;Sheet2!$B$2:$B$1500,Sheet2!$D$2:$D$1500,0)</f>
        <v>18.399999999999999</v>
      </c>
      <c r="Q171" cm="1">
        <f t="array" ref="Q171">_xlfn.XLOOKUP(E171&amp;I171,Sheet2!$A$2:$A$1500&amp;Sheet2!$B$2:$B$1500,Sheet2!$C$2:$C$1500,0)</f>
        <v>51.6</v>
      </c>
      <c r="R171" cm="1">
        <f t="array" ref="R171">_xlfn.XLOOKUP(E171&amp;I171,Sheet2!$A$2:$A$1500&amp;Sheet2!$B$2:$B$1500,Sheet2!$D$2:$D$1500,0)</f>
        <v>11.8</v>
      </c>
      <c r="X171" cm="1">
        <f t="array" ref="X171">_xlfn.XLOOKUP(D171&amp;I171,Sheet2!$A$2:$A$1500&amp;Sheet2!$B$2:$B$1500,Sheet2!$E$2:$E$1500,0)</f>
        <v>5</v>
      </c>
      <c r="Y171" cm="1">
        <f t="array" ref="Y171">_xlfn.XLOOKUP(D171&amp;I171,Sheet2!$A$2:$A$1500&amp;Sheet2!$B$2:$B$1500,Sheet2!$F$2:$F$1500,0)</f>
        <v>0</v>
      </c>
      <c r="Z171" cm="1">
        <f t="array" ref="Z171">_xlfn.XLOOKUP(E171&amp;I171,Sheet2!$A$2:$A$1500&amp;Sheet2!$B$2:$B$1500,Sheet2!$E$2:$E$1500,0)</f>
        <v>5</v>
      </c>
      <c r="AA171" cm="1">
        <f t="array" ref="AA171">_xlfn.XLOOKUP(E171&amp;I171,Sheet2!$A$2:$A$1500&amp;Sheet2!$B$2:$B$1500,Sheet2!$F$2:$F$1500,0)</f>
        <v>0</v>
      </c>
    </row>
    <row r="172" spans="1:27" x14ac:dyDescent="0.2">
      <c r="A172" s="1">
        <v>45213</v>
      </c>
      <c r="B172" s="2">
        <v>0.64583333333333337</v>
      </c>
      <c r="C172" t="s">
        <v>45</v>
      </c>
      <c r="D172" t="s">
        <v>78</v>
      </c>
      <c r="E172" t="s">
        <v>76</v>
      </c>
      <c r="F172">
        <v>4380000</v>
      </c>
      <c r="G172">
        <v>2023</v>
      </c>
      <c r="H172">
        <v>0</v>
      </c>
      <c r="I172">
        <v>7</v>
      </c>
      <c r="J172" cm="1">
        <f t="array" ref="J172">_xlfn.XLOOKUP(D172&amp;I172,Ranking!C$2:C$500&amp;Ranking!A$2:A$500,Ranking!B$2:B$500,"")</f>
        <v>19</v>
      </c>
      <c r="K172" t="str" cm="1">
        <f t="array" ref="K172">_xlfn.XLOOKUP(E172&amp;I172,Ranking!C$2:C$500&amp;Ranking!A$2:A$500,Ranking!B$2:B$500,"")</f>
        <v/>
      </c>
      <c r="L172" t="str" cm="1">
        <f t="array" ref="L172">_xlfn.XLOOKUP(D172&amp;G172,Conf!$A$1:$A$150&amp;Conf!$B$1:$B$150,Conf!$C$1:$C$150,"FCS")</f>
        <v>SEC</v>
      </c>
      <c r="M172" t="str" cm="1">
        <f t="array" ref="M172">_xlfn.XLOOKUP(E172&amp;G172,Conf!$A$1:$A$150&amp;Conf!$B$1:$B$150,Conf!$C$1:$C$150,"FCS")</f>
        <v>SEC</v>
      </c>
      <c r="N172">
        <v>1</v>
      </c>
      <c r="O172" cm="1">
        <f t="array" ref="O172">_xlfn.XLOOKUP(D172&amp;I172,Sheet2!$A$2:$A$1500&amp;Sheet2!$B$2:$B$1500,Sheet2!$C$2:$C$1500,0)</f>
        <v>36.200000000000003</v>
      </c>
      <c r="P172" cm="1">
        <f t="array" ref="P172">_xlfn.XLOOKUP(D172&amp;I172,Sheet2!$A$2:$A$1500&amp;Sheet2!$B$2:$B$1500,Sheet2!$D$2:$D$1500,0)</f>
        <v>17.8</v>
      </c>
      <c r="Q172" cm="1">
        <f t="array" ref="Q172">_xlfn.XLOOKUP(E172&amp;I172,Sheet2!$A$2:$A$1500&amp;Sheet2!$B$2:$B$1500,Sheet2!$C$2:$C$1500,0)</f>
        <v>35.5</v>
      </c>
      <c r="R172" cm="1">
        <f t="array" ref="R172">_xlfn.XLOOKUP(E172&amp;I172,Sheet2!$A$2:$A$1500&amp;Sheet2!$B$2:$B$1500,Sheet2!$D$2:$D$1500,0)</f>
        <v>19.8</v>
      </c>
      <c r="X172" cm="1">
        <f t="array" ref="X172">_xlfn.XLOOKUP(D172&amp;I172,Sheet2!$A$2:$A$1500&amp;Sheet2!$B$2:$B$1500,Sheet2!$E$2:$E$1500,0)</f>
        <v>4</v>
      </c>
      <c r="Y172" cm="1">
        <f t="array" ref="Y172">_xlfn.XLOOKUP(D172&amp;I172,Sheet2!$A$2:$A$1500&amp;Sheet2!$B$2:$B$1500,Sheet2!$F$2:$F$1500,0)</f>
        <v>1</v>
      </c>
      <c r="Z172" cm="1">
        <f t="array" ref="Z172">_xlfn.XLOOKUP(E172&amp;I172,Sheet2!$A$2:$A$1500&amp;Sheet2!$B$2:$B$1500,Sheet2!$E$2:$E$1500,0)</f>
        <v>4</v>
      </c>
      <c r="AA172" cm="1">
        <f t="array" ref="AA172">_xlfn.XLOOKUP(E172&amp;I172,Sheet2!$A$2:$A$1500&amp;Sheet2!$B$2:$B$1500,Sheet2!$F$2:$F$1500,0)</f>
        <v>2</v>
      </c>
    </row>
    <row r="173" spans="1:27" x14ac:dyDescent="0.2">
      <c r="A173" s="1">
        <v>45213</v>
      </c>
      <c r="B173" s="2">
        <v>0.64583333333333337</v>
      </c>
      <c r="C173" t="s">
        <v>29</v>
      </c>
      <c r="D173" t="s">
        <v>139</v>
      </c>
      <c r="E173" t="s">
        <v>154</v>
      </c>
      <c r="F173">
        <v>796000</v>
      </c>
      <c r="G173">
        <v>2023</v>
      </c>
      <c r="H173">
        <v>0</v>
      </c>
      <c r="I173">
        <v>7</v>
      </c>
      <c r="J173" t="str" cm="1">
        <f t="array" ref="J173">_xlfn.XLOOKUP(D173&amp;I173,Ranking!C$2:C$500&amp;Ranking!A$2:A$500,Ranking!B$2:B$500,"")</f>
        <v/>
      </c>
      <c r="K173" cm="1">
        <f t="array" ref="K173">_xlfn.XLOOKUP(E173&amp;I173,Ranking!C$2:C$500&amp;Ranking!A$2:A$500,Ranking!B$2:B$500,"")</f>
        <v>23</v>
      </c>
      <c r="L173" t="str" cm="1">
        <f t="array" ref="L173">_xlfn.XLOOKUP(D173&amp;G173,Conf!$A$1:$A$150&amp;Conf!$B$1:$B$150,Conf!$C$1:$C$150,"FCS")</f>
        <v>Big 12</v>
      </c>
      <c r="M173" t="str" cm="1">
        <f t="array" ref="M173">_xlfn.XLOOKUP(E173&amp;G173,Conf!$A$1:$A$150&amp;Conf!$B$1:$B$150,Conf!$C$1:$C$150,"FCS")</f>
        <v>Big 12</v>
      </c>
      <c r="N173">
        <v>1</v>
      </c>
      <c r="O173" cm="1">
        <f t="array" ref="O173">_xlfn.XLOOKUP(D173&amp;I173,Sheet2!$A$2:$A$1500&amp;Sheet2!$B$2:$B$1500,Sheet2!$C$2:$C$1500,0)</f>
        <v>23.4</v>
      </c>
      <c r="P173" cm="1">
        <f t="array" ref="P173">_xlfn.XLOOKUP(D173&amp;I173,Sheet2!$A$2:$A$1500&amp;Sheet2!$B$2:$B$1500,Sheet2!$D$2:$D$1500,0)</f>
        <v>23.2</v>
      </c>
      <c r="Q173" cm="1">
        <f t="array" ref="Q173">_xlfn.XLOOKUP(E173&amp;I173,Sheet2!$A$2:$A$1500&amp;Sheet2!$B$2:$B$1500,Sheet2!$C$2:$C$1500,0)</f>
        <v>36</v>
      </c>
      <c r="R173" cm="1">
        <f t="array" ref="R173">_xlfn.XLOOKUP(E173&amp;I173,Sheet2!$A$2:$A$1500&amp;Sheet2!$B$2:$B$1500,Sheet2!$D$2:$D$1500,0)</f>
        <v>25.2</v>
      </c>
      <c r="X173" cm="1">
        <f t="array" ref="X173">_xlfn.XLOOKUP(D173&amp;I173,Sheet2!$A$2:$A$1500&amp;Sheet2!$B$2:$B$1500,Sheet2!$E$2:$E$1500,0)</f>
        <v>3</v>
      </c>
      <c r="Y173" cm="1">
        <f t="array" ref="Y173">_xlfn.XLOOKUP(D173&amp;I173,Sheet2!$A$2:$A$1500&amp;Sheet2!$B$2:$B$1500,Sheet2!$F$2:$F$1500,0)</f>
        <v>2</v>
      </c>
      <c r="Z173" cm="1">
        <f t="array" ref="Z173">_xlfn.XLOOKUP(E173&amp;I173,Sheet2!$A$2:$A$1500&amp;Sheet2!$B$2:$B$1500,Sheet2!$E$2:$E$1500,0)</f>
        <v>5</v>
      </c>
      <c r="AA173" cm="1">
        <f t="array" ref="AA173">_xlfn.XLOOKUP(E173&amp;I173,Sheet2!$A$2:$A$1500&amp;Sheet2!$B$2:$B$1500,Sheet2!$F$2:$F$1500,0)</f>
        <v>1</v>
      </c>
    </row>
    <row r="174" spans="1:27" x14ac:dyDescent="0.2">
      <c r="A174" s="1">
        <v>45213</v>
      </c>
      <c r="B174" s="2">
        <v>0.64583333333333337</v>
      </c>
      <c r="C174" t="s">
        <v>75</v>
      </c>
      <c r="D174" t="s">
        <v>135</v>
      </c>
      <c r="E174" t="s">
        <v>171</v>
      </c>
      <c r="F174">
        <v>1140000</v>
      </c>
      <c r="G174">
        <v>2023</v>
      </c>
      <c r="H174">
        <v>0</v>
      </c>
      <c r="I174">
        <v>7</v>
      </c>
      <c r="J174" t="str" cm="1">
        <f t="array" ref="J174">_xlfn.XLOOKUP(D174&amp;I174,Ranking!C$2:C$500&amp;Ranking!A$2:A$500,Ranking!B$2:B$500,"")</f>
        <v/>
      </c>
      <c r="K174" t="str" cm="1">
        <f t="array" ref="K174">_xlfn.XLOOKUP(E174&amp;I174,Ranking!C$2:C$500&amp;Ranking!A$2:A$500,Ranking!B$2:B$500,"")</f>
        <v/>
      </c>
      <c r="L174" t="str" cm="1">
        <f t="array" ref="L174">_xlfn.XLOOKUP(D174&amp;G174,Conf!$A$1:$A$150&amp;Conf!$B$1:$B$150,Conf!$C$1:$C$150,"FCS")</f>
        <v>Big Ten</v>
      </c>
      <c r="M174" t="str" cm="1">
        <f t="array" ref="M174">_xlfn.XLOOKUP(E174&amp;G174,Conf!$A$1:$A$150&amp;Conf!$B$1:$B$150,Conf!$C$1:$C$150,"FCS")</f>
        <v>Big Ten</v>
      </c>
      <c r="N174">
        <v>1</v>
      </c>
      <c r="O174" cm="1">
        <f t="array" ref="O174">_xlfn.XLOOKUP(D174&amp;I174,Sheet2!$A$2:$A$1500&amp;Sheet2!$B$2:$B$1500,Sheet2!$C$2:$C$1500,0)</f>
        <v>35</v>
      </c>
      <c r="P174" cm="1">
        <f t="array" ref="P174">_xlfn.XLOOKUP(D174&amp;I174,Sheet2!$A$2:$A$1500&amp;Sheet2!$B$2:$B$1500,Sheet2!$D$2:$D$1500,0)</f>
        <v>17.2</v>
      </c>
      <c r="Q174" cm="1">
        <f t="array" ref="Q174">_xlfn.XLOOKUP(E174&amp;I174,Sheet2!$A$2:$A$1500&amp;Sheet2!$B$2:$B$1500,Sheet2!$C$2:$C$1500,0)</f>
        <v>19.2</v>
      </c>
      <c r="R174" cm="1">
        <f t="array" ref="R174">_xlfn.XLOOKUP(E174&amp;I174,Sheet2!$A$2:$A$1500&amp;Sheet2!$B$2:$B$1500,Sheet2!$D$2:$D$1500,0)</f>
        <v>28.8</v>
      </c>
      <c r="X174" cm="1">
        <f t="array" ref="X174">_xlfn.XLOOKUP(D174&amp;I174,Sheet2!$A$2:$A$1500&amp;Sheet2!$B$2:$B$1500,Sheet2!$E$2:$E$1500,0)</f>
        <v>5</v>
      </c>
      <c r="Y174" cm="1">
        <f t="array" ref="Y174">_xlfn.XLOOKUP(D174&amp;I174,Sheet2!$A$2:$A$1500&amp;Sheet2!$B$2:$B$1500,Sheet2!$F$2:$F$1500,0)</f>
        <v>1</v>
      </c>
      <c r="Z174" cm="1">
        <f t="array" ref="Z174">_xlfn.XLOOKUP(E174&amp;I174,Sheet2!$A$2:$A$1500&amp;Sheet2!$B$2:$B$1500,Sheet2!$E$2:$E$1500,0)</f>
        <v>2</v>
      </c>
      <c r="AA174" cm="1">
        <f t="array" ref="AA174">_xlfn.XLOOKUP(E174&amp;I174,Sheet2!$A$2:$A$1500&amp;Sheet2!$B$2:$B$1500,Sheet2!$F$2:$F$1500,0)</f>
        <v>4</v>
      </c>
    </row>
    <row r="175" spans="1:27" x14ac:dyDescent="0.2">
      <c r="A175" s="1">
        <v>45213</v>
      </c>
      <c r="B175" s="2">
        <v>0.64583333333333337</v>
      </c>
      <c r="C175" t="s">
        <v>24</v>
      </c>
      <c r="D175" t="s">
        <v>108</v>
      </c>
      <c r="E175" t="s">
        <v>74</v>
      </c>
      <c r="F175">
        <v>1020000</v>
      </c>
      <c r="G175">
        <v>2023</v>
      </c>
      <c r="H175">
        <v>0</v>
      </c>
      <c r="I175">
        <v>7</v>
      </c>
      <c r="J175" t="str" cm="1">
        <f t="array" ref="J175">_xlfn.XLOOKUP(D175&amp;I175,Ranking!C$2:C$500&amp;Ranking!A$2:A$500,Ranking!B$2:B$500,"")</f>
        <v/>
      </c>
      <c r="K175" t="str" cm="1">
        <f t="array" ref="K175">_xlfn.XLOOKUP(E175&amp;I175,Ranking!C$2:C$500&amp;Ranking!A$2:A$500,Ranking!B$2:B$500,"")</f>
        <v/>
      </c>
      <c r="L175" t="str" cm="1">
        <f t="array" ref="L175">_xlfn.XLOOKUP(D175&amp;G175,Conf!$A$1:$A$150&amp;Conf!$B$1:$B$150,Conf!$C$1:$C$150,"FCS")</f>
        <v>Big 12</v>
      </c>
      <c r="M175" t="str" cm="1">
        <f t="array" ref="M175">_xlfn.XLOOKUP(E175&amp;G175,Conf!$A$1:$A$150&amp;Conf!$B$1:$B$150,Conf!$C$1:$C$150,"FCS")</f>
        <v>Big 12</v>
      </c>
      <c r="N175">
        <v>1</v>
      </c>
      <c r="O175" cm="1">
        <f t="array" ref="O175">_xlfn.XLOOKUP(D175&amp;I175,Sheet2!$A$2:$A$1500&amp;Sheet2!$B$2:$B$1500,Sheet2!$C$2:$C$1500,0)</f>
        <v>31.3</v>
      </c>
      <c r="P175" cm="1">
        <f t="array" ref="P175">_xlfn.XLOOKUP(D175&amp;I175,Sheet2!$A$2:$A$1500&amp;Sheet2!$B$2:$B$1500,Sheet2!$D$2:$D$1500,0)</f>
        <v>22</v>
      </c>
      <c r="Q175" cm="1">
        <f t="array" ref="Q175">_xlfn.XLOOKUP(E175&amp;I175,Sheet2!$A$2:$A$1500&amp;Sheet2!$B$2:$B$1500,Sheet2!$C$2:$C$1500,0)</f>
        <v>31</v>
      </c>
      <c r="R175" cm="1">
        <f t="array" ref="R175">_xlfn.XLOOKUP(E175&amp;I175,Sheet2!$A$2:$A$1500&amp;Sheet2!$B$2:$B$1500,Sheet2!$D$2:$D$1500,0)</f>
        <v>22.4</v>
      </c>
      <c r="X175" cm="1">
        <f t="array" ref="X175">_xlfn.XLOOKUP(D175&amp;I175,Sheet2!$A$2:$A$1500&amp;Sheet2!$B$2:$B$1500,Sheet2!$E$2:$E$1500,0)</f>
        <v>3</v>
      </c>
      <c r="Y175" cm="1">
        <f t="array" ref="Y175">_xlfn.XLOOKUP(D175&amp;I175,Sheet2!$A$2:$A$1500&amp;Sheet2!$B$2:$B$1500,Sheet2!$F$2:$F$1500,0)</f>
        <v>3</v>
      </c>
      <c r="Z175" cm="1">
        <f t="array" ref="Z175">_xlfn.XLOOKUP(E175&amp;I175,Sheet2!$A$2:$A$1500&amp;Sheet2!$B$2:$B$1500,Sheet2!$E$2:$E$1500,0)</f>
        <v>4</v>
      </c>
      <c r="AA175" cm="1">
        <f t="array" ref="AA175">_xlfn.XLOOKUP(E175&amp;I175,Sheet2!$A$2:$A$1500&amp;Sheet2!$B$2:$B$1500,Sheet2!$F$2:$F$1500,0)</f>
        <v>1</v>
      </c>
    </row>
    <row r="176" spans="1:27" x14ac:dyDescent="0.2">
      <c r="A176" s="1">
        <v>45213</v>
      </c>
      <c r="B176" s="2">
        <v>0.64583333333333337</v>
      </c>
      <c r="C176" t="s">
        <v>124</v>
      </c>
      <c r="D176" t="s">
        <v>176</v>
      </c>
      <c r="E176" t="s">
        <v>148</v>
      </c>
      <c r="F176">
        <v>84000</v>
      </c>
      <c r="G176">
        <v>2023</v>
      </c>
      <c r="H176">
        <v>0</v>
      </c>
      <c r="I176">
        <v>7</v>
      </c>
      <c r="J176" t="str" cm="1">
        <f t="array" ref="J176">_xlfn.XLOOKUP(D176&amp;I176,Ranking!C$2:C$500&amp;Ranking!A$2:A$500,Ranking!B$2:B$500,"")</f>
        <v/>
      </c>
      <c r="K176" t="str" cm="1">
        <f t="array" ref="K176">_xlfn.XLOOKUP(E176&amp;I176,Ranking!C$2:C$500&amp;Ranking!A$2:A$500,Ranking!B$2:B$500,"")</f>
        <v/>
      </c>
      <c r="L176" t="str" cm="1">
        <f t="array" ref="L176">_xlfn.XLOOKUP(D176&amp;G176,Conf!$A$1:$A$150&amp;Conf!$B$1:$B$150,Conf!$C$1:$C$150,"FCS")</f>
        <v>AAC</v>
      </c>
      <c r="M176" t="str" cm="1">
        <f t="array" ref="M176">_xlfn.XLOOKUP(E176&amp;G176,Conf!$A$1:$A$150&amp;Conf!$B$1:$B$150,Conf!$C$1:$C$150,"FCS")</f>
        <v>AAC</v>
      </c>
      <c r="N176">
        <v>1</v>
      </c>
      <c r="O176" cm="1">
        <f t="array" ref="O176">_xlfn.XLOOKUP(D176&amp;I176,Sheet2!$A$2:$A$1500&amp;Sheet2!$B$2:$B$1500,Sheet2!$C$2:$C$1500,0)</f>
        <v>30.7</v>
      </c>
      <c r="P176" cm="1">
        <f t="array" ref="P176">_xlfn.XLOOKUP(D176&amp;I176,Sheet2!$A$2:$A$1500&amp;Sheet2!$B$2:$B$1500,Sheet2!$D$2:$D$1500,0)</f>
        <v>32.799999999999997</v>
      </c>
      <c r="Q176" cm="1">
        <f t="array" ref="Q176">_xlfn.XLOOKUP(E176&amp;I176,Sheet2!$A$2:$A$1500&amp;Sheet2!$B$2:$B$1500,Sheet2!$C$2:$C$1500,0)</f>
        <v>20.6</v>
      </c>
      <c r="R176" cm="1">
        <f t="array" ref="R176">_xlfn.XLOOKUP(E176&amp;I176,Sheet2!$A$2:$A$1500&amp;Sheet2!$B$2:$B$1500,Sheet2!$D$2:$D$1500,0)</f>
        <v>25</v>
      </c>
      <c r="X176" cm="1">
        <f t="array" ref="X176">_xlfn.XLOOKUP(D176&amp;I176,Sheet2!$A$2:$A$1500&amp;Sheet2!$B$2:$B$1500,Sheet2!$E$2:$E$1500,0)</f>
        <v>3</v>
      </c>
      <c r="Y176" cm="1">
        <f t="array" ref="Y176">_xlfn.XLOOKUP(D176&amp;I176,Sheet2!$A$2:$A$1500&amp;Sheet2!$B$2:$B$1500,Sheet2!$F$2:$F$1500,0)</f>
        <v>3</v>
      </c>
      <c r="Z176" cm="1">
        <f t="array" ref="Z176">_xlfn.XLOOKUP(E176&amp;I176,Sheet2!$A$2:$A$1500&amp;Sheet2!$B$2:$B$1500,Sheet2!$E$2:$E$1500,0)</f>
        <v>2</v>
      </c>
      <c r="AA176" cm="1">
        <f t="array" ref="AA176">_xlfn.XLOOKUP(E176&amp;I176,Sheet2!$A$2:$A$1500&amp;Sheet2!$B$2:$B$1500,Sheet2!$F$2:$F$1500,0)</f>
        <v>3</v>
      </c>
    </row>
    <row r="177" spans="1:27" x14ac:dyDescent="0.2">
      <c r="A177" s="1">
        <v>45213</v>
      </c>
      <c r="B177" s="2">
        <v>0.66666666666666663</v>
      </c>
      <c r="C177" t="s">
        <v>23</v>
      </c>
      <c r="D177" t="s">
        <v>33</v>
      </c>
      <c r="E177" t="s">
        <v>92</v>
      </c>
      <c r="F177">
        <v>2340000</v>
      </c>
      <c r="G177">
        <v>2023</v>
      </c>
      <c r="H177">
        <v>0</v>
      </c>
      <c r="I177">
        <v>7</v>
      </c>
      <c r="J177" t="str" cm="1">
        <f t="array" ref="J177">_xlfn.XLOOKUP(D177&amp;I177,Ranking!C$2:C$500&amp;Ranking!A$2:A$500,Ranking!B$2:B$500,"")</f>
        <v/>
      </c>
      <c r="K177" t="str" cm="1">
        <f t="array" ref="K177">_xlfn.XLOOKUP(E177&amp;I177,Ranking!C$2:C$500&amp;Ranking!A$2:A$500,Ranking!B$2:B$500,"")</f>
        <v/>
      </c>
      <c r="L177" t="str" cm="1">
        <f t="array" ref="L177">_xlfn.XLOOKUP(D177&amp;G177,Conf!$A$1:$A$150&amp;Conf!$B$1:$B$150,Conf!$C$1:$C$150,"FCS")</f>
        <v>Big Ten</v>
      </c>
      <c r="M177" t="str" cm="1">
        <f t="array" ref="M177">_xlfn.XLOOKUP(E177&amp;G177,Conf!$A$1:$A$150&amp;Conf!$B$1:$B$150,Conf!$C$1:$C$150,"FCS")</f>
        <v>Big Ten</v>
      </c>
      <c r="N177">
        <v>1</v>
      </c>
      <c r="O177" cm="1">
        <f t="array" ref="O177">_xlfn.XLOOKUP(D177&amp;I177,Sheet2!$A$2:$A$1500&amp;Sheet2!$B$2:$B$1500,Sheet2!$C$2:$C$1500,0)</f>
        <v>31.4</v>
      </c>
      <c r="P177" cm="1">
        <f t="array" ref="P177">_xlfn.XLOOKUP(D177&amp;I177,Sheet2!$A$2:$A$1500&amp;Sheet2!$B$2:$B$1500,Sheet2!$D$2:$D$1500,0)</f>
        <v>18.399999999999999</v>
      </c>
      <c r="Q177" cm="1">
        <f t="array" ref="Q177">_xlfn.XLOOKUP(E177&amp;I177,Sheet2!$A$2:$A$1500&amp;Sheet2!$B$2:$B$1500,Sheet2!$C$2:$C$1500,0)</f>
        <v>21.8</v>
      </c>
      <c r="R177" cm="1">
        <f t="array" ref="R177">_xlfn.XLOOKUP(E177&amp;I177,Sheet2!$A$2:$A$1500&amp;Sheet2!$B$2:$B$1500,Sheet2!$D$2:$D$1500,0)</f>
        <v>16.3</v>
      </c>
      <c r="X177" cm="1">
        <f t="array" ref="X177">_xlfn.XLOOKUP(D177&amp;I177,Sheet2!$A$2:$A$1500&amp;Sheet2!$B$2:$B$1500,Sheet2!$E$2:$E$1500,0)</f>
        <v>4</v>
      </c>
      <c r="Y177" cm="1">
        <f t="array" ref="Y177">_xlfn.XLOOKUP(D177&amp;I177,Sheet2!$A$2:$A$1500&amp;Sheet2!$B$2:$B$1500,Sheet2!$F$2:$F$1500,0)</f>
        <v>1</v>
      </c>
      <c r="Z177" cm="1">
        <f t="array" ref="Z177">_xlfn.XLOOKUP(E177&amp;I177,Sheet2!$A$2:$A$1500&amp;Sheet2!$B$2:$B$1500,Sheet2!$E$2:$E$1500,0)</f>
        <v>5</v>
      </c>
      <c r="AA177" cm="1">
        <f t="array" ref="AA177">_xlfn.XLOOKUP(E177&amp;I177,Sheet2!$A$2:$A$1500&amp;Sheet2!$B$2:$B$1500,Sheet2!$F$2:$F$1500,0)</f>
        <v>1</v>
      </c>
    </row>
    <row r="178" spans="1:27" x14ac:dyDescent="0.2">
      <c r="A178" s="1">
        <v>45213</v>
      </c>
      <c r="B178" s="2">
        <v>0.66666666666666663</v>
      </c>
      <c r="C178" t="s">
        <v>118</v>
      </c>
      <c r="D178" t="s">
        <v>170</v>
      </c>
      <c r="E178" t="s">
        <v>101</v>
      </c>
      <c r="F178">
        <v>46000</v>
      </c>
      <c r="G178">
        <v>2023</v>
      </c>
      <c r="H178">
        <v>0</v>
      </c>
      <c r="I178">
        <v>7</v>
      </c>
      <c r="J178" t="str" cm="1">
        <f t="array" ref="J178">_xlfn.XLOOKUP(D178&amp;I178,Ranking!C$2:C$500&amp;Ranking!A$2:A$500,Ranking!B$2:B$500,"")</f>
        <v/>
      </c>
      <c r="K178" t="str" cm="1">
        <f t="array" ref="K178">_xlfn.XLOOKUP(E178&amp;I178,Ranking!C$2:C$500&amp;Ranking!A$2:A$500,Ranking!B$2:B$500,"")</f>
        <v/>
      </c>
      <c r="L178" t="str" cm="1">
        <f t="array" ref="L178">_xlfn.XLOOKUP(D178&amp;G178,Conf!$A$1:$A$150&amp;Conf!$B$1:$B$150,Conf!$C$1:$C$150,"FCS")</f>
        <v>MAC</v>
      </c>
      <c r="M178" t="str" cm="1">
        <f t="array" ref="M178">_xlfn.XLOOKUP(E178&amp;G178,Conf!$A$1:$A$150&amp;Conf!$B$1:$B$150,Conf!$C$1:$C$150,"FCS")</f>
        <v>MAC</v>
      </c>
      <c r="N178">
        <v>1</v>
      </c>
      <c r="O178" cm="1">
        <f t="array" ref="O178">_xlfn.XLOOKUP(D178&amp;I178,Sheet2!$A$2:$A$1500&amp;Sheet2!$B$2:$B$1500,Sheet2!$C$2:$C$1500,0)</f>
        <v>25.2</v>
      </c>
      <c r="P178" cm="1">
        <f t="array" ref="P178">_xlfn.XLOOKUP(D178&amp;I178,Sheet2!$A$2:$A$1500&amp;Sheet2!$B$2:$B$1500,Sheet2!$D$2:$D$1500,0)</f>
        <v>24</v>
      </c>
      <c r="Q178" cm="1">
        <f t="array" ref="Q178">_xlfn.XLOOKUP(E178&amp;I178,Sheet2!$A$2:$A$1500&amp;Sheet2!$B$2:$B$1500,Sheet2!$C$2:$C$1500,0)</f>
        <v>24.5</v>
      </c>
      <c r="R178" cm="1">
        <f t="array" ref="R178">_xlfn.XLOOKUP(E178&amp;I178,Sheet2!$A$2:$A$1500&amp;Sheet2!$B$2:$B$1500,Sheet2!$D$2:$D$1500,0)</f>
        <v>11.8</v>
      </c>
      <c r="X178" cm="1">
        <f t="array" ref="X178">_xlfn.XLOOKUP(D178&amp;I178,Sheet2!$A$2:$A$1500&amp;Sheet2!$B$2:$B$1500,Sheet2!$E$2:$E$1500,0)</f>
        <v>2</v>
      </c>
      <c r="Y178" cm="1">
        <f t="array" ref="Y178">_xlfn.XLOOKUP(D178&amp;I178,Sheet2!$A$2:$A$1500&amp;Sheet2!$B$2:$B$1500,Sheet2!$F$2:$F$1500,0)</f>
        <v>4</v>
      </c>
      <c r="Z178" cm="1">
        <f t="array" ref="Z178">_xlfn.XLOOKUP(E178&amp;I178,Sheet2!$A$2:$A$1500&amp;Sheet2!$B$2:$B$1500,Sheet2!$E$2:$E$1500,0)</f>
        <v>5</v>
      </c>
      <c r="AA178" cm="1">
        <f t="array" ref="AA178">_xlfn.XLOOKUP(E178&amp;I178,Sheet2!$A$2:$A$1500&amp;Sheet2!$B$2:$B$1500,Sheet2!$F$2:$F$1500,0)</f>
        <v>1</v>
      </c>
    </row>
    <row r="179" spans="1:27" x14ac:dyDescent="0.2">
      <c r="A179" s="1">
        <v>45213</v>
      </c>
      <c r="B179" s="2">
        <v>0.79166666666666663</v>
      </c>
      <c r="C179" t="s">
        <v>24</v>
      </c>
      <c r="D179" t="s">
        <v>81</v>
      </c>
      <c r="E179" t="s">
        <v>87</v>
      </c>
      <c r="F179">
        <v>2160000</v>
      </c>
      <c r="G179">
        <v>2023</v>
      </c>
      <c r="H179">
        <v>0</v>
      </c>
      <c r="I179">
        <v>7</v>
      </c>
      <c r="J179" cm="1">
        <f t="array" ref="J179">_xlfn.XLOOKUP(D179&amp;I179,Ranking!C$2:C$500&amp;Ranking!A$2:A$500,Ranking!B$2:B$500,"")</f>
        <v>22</v>
      </c>
      <c r="K179" t="str" cm="1">
        <f t="array" ref="K179">_xlfn.XLOOKUP(E179&amp;I179,Ranking!C$2:C$500&amp;Ranking!A$2:A$500,Ranking!B$2:B$500,"")</f>
        <v/>
      </c>
      <c r="L179" t="str" cm="1">
        <f t="array" ref="L179">_xlfn.XLOOKUP(D179&amp;G179,Conf!$A$1:$A$150&amp;Conf!$B$1:$B$150,Conf!$C$1:$C$150,"FCS")</f>
        <v>SEC</v>
      </c>
      <c r="M179" t="str" cm="1">
        <f t="array" ref="M179">_xlfn.XLOOKUP(E179&amp;G179,Conf!$A$1:$A$150&amp;Conf!$B$1:$B$150,Conf!$C$1:$C$150,"FCS")</f>
        <v>SEC</v>
      </c>
      <c r="N179">
        <v>1</v>
      </c>
      <c r="O179" cm="1">
        <f t="array" ref="O179">_xlfn.XLOOKUP(D179&amp;I179,Sheet2!$A$2:$A$1500&amp;Sheet2!$B$2:$B$1500,Sheet2!$C$2:$C$1500,0)</f>
        <v>44.8</v>
      </c>
      <c r="P179" cm="1">
        <f t="array" ref="P179">_xlfn.XLOOKUP(D179&amp;I179,Sheet2!$A$2:$A$1500&amp;Sheet2!$B$2:$B$1500,Sheet2!$D$2:$D$1500,0)</f>
        <v>32.299999999999997</v>
      </c>
      <c r="Q179" cm="1">
        <f t="array" ref="Q179">_xlfn.XLOOKUP(E179&amp;I179,Sheet2!$A$2:$A$1500&amp;Sheet2!$B$2:$B$1500,Sheet2!$C$2:$C$1500,0)</f>
        <v>29.6</v>
      </c>
      <c r="R179" cm="1">
        <f t="array" ref="R179">_xlfn.XLOOKUP(E179&amp;I179,Sheet2!$A$2:$A$1500&amp;Sheet2!$B$2:$B$1500,Sheet2!$D$2:$D$1500,0)</f>
        <v>18.2</v>
      </c>
      <c r="X179" cm="1">
        <f t="array" ref="X179">_xlfn.XLOOKUP(D179&amp;I179,Sheet2!$A$2:$A$1500&amp;Sheet2!$B$2:$B$1500,Sheet2!$E$2:$E$1500,0)</f>
        <v>4</v>
      </c>
      <c r="Y179" cm="1">
        <f t="array" ref="Y179">_xlfn.XLOOKUP(D179&amp;I179,Sheet2!$A$2:$A$1500&amp;Sheet2!$B$2:$B$1500,Sheet2!$F$2:$F$1500,0)</f>
        <v>2</v>
      </c>
      <c r="Z179" cm="1">
        <f t="array" ref="Z179">_xlfn.XLOOKUP(E179&amp;I179,Sheet2!$A$2:$A$1500&amp;Sheet2!$B$2:$B$1500,Sheet2!$E$2:$E$1500,0)</f>
        <v>3</v>
      </c>
      <c r="AA179" cm="1">
        <f t="array" ref="AA179">_xlfn.XLOOKUP(E179&amp;I179,Sheet2!$A$2:$A$1500&amp;Sheet2!$B$2:$B$1500,Sheet2!$F$2:$F$1500,0)</f>
        <v>2</v>
      </c>
    </row>
    <row r="180" spans="1:27" x14ac:dyDescent="0.2">
      <c r="A180" s="1">
        <v>45213</v>
      </c>
      <c r="B180" s="2">
        <v>0.79166666666666663</v>
      </c>
      <c r="C180" t="s">
        <v>29</v>
      </c>
      <c r="D180" t="s">
        <v>73</v>
      </c>
      <c r="E180" t="s">
        <v>72</v>
      </c>
      <c r="F180">
        <v>770000</v>
      </c>
      <c r="G180">
        <v>2023</v>
      </c>
      <c r="H180">
        <v>0</v>
      </c>
      <c r="I180">
        <v>7</v>
      </c>
      <c r="J180" t="str" cm="1">
        <f t="array" ref="J180">_xlfn.XLOOKUP(D180&amp;I180,Ranking!C$2:C$500&amp;Ranking!A$2:A$500,Ranking!B$2:B$500,"")</f>
        <v/>
      </c>
      <c r="K180" t="str" cm="1">
        <f t="array" ref="K180">_xlfn.XLOOKUP(E180&amp;I180,Ranking!C$2:C$500&amp;Ranking!A$2:A$500,Ranking!B$2:B$500,"")</f>
        <v/>
      </c>
      <c r="L180" t="str" cm="1">
        <f t="array" ref="L180">_xlfn.XLOOKUP(D180&amp;G180,Conf!$A$1:$A$150&amp;Conf!$B$1:$B$150,Conf!$C$1:$C$150,"FCS")</f>
        <v>Big 12</v>
      </c>
      <c r="M180" t="str" cm="1">
        <f t="array" ref="M180">_xlfn.XLOOKUP(E180&amp;G180,Conf!$A$1:$A$150&amp;Conf!$B$1:$B$150,Conf!$C$1:$C$150,"FCS")</f>
        <v>Big 12</v>
      </c>
      <c r="N180">
        <v>1</v>
      </c>
      <c r="O180" cm="1">
        <f t="array" ref="O180">_xlfn.XLOOKUP(D180&amp;I180,Sheet2!$A$2:$A$1500&amp;Sheet2!$B$2:$B$1500,Sheet2!$C$2:$C$1500,0)</f>
        <v>34.200000000000003</v>
      </c>
      <c r="P180" cm="1">
        <f t="array" ref="P180">_xlfn.XLOOKUP(D180&amp;I180,Sheet2!$A$2:$A$1500&amp;Sheet2!$B$2:$B$1500,Sheet2!$D$2:$D$1500,0)</f>
        <v>23</v>
      </c>
      <c r="Q180" cm="1">
        <f t="array" ref="Q180">_xlfn.XLOOKUP(E180&amp;I180,Sheet2!$A$2:$A$1500&amp;Sheet2!$B$2:$B$1500,Sheet2!$C$2:$C$1500,0)</f>
        <v>35.799999999999997</v>
      </c>
      <c r="R180" cm="1">
        <f t="array" ref="R180">_xlfn.XLOOKUP(E180&amp;I180,Sheet2!$A$2:$A$1500&amp;Sheet2!$B$2:$B$1500,Sheet2!$D$2:$D$1500,0)</f>
        <v>20.6</v>
      </c>
      <c r="X180" cm="1">
        <f t="array" ref="X180">_xlfn.XLOOKUP(D180&amp;I180,Sheet2!$A$2:$A$1500&amp;Sheet2!$B$2:$B$1500,Sheet2!$E$2:$E$1500,0)</f>
        <v>3</v>
      </c>
      <c r="Y180" cm="1">
        <f t="array" ref="Y180">_xlfn.XLOOKUP(D180&amp;I180,Sheet2!$A$2:$A$1500&amp;Sheet2!$B$2:$B$1500,Sheet2!$F$2:$F$1500,0)</f>
        <v>3</v>
      </c>
      <c r="Z180" cm="1">
        <f t="array" ref="Z180">_xlfn.XLOOKUP(E180&amp;I180,Sheet2!$A$2:$A$1500&amp;Sheet2!$B$2:$B$1500,Sheet2!$E$2:$E$1500,0)</f>
        <v>3</v>
      </c>
      <c r="AA180" cm="1">
        <f t="array" ref="AA180">_xlfn.XLOOKUP(E180&amp;I180,Sheet2!$A$2:$A$1500&amp;Sheet2!$B$2:$B$1500,Sheet2!$F$2:$F$1500,0)</f>
        <v>2</v>
      </c>
    </row>
    <row r="181" spans="1:27" x14ac:dyDescent="0.2">
      <c r="A181" s="1">
        <v>45213</v>
      </c>
      <c r="B181" s="2">
        <v>0.79166666666666663</v>
      </c>
      <c r="C181" t="s">
        <v>124</v>
      </c>
      <c r="D181" t="s">
        <v>149</v>
      </c>
      <c r="E181" t="s">
        <v>132</v>
      </c>
      <c r="F181">
        <v>129000</v>
      </c>
      <c r="G181">
        <v>2023</v>
      </c>
      <c r="H181">
        <v>0</v>
      </c>
      <c r="I181">
        <v>7</v>
      </c>
      <c r="J181" t="str" cm="1">
        <f t="array" ref="J181">_xlfn.XLOOKUP(D181&amp;I181,Ranking!C$2:C$500&amp;Ranking!A$2:A$500,Ranking!B$2:B$500,"")</f>
        <v/>
      </c>
      <c r="K181" t="str" cm="1">
        <f t="array" ref="K181">_xlfn.XLOOKUP(E181&amp;I181,Ranking!C$2:C$500&amp;Ranking!A$2:A$500,Ranking!B$2:B$500,"")</f>
        <v/>
      </c>
      <c r="L181" t="str" cm="1">
        <f t="array" ref="L181">_xlfn.XLOOKUP(D181&amp;G181,Conf!$A$1:$A$150&amp;Conf!$B$1:$B$150,Conf!$C$1:$C$150,"FCS")</f>
        <v>Sun Belt</v>
      </c>
      <c r="M181" t="str" cm="1">
        <f t="array" ref="M181">_xlfn.XLOOKUP(E181&amp;G181,Conf!$A$1:$A$150&amp;Conf!$B$1:$B$150,Conf!$C$1:$C$150,"FCS")</f>
        <v>Sun Belt</v>
      </c>
      <c r="N181">
        <v>1</v>
      </c>
      <c r="O181" cm="1">
        <f t="array" ref="O181">_xlfn.XLOOKUP(D181&amp;I181,Sheet2!$A$2:$A$1500&amp;Sheet2!$B$2:$B$1500,Sheet2!$C$2:$C$1500,0)</f>
        <v>31</v>
      </c>
      <c r="P181" cm="1">
        <f t="array" ref="P181">_xlfn.XLOOKUP(D181&amp;I181,Sheet2!$A$2:$A$1500&amp;Sheet2!$B$2:$B$1500,Sheet2!$D$2:$D$1500,0)</f>
        <v>23.8</v>
      </c>
      <c r="Q181" cm="1">
        <f t="array" ref="Q181">_xlfn.XLOOKUP(E181&amp;I181,Sheet2!$A$2:$A$1500&amp;Sheet2!$B$2:$B$1500,Sheet2!$C$2:$C$1500,0)</f>
        <v>31.6</v>
      </c>
      <c r="R181" cm="1">
        <f t="array" ref="R181">_xlfn.XLOOKUP(E181&amp;I181,Sheet2!$A$2:$A$1500&amp;Sheet2!$B$2:$B$1500,Sheet2!$D$2:$D$1500,0)</f>
        <v>26</v>
      </c>
      <c r="X181" cm="1">
        <f t="array" ref="X181">_xlfn.XLOOKUP(D181&amp;I181,Sheet2!$A$2:$A$1500&amp;Sheet2!$B$2:$B$1500,Sheet2!$E$2:$E$1500,0)</f>
        <v>4</v>
      </c>
      <c r="Y181" cm="1">
        <f t="array" ref="Y181">_xlfn.XLOOKUP(D181&amp;I181,Sheet2!$A$2:$A$1500&amp;Sheet2!$B$2:$B$1500,Sheet2!$F$2:$F$1500,0)</f>
        <v>1</v>
      </c>
      <c r="Z181" cm="1">
        <f t="array" ref="Z181">_xlfn.XLOOKUP(E181&amp;I181,Sheet2!$A$2:$A$1500&amp;Sheet2!$B$2:$B$1500,Sheet2!$E$2:$E$1500,0)</f>
        <v>4</v>
      </c>
      <c r="AA181" cm="1">
        <f t="array" ref="AA181">_xlfn.XLOOKUP(E181&amp;I181,Sheet2!$A$2:$A$1500&amp;Sheet2!$B$2:$B$1500,Sheet2!$F$2:$F$1500,0)</f>
        <v>1</v>
      </c>
    </row>
    <row r="182" spans="1:27" x14ac:dyDescent="0.2">
      <c r="A182" s="1">
        <v>45213</v>
      </c>
      <c r="B182" s="2">
        <v>0.8125</v>
      </c>
      <c r="C182" t="s">
        <v>75</v>
      </c>
      <c r="D182" t="s">
        <v>41</v>
      </c>
      <c r="E182" t="s">
        <v>80</v>
      </c>
      <c r="F182">
        <v>6430000</v>
      </c>
      <c r="G182">
        <v>2023</v>
      </c>
      <c r="H182">
        <v>0</v>
      </c>
      <c r="I182">
        <v>7</v>
      </c>
      <c r="J182" cm="1">
        <f t="array" ref="J182">_xlfn.XLOOKUP(D182&amp;I182,Ranking!C$2:C$500&amp;Ranking!A$2:A$500,Ranking!B$2:B$500,"")</f>
        <v>21</v>
      </c>
      <c r="K182" cm="1">
        <f t="array" ref="K182">_xlfn.XLOOKUP(E182&amp;I182,Ranking!C$2:C$500&amp;Ranking!A$2:A$500,Ranking!B$2:B$500,"")</f>
        <v>10</v>
      </c>
      <c r="L182" t="str" cm="1">
        <f t="array" ref="L182">_xlfn.XLOOKUP(D182&amp;G182,Conf!$A$1:$A$150&amp;Conf!$B$1:$B$150,Conf!$C$1:$C$150,"FCS")</f>
        <v>Independent</v>
      </c>
      <c r="M182" t="str" cm="1">
        <f t="array" ref="M182">_xlfn.XLOOKUP(E182&amp;G182,Conf!$A$1:$A$150&amp;Conf!$B$1:$B$150,Conf!$C$1:$C$150,"FCS")</f>
        <v>Pac-12</v>
      </c>
      <c r="N182">
        <v>0</v>
      </c>
      <c r="O182" cm="1">
        <f t="array" ref="O182">_xlfn.XLOOKUP(D182&amp;I182,Sheet2!$A$2:$A$1500&amp;Sheet2!$B$2:$B$1500,Sheet2!$C$2:$C$1500,0)</f>
        <v>34.1</v>
      </c>
      <c r="P182" cm="1">
        <f t="array" ref="P182">_xlfn.XLOOKUP(D182&amp;I182,Sheet2!$A$2:$A$1500&amp;Sheet2!$B$2:$B$1500,Sheet2!$D$2:$D$1500,0)</f>
        <v>15.9</v>
      </c>
      <c r="Q182" cm="1">
        <f t="array" ref="Q182">_xlfn.XLOOKUP(E182&amp;I182,Sheet2!$A$2:$A$1500&amp;Sheet2!$B$2:$B$1500,Sheet2!$C$2:$C$1500,0)</f>
        <v>51.8</v>
      </c>
      <c r="R182" cm="1">
        <f t="array" ref="R182">_xlfn.XLOOKUP(E182&amp;I182,Sheet2!$A$2:$A$1500&amp;Sheet2!$B$2:$B$1500,Sheet2!$D$2:$D$1500,0)</f>
        <v>27</v>
      </c>
      <c r="X182" cm="1">
        <f t="array" ref="X182">_xlfn.XLOOKUP(D182&amp;I182,Sheet2!$A$2:$A$1500&amp;Sheet2!$B$2:$B$1500,Sheet2!$E$2:$E$1500,0)</f>
        <v>5</v>
      </c>
      <c r="Y182" cm="1">
        <f t="array" ref="Y182">_xlfn.XLOOKUP(D182&amp;I182,Sheet2!$A$2:$A$1500&amp;Sheet2!$B$2:$B$1500,Sheet2!$F$2:$F$1500,0)</f>
        <v>2</v>
      </c>
      <c r="Z182" cm="1">
        <f t="array" ref="Z182">_xlfn.XLOOKUP(E182&amp;I182,Sheet2!$A$2:$A$1500&amp;Sheet2!$B$2:$B$1500,Sheet2!$E$2:$E$1500,0)</f>
        <v>6</v>
      </c>
      <c r="AA182" cm="1">
        <f t="array" ref="AA182">_xlfn.XLOOKUP(E182&amp;I182,Sheet2!$A$2:$A$1500&amp;Sheet2!$B$2:$B$1500,Sheet2!$F$2:$F$1500,0)</f>
        <v>0</v>
      </c>
    </row>
    <row r="183" spans="1:27" x14ac:dyDescent="0.2">
      <c r="A183" s="1">
        <v>45213</v>
      </c>
      <c r="B183" s="2">
        <v>0.8125</v>
      </c>
      <c r="C183" t="s">
        <v>31</v>
      </c>
      <c r="D183" t="s">
        <v>99</v>
      </c>
      <c r="E183" t="s">
        <v>129</v>
      </c>
      <c r="F183">
        <v>3080000</v>
      </c>
      <c r="G183">
        <v>2023</v>
      </c>
      <c r="H183">
        <v>0</v>
      </c>
      <c r="I183">
        <v>7</v>
      </c>
      <c r="J183" cm="1">
        <f t="array" ref="J183">_xlfn.XLOOKUP(D183&amp;I183,Ranking!C$2:C$500&amp;Ranking!A$2:A$500,Ranking!B$2:B$500,"")</f>
        <v>12</v>
      </c>
      <c r="K183" cm="1">
        <f t="array" ref="K183">_xlfn.XLOOKUP(E183&amp;I183,Ranking!C$2:C$500&amp;Ranking!A$2:A$500,Ranking!B$2:B$500,"")</f>
        <v>25</v>
      </c>
      <c r="L183" t="str" cm="1">
        <f t="array" ref="L183">_xlfn.XLOOKUP(D183&amp;G183,Conf!$A$1:$A$150&amp;Conf!$B$1:$B$150,Conf!$C$1:$C$150,"FCS")</f>
        <v>ACC</v>
      </c>
      <c r="M183" t="str" cm="1">
        <f t="array" ref="M183">_xlfn.XLOOKUP(E183&amp;G183,Conf!$A$1:$A$150&amp;Conf!$B$1:$B$150,Conf!$C$1:$C$150,"FCS")</f>
        <v>ACC</v>
      </c>
      <c r="N183">
        <v>1</v>
      </c>
      <c r="O183" cm="1">
        <f t="array" ref="O183">_xlfn.XLOOKUP(D183&amp;I183,Sheet2!$A$2:$A$1500&amp;Sheet2!$B$2:$B$1500,Sheet2!$C$2:$C$1500,0)</f>
        <v>36.6</v>
      </c>
      <c r="P183" cm="1">
        <f t="array" ref="P183">_xlfn.XLOOKUP(D183&amp;I183,Sheet2!$A$2:$A$1500&amp;Sheet2!$B$2:$B$1500,Sheet2!$D$2:$D$1500,0)</f>
        <v>19</v>
      </c>
      <c r="Q183" cm="1">
        <f t="array" ref="Q183">_xlfn.XLOOKUP(E183&amp;I183,Sheet2!$A$2:$A$1500&amp;Sheet2!$B$2:$B$1500,Sheet2!$C$2:$C$1500,0)</f>
        <v>39</v>
      </c>
      <c r="R183" cm="1">
        <f t="array" ref="R183">_xlfn.XLOOKUP(E183&amp;I183,Sheet2!$A$2:$A$1500&amp;Sheet2!$B$2:$B$1500,Sheet2!$D$2:$D$1500,0)</f>
        <v>14.6</v>
      </c>
      <c r="X183" cm="1">
        <f t="array" ref="X183">_xlfn.XLOOKUP(D183&amp;I183,Sheet2!$A$2:$A$1500&amp;Sheet2!$B$2:$B$1500,Sheet2!$E$2:$E$1500,0)</f>
        <v>5</v>
      </c>
      <c r="Y183" cm="1">
        <f t="array" ref="Y183">_xlfn.XLOOKUP(D183&amp;I183,Sheet2!$A$2:$A$1500&amp;Sheet2!$B$2:$B$1500,Sheet2!$F$2:$F$1500,0)</f>
        <v>0</v>
      </c>
      <c r="Z183" cm="1">
        <f t="array" ref="Z183">_xlfn.XLOOKUP(E183&amp;I183,Sheet2!$A$2:$A$1500&amp;Sheet2!$B$2:$B$1500,Sheet2!$E$2:$E$1500,0)</f>
        <v>4</v>
      </c>
      <c r="AA183" cm="1">
        <f t="array" ref="AA183">_xlfn.XLOOKUP(E183&amp;I183,Sheet2!$A$2:$A$1500&amp;Sheet2!$B$2:$B$1500,Sheet2!$F$2:$F$1500,0)</f>
        <v>1</v>
      </c>
    </row>
    <row r="184" spans="1:27" x14ac:dyDescent="0.2">
      <c r="A184" s="1">
        <v>45213</v>
      </c>
      <c r="B184" s="2">
        <v>0.83333333333333337</v>
      </c>
      <c r="C184" t="s">
        <v>23</v>
      </c>
      <c r="D184" t="s">
        <v>39</v>
      </c>
      <c r="E184" t="s">
        <v>110</v>
      </c>
      <c r="F184">
        <v>1430000</v>
      </c>
      <c r="G184">
        <v>2023</v>
      </c>
      <c r="H184">
        <v>0</v>
      </c>
      <c r="I184">
        <v>7</v>
      </c>
      <c r="J184" cm="1">
        <f t="array" ref="J184">_xlfn.XLOOKUP(D184&amp;I184,Ranking!C$2:C$500&amp;Ranking!A$2:A$500,Ranking!B$2:B$500,"")</f>
        <v>15</v>
      </c>
      <c r="K184" cm="1">
        <f t="array" ref="K184">_xlfn.XLOOKUP(E184&amp;I184,Ranking!C$2:C$500&amp;Ranking!A$2:A$500,Ranking!B$2:B$500,"")</f>
        <v>18</v>
      </c>
      <c r="L184" t="str" cm="1">
        <f t="array" ref="L184">_xlfn.XLOOKUP(D184&amp;G184,Conf!$A$1:$A$150&amp;Conf!$B$1:$B$150,Conf!$C$1:$C$150,"FCS")</f>
        <v>Pac-12</v>
      </c>
      <c r="M184" t="str" cm="1">
        <f t="array" ref="M184">_xlfn.XLOOKUP(E184&amp;G184,Conf!$A$1:$A$150&amp;Conf!$B$1:$B$150,Conf!$C$1:$C$150,"FCS")</f>
        <v>Pac-12</v>
      </c>
      <c r="N184">
        <v>1</v>
      </c>
      <c r="O184" cm="1">
        <f t="array" ref="O184">_xlfn.XLOOKUP(D184&amp;I184,Sheet2!$A$2:$A$1500&amp;Sheet2!$B$2:$B$1500,Sheet2!$C$2:$C$1500,0)</f>
        <v>38.5</v>
      </c>
      <c r="P184" cm="1">
        <f t="array" ref="P184">_xlfn.XLOOKUP(D184&amp;I184,Sheet2!$A$2:$A$1500&amp;Sheet2!$B$2:$B$1500,Sheet2!$D$2:$D$1500,0)</f>
        <v>19.7</v>
      </c>
      <c r="Q184" cm="1">
        <f t="array" ref="Q184">_xlfn.XLOOKUP(E184&amp;I184,Sheet2!$A$2:$A$1500&amp;Sheet2!$B$2:$B$1500,Sheet2!$C$2:$C$1500,0)</f>
        <v>30.6</v>
      </c>
      <c r="R184" cm="1">
        <f t="array" ref="R184">_xlfn.XLOOKUP(E184&amp;I184,Sheet2!$A$2:$A$1500&amp;Sheet2!$B$2:$B$1500,Sheet2!$D$2:$D$1500,0)</f>
        <v>12.2</v>
      </c>
      <c r="X184" cm="1">
        <f t="array" ref="X184">_xlfn.XLOOKUP(D184&amp;I184,Sheet2!$A$2:$A$1500&amp;Sheet2!$B$2:$B$1500,Sheet2!$E$2:$E$1500,0)</f>
        <v>5</v>
      </c>
      <c r="Y184" cm="1">
        <f t="array" ref="Y184">_xlfn.XLOOKUP(D184&amp;I184,Sheet2!$A$2:$A$1500&amp;Sheet2!$B$2:$B$1500,Sheet2!$F$2:$F$1500,0)</f>
        <v>1</v>
      </c>
      <c r="Z184" cm="1">
        <f t="array" ref="Z184">_xlfn.XLOOKUP(E184&amp;I184,Sheet2!$A$2:$A$1500&amp;Sheet2!$B$2:$B$1500,Sheet2!$E$2:$E$1500,0)</f>
        <v>4</v>
      </c>
      <c r="AA184" cm="1">
        <f t="array" ref="AA184">_xlfn.XLOOKUP(E184&amp;I184,Sheet2!$A$2:$A$1500&amp;Sheet2!$B$2:$B$1500,Sheet2!$F$2:$F$1500,0)</f>
        <v>1</v>
      </c>
    </row>
    <row r="185" spans="1:27" x14ac:dyDescent="0.2">
      <c r="A185" s="1">
        <v>45213</v>
      </c>
      <c r="B185" s="2">
        <v>0.83333333333333337</v>
      </c>
      <c r="C185" t="s">
        <v>118</v>
      </c>
      <c r="D185" t="s">
        <v>40</v>
      </c>
      <c r="E185" t="s">
        <v>160</v>
      </c>
      <c r="F185">
        <v>49000</v>
      </c>
      <c r="G185">
        <v>2023</v>
      </c>
      <c r="H185">
        <v>0</v>
      </c>
      <c r="I185">
        <v>7</v>
      </c>
      <c r="J185" t="str" cm="1">
        <f t="array" ref="J185">_xlfn.XLOOKUP(D185&amp;I185,Ranking!C$2:C$500&amp;Ranking!A$2:A$500,Ranking!B$2:B$500,"")</f>
        <v/>
      </c>
      <c r="K185" t="str" cm="1">
        <f t="array" ref="K185">_xlfn.XLOOKUP(E185&amp;I185,Ranking!C$2:C$500&amp;Ranking!A$2:A$500,Ranking!B$2:B$500,"")</f>
        <v/>
      </c>
      <c r="L185" t="str" cm="1">
        <f t="array" ref="L185">_xlfn.XLOOKUP(D185&amp;G185,Conf!$A$1:$A$150&amp;Conf!$B$1:$B$150,Conf!$C$1:$C$150,"FCS")</f>
        <v>AAC</v>
      </c>
      <c r="M185" t="str" cm="1">
        <f t="array" ref="M185">_xlfn.XLOOKUP(E185&amp;G185,Conf!$A$1:$A$150&amp;Conf!$B$1:$B$150,Conf!$C$1:$C$150,"FCS")</f>
        <v>AAC</v>
      </c>
      <c r="N185">
        <v>1</v>
      </c>
      <c r="O185" cm="1">
        <f t="array" ref="O185">_xlfn.XLOOKUP(D185&amp;I185,Sheet2!$A$2:$A$1500&amp;Sheet2!$B$2:$B$1500,Sheet2!$C$2:$C$1500,0)</f>
        <v>25.2</v>
      </c>
      <c r="P185" cm="1">
        <f t="array" ref="P185">_xlfn.XLOOKUP(D185&amp;I185,Sheet2!$A$2:$A$1500&amp;Sheet2!$B$2:$B$1500,Sheet2!$D$2:$D$1500,0)</f>
        <v>29.2</v>
      </c>
      <c r="Q185" cm="1">
        <f t="array" ref="Q185">_xlfn.XLOOKUP(E185&amp;I185,Sheet2!$A$2:$A$1500&amp;Sheet2!$B$2:$B$1500,Sheet2!$C$2:$C$1500,0)</f>
        <v>31.8</v>
      </c>
      <c r="R185" cm="1">
        <f t="array" ref="R185">_xlfn.XLOOKUP(E185&amp;I185,Sheet2!$A$2:$A$1500&amp;Sheet2!$B$2:$B$1500,Sheet2!$D$2:$D$1500,0)</f>
        <v>35.799999999999997</v>
      </c>
      <c r="X185" cm="1">
        <f t="array" ref="X185">_xlfn.XLOOKUP(D185&amp;I185,Sheet2!$A$2:$A$1500&amp;Sheet2!$B$2:$B$1500,Sheet2!$E$2:$E$1500,0)</f>
        <v>2</v>
      </c>
      <c r="Y185" cm="1">
        <f t="array" ref="Y185">_xlfn.XLOOKUP(D185&amp;I185,Sheet2!$A$2:$A$1500&amp;Sheet2!$B$2:$B$1500,Sheet2!$F$2:$F$1500,0)</f>
        <v>3</v>
      </c>
      <c r="Z185" cm="1">
        <f t="array" ref="Z185">_xlfn.XLOOKUP(E185&amp;I185,Sheet2!$A$2:$A$1500&amp;Sheet2!$B$2:$B$1500,Sheet2!$E$2:$E$1500,0)</f>
        <v>2</v>
      </c>
      <c r="AA185" cm="1">
        <f t="array" ref="AA185">_xlfn.XLOOKUP(E185&amp;I185,Sheet2!$A$2:$A$1500&amp;Sheet2!$B$2:$B$1500,Sheet2!$F$2:$F$1500,0)</f>
        <v>4</v>
      </c>
    </row>
    <row r="186" spans="1:27" x14ac:dyDescent="0.2">
      <c r="A186" s="1">
        <v>45213</v>
      </c>
      <c r="B186" s="2">
        <v>0.90625</v>
      </c>
      <c r="C186" t="s">
        <v>29</v>
      </c>
      <c r="D186" t="s">
        <v>174</v>
      </c>
      <c r="E186" t="s">
        <v>26</v>
      </c>
      <c r="F186">
        <v>471000</v>
      </c>
      <c r="G186">
        <v>2023</v>
      </c>
      <c r="H186">
        <v>0</v>
      </c>
      <c r="I186">
        <v>7</v>
      </c>
      <c r="J186" t="str" cm="1">
        <f t="array" ref="J186">_xlfn.XLOOKUP(D186&amp;I186,Ranking!C$2:C$500&amp;Ranking!A$2:A$500,Ranking!B$2:B$500,"")</f>
        <v/>
      </c>
      <c r="K186" t="str" cm="1">
        <f t="array" ref="K186">_xlfn.XLOOKUP(E186&amp;I186,Ranking!C$2:C$500&amp;Ranking!A$2:A$500,Ranking!B$2:B$500,"")</f>
        <v/>
      </c>
      <c r="L186" t="str" cm="1">
        <f t="array" ref="L186">_xlfn.XLOOKUP(D186&amp;G186,Conf!$A$1:$A$150&amp;Conf!$B$1:$B$150,Conf!$C$1:$C$150,"FCS")</f>
        <v>MWC</v>
      </c>
      <c r="M186" t="str" cm="1">
        <f t="array" ref="M186">_xlfn.XLOOKUP(E186&amp;G186,Conf!$A$1:$A$150&amp;Conf!$B$1:$B$150,Conf!$C$1:$C$150,"FCS")</f>
        <v>MWC</v>
      </c>
      <c r="N186">
        <v>1</v>
      </c>
      <c r="O186" cm="1">
        <f t="array" ref="O186">_xlfn.XLOOKUP(D186&amp;I186,Sheet2!$A$2:$A$1500&amp;Sheet2!$B$2:$B$1500,Sheet2!$C$2:$C$1500,0)</f>
        <v>31</v>
      </c>
      <c r="P186" cm="1">
        <f t="array" ref="P186">_xlfn.XLOOKUP(D186&amp;I186,Sheet2!$A$2:$A$1500&amp;Sheet2!$B$2:$B$1500,Sheet2!$D$2:$D$1500,0)</f>
        <v>36</v>
      </c>
      <c r="Q186" cm="1">
        <f t="array" ref="Q186">_xlfn.XLOOKUP(E186&amp;I186,Sheet2!$A$2:$A$1500&amp;Sheet2!$B$2:$B$1500,Sheet2!$C$2:$C$1500,0)</f>
        <v>29.7</v>
      </c>
      <c r="R186" cm="1">
        <f t="array" ref="R186">_xlfn.XLOOKUP(E186&amp;I186,Sheet2!$A$2:$A$1500&amp;Sheet2!$B$2:$B$1500,Sheet2!$D$2:$D$1500,0)</f>
        <v>30.8</v>
      </c>
      <c r="X186" cm="1">
        <f t="array" ref="X186">_xlfn.XLOOKUP(D186&amp;I186,Sheet2!$A$2:$A$1500&amp;Sheet2!$B$2:$B$1500,Sheet2!$E$2:$E$1500,0)</f>
        <v>2</v>
      </c>
      <c r="Y186" cm="1">
        <f t="array" ref="Y186">_xlfn.XLOOKUP(D186&amp;I186,Sheet2!$A$2:$A$1500&amp;Sheet2!$B$2:$B$1500,Sheet2!$F$2:$F$1500,0)</f>
        <v>3</v>
      </c>
      <c r="Z186" cm="1">
        <f t="array" ref="Z186">_xlfn.XLOOKUP(E186&amp;I186,Sheet2!$A$2:$A$1500&amp;Sheet2!$B$2:$B$1500,Sheet2!$E$2:$E$1500,0)</f>
        <v>3</v>
      </c>
      <c r="AA186" cm="1">
        <f t="array" ref="AA186">_xlfn.XLOOKUP(E186&amp;I186,Sheet2!$A$2:$A$1500&amp;Sheet2!$B$2:$B$1500,Sheet2!$F$2:$F$1500,0)</f>
        <v>3</v>
      </c>
    </row>
    <row r="187" spans="1:27" x14ac:dyDescent="0.2">
      <c r="A187" s="1">
        <v>45216</v>
      </c>
      <c r="B187" s="2">
        <v>0.8125</v>
      </c>
      <c r="C187" t="s">
        <v>118</v>
      </c>
      <c r="D187" t="s">
        <v>165</v>
      </c>
      <c r="E187" t="s">
        <v>155</v>
      </c>
      <c r="F187">
        <v>110000</v>
      </c>
      <c r="G187">
        <v>2023</v>
      </c>
      <c r="H187">
        <v>0</v>
      </c>
      <c r="I187">
        <v>8</v>
      </c>
      <c r="J187" t="str" cm="1">
        <f t="array" ref="J187">_xlfn.XLOOKUP(D187&amp;I187,Ranking!C$2:C$500&amp;Ranking!A$2:A$500,Ranking!B$2:B$500,"")</f>
        <v/>
      </c>
      <c r="K187" t="str" cm="1">
        <f t="array" ref="K187">_xlfn.XLOOKUP(E187&amp;I187,Ranking!C$2:C$500&amp;Ranking!A$2:A$500,Ranking!B$2:B$500,"")</f>
        <v/>
      </c>
      <c r="L187" t="str" cm="1">
        <f t="array" ref="L187">_xlfn.XLOOKUP(D187&amp;G187,Conf!$A$1:$A$150&amp;Conf!$B$1:$B$150,Conf!$C$1:$C$150,"FCS")</f>
        <v>C-USA</v>
      </c>
      <c r="M187" t="str" cm="1">
        <f t="array" ref="M187">_xlfn.XLOOKUP(E187&amp;G187,Conf!$A$1:$A$150&amp;Conf!$B$1:$B$150,Conf!$C$1:$C$150,"FCS")</f>
        <v>C-USA</v>
      </c>
      <c r="N187">
        <v>1</v>
      </c>
      <c r="O187" cm="1">
        <f t="array" ref="O187">_xlfn.XLOOKUP(D187&amp;I187,Sheet2!$A$2:$A$1500&amp;Sheet2!$B$2:$B$1500,Sheet2!$C$2:$C$1500,0)</f>
        <v>28</v>
      </c>
      <c r="P187" cm="1">
        <f t="array" ref="P187">_xlfn.XLOOKUP(D187&amp;I187,Sheet2!$A$2:$A$1500&amp;Sheet2!$B$2:$B$1500,Sheet2!$D$2:$D$1500,0)</f>
        <v>19.399999999999999</v>
      </c>
      <c r="Q187" cm="1">
        <f t="array" ref="Q187">_xlfn.XLOOKUP(E187&amp;I187,Sheet2!$A$2:$A$1500&amp;Sheet2!$B$2:$B$1500,Sheet2!$C$2:$C$1500,0)</f>
        <v>32.200000000000003</v>
      </c>
      <c r="R187" cm="1">
        <f t="array" ref="R187">_xlfn.XLOOKUP(E187&amp;I187,Sheet2!$A$2:$A$1500&amp;Sheet2!$B$2:$B$1500,Sheet2!$D$2:$D$1500,0)</f>
        <v>29</v>
      </c>
      <c r="X187" cm="1">
        <f t="array" ref="X187">_xlfn.XLOOKUP(D187&amp;I187,Sheet2!$A$2:$A$1500&amp;Sheet2!$B$2:$B$1500,Sheet2!$E$2:$E$1500,0)</f>
        <v>5</v>
      </c>
      <c r="Y187" cm="1">
        <f t="array" ref="Y187">_xlfn.XLOOKUP(D187&amp;I187,Sheet2!$A$2:$A$1500&amp;Sheet2!$B$2:$B$1500,Sheet2!$F$2:$F$1500,0)</f>
        <v>2</v>
      </c>
      <c r="Z187" cm="1">
        <f t="array" ref="Z187">_xlfn.XLOOKUP(E187&amp;I187,Sheet2!$A$2:$A$1500&amp;Sheet2!$B$2:$B$1500,Sheet2!$E$2:$E$1500,0)</f>
        <v>4</v>
      </c>
      <c r="AA187" cm="1">
        <f t="array" ref="AA187">_xlfn.XLOOKUP(E187&amp;I187,Sheet2!$A$2:$A$1500&amp;Sheet2!$B$2:$B$1500,Sheet2!$F$2:$F$1500,0)</f>
        <v>2</v>
      </c>
    </row>
    <row r="188" spans="1:27" x14ac:dyDescent="0.2">
      <c r="A188" s="1">
        <v>45216</v>
      </c>
      <c r="B188" s="2">
        <v>0.8125</v>
      </c>
      <c r="C188" t="s">
        <v>124</v>
      </c>
      <c r="D188" t="s">
        <v>107</v>
      </c>
      <c r="E188" t="s">
        <v>156</v>
      </c>
      <c r="F188">
        <v>256000</v>
      </c>
      <c r="G188">
        <v>2023</v>
      </c>
      <c r="H188">
        <v>0</v>
      </c>
      <c r="I188">
        <v>8</v>
      </c>
      <c r="J188" t="str" cm="1">
        <f t="array" ref="J188">_xlfn.XLOOKUP(D188&amp;I188,Ranking!C$2:C$500&amp;Ranking!A$2:A$500,Ranking!B$2:B$500,"")</f>
        <v/>
      </c>
      <c r="K188" t="str" cm="1">
        <f t="array" ref="K188">_xlfn.XLOOKUP(E188&amp;I188,Ranking!C$2:C$500&amp;Ranking!A$2:A$500,Ranking!B$2:B$500,"")</f>
        <v/>
      </c>
      <c r="L188" t="str" cm="1">
        <f t="array" ref="L188">_xlfn.XLOOKUP(D188&amp;G188,Conf!$A$1:$A$150&amp;Conf!$B$1:$B$150,Conf!$C$1:$C$150,"FCS")</f>
        <v>Sun Belt</v>
      </c>
      <c r="M188" t="str" cm="1">
        <f t="array" ref="M188">_xlfn.XLOOKUP(E188&amp;G188,Conf!$A$1:$A$150&amp;Conf!$B$1:$B$150,Conf!$C$1:$C$150,"FCS")</f>
        <v>Sun Belt</v>
      </c>
      <c r="N188">
        <v>1</v>
      </c>
      <c r="O188" cm="1">
        <f t="array" ref="O188">_xlfn.XLOOKUP(D188&amp;I188,Sheet2!$A$2:$A$1500&amp;Sheet2!$B$2:$B$1500,Sheet2!$C$2:$C$1500,0)</f>
        <v>32.200000000000003</v>
      </c>
      <c r="P188" cm="1">
        <f t="array" ref="P188">_xlfn.XLOOKUP(D188&amp;I188,Sheet2!$A$2:$A$1500&amp;Sheet2!$B$2:$B$1500,Sheet2!$D$2:$D$1500,0)</f>
        <v>22.2</v>
      </c>
      <c r="Q188" cm="1">
        <f t="array" ref="Q188">_xlfn.XLOOKUP(E188&amp;I188,Sheet2!$A$2:$A$1500&amp;Sheet2!$B$2:$B$1500,Sheet2!$C$2:$C$1500,0)</f>
        <v>23.7</v>
      </c>
      <c r="R188" cm="1">
        <f t="array" ref="R188">_xlfn.XLOOKUP(E188&amp;I188,Sheet2!$A$2:$A$1500&amp;Sheet2!$B$2:$B$1500,Sheet2!$D$2:$D$1500,0)</f>
        <v>35.299999999999997</v>
      </c>
      <c r="X188" cm="1">
        <f t="array" ref="X188">_xlfn.XLOOKUP(D188&amp;I188,Sheet2!$A$2:$A$1500&amp;Sheet2!$B$2:$B$1500,Sheet2!$E$2:$E$1500,0)</f>
        <v>3</v>
      </c>
      <c r="Y188" cm="1">
        <f t="array" ref="Y188">_xlfn.XLOOKUP(D188&amp;I188,Sheet2!$A$2:$A$1500&amp;Sheet2!$B$2:$B$1500,Sheet2!$F$2:$F$1500,0)</f>
        <v>3</v>
      </c>
      <c r="Z188" cm="1">
        <f t="array" ref="Z188">_xlfn.XLOOKUP(E188&amp;I188,Sheet2!$A$2:$A$1500&amp;Sheet2!$B$2:$B$1500,Sheet2!$E$2:$E$1500,0)</f>
        <v>1</v>
      </c>
      <c r="AA188" cm="1">
        <f t="array" ref="AA188">_xlfn.XLOOKUP(E188&amp;I188,Sheet2!$A$2:$A$1500&amp;Sheet2!$B$2:$B$1500,Sheet2!$F$2:$F$1500,0)</f>
        <v>5</v>
      </c>
    </row>
    <row r="189" spans="1:27" x14ac:dyDescent="0.2">
      <c r="A189" s="1">
        <v>45217</v>
      </c>
      <c r="B189" s="2">
        <v>0.875</v>
      </c>
      <c r="C189" t="s">
        <v>124</v>
      </c>
      <c r="D189" t="s">
        <v>178</v>
      </c>
      <c r="E189" t="s">
        <v>64</v>
      </c>
      <c r="F189">
        <v>293000</v>
      </c>
      <c r="G189">
        <v>2023</v>
      </c>
      <c r="H189">
        <v>0</v>
      </c>
      <c r="I189">
        <v>8</v>
      </c>
      <c r="J189" t="str" cm="1">
        <f t="array" ref="J189">_xlfn.XLOOKUP(D189&amp;I189,Ranking!C$2:C$500&amp;Ranking!A$2:A$500,Ranking!B$2:B$500,"")</f>
        <v/>
      </c>
      <c r="K189" t="str" cm="1">
        <f t="array" ref="K189">_xlfn.XLOOKUP(E189&amp;I189,Ranking!C$2:C$500&amp;Ranking!A$2:A$500,Ranking!B$2:B$500,"")</f>
        <v/>
      </c>
      <c r="L189" t="str" cm="1">
        <f t="array" ref="L189">_xlfn.XLOOKUP(D189&amp;G189,Conf!$A$1:$A$150&amp;Conf!$B$1:$B$150,Conf!$C$1:$C$150,"FCS")</f>
        <v>C-USA</v>
      </c>
      <c r="M189" t="str" cm="1">
        <f t="array" ref="M189">_xlfn.XLOOKUP(E189&amp;G189,Conf!$A$1:$A$150&amp;Conf!$B$1:$B$150,Conf!$C$1:$C$150,"FCS")</f>
        <v>C-USA</v>
      </c>
      <c r="N189">
        <v>1</v>
      </c>
      <c r="O189" cm="1">
        <f t="array" ref="O189">_xlfn.XLOOKUP(D189&amp;I189,Sheet2!$A$2:$A$1500&amp;Sheet2!$B$2:$B$1500,Sheet2!$C$2:$C$1500,0)</f>
        <v>17.7</v>
      </c>
      <c r="P189" cm="1">
        <f t="array" ref="P189">_xlfn.XLOOKUP(D189&amp;I189,Sheet2!$A$2:$A$1500&amp;Sheet2!$B$2:$B$1500,Sheet2!$D$2:$D$1500,0)</f>
        <v>26.1</v>
      </c>
      <c r="Q189" cm="1">
        <f t="array" ref="Q189">_xlfn.XLOOKUP(E189&amp;I189,Sheet2!$A$2:$A$1500&amp;Sheet2!$B$2:$B$1500,Sheet2!$C$2:$C$1500,0)</f>
        <v>30</v>
      </c>
      <c r="R189" cm="1">
        <f t="array" ref="R189">_xlfn.XLOOKUP(E189&amp;I189,Sheet2!$A$2:$A$1500&amp;Sheet2!$B$2:$B$1500,Sheet2!$D$2:$D$1500,0)</f>
        <v>23.1</v>
      </c>
      <c r="X189" cm="1">
        <f t="array" ref="X189">_xlfn.XLOOKUP(D189&amp;I189,Sheet2!$A$2:$A$1500&amp;Sheet2!$B$2:$B$1500,Sheet2!$E$2:$E$1500,0)</f>
        <v>2</v>
      </c>
      <c r="Y189" cm="1">
        <f t="array" ref="Y189">_xlfn.XLOOKUP(D189&amp;I189,Sheet2!$A$2:$A$1500&amp;Sheet2!$B$2:$B$1500,Sheet2!$F$2:$F$1500,0)</f>
        <v>5</v>
      </c>
      <c r="Z189" cm="1">
        <f t="array" ref="Z189">_xlfn.XLOOKUP(E189&amp;I189,Sheet2!$A$2:$A$1500&amp;Sheet2!$B$2:$B$1500,Sheet2!$E$2:$E$1500,0)</f>
        <v>4</v>
      </c>
      <c r="AA189" cm="1">
        <f t="array" ref="AA189">_xlfn.XLOOKUP(E189&amp;I189,Sheet2!$A$2:$A$1500&amp;Sheet2!$B$2:$B$1500,Sheet2!$F$2:$F$1500,0)</f>
        <v>3</v>
      </c>
    </row>
    <row r="190" spans="1:27" x14ac:dyDescent="0.2">
      <c r="A190" s="1">
        <v>45218</v>
      </c>
      <c r="B190" s="2">
        <v>0.79166666666666663</v>
      </c>
      <c r="C190" t="s">
        <v>124</v>
      </c>
      <c r="D190" t="s">
        <v>151</v>
      </c>
      <c r="E190" t="s">
        <v>102</v>
      </c>
      <c r="F190">
        <v>179000</v>
      </c>
      <c r="G190">
        <v>2023</v>
      </c>
      <c r="H190">
        <v>0</v>
      </c>
      <c r="I190">
        <v>8</v>
      </c>
      <c r="J190" t="str" cm="1">
        <f t="array" ref="J190">_xlfn.XLOOKUP(D190&amp;I190,Ranking!C$2:C$500&amp;Ranking!A$2:A$500,Ranking!B$2:B$500,"")</f>
        <v/>
      </c>
      <c r="K190" t="str" cm="1">
        <f t="array" ref="K190">_xlfn.XLOOKUP(E190&amp;I190,Ranking!C$2:C$500&amp;Ranking!A$2:A$500,Ranking!B$2:B$500,"")</f>
        <v/>
      </c>
      <c r="L190" t="str" cm="1">
        <f t="array" ref="L190">_xlfn.XLOOKUP(D190&amp;G190,Conf!$A$1:$A$150&amp;Conf!$B$1:$B$150,Conf!$C$1:$C$150,"FCS")</f>
        <v>AAC</v>
      </c>
      <c r="M190" t="str" cm="1">
        <f t="array" ref="M190">_xlfn.XLOOKUP(E190&amp;G190,Conf!$A$1:$A$150&amp;Conf!$B$1:$B$150,Conf!$C$1:$C$150,"FCS")</f>
        <v>AAC</v>
      </c>
      <c r="N190">
        <v>1</v>
      </c>
      <c r="O190" cm="1">
        <f t="array" ref="O190">_xlfn.XLOOKUP(D190&amp;I190,Sheet2!$A$2:$A$1500&amp;Sheet2!$B$2:$B$1500,Sheet2!$C$2:$C$1500,0)</f>
        <v>26</v>
      </c>
      <c r="P190" cm="1">
        <f t="array" ref="P190">_xlfn.XLOOKUP(D190&amp;I190,Sheet2!$A$2:$A$1500&amp;Sheet2!$B$2:$B$1500,Sheet2!$D$2:$D$1500,0)</f>
        <v>29.3</v>
      </c>
      <c r="Q190" cm="1">
        <f t="array" ref="Q190">_xlfn.XLOOKUP(E190&amp;I190,Sheet2!$A$2:$A$1500&amp;Sheet2!$B$2:$B$1500,Sheet2!$C$2:$C$1500,0)</f>
        <v>32.700000000000003</v>
      </c>
      <c r="R190" cm="1">
        <f t="array" ref="R190">_xlfn.XLOOKUP(E190&amp;I190,Sheet2!$A$2:$A$1500&amp;Sheet2!$B$2:$B$1500,Sheet2!$D$2:$D$1500,0)</f>
        <v>30.3</v>
      </c>
      <c r="X190" cm="1">
        <f t="array" ref="X190">_xlfn.XLOOKUP(D190&amp;I190,Sheet2!$A$2:$A$1500&amp;Sheet2!$B$2:$B$1500,Sheet2!$E$2:$E$1500,0)</f>
        <v>3</v>
      </c>
      <c r="Y190" cm="1">
        <f t="array" ref="Y190">_xlfn.XLOOKUP(D190&amp;I190,Sheet2!$A$2:$A$1500&amp;Sheet2!$B$2:$B$1500,Sheet2!$F$2:$F$1500,0)</f>
        <v>3</v>
      </c>
      <c r="Z190" cm="1">
        <f t="array" ref="Z190">_xlfn.XLOOKUP(E190&amp;I190,Sheet2!$A$2:$A$1500&amp;Sheet2!$B$2:$B$1500,Sheet2!$E$2:$E$1500,0)</f>
        <v>3</v>
      </c>
      <c r="AA190" cm="1">
        <f t="array" ref="AA190">_xlfn.XLOOKUP(E190&amp;I190,Sheet2!$A$2:$A$1500&amp;Sheet2!$B$2:$B$1500,Sheet2!$F$2:$F$1500,0)</f>
        <v>3</v>
      </c>
    </row>
    <row r="191" spans="1:27" x14ac:dyDescent="0.2">
      <c r="A191" s="1">
        <v>45218</v>
      </c>
      <c r="B191" s="2">
        <v>0.79166666666666663</v>
      </c>
      <c r="C191" t="s">
        <v>24</v>
      </c>
      <c r="D191" t="s">
        <v>132</v>
      </c>
      <c r="E191" t="s">
        <v>127</v>
      </c>
      <c r="F191">
        <v>603000</v>
      </c>
      <c r="G191">
        <v>2023</v>
      </c>
      <c r="H191">
        <v>0</v>
      </c>
      <c r="I191">
        <v>8</v>
      </c>
      <c r="J191" t="str" cm="1">
        <f t="array" ref="J191">_xlfn.XLOOKUP(D191&amp;I191,Ranking!C$2:C$500&amp;Ranking!A$2:A$500,Ranking!B$2:B$500,"")</f>
        <v/>
      </c>
      <c r="K191" t="str" cm="1">
        <f t="array" ref="K191">_xlfn.XLOOKUP(E191&amp;I191,Ranking!C$2:C$500&amp;Ranking!A$2:A$500,Ranking!B$2:B$500,"")</f>
        <v/>
      </c>
      <c r="L191" t="str" cm="1">
        <f t="array" ref="L191">_xlfn.XLOOKUP(D191&amp;G191,Conf!$A$1:$A$150&amp;Conf!$B$1:$B$150,Conf!$C$1:$C$150,"FCS")</f>
        <v>Sun Belt</v>
      </c>
      <c r="M191" t="str" cm="1">
        <f t="array" ref="M191">_xlfn.XLOOKUP(E191&amp;G191,Conf!$A$1:$A$150&amp;Conf!$B$1:$B$150,Conf!$C$1:$C$150,"FCS")</f>
        <v>Sun Belt</v>
      </c>
      <c r="N191">
        <v>1</v>
      </c>
      <c r="O191" cm="1">
        <f t="array" ref="O191">_xlfn.XLOOKUP(D191&amp;I191,Sheet2!$A$2:$A$1500&amp;Sheet2!$B$2:$B$1500,Sheet2!$C$2:$C$1500,0)</f>
        <v>30.3</v>
      </c>
      <c r="P191" cm="1">
        <f t="array" ref="P191">_xlfn.XLOOKUP(D191&amp;I191,Sheet2!$A$2:$A$1500&amp;Sheet2!$B$2:$B$1500,Sheet2!$D$2:$D$1500,0)</f>
        <v>28.5</v>
      </c>
      <c r="Q191" cm="1">
        <f t="array" ref="Q191">_xlfn.XLOOKUP(E191&amp;I191,Sheet2!$A$2:$A$1500&amp;Sheet2!$B$2:$B$1500,Sheet2!$C$2:$C$1500,0)</f>
        <v>34.5</v>
      </c>
      <c r="R191" cm="1">
        <f t="array" ref="R191">_xlfn.XLOOKUP(E191&amp;I191,Sheet2!$A$2:$A$1500&amp;Sheet2!$B$2:$B$1500,Sheet2!$D$2:$D$1500,0)</f>
        <v>21</v>
      </c>
      <c r="X191" cm="1">
        <f t="array" ref="X191">_xlfn.XLOOKUP(D191&amp;I191,Sheet2!$A$2:$A$1500&amp;Sheet2!$B$2:$B$1500,Sheet2!$E$2:$E$1500,0)</f>
        <v>4</v>
      </c>
      <c r="Y191" cm="1">
        <f t="array" ref="Y191">_xlfn.XLOOKUP(D191&amp;I191,Sheet2!$A$2:$A$1500&amp;Sheet2!$B$2:$B$1500,Sheet2!$F$2:$F$1500,0)</f>
        <v>2</v>
      </c>
      <c r="Z191" cm="1">
        <f t="array" ref="Z191">_xlfn.XLOOKUP(E191&amp;I191,Sheet2!$A$2:$A$1500&amp;Sheet2!$B$2:$B$1500,Sheet2!$E$2:$E$1500,0)</f>
        <v>6</v>
      </c>
      <c r="AA191" cm="1">
        <f t="array" ref="AA191">_xlfn.XLOOKUP(E191&amp;I191,Sheet2!$A$2:$A$1500&amp;Sheet2!$B$2:$B$1500,Sheet2!$F$2:$F$1500,0)</f>
        <v>0</v>
      </c>
    </row>
    <row r="192" spans="1:27" x14ac:dyDescent="0.2">
      <c r="A192" s="1">
        <v>45219</v>
      </c>
      <c r="B192" s="2">
        <v>0.79166666666666663</v>
      </c>
      <c r="C192" t="s">
        <v>124</v>
      </c>
      <c r="D192" t="s">
        <v>177</v>
      </c>
      <c r="E192" t="s">
        <v>106</v>
      </c>
      <c r="F192">
        <v>548000</v>
      </c>
      <c r="G192">
        <v>2023</v>
      </c>
      <c r="H192">
        <v>0</v>
      </c>
      <c r="I192">
        <v>8</v>
      </c>
      <c r="J192" t="str" cm="1">
        <f t="array" ref="J192">_xlfn.XLOOKUP(D192&amp;I192,Ranking!C$2:C$500&amp;Ranking!A$2:A$500,Ranking!B$2:B$500,"")</f>
        <v/>
      </c>
      <c r="K192" t="str" cm="1">
        <f t="array" ref="K192">_xlfn.XLOOKUP(E192&amp;I192,Ranking!C$2:C$500&amp;Ranking!A$2:A$500,Ranking!B$2:B$500,"")</f>
        <v/>
      </c>
      <c r="L192" t="str" cm="1">
        <f t="array" ref="L192">_xlfn.XLOOKUP(D192&amp;G192,Conf!$A$1:$A$150&amp;Conf!$B$1:$B$150,Conf!$C$1:$C$150,"FCS")</f>
        <v>AAC</v>
      </c>
      <c r="M192" t="str" cm="1">
        <f t="array" ref="M192">_xlfn.XLOOKUP(E192&amp;G192,Conf!$A$1:$A$150&amp;Conf!$B$1:$B$150,Conf!$C$1:$C$150,"FCS")</f>
        <v>AAC</v>
      </c>
      <c r="N192">
        <v>1</v>
      </c>
      <c r="O192" cm="1">
        <f t="array" ref="O192">_xlfn.XLOOKUP(D192&amp;I192,Sheet2!$A$2:$A$1500&amp;Sheet2!$B$2:$B$1500,Sheet2!$C$2:$C$1500,0)</f>
        <v>21.9</v>
      </c>
      <c r="P192" cm="1">
        <f t="array" ref="P192">_xlfn.XLOOKUP(D192&amp;I192,Sheet2!$A$2:$A$1500&amp;Sheet2!$B$2:$B$1500,Sheet2!$D$2:$D$1500,0)</f>
        <v>35.6</v>
      </c>
      <c r="Q192" cm="1">
        <f t="array" ref="Q192">_xlfn.XLOOKUP(E192&amp;I192,Sheet2!$A$2:$A$1500&amp;Sheet2!$B$2:$B$1500,Sheet2!$C$2:$C$1500,0)</f>
        <v>33.299999999999997</v>
      </c>
      <c r="R192" cm="1">
        <f t="array" ref="R192">_xlfn.XLOOKUP(E192&amp;I192,Sheet2!$A$2:$A$1500&amp;Sheet2!$B$2:$B$1500,Sheet2!$D$2:$D$1500,0)</f>
        <v>17</v>
      </c>
      <c r="X192" cm="1">
        <f t="array" ref="X192">_xlfn.XLOOKUP(D192&amp;I192,Sheet2!$A$2:$A$1500&amp;Sheet2!$B$2:$B$1500,Sheet2!$E$2:$E$1500,0)</f>
        <v>2</v>
      </c>
      <c r="Y192" cm="1">
        <f t="array" ref="Y192">_xlfn.XLOOKUP(D192&amp;I192,Sheet2!$A$2:$A$1500&amp;Sheet2!$B$2:$B$1500,Sheet2!$F$2:$F$1500,0)</f>
        <v>5</v>
      </c>
      <c r="Z192" cm="1">
        <f t="array" ref="Z192">_xlfn.XLOOKUP(E192&amp;I192,Sheet2!$A$2:$A$1500&amp;Sheet2!$B$2:$B$1500,Sheet2!$E$2:$E$1500,0)</f>
        <v>4</v>
      </c>
      <c r="AA192" cm="1">
        <f t="array" ref="AA192">_xlfn.XLOOKUP(E192&amp;I192,Sheet2!$A$2:$A$1500&amp;Sheet2!$B$2:$B$1500,Sheet2!$F$2:$F$1500,0)</f>
        <v>2</v>
      </c>
    </row>
    <row r="193" spans="1:27" x14ac:dyDescent="0.2">
      <c r="A193" s="1">
        <v>45220</v>
      </c>
      <c r="B193" s="2">
        <v>0.5</v>
      </c>
      <c r="C193" t="s">
        <v>31</v>
      </c>
      <c r="D193" t="s">
        <v>34</v>
      </c>
      <c r="E193" t="s">
        <v>67</v>
      </c>
      <c r="F193">
        <v>2170000</v>
      </c>
      <c r="G193">
        <v>2023</v>
      </c>
      <c r="H193">
        <v>0</v>
      </c>
      <c r="I193">
        <v>8</v>
      </c>
      <c r="J193" cm="1">
        <f t="array" ref="J193">_xlfn.XLOOKUP(D193&amp;I193,Ranking!C$2:C$500&amp;Ranking!A$2:A$500,Ranking!B$2:B$500,"")</f>
        <v>6</v>
      </c>
      <c r="K193" t="str" cm="1">
        <f t="array" ref="K193">_xlfn.XLOOKUP(E193&amp;I193,Ranking!C$2:C$500&amp;Ranking!A$2:A$500,Ranking!B$2:B$500,"")</f>
        <v/>
      </c>
      <c r="L193" t="str" cm="1">
        <f t="array" ref="L193">_xlfn.XLOOKUP(D193&amp;G193,Conf!$A$1:$A$150&amp;Conf!$B$1:$B$150,Conf!$C$1:$C$150,"FCS")</f>
        <v>Big 12</v>
      </c>
      <c r="M193" t="str" cm="1">
        <f t="array" ref="M193">_xlfn.XLOOKUP(E193&amp;G193,Conf!$A$1:$A$150&amp;Conf!$B$1:$B$150,Conf!$C$1:$C$150,"FCS")</f>
        <v>Big 12</v>
      </c>
      <c r="N193">
        <v>1</v>
      </c>
      <c r="O193" cm="1">
        <f t="array" ref="O193">_xlfn.XLOOKUP(D193&amp;I193,Sheet2!$A$2:$A$1500&amp;Sheet2!$B$2:$B$1500,Sheet2!$C$2:$C$1500,0)</f>
        <v>45.2</v>
      </c>
      <c r="P193" cm="1">
        <f t="array" ref="P193">_xlfn.XLOOKUP(D193&amp;I193,Sheet2!$A$2:$A$1500&amp;Sheet2!$B$2:$B$1500,Sheet2!$D$2:$D$1500,0)</f>
        <v>14</v>
      </c>
      <c r="Q193" cm="1">
        <f t="array" ref="Q193">_xlfn.XLOOKUP(E193&amp;I193,Sheet2!$A$2:$A$1500&amp;Sheet2!$B$2:$B$1500,Sheet2!$C$2:$C$1500,0)</f>
        <v>34.700000000000003</v>
      </c>
      <c r="R193" cm="1">
        <f t="array" ref="R193">_xlfn.XLOOKUP(E193&amp;I193,Sheet2!$A$2:$A$1500&amp;Sheet2!$B$2:$B$1500,Sheet2!$D$2:$D$1500,0)</f>
        <v>27.8</v>
      </c>
      <c r="X193" cm="1">
        <f t="array" ref="X193">_xlfn.XLOOKUP(D193&amp;I193,Sheet2!$A$2:$A$1500&amp;Sheet2!$B$2:$B$1500,Sheet2!$E$2:$E$1500,0)</f>
        <v>6</v>
      </c>
      <c r="Y193" cm="1">
        <f t="array" ref="Y193">_xlfn.XLOOKUP(D193&amp;I193,Sheet2!$A$2:$A$1500&amp;Sheet2!$B$2:$B$1500,Sheet2!$F$2:$F$1500,0)</f>
        <v>0</v>
      </c>
      <c r="Z193" cm="1">
        <f t="array" ref="Z193">_xlfn.XLOOKUP(E193&amp;I193,Sheet2!$A$2:$A$1500&amp;Sheet2!$B$2:$B$1500,Sheet2!$E$2:$E$1500,0)</f>
        <v>3</v>
      </c>
      <c r="AA193" cm="1">
        <f t="array" ref="AA193">_xlfn.XLOOKUP(E193&amp;I193,Sheet2!$A$2:$A$1500&amp;Sheet2!$B$2:$B$1500,Sheet2!$F$2:$F$1500,0)</f>
        <v>3</v>
      </c>
    </row>
    <row r="194" spans="1:27" x14ac:dyDescent="0.2">
      <c r="A194" s="1">
        <v>45220</v>
      </c>
      <c r="B194" s="2">
        <v>0.5</v>
      </c>
      <c r="C194" t="s">
        <v>45</v>
      </c>
      <c r="D194" t="s">
        <v>97</v>
      </c>
      <c r="E194" t="s">
        <v>152</v>
      </c>
      <c r="F194">
        <v>1210000</v>
      </c>
      <c r="G194">
        <v>2023</v>
      </c>
      <c r="H194">
        <v>0</v>
      </c>
      <c r="I194">
        <v>8</v>
      </c>
      <c r="J194" t="str" cm="1">
        <f t="array" ref="J194">_xlfn.XLOOKUP(D194&amp;I194,Ranking!C$2:C$500&amp;Ranking!A$2:A$500,Ranking!B$2:B$500,"")</f>
        <v/>
      </c>
      <c r="K194" cm="1">
        <f t="array" ref="K194">_xlfn.XLOOKUP(E194&amp;I194,Ranking!C$2:C$500&amp;Ranking!A$2:A$500,Ranking!B$2:B$500,"")</f>
        <v>22</v>
      </c>
      <c r="L194" t="str" cm="1">
        <f t="array" ref="L194">_xlfn.XLOOKUP(D194&amp;G194,Conf!$A$1:$A$150&amp;Conf!$B$1:$B$150,Conf!$C$1:$C$150,"FCS")</f>
        <v>AAC</v>
      </c>
      <c r="M194" t="str" cm="1">
        <f t="array" ref="M194">_xlfn.XLOOKUP(E194&amp;G194,Conf!$A$1:$A$150&amp;Conf!$B$1:$B$150,Conf!$C$1:$C$150,"FCS")</f>
        <v>MWC</v>
      </c>
      <c r="N194">
        <v>0</v>
      </c>
      <c r="O194" cm="1">
        <f t="array" ref="O194">_xlfn.XLOOKUP(D194&amp;I194,Sheet2!$A$2:$A$1500&amp;Sheet2!$B$2:$B$1500,Sheet2!$C$2:$C$1500,0)</f>
        <v>20.3</v>
      </c>
      <c r="P194" cm="1">
        <f t="array" ref="P194">_xlfn.XLOOKUP(D194&amp;I194,Sheet2!$A$2:$A$1500&amp;Sheet2!$B$2:$B$1500,Sheet2!$D$2:$D$1500,0)</f>
        <v>22.7</v>
      </c>
      <c r="Q194" cm="1">
        <f t="array" ref="Q194">_xlfn.XLOOKUP(E194&amp;I194,Sheet2!$A$2:$A$1500&amp;Sheet2!$B$2:$B$1500,Sheet2!$C$2:$C$1500,0)</f>
        <v>37</v>
      </c>
      <c r="R194" cm="1">
        <f t="array" ref="R194">_xlfn.XLOOKUP(E194&amp;I194,Sheet2!$A$2:$A$1500&amp;Sheet2!$B$2:$B$1500,Sheet2!$D$2:$D$1500,0)</f>
        <v>14.7</v>
      </c>
      <c r="X194" cm="1">
        <f t="array" ref="X194">_xlfn.XLOOKUP(D194&amp;I194,Sheet2!$A$2:$A$1500&amp;Sheet2!$B$2:$B$1500,Sheet2!$E$2:$E$1500,0)</f>
        <v>3</v>
      </c>
      <c r="Y194" cm="1">
        <f t="array" ref="Y194">_xlfn.XLOOKUP(D194&amp;I194,Sheet2!$A$2:$A$1500&amp;Sheet2!$B$2:$B$1500,Sheet2!$F$2:$F$1500,0)</f>
        <v>3</v>
      </c>
      <c r="Z194" cm="1">
        <f t="array" ref="Z194">_xlfn.XLOOKUP(E194&amp;I194,Sheet2!$A$2:$A$1500&amp;Sheet2!$B$2:$B$1500,Sheet2!$E$2:$E$1500,0)</f>
        <v>6</v>
      </c>
      <c r="AA194" cm="1">
        <f t="array" ref="AA194">_xlfn.XLOOKUP(E194&amp;I194,Sheet2!$A$2:$A$1500&amp;Sheet2!$B$2:$B$1500,Sheet2!$F$2:$F$1500,0)</f>
        <v>0</v>
      </c>
    </row>
    <row r="195" spans="1:27" x14ac:dyDescent="0.2">
      <c r="A195" s="1">
        <v>45220</v>
      </c>
      <c r="B195" s="2">
        <v>0.5</v>
      </c>
      <c r="C195" t="s">
        <v>24</v>
      </c>
      <c r="D195" t="s">
        <v>142</v>
      </c>
      <c r="E195" t="s">
        <v>144</v>
      </c>
      <c r="F195">
        <v>1220000</v>
      </c>
      <c r="G195">
        <v>2023</v>
      </c>
      <c r="H195">
        <v>0</v>
      </c>
      <c r="I195">
        <v>8</v>
      </c>
      <c r="J195" t="str" cm="1">
        <f t="array" ref="J195">_xlfn.XLOOKUP(D195&amp;I195,Ranking!C$2:C$500&amp;Ranking!A$2:A$500,Ranking!B$2:B$500,"")</f>
        <v/>
      </c>
      <c r="K195" t="str" cm="1">
        <f t="array" ref="K195">_xlfn.XLOOKUP(E195&amp;I195,Ranking!C$2:C$500&amp;Ranking!A$2:A$500,Ranking!B$2:B$500,"")</f>
        <v/>
      </c>
      <c r="L195" t="str" cm="1">
        <f t="array" ref="L195">_xlfn.XLOOKUP(D195&amp;G195,Conf!$A$1:$A$150&amp;Conf!$B$1:$B$150,Conf!$C$1:$C$150,"FCS")</f>
        <v>SEC</v>
      </c>
      <c r="M195" t="str" cm="1">
        <f t="array" ref="M195">_xlfn.XLOOKUP(E195&amp;G195,Conf!$A$1:$A$150&amp;Conf!$B$1:$B$150,Conf!$C$1:$C$150,"FCS")</f>
        <v>SEC</v>
      </c>
      <c r="N195">
        <v>1</v>
      </c>
      <c r="O195" cm="1">
        <f t="array" ref="O195">_xlfn.XLOOKUP(D195&amp;I195,Sheet2!$A$2:$A$1500&amp;Sheet2!$B$2:$B$1500,Sheet2!$C$2:$C$1500,0)</f>
        <v>29.9</v>
      </c>
      <c r="P195" cm="1">
        <f t="array" ref="P195">_xlfn.XLOOKUP(D195&amp;I195,Sheet2!$A$2:$A$1500&amp;Sheet2!$B$2:$B$1500,Sheet2!$D$2:$D$1500,0)</f>
        <v>25.1</v>
      </c>
      <c r="Q195" cm="1">
        <f t="array" ref="Q195">_xlfn.XLOOKUP(E195&amp;I195,Sheet2!$A$2:$A$1500&amp;Sheet2!$B$2:$B$1500,Sheet2!$C$2:$C$1500,0)</f>
        <v>30.2</v>
      </c>
      <c r="R195" cm="1">
        <f t="array" ref="R195">_xlfn.XLOOKUP(E195&amp;I195,Sheet2!$A$2:$A$1500&amp;Sheet2!$B$2:$B$1500,Sheet2!$D$2:$D$1500,0)</f>
        <v>29.5</v>
      </c>
      <c r="X195" cm="1">
        <f t="array" ref="X195">_xlfn.XLOOKUP(D195&amp;I195,Sheet2!$A$2:$A$1500&amp;Sheet2!$B$2:$B$1500,Sheet2!$E$2:$E$1500,0)</f>
        <v>2</v>
      </c>
      <c r="Y195" cm="1">
        <f t="array" ref="Y195">_xlfn.XLOOKUP(D195&amp;I195,Sheet2!$A$2:$A$1500&amp;Sheet2!$B$2:$B$1500,Sheet2!$F$2:$F$1500,0)</f>
        <v>5</v>
      </c>
      <c r="Z195" cm="1">
        <f t="array" ref="Z195">_xlfn.XLOOKUP(E195&amp;I195,Sheet2!$A$2:$A$1500&amp;Sheet2!$B$2:$B$1500,Sheet2!$E$2:$E$1500,0)</f>
        <v>3</v>
      </c>
      <c r="AA195" cm="1">
        <f t="array" ref="AA195">_xlfn.XLOOKUP(E195&amp;I195,Sheet2!$A$2:$A$1500&amp;Sheet2!$B$2:$B$1500,Sheet2!$F$2:$F$1500,0)</f>
        <v>3</v>
      </c>
    </row>
    <row r="196" spans="1:27" x14ac:dyDescent="0.2">
      <c r="A196" s="1">
        <v>45220</v>
      </c>
      <c r="B196" s="2">
        <v>0.5</v>
      </c>
      <c r="C196" t="s">
        <v>23</v>
      </c>
      <c r="D196" t="s">
        <v>25</v>
      </c>
      <c r="E196" t="s">
        <v>32</v>
      </c>
      <c r="F196">
        <v>9960000</v>
      </c>
      <c r="G196">
        <v>2023</v>
      </c>
      <c r="H196">
        <v>0</v>
      </c>
      <c r="I196">
        <v>8</v>
      </c>
      <c r="J196" cm="1">
        <f t="array" ref="J196">_xlfn.XLOOKUP(D196&amp;I196,Ranking!C$2:C$500&amp;Ranking!A$2:A$500,Ranking!B$2:B$500,"")</f>
        <v>3</v>
      </c>
      <c r="K196" cm="1">
        <f t="array" ref="K196">_xlfn.XLOOKUP(E196&amp;I196,Ranking!C$2:C$500&amp;Ranking!A$2:A$500,Ranking!B$2:B$500,"")</f>
        <v>7</v>
      </c>
      <c r="L196" t="str" cm="1">
        <f t="array" ref="L196">_xlfn.XLOOKUP(D196&amp;G196,Conf!$A$1:$A$150&amp;Conf!$B$1:$B$150,Conf!$C$1:$C$150,"FCS")</f>
        <v>Big Ten</v>
      </c>
      <c r="M196" t="str" cm="1">
        <f t="array" ref="M196">_xlfn.XLOOKUP(E196&amp;G196,Conf!$A$1:$A$150&amp;Conf!$B$1:$B$150,Conf!$C$1:$C$150,"FCS")</f>
        <v>Big Ten</v>
      </c>
      <c r="N196">
        <v>1</v>
      </c>
      <c r="O196" cm="1">
        <f t="array" ref="O196">_xlfn.XLOOKUP(D196&amp;I196,Sheet2!$A$2:$A$1500&amp;Sheet2!$B$2:$B$1500,Sheet2!$C$2:$C$1500,0)</f>
        <v>36</v>
      </c>
      <c r="P196" cm="1">
        <f t="array" ref="P196">_xlfn.XLOOKUP(D196&amp;I196,Sheet2!$A$2:$A$1500&amp;Sheet2!$B$2:$B$1500,Sheet2!$D$2:$D$1500,0)</f>
        <v>9.6999999999999993</v>
      </c>
      <c r="Q196" cm="1">
        <f t="array" ref="Q196">_xlfn.XLOOKUP(E196&amp;I196,Sheet2!$A$2:$A$1500&amp;Sheet2!$B$2:$B$1500,Sheet2!$C$2:$C$1500,0)</f>
        <v>44.3</v>
      </c>
      <c r="R196" cm="1">
        <f t="array" ref="R196">_xlfn.XLOOKUP(E196&amp;I196,Sheet2!$A$2:$A$1500&amp;Sheet2!$B$2:$B$1500,Sheet2!$D$2:$D$1500,0)</f>
        <v>8</v>
      </c>
      <c r="X196" cm="1">
        <f t="array" ref="X196">_xlfn.XLOOKUP(D196&amp;I196,Sheet2!$A$2:$A$1500&amp;Sheet2!$B$2:$B$1500,Sheet2!$E$2:$E$1500,0)</f>
        <v>6</v>
      </c>
      <c r="Y196" cm="1">
        <f t="array" ref="Y196">_xlfn.XLOOKUP(D196&amp;I196,Sheet2!$A$2:$A$1500&amp;Sheet2!$B$2:$B$1500,Sheet2!$F$2:$F$1500,0)</f>
        <v>0</v>
      </c>
      <c r="Z196" cm="1">
        <f t="array" ref="Z196">_xlfn.XLOOKUP(E196&amp;I196,Sheet2!$A$2:$A$1500&amp;Sheet2!$B$2:$B$1500,Sheet2!$E$2:$E$1500,0)</f>
        <v>6</v>
      </c>
      <c r="AA196" cm="1">
        <f t="array" ref="AA196">_xlfn.XLOOKUP(E196&amp;I196,Sheet2!$A$2:$A$1500&amp;Sheet2!$B$2:$B$1500,Sheet2!$F$2:$F$1500,0)</f>
        <v>0</v>
      </c>
    </row>
    <row r="197" spans="1:27" x14ac:dyDescent="0.2">
      <c r="A197" s="1">
        <v>45220</v>
      </c>
      <c r="B197" s="2">
        <v>0.5</v>
      </c>
      <c r="C197" t="s">
        <v>124</v>
      </c>
      <c r="D197" t="s">
        <v>160</v>
      </c>
      <c r="E197" t="s">
        <v>143</v>
      </c>
      <c r="F197">
        <v>97000</v>
      </c>
      <c r="G197">
        <v>2023</v>
      </c>
      <c r="H197">
        <v>0</v>
      </c>
      <c r="I197">
        <v>8</v>
      </c>
      <c r="J197" t="str" cm="1">
        <f t="array" ref="J197">_xlfn.XLOOKUP(D197&amp;I197,Ranking!C$2:C$500&amp;Ranking!A$2:A$500,Ranking!B$2:B$500,"")</f>
        <v/>
      </c>
      <c r="K197" t="str" cm="1">
        <f t="array" ref="K197">_xlfn.XLOOKUP(E197&amp;I197,Ranking!C$2:C$500&amp;Ranking!A$2:A$500,Ranking!B$2:B$500,"")</f>
        <v/>
      </c>
      <c r="L197" t="str" cm="1">
        <f t="array" ref="L197">_xlfn.XLOOKUP(D197&amp;G197,Conf!$A$1:$A$150&amp;Conf!$B$1:$B$150,Conf!$C$1:$C$150,"FCS")</f>
        <v>AAC</v>
      </c>
      <c r="M197" t="str" cm="1">
        <f t="array" ref="M197">_xlfn.XLOOKUP(E197&amp;G197,Conf!$A$1:$A$150&amp;Conf!$B$1:$B$150,Conf!$C$1:$C$150,"FCS")</f>
        <v>AAC</v>
      </c>
      <c r="N197">
        <v>1</v>
      </c>
      <c r="O197" cm="1">
        <f t="array" ref="O197">_xlfn.XLOOKUP(D197&amp;I197,Sheet2!$A$2:$A$1500&amp;Sheet2!$B$2:$B$1500,Sheet2!$C$2:$C$1500,0)</f>
        <v>30.1</v>
      </c>
      <c r="P197" cm="1">
        <f t="array" ref="P197">_xlfn.XLOOKUP(D197&amp;I197,Sheet2!$A$2:$A$1500&amp;Sheet2!$B$2:$B$1500,Sheet2!$D$2:$D$1500,0)</f>
        <v>36.6</v>
      </c>
      <c r="Q197" cm="1">
        <f t="array" ref="Q197">_xlfn.XLOOKUP(E197&amp;I197,Sheet2!$A$2:$A$1500&amp;Sheet2!$B$2:$B$1500,Sheet2!$C$2:$C$1500,0)</f>
        <v>34</v>
      </c>
      <c r="R197" cm="1">
        <f t="array" ref="R197">_xlfn.XLOOKUP(E197&amp;I197,Sheet2!$A$2:$A$1500&amp;Sheet2!$B$2:$B$1500,Sheet2!$D$2:$D$1500,0)</f>
        <v>23</v>
      </c>
      <c r="X197" cm="1">
        <f t="array" ref="X197">_xlfn.XLOOKUP(D197&amp;I197,Sheet2!$A$2:$A$1500&amp;Sheet2!$B$2:$B$1500,Sheet2!$E$2:$E$1500,0)</f>
        <v>2</v>
      </c>
      <c r="Y197" cm="1">
        <f t="array" ref="Y197">_xlfn.XLOOKUP(D197&amp;I197,Sheet2!$A$2:$A$1500&amp;Sheet2!$B$2:$B$1500,Sheet2!$F$2:$F$1500,0)</f>
        <v>5</v>
      </c>
      <c r="Z197" cm="1">
        <f t="array" ref="Z197">_xlfn.XLOOKUP(E197&amp;I197,Sheet2!$A$2:$A$1500&amp;Sheet2!$B$2:$B$1500,Sheet2!$E$2:$E$1500,0)</f>
        <v>4</v>
      </c>
      <c r="AA197" cm="1">
        <f t="array" ref="AA197">_xlfn.XLOOKUP(E197&amp;I197,Sheet2!$A$2:$A$1500&amp;Sheet2!$B$2:$B$1500,Sheet2!$F$2:$F$1500,0)</f>
        <v>2</v>
      </c>
    </row>
    <row r="198" spans="1:27" x14ac:dyDescent="0.2">
      <c r="A198" s="1">
        <v>45220</v>
      </c>
      <c r="B198" s="2">
        <v>0.64583333333333337</v>
      </c>
      <c r="C198" t="s">
        <v>75</v>
      </c>
      <c r="D198" t="s">
        <v>92</v>
      </c>
      <c r="E198" t="s">
        <v>95</v>
      </c>
      <c r="F198">
        <v>1680000</v>
      </c>
      <c r="G198">
        <v>2023</v>
      </c>
      <c r="H198">
        <v>0</v>
      </c>
      <c r="I198">
        <v>8</v>
      </c>
      <c r="J198" cm="1">
        <f t="array" ref="J198">_xlfn.XLOOKUP(D198&amp;I198,Ranking!C$2:C$500&amp;Ranking!A$2:A$500,Ranking!B$2:B$500,"")</f>
        <v>24</v>
      </c>
      <c r="K198" t="str" cm="1">
        <f t="array" ref="K198">_xlfn.XLOOKUP(E198&amp;I198,Ranking!C$2:C$500&amp;Ranking!A$2:A$500,Ranking!B$2:B$500,"")</f>
        <v/>
      </c>
      <c r="L198" t="str" cm="1">
        <f t="array" ref="L198">_xlfn.XLOOKUP(D198&amp;G198,Conf!$A$1:$A$150&amp;Conf!$B$1:$B$150,Conf!$C$1:$C$150,"FCS")</f>
        <v>Big Ten</v>
      </c>
      <c r="M198" t="str" cm="1">
        <f t="array" ref="M198">_xlfn.XLOOKUP(E198&amp;G198,Conf!$A$1:$A$150&amp;Conf!$B$1:$B$150,Conf!$C$1:$C$150,"FCS")</f>
        <v>Big Ten</v>
      </c>
      <c r="N198">
        <v>1</v>
      </c>
      <c r="O198" cm="1">
        <f t="array" ref="O198">_xlfn.XLOOKUP(D198&amp;I198,Sheet2!$A$2:$A$1500&amp;Sheet2!$B$2:$B$1500,Sheet2!$C$2:$C$1500,0)</f>
        <v>20.9</v>
      </c>
      <c r="P198" cm="1">
        <f t="array" ref="P198">_xlfn.XLOOKUP(D198&amp;I198,Sheet2!$A$2:$A$1500&amp;Sheet2!$B$2:$B$1500,Sheet2!$D$2:$D$1500,0)</f>
        <v>14.9</v>
      </c>
      <c r="Q198" cm="1">
        <f t="array" ref="Q198">_xlfn.XLOOKUP(E198&amp;I198,Sheet2!$A$2:$A$1500&amp;Sheet2!$B$2:$B$1500,Sheet2!$C$2:$C$1500,0)</f>
        <v>21.7</v>
      </c>
      <c r="R198" cm="1">
        <f t="array" ref="R198">_xlfn.XLOOKUP(E198&amp;I198,Sheet2!$A$2:$A$1500&amp;Sheet2!$B$2:$B$1500,Sheet2!$D$2:$D$1500,0)</f>
        <v>26.7</v>
      </c>
      <c r="X198" cm="1">
        <f t="array" ref="X198">_xlfn.XLOOKUP(D198&amp;I198,Sheet2!$A$2:$A$1500&amp;Sheet2!$B$2:$B$1500,Sheet2!$E$2:$E$1500,0)</f>
        <v>6</v>
      </c>
      <c r="Y198" cm="1">
        <f t="array" ref="Y198">_xlfn.XLOOKUP(D198&amp;I198,Sheet2!$A$2:$A$1500&amp;Sheet2!$B$2:$B$1500,Sheet2!$F$2:$F$1500,0)</f>
        <v>1</v>
      </c>
      <c r="Z198" cm="1">
        <f t="array" ref="Z198">_xlfn.XLOOKUP(E198&amp;I198,Sheet2!$A$2:$A$1500&amp;Sheet2!$B$2:$B$1500,Sheet2!$E$2:$E$1500,0)</f>
        <v>3</v>
      </c>
      <c r="AA198" cm="1">
        <f t="array" ref="AA198">_xlfn.XLOOKUP(E198&amp;I198,Sheet2!$A$2:$A$1500&amp;Sheet2!$B$2:$B$1500,Sheet2!$F$2:$F$1500,0)</f>
        <v>3</v>
      </c>
    </row>
    <row r="199" spans="1:27" x14ac:dyDescent="0.2">
      <c r="A199" s="1">
        <v>45220</v>
      </c>
      <c r="B199" s="2">
        <v>0.64583333333333337</v>
      </c>
      <c r="C199" t="s">
        <v>29</v>
      </c>
      <c r="D199" t="s">
        <v>171</v>
      </c>
      <c r="E199" t="s">
        <v>33</v>
      </c>
      <c r="F199">
        <v>684000</v>
      </c>
      <c r="G199">
        <v>2023</v>
      </c>
      <c r="H199">
        <v>0</v>
      </c>
      <c r="I199">
        <v>8</v>
      </c>
      <c r="J199" t="str" cm="1">
        <f t="array" ref="J199">_xlfn.XLOOKUP(D199&amp;I199,Ranking!C$2:C$500&amp;Ranking!A$2:A$500,Ranking!B$2:B$500,"")</f>
        <v/>
      </c>
      <c r="K199" t="str" cm="1">
        <f t="array" ref="K199">_xlfn.XLOOKUP(E199&amp;I199,Ranking!C$2:C$500&amp;Ranking!A$2:A$500,Ranking!B$2:B$500,"")</f>
        <v/>
      </c>
      <c r="L199" t="str" cm="1">
        <f t="array" ref="L199">_xlfn.XLOOKUP(D199&amp;G199,Conf!$A$1:$A$150&amp;Conf!$B$1:$B$150,Conf!$C$1:$C$150,"FCS")</f>
        <v>Big Ten</v>
      </c>
      <c r="M199" t="str" cm="1">
        <f t="array" ref="M199">_xlfn.XLOOKUP(E199&amp;G199,Conf!$A$1:$A$150&amp;Conf!$B$1:$B$150,Conf!$C$1:$C$150,"FCS")</f>
        <v>Big Ten</v>
      </c>
      <c r="N199">
        <v>1</v>
      </c>
      <c r="O199" cm="1">
        <f t="array" ref="O199">_xlfn.XLOOKUP(D199&amp;I199,Sheet2!$A$2:$A$1500&amp;Sheet2!$B$2:$B$1500,Sheet2!$C$2:$C$1500,0)</f>
        <v>20.3</v>
      </c>
      <c r="P199" cm="1">
        <f t="array" ref="P199">_xlfn.XLOOKUP(D199&amp;I199,Sheet2!$A$2:$A$1500&amp;Sheet2!$B$2:$B$1500,Sheet2!$D$2:$D$1500,0)</f>
        <v>28.1</v>
      </c>
      <c r="Q199" cm="1">
        <f t="array" ref="Q199">_xlfn.XLOOKUP(E199&amp;I199,Sheet2!$A$2:$A$1500&amp;Sheet2!$B$2:$B$1500,Sheet2!$C$2:$C$1500,0)</f>
        <v>27.2</v>
      </c>
      <c r="R199" cm="1">
        <f t="array" ref="R199">_xlfn.XLOOKUP(E199&amp;I199,Sheet2!$A$2:$A$1500&amp;Sheet2!$B$2:$B$1500,Sheet2!$D$2:$D$1500,0)</f>
        <v>17.8</v>
      </c>
      <c r="X199" cm="1">
        <f t="array" ref="X199">_xlfn.XLOOKUP(D199&amp;I199,Sheet2!$A$2:$A$1500&amp;Sheet2!$B$2:$B$1500,Sheet2!$E$2:$E$1500,0)</f>
        <v>3</v>
      </c>
      <c r="Y199" cm="1">
        <f t="array" ref="Y199">_xlfn.XLOOKUP(D199&amp;I199,Sheet2!$A$2:$A$1500&amp;Sheet2!$B$2:$B$1500,Sheet2!$F$2:$F$1500,0)</f>
        <v>4</v>
      </c>
      <c r="Z199" cm="1">
        <f t="array" ref="Z199">_xlfn.XLOOKUP(E199&amp;I199,Sheet2!$A$2:$A$1500&amp;Sheet2!$B$2:$B$1500,Sheet2!$E$2:$E$1500,0)</f>
        <v>4</v>
      </c>
      <c r="AA199" cm="1">
        <f t="array" ref="AA199">_xlfn.XLOOKUP(E199&amp;I199,Sheet2!$A$2:$A$1500&amp;Sheet2!$B$2:$B$1500,Sheet2!$F$2:$F$1500,0)</f>
        <v>2</v>
      </c>
    </row>
    <row r="200" spans="1:27" x14ac:dyDescent="0.2">
      <c r="A200" s="1">
        <v>45220</v>
      </c>
      <c r="B200" s="2">
        <v>0.64583333333333337</v>
      </c>
      <c r="C200" t="s">
        <v>31</v>
      </c>
      <c r="D200" t="s">
        <v>42</v>
      </c>
      <c r="E200" t="s">
        <v>133</v>
      </c>
      <c r="F200">
        <v>2350000</v>
      </c>
      <c r="G200">
        <v>2023</v>
      </c>
      <c r="H200">
        <v>0</v>
      </c>
      <c r="I200">
        <v>8</v>
      </c>
      <c r="J200" cm="1">
        <f t="array" ref="J200">_xlfn.XLOOKUP(D200&amp;I200,Ranking!C$2:C$500&amp;Ranking!A$2:A$500,Ranking!B$2:B$500,"")</f>
        <v>9</v>
      </c>
      <c r="K200" t="str" cm="1">
        <f t="array" ref="K200">_xlfn.XLOOKUP(E200&amp;I200,Ranking!C$2:C$500&amp;Ranking!A$2:A$500,Ranking!B$2:B$500,"")</f>
        <v/>
      </c>
      <c r="L200" t="str" cm="1">
        <f t="array" ref="L200">_xlfn.XLOOKUP(D200&amp;G200,Conf!$A$1:$A$150&amp;Conf!$B$1:$B$150,Conf!$C$1:$C$150,"FCS")</f>
        <v>Pac-12</v>
      </c>
      <c r="M200" t="str" cm="1">
        <f t="array" ref="M200">_xlfn.XLOOKUP(E200&amp;G200,Conf!$A$1:$A$150&amp;Conf!$B$1:$B$150,Conf!$C$1:$C$150,"FCS")</f>
        <v>Pac-12</v>
      </c>
      <c r="N200">
        <v>1</v>
      </c>
      <c r="O200" cm="1">
        <f t="array" ref="O200">_xlfn.XLOOKUP(D200&amp;I200,Sheet2!$A$2:$A$1500&amp;Sheet2!$B$2:$B$1500,Sheet2!$C$2:$C$1500,0)</f>
        <v>48.5</v>
      </c>
      <c r="P200" cm="1">
        <f t="array" ref="P200">_xlfn.XLOOKUP(D200&amp;I200,Sheet2!$A$2:$A$1500&amp;Sheet2!$B$2:$B$1500,Sheet2!$D$2:$D$1500,0)</f>
        <v>15.8</v>
      </c>
      <c r="Q200" cm="1">
        <f t="array" ref="Q200">_xlfn.XLOOKUP(E200&amp;I200,Sheet2!$A$2:$A$1500&amp;Sheet2!$B$2:$B$1500,Sheet2!$C$2:$C$1500,0)</f>
        <v>34.299999999999997</v>
      </c>
      <c r="R200" cm="1">
        <f t="array" ref="R200">_xlfn.XLOOKUP(E200&amp;I200,Sheet2!$A$2:$A$1500&amp;Sheet2!$B$2:$B$1500,Sheet2!$D$2:$D$1500,0)</f>
        <v>28.5</v>
      </c>
      <c r="X200" cm="1">
        <f t="array" ref="X200">_xlfn.XLOOKUP(D200&amp;I200,Sheet2!$A$2:$A$1500&amp;Sheet2!$B$2:$B$1500,Sheet2!$E$2:$E$1500,0)</f>
        <v>5</v>
      </c>
      <c r="Y200" cm="1">
        <f t="array" ref="Y200">_xlfn.XLOOKUP(D200&amp;I200,Sheet2!$A$2:$A$1500&amp;Sheet2!$B$2:$B$1500,Sheet2!$F$2:$F$1500,0)</f>
        <v>1</v>
      </c>
      <c r="Z200" cm="1">
        <f t="array" ref="Z200">_xlfn.XLOOKUP(E200&amp;I200,Sheet2!$A$2:$A$1500&amp;Sheet2!$B$2:$B$1500,Sheet2!$E$2:$E$1500,0)</f>
        <v>4</v>
      </c>
      <c r="AA200" cm="1">
        <f t="array" ref="AA200">_xlfn.XLOOKUP(E200&amp;I200,Sheet2!$A$2:$A$1500&amp;Sheet2!$B$2:$B$1500,Sheet2!$F$2:$F$1500,0)</f>
        <v>2</v>
      </c>
    </row>
    <row r="201" spans="1:27" x14ac:dyDescent="0.2">
      <c r="A201" s="1">
        <v>45220</v>
      </c>
      <c r="B201" s="2">
        <v>0.64583333333333337</v>
      </c>
      <c r="C201" t="s">
        <v>45</v>
      </c>
      <c r="D201" t="s">
        <v>70</v>
      </c>
      <c r="E201" t="s">
        <v>78</v>
      </c>
      <c r="F201">
        <v>8010000</v>
      </c>
      <c r="G201">
        <v>2023</v>
      </c>
      <c r="H201">
        <v>0</v>
      </c>
      <c r="I201">
        <v>8</v>
      </c>
      <c r="J201" cm="1">
        <f t="array" ref="J201">_xlfn.XLOOKUP(D201&amp;I201,Ranking!C$2:C$500&amp;Ranking!A$2:A$500,Ranking!B$2:B$500,"")</f>
        <v>11</v>
      </c>
      <c r="K201" cm="1">
        <f t="array" ref="K201">_xlfn.XLOOKUP(E201&amp;I201,Ranking!C$2:C$500&amp;Ranking!A$2:A$500,Ranking!B$2:B$500,"")</f>
        <v>17</v>
      </c>
      <c r="L201" t="str" cm="1">
        <f t="array" ref="L201">_xlfn.XLOOKUP(D201&amp;G201,Conf!$A$1:$A$150&amp;Conf!$B$1:$B$150,Conf!$C$1:$C$150,"FCS")</f>
        <v>SEC</v>
      </c>
      <c r="M201" t="str" cm="1">
        <f t="array" ref="M201">_xlfn.XLOOKUP(E201&amp;G201,Conf!$A$1:$A$150&amp;Conf!$B$1:$B$150,Conf!$C$1:$C$150,"FCS")</f>
        <v>SEC</v>
      </c>
      <c r="N201">
        <v>1</v>
      </c>
      <c r="O201" cm="1">
        <f t="array" ref="O201">_xlfn.XLOOKUP(D201&amp;I201,Sheet2!$A$2:$A$1500&amp;Sheet2!$B$2:$B$1500,Sheet2!$C$2:$C$1500,0)</f>
        <v>30.1</v>
      </c>
      <c r="P201" cm="1">
        <f t="array" ref="P201">_xlfn.XLOOKUP(D201&amp;I201,Sheet2!$A$2:$A$1500&amp;Sheet2!$B$2:$B$1500,Sheet2!$D$2:$D$1500,0)</f>
        <v>16</v>
      </c>
      <c r="Q201" cm="1">
        <f t="array" ref="Q201">_xlfn.XLOOKUP(E201&amp;I201,Sheet2!$A$2:$A$1500&amp;Sheet2!$B$2:$B$1500,Sheet2!$C$2:$C$1500,0)</f>
        <v>33.5</v>
      </c>
      <c r="R201" cm="1">
        <f t="array" ref="R201">_xlfn.XLOOKUP(E201&amp;I201,Sheet2!$A$2:$A$1500&amp;Sheet2!$B$2:$B$1500,Sheet2!$D$2:$D$1500,0)</f>
        <v>17</v>
      </c>
      <c r="X201" cm="1">
        <f t="array" ref="X201">_xlfn.XLOOKUP(D201&amp;I201,Sheet2!$A$2:$A$1500&amp;Sheet2!$B$2:$B$1500,Sheet2!$E$2:$E$1500,0)</f>
        <v>6</v>
      </c>
      <c r="Y201" cm="1">
        <f t="array" ref="Y201">_xlfn.XLOOKUP(D201&amp;I201,Sheet2!$A$2:$A$1500&amp;Sheet2!$B$2:$B$1500,Sheet2!$F$2:$F$1500,0)</f>
        <v>1</v>
      </c>
      <c r="Z201" cm="1">
        <f t="array" ref="Z201">_xlfn.XLOOKUP(E201&amp;I201,Sheet2!$A$2:$A$1500&amp;Sheet2!$B$2:$B$1500,Sheet2!$E$2:$E$1500,0)</f>
        <v>5</v>
      </c>
      <c r="AA201" cm="1">
        <f t="array" ref="AA201">_xlfn.XLOOKUP(E201&amp;I201,Sheet2!$A$2:$A$1500&amp;Sheet2!$B$2:$B$1500,Sheet2!$F$2:$F$1500,0)</f>
        <v>1</v>
      </c>
    </row>
    <row r="202" spans="1:27" x14ac:dyDescent="0.2">
      <c r="A202" s="1">
        <v>45220</v>
      </c>
      <c r="B202" s="2">
        <v>0.64583333333333337</v>
      </c>
      <c r="C202" t="s">
        <v>124</v>
      </c>
      <c r="D202" t="s">
        <v>109</v>
      </c>
      <c r="E202" t="s">
        <v>100</v>
      </c>
      <c r="F202">
        <v>112000</v>
      </c>
      <c r="G202">
        <v>2023</v>
      </c>
      <c r="H202">
        <v>0</v>
      </c>
      <c r="I202">
        <v>8</v>
      </c>
      <c r="J202" cm="1">
        <f t="array" ref="J202">_xlfn.XLOOKUP(D202&amp;I202,Ranking!C$2:C$500&amp;Ranking!A$2:A$500,Ranking!B$2:B$500,"")</f>
        <v>23</v>
      </c>
      <c r="K202" t="str" cm="1">
        <f t="array" ref="K202">_xlfn.XLOOKUP(E202&amp;I202,Ranking!C$2:C$500&amp;Ranking!A$2:A$500,Ranking!B$2:B$500,"")</f>
        <v/>
      </c>
      <c r="L202" t="str" cm="1">
        <f t="array" ref="L202">_xlfn.XLOOKUP(D202&amp;G202,Conf!$A$1:$A$150&amp;Conf!$B$1:$B$150,Conf!$C$1:$C$150,"FCS")</f>
        <v>AAC</v>
      </c>
      <c r="M202" t="str" cm="1">
        <f t="array" ref="M202">_xlfn.XLOOKUP(E202&amp;G202,Conf!$A$1:$A$150&amp;Conf!$B$1:$B$150,Conf!$C$1:$C$150,"FCS")</f>
        <v>AAC</v>
      </c>
      <c r="N202">
        <v>1</v>
      </c>
      <c r="O202" cm="1">
        <f t="array" ref="O202">_xlfn.XLOOKUP(D202&amp;I202,Sheet2!$A$2:$A$1500&amp;Sheet2!$B$2:$B$1500,Sheet2!$C$2:$C$1500,0)</f>
        <v>30</v>
      </c>
      <c r="P202" cm="1">
        <f t="array" ref="P202">_xlfn.XLOOKUP(D202&amp;I202,Sheet2!$A$2:$A$1500&amp;Sheet2!$B$2:$B$1500,Sheet2!$D$2:$D$1500,0)</f>
        <v>18</v>
      </c>
      <c r="Q202" cm="1">
        <f t="array" ref="Q202">_xlfn.XLOOKUP(E202&amp;I202,Sheet2!$A$2:$A$1500&amp;Sheet2!$B$2:$B$1500,Sheet2!$C$2:$C$1500,0)</f>
        <v>35.700000000000003</v>
      </c>
      <c r="R202" cm="1">
        <f t="array" ref="R202">_xlfn.XLOOKUP(E202&amp;I202,Sheet2!$A$2:$A$1500&amp;Sheet2!$B$2:$B$1500,Sheet2!$D$2:$D$1500,0)</f>
        <v>35.5</v>
      </c>
      <c r="X202" cm="1">
        <f t="array" ref="X202">_xlfn.XLOOKUP(D202&amp;I202,Sheet2!$A$2:$A$1500&amp;Sheet2!$B$2:$B$1500,Sheet2!$E$2:$E$1500,0)</f>
        <v>5</v>
      </c>
      <c r="Y202" cm="1">
        <f t="array" ref="Y202">_xlfn.XLOOKUP(D202&amp;I202,Sheet2!$A$2:$A$1500&amp;Sheet2!$B$2:$B$1500,Sheet2!$F$2:$F$1500,0)</f>
        <v>1</v>
      </c>
      <c r="Z202" cm="1">
        <f t="array" ref="Z202">_xlfn.XLOOKUP(E202&amp;I202,Sheet2!$A$2:$A$1500&amp;Sheet2!$B$2:$B$1500,Sheet2!$E$2:$E$1500,0)</f>
        <v>3</v>
      </c>
      <c r="AA202" cm="1">
        <f t="array" ref="AA202">_xlfn.XLOOKUP(E202&amp;I202,Sheet2!$A$2:$A$1500&amp;Sheet2!$B$2:$B$1500,Sheet2!$F$2:$F$1500,0)</f>
        <v>3</v>
      </c>
    </row>
    <row r="203" spans="1:27" x14ac:dyDescent="0.2">
      <c r="A203" s="1">
        <v>45220</v>
      </c>
      <c r="B203" s="2">
        <v>0.64583333333333337</v>
      </c>
      <c r="C203" t="s">
        <v>24</v>
      </c>
      <c r="D203" t="s">
        <v>36</v>
      </c>
      <c r="E203" t="s">
        <v>139</v>
      </c>
      <c r="F203">
        <v>1010000</v>
      </c>
      <c r="G203">
        <v>2023</v>
      </c>
      <c r="H203">
        <v>0</v>
      </c>
      <c r="I203">
        <v>8</v>
      </c>
      <c r="J203" t="str" cm="1">
        <f t="array" ref="J203">_xlfn.XLOOKUP(D203&amp;I203,Ranking!C$2:C$500&amp;Ranking!A$2:A$500,Ranking!B$2:B$500,"")</f>
        <v/>
      </c>
      <c r="K203" t="str" cm="1">
        <f t="array" ref="K203">_xlfn.XLOOKUP(E203&amp;I203,Ranking!C$2:C$500&amp;Ranking!A$2:A$500,Ranking!B$2:B$500,"")</f>
        <v/>
      </c>
      <c r="L203" t="str" cm="1">
        <f t="array" ref="L203">_xlfn.XLOOKUP(D203&amp;G203,Conf!$A$1:$A$150&amp;Conf!$B$1:$B$150,Conf!$C$1:$C$150,"FCS")</f>
        <v>Big 12</v>
      </c>
      <c r="M203" t="str" cm="1">
        <f t="array" ref="M203">_xlfn.XLOOKUP(E203&amp;G203,Conf!$A$1:$A$150&amp;Conf!$B$1:$B$150,Conf!$C$1:$C$150,"FCS")</f>
        <v>Big 12</v>
      </c>
      <c r="N203">
        <v>1</v>
      </c>
      <c r="O203" cm="1">
        <f t="array" ref="O203">_xlfn.XLOOKUP(D203&amp;I203,Sheet2!$A$2:$A$1500&amp;Sheet2!$B$2:$B$1500,Sheet2!$C$2:$C$1500,0)</f>
        <v>28.5</v>
      </c>
      <c r="P203" cm="1">
        <f t="array" ref="P203">_xlfn.XLOOKUP(D203&amp;I203,Sheet2!$A$2:$A$1500&amp;Sheet2!$B$2:$B$1500,Sheet2!$D$2:$D$1500,0)</f>
        <v>22.7</v>
      </c>
      <c r="Q203" cm="1">
        <f t="array" ref="Q203">_xlfn.XLOOKUP(E203&amp;I203,Sheet2!$A$2:$A$1500&amp;Sheet2!$B$2:$B$1500,Sheet2!$C$2:$C$1500,0)</f>
        <v>26</v>
      </c>
      <c r="R203" cm="1">
        <f t="array" ref="R203">_xlfn.XLOOKUP(E203&amp;I203,Sheet2!$A$2:$A$1500&amp;Sheet2!$B$2:$B$1500,Sheet2!$D$2:$D$1500,0)</f>
        <v>24.7</v>
      </c>
      <c r="X203" cm="1">
        <f t="array" ref="X203">_xlfn.XLOOKUP(D203&amp;I203,Sheet2!$A$2:$A$1500&amp;Sheet2!$B$2:$B$1500,Sheet2!$E$2:$E$1500,0)</f>
        <v>4</v>
      </c>
      <c r="Y203" cm="1">
        <f t="array" ref="Y203">_xlfn.XLOOKUP(D203&amp;I203,Sheet2!$A$2:$A$1500&amp;Sheet2!$B$2:$B$1500,Sheet2!$F$2:$F$1500,0)</f>
        <v>2</v>
      </c>
      <c r="Z203" cm="1">
        <f t="array" ref="Z203">_xlfn.XLOOKUP(E203&amp;I203,Sheet2!$A$2:$A$1500&amp;Sheet2!$B$2:$B$1500,Sheet2!$E$2:$E$1500,0)</f>
        <v>4</v>
      </c>
      <c r="AA203" cm="1">
        <f t="array" ref="AA203">_xlfn.XLOOKUP(E203&amp;I203,Sheet2!$A$2:$A$1500&amp;Sheet2!$B$2:$B$1500,Sheet2!$F$2:$F$1500,0)</f>
        <v>2</v>
      </c>
    </row>
    <row r="204" spans="1:27" x14ac:dyDescent="0.2">
      <c r="A204" s="1">
        <v>45220</v>
      </c>
      <c r="B204" s="2">
        <v>0.66666666666666663</v>
      </c>
      <c r="C204" t="s">
        <v>23</v>
      </c>
      <c r="D204" t="s">
        <v>37</v>
      </c>
      <c r="E204" t="s">
        <v>69</v>
      </c>
      <c r="F204">
        <v>3080000</v>
      </c>
      <c r="G204">
        <v>2023</v>
      </c>
      <c r="H204">
        <v>0</v>
      </c>
      <c r="I204">
        <v>8</v>
      </c>
      <c r="J204" t="str" cm="1">
        <f t="array" ref="J204">_xlfn.XLOOKUP(D204&amp;I204,Ranking!C$2:C$500&amp;Ranking!A$2:A$500,Ranking!B$2:B$500,"")</f>
        <v/>
      </c>
      <c r="K204" cm="1">
        <f t="array" ref="K204">_xlfn.XLOOKUP(E204&amp;I204,Ranking!C$2:C$500&amp;Ranking!A$2:A$500,Ranking!B$2:B$500,"")</f>
        <v>8</v>
      </c>
      <c r="L204" t="str" cm="1">
        <f t="array" ref="L204">_xlfn.XLOOKUP(D204&amp;G204,Conf!$A$1:$A$150&amp;Conf!$B$1:$B$150,Conf!$C$1:$C$150,"FCS")</f>
        <v>Big 12</v>
      </c>
      <c r="M204" t="str" cm="1">
        <f t="array" ref="M204">_xlfn.XLOOKUP(E204&amp;G204,Conf!$A$1:$A$150&amp;Conf!$B$1:$B$150,Conf!$C$1:$C$150,"FCS")</f>
        <v>Big 12</v>
      </c>
      <c r="N204">
        <v>1</v>
      </c>
      <c r="O204" cm="1">
        <f t="array" ref="O204">_xlfn.XLOOKUP(D204&amp;I204,Sheet2!$A$2:$A$1500&amp;Sheet2!$B$2:$B$1500,Sheet2!$C$2:$C$1500,0)</f>
        <v>29.7</v>
      </c>
      <c r="P204" cm="1">
        <f t="array" ref="P204">_xlfn.XLOOKUP(D204&amp;I204,Sheet2!$A$2:$A$1500&amp;Sheet2!$B$2:$B$1500,Sheet2!$D$2:$D$1500,0)</f>
        <v>31.3</v>
      </c>
      <c r="Q204" cm="1">
        <f t="array" ref="Q204">_xlfn.XLOOKUP(E204&amp;I204,Sheet2!$A$2:$A$1500&amp;Sheet2!$B$2:$B$1500,Sheet2!$C$2:$C$1500,0)</f>
        <v>35</v>
      </c>
      <c r="R204" cm="1">
        <f t="array" ref="R204">_xlfn.XLOOKUP(E204&amp;I204,Sheet2!$A$2:$A$1500&amp;Sheet2!$B$2:$B$1500,Sheet2!$D$2:$D$1500,0)</f>
        <v>16.3</v>
      </c>
      <c r="X204" cm="1">
        <f t="array" ref="X204">_xlfn.XLOOKUP(D204&amp;I204,Sheet2!$A$2:$A$1500&amp;Sheet2!$B$2:$B$1500,Sheet2!$E$2:$E$1500,0)</f>
        <v>3</v>
      </c>
      <c r="Y204" cm="1">
        <f t="array" ref="Y204">_xlfn.XLOOKUP(D204&amp;I204,Sheet2!$A$2:$A$1500&amp;Sheet2!$B$2:$B$1500,Sheet2!$F$2:$F$1500,0)</f>
        <v>3</v>
      </c>
      <c r="Z204" cm="1">
        <f t="array" ref="Z204">_xlfn.XLOOKUP(E204&amp;I204,Sheet2!$A$2:$A$1500&amp;Sheet2!$B$2:$B$1500,Sheet2!$E$2:$E$1500,0)</f>
        <v>5</v>
      </c>
      <c r="AA204" cm="1">
        <f t="array" ref="AA204">_xlfn.XLOOKUP(E204&amp;I204,Sheet2!$A$2:$A$1500&amp;Sheet2!$B$2:$B$1500,Sheet2!$F$2:$F$1500,0)</f>
        <v>1</v>
      </c>
    </row>
    <row r="205" spans="1:27" x14ac:dyDescent="0.2">
      <c r="A205" s="1">
        <v>45220</v>
      </c>
      <c r="B205" s="2">
        <v>0.66666666666666663</v>
      </c>
      <c r="C205" t="s">
        <v>118</v>
      </c>
      <c r="D205" t="s">
        <v>191</v>
      </c>
      <c r="E205" t="s">
        <v>168</v>
      </c>
      <c r="F205">
        <v>46000</v>
      </c>
      <c r="G205">
        <v>2023</v>
      </c>
      <c r="H205">
        <v>0</v>
      </c>
      <c r="I205">
        <v>8</v>
      </c>
      <c r="J205" t="str" cm="1">
        <f t="array" ref="J205">_xlfn.XLOOKUP(D205&amp;I205,Ranking!C$2:C$500&amp;Ranking!A$2:A$500,Ranking!B$2:B$500,"")</f>
        <v/>
      </c>
      <c r="K205" t="str" cm="1">
        <f t="array" ref="K205">_xlfn.XLOOKUP(E205&amp;I205,Ranking!C$2:C$500&amp;Ranking!A$2:A$500,Ranking!B$2:B$500,"")</f>
        <v/>
      </c>
      <c r="L205" t="str" cm="1">
        <f t="array" ref="L205">_xlfn.XLOOKUP(D205&amp;G205,Conf!$A$1:$A$150&amp;Conf!$B$1:$B$150,Conf!$C$1:$C$150,"FCS")</f>
        <v>MAC</v>
      </c>
      <c r="M205" t="str" cm="1">
        <f t="array" ref="M205">_xlfn.XLOOKUP(E205&amp;G205,Conf!$A$1:$A$150&amp;Conf!$B$1:$B$150,Conf!$C$1:$C$150,"FCS")</f>
        <v>MAC</v>
      </c>
      <c r="N205">
        <v>1</v>
      </c>
      <c r="O205" cm="1">
        <f t="array" ref="O205">_xlfn.XLOOKUP(D205&amp;I205,Sheet2!$A$2:$A$1500&amp;Sheet2!$B$2:$B$1500,Sheet2!$C$2:$C$1500,0)</f>
        <v>31.6</v>
      </c>
      <c r="P205" cm="1">
        <f t="array" ref="P205">_xlfn.XLOOKUP(D205&amp;I205,Sheet2!$A$2:$A$1500&amp;Sheet2!$B$2:$B$1500,Sheet2!$D$2:$D$1500,0)</f>
        <v>19.100000000000001</v>
      </c>
      <c r="Q205" cm="1">
        <f t="array" ref="Q205">_xlfn.XLOOKUP(E205&amp;I205,Sheet2!$A$2:$A$1500&amp;Sheet2!$B$2:$B$1500,Sheet2!$C$2:$C$1500,0)</f>
        <v>36.9</v>
      </c>
      <c r="R205" cm="1">
        <f t="array" ref="R205">_xlfn.XLOOKUP(E205&amp;I205,Sheet2!$A$2:$A$1500&amp;Sheet2!$B$2:$B$1500,Sheet2!$D$2:$D$1500,0)</f>
        <v>20.6</v>
      </c>
      <c r="X205" cm="1">
        <f t="array" ref="X205">_xlfn.XLOOKUP(D205&amp;I205,Sheet2!$A$2:$A$1500&amp;Sheet2!$B$2:$B$1500,Sheet2!$E$2:$E$1500,0)</f>
        <v>6</v>
      </c>
      <c r="Y205" cm="1">
        <f t="array" ref="Y205">_xlfn.XLOOKUP(D205&amp;I205,Sheet2!$A$2:$A$1500&amp;Sheet2!$B$2:$B$1500,Sheet2!$F$2:$F$1500,0)</f>
        <v>1</v>
      </c>
      <c r="Z205" cm="1">
        <f t="array" ref="Z205">_xlfn.XLOOKUP(E205&amp;I205,Sheet2!$A$2:$A$1500&amp;Sheet2!$B$2:$B$1500,Sheet2!$E$2:$E$1500,0)</f>
        <v>6</v>
      </c>
      <c r="AA205" cm="1">
        <f t="array" ref="AA205">_xlfn.XLOOKUP(E205&amp;I205,Sheet2!$A$2:$A$1500&amp;Sheet2!$B$2:$B$1500,Sheet2!$F$2:$F$1500,0)</f>
        <v>1</v>
      </c>
    </row>
    <row r="206" spans="1:27" x14ac:dyDescent="0.2">
      <c r="A206" s="1">
        <v>45220</v>
      </c>
      <c r="B206" s="2">
        <v>0.79166666666666663</v>
      </c>
      <c r="C206" t="s">
        <v>24</v>
      </c>
      <c r="D206" t="s">
        <v>87</v>
      </c>
      <c r="E206" t="s">
        <v>96</v>
      </c>
      <c r="F206">
        <v>1800000</v>
      </c>
      <c r="G206">
        <v>2023</v>
      </c>
      <c r="H206">
        <v>0</v>
      </c>
      <c r="I206">
        <v>8</v>
      </c>
      <c r="J206" t="str" cm="1">
        <f t="array" ref="J206">_xlfn.XLOOKUP(D206&amp;I206,Ranking!C$2:C$500&amp;Ranking!A$2:A$500,Ranking!B$2:B$500,"")</f>
        <v/>
      </c>
      <c r="K206" cm="1">
        <f t="array" ref="K206">_xlfn.XLOOKUP(E206&amp;I206,Ranking!C$2:C$500&amp;Ranking!A$2:A$500,Ranking!B$2:B$500,"")</f>
        <v>13</v>
      </c>
      <c r="L206" t="str" cm="1">
        <f t="array" ref="L206">_xlfn.XLOOKUP(D206&amp;G206,Conf!$A$1:$A$150&amp;Conf!$B$1:$B$150,Conf!$C$1:$C$150,"FCS")</f>
        <v>SEC</v>
      </c>
      <c r="M206" t="str" cm="1">
        <f t="array" ref="M206">_xlfn.XLOOKUP(E206&amp;G206,Conf!$A$1:$A$150&amp;Conf!$B$1:$B$150,Conf!$C$1:$C$150,"FCS")</f>
        <v>SEC</v>
      </c>
      <c r="N206">
        <v>1</v>
      </c>
      <c r="O206" cm="1">
        <f t="array" ref="O206">_xlfn.XLOOKUP(D206&amp;I206,Sheet2!$A$2:$A$1500&amp;Sheet2!$B$2:$B$1500,Sheet2!$C$2:$C$1500,0)</f>
        <v>27.7</v>
      </c>
      <c r="P206" cm="1">
        <f t="array" ref="P206">_xlfn.XLOOKUP(D206&amp;I206,Sheet2!$A$2:$A$1500&amp;Sheet2!$B$2:$B$1500,Sheet2!$D$2:$D$1500,0)</f>
        <v>23.2</v>
      </c>
      <c r="Q206" cm="1">
        <f t="array" ref="Q206">_xlfn.XLOOKUP(E206&amp;I206,Sheet2!$A$2:$A$1500&amp;Sheet2!$B$2:$B$1500,Sheet2!$C$2:$C$1500,0)</f>
        <v>41.7</v>
      </c>
      <c r="R206" cm="1">
        <f t="array" ref="R206">_xlfn.XLOOKUP(E206&amp;I206,Sheet2!$A$2:$A$1500&amp;Sheet2!$B$2:$B$1500,Sheet2!$D$2:$D$1500,0)</f>
        <v>23.8</v>
      </c>
      <c r="X206" cm="1">
        <f t="array" ref="X206">_xlfn.XLOOKUP(D206&amp;I206,Sheet2!$A$2:$A$1500&amp;Sheet2!$B$2:$B$1500,Sheet2!$E$2:$E$1500,0)</f>
        <v>3</v>
      </c>
      <c r="Y206" cm="1">
        <f t="array" ref="Y206">_xlfn.XLOOKUP(D206&amp;I206,Sheet2!$A$2:$A$1500&amp;Sheet2!$B$2:$B$1500,Sheet2!$F$2:$F$1500,0)</f>
        <v>3</v>
      </c>
      <c r="Z206" cm="1">
        <f t="array" ref="Z206">_xlfn.XLOOKUP(E206&amp;I206,Sheet2!$A$2:$A$1500&amp;Sheet2!$B$2:$B$1500,Sheet2!$E$2:$E$1500,0)</f>
        <v>5</v>
      </c>
      <c r="AA206" cm="1">
        <f t="array" ref="AA206">_xlfn.XLOOKUP(E206&amp;I206,Sheet2!$A$2:$A$1500&amp;Sheet2!$B$2:$B$1500,Sheet2!$F$2:$F$1500,0)</f>
        <v>1</v>
      </c>
    </row>
    <row r="207" spans="1:27" x14ac:dyDescent="0.2">
      <c r="A207" s="1">
        <v>45220</v>
      </c>
      <c r="B207" s="2">
        <v>0.79166666666666663</v>
      </c>
      <c r="C207" t="s">
        <v>29</v>
      </c>
      <c r="D207" t="s">
        <v>74</v>
      </c>
      <c r="E207" t="s">
        <v>73</v>
      </c>
      <c r="F207">
        <v>545000</v>
      </c>
      <c r="G207">
        <v>2023</v>
      </c>
      <c r="H207">
        <v>0</v>
      </c>
      <c r="I207">
        <v>8</v>
      </c>
      <c r="J207" t="str" cm="1">
        <f t="array" ref="J207">_xlfn.XLOOKUP(D207&amp;I207,Ranking!C$2:C$500&amp;Ranking!A$2:A$500,Ranking!B$2:B$500,"")</f>
        <v/>
      </c>
      <c r="K207" t="str" cm="1">
        <f t="array" ref="K207">_xlfn.XLOOKUP(E207&amp;I207,Ranking!C$2:C$500&amp;Ranking!A$2:A$500,Ranking!B$2:B$500,"")</f>
        <v/>
      </c>
      <c r="L207" t="str" cm="1">
        <f t="array" ref="L207">_xlfn.XLOOKUP(D207&amp;G207,Conf!$A$1:$A$150&amp;Conf!$B$1:$B$150,Conf!$C$1:$C$150,"FCS")</f>
        <v>Big 12</v>
      </c>
      <c r="M207" t="str" cm="1">
        <f t="array" ref="M207">_xlfn.XLOOKUP(E207&amp;G207,Conf!$A$1:$A$150&amp;Conf!$B$1:$B$150,Conf!$C$1:$C$150,"FCS")</f>
        <v>Big 12</v>
      </c>
      <c r="N207">
        <v>1</v>
      </c>
      <c r="O207" cm="1">
        <f t="array" ref="O207">_xlfn.XLOOKUP(D207&amp;I207,Sheet2!$A$2:$A$1500&amp;Sheet2!$B$2:$B$1500,Sheet2!$C$2:$C$1500,0)</f>
        <v>27.7</v>
      </c>
      <c r="P207" cm="1">
        <f t="array" ref="P207">_xlfn.XLOOKUP(D207&amp;I207,Sheet2!$A$2:$A$1500&amp;Sheet2!$B$2:$B$1500,Sheet2!$D$2:$D$1500,0)</f>
        <v>26</v>
      </c>
      <c r="Q207" cm="1">
        <f t="array" ref="Q207">_xlfn.XLOOKUP(E207&amp;I207,Sheet2!$A$2:$A$1500&amp;Sheet2!$B$2:$B$1500,Sheet2!$C$2:$C$1500,0)</f>
        <v>32.299999999999997</v>
      </c>
      <c r="R207" cm="1">
        <f t="array" ref="R207">_xlfn.XLOOKUP(E207&amp;I207,Sheet2!$A$2:$A$1500&amp;Sheet2!$B$2:$B$1500,Sheet2!$D$2:$D$1500,0)</f>
        <v>25.1</v>
      </c>
      <c r="X207" cm="1">
        <f t="array" ref="X207">_xlfn.XLOOKUP(D207&amp;I207,Sheet2!$A$2:$A$1500&amp;Sheet2!$B$2:$B$1500,Sheet2!$E$2:$E$1500,0)</f>
        <v>4</v>
      </c>
      <c r="Y207" cm="1">
        <f t="array" ref="Y207">_xlfn.XLOOKUP(D207&amp;I207,Sheet2!$A$2:$A$1500&amp;Sheet2!$B$2:$B$1500,Sheet2!$F$2:$F$1500,0)</f>
        <v>2</v>
      </c>
      <c r="Z207" cm="1">
        <f t="array" ref="Z207">_xlfn.XLOOKUP(E207&amp;I207,Sheet2!$A$2:$A$1500&amp;Sheet2!$B$2:$B$1500,Sheet2!$E$2:$E$1500,0)</f>
        <v>3</v>
      </c>
      <c r="AA207" cm="1">
        <f t="array" ref="AA207">_xlfn.XLOOKUP(E207&amp;I207,Sheet2!$A$2:$A$1500&amp;Sheet2!$B$2:$B$1500,Sheet2!$F$2:$F$1500,0)</f>
        <v>4</v>
      </c>
    </row>
    <row r="208" spans="1:27" x14ac:dyDescent="0.2">
      <c r="A208" s="1">
        <v>45220</v>
      </c>
      <c r="B208" s="2">
        <v>0.79166666666666663</v>
      </c>
      <c r="C208" t="s">
        <v>124</v>
      </c>
      <c r="D208" t="s">
        <v>72</v>
      </c>
      <c r="E208" t="s">
        <v>108</v>
      </c>
      <c r="F208">
        <v>432000</v>
      </c>
      <c r="G208">
        <v>2023</v>
      </c>
      <c r="H208">
        <v>0</v>
      </c>
      <c r="I208">
        <v>8</v>
      </c>
      <c r="J208" t="str" cm="1">
        <f t="array" ref="J208">_xlfn.XLOOKUP(D208&amp;I208,Ranking!C$2:C$500&amp;Ranking!A$2:A$500,Ranking!B$2:B$500,"")</f>
        <v/>
      </c>
      <c r="K208" t="str" cm="1">
        <f t="array" ref="K208">_xlfn.XLOOKUP(E208&amp;I208,Ranking!C$2:C$500&amp;Ranking!A$2:A$500,Ranking!B$2:B$500,"")</f>
        <v/>
      </c>
      <c r="L208" t="str" cm="1">
        <f t="array" ref="L208">_xlfn.XLOOKUP(D208&amp;G208,Conf!$A$1:$A$150&amp;Conf!$B$1:$B$150,Conf!$C$1:$C$150,"FCS")</f>
        <v>Big 12</v>
      </c>
      <c r="M208" t="str" cm="1">
        <f t="array" ref="M208">_xlfn.XLOOKUP(E208&amp;G208,Conf!$A$1:$A$150&amp;Conf!$B$1:$B$150,Conf!$C$1:$C$150,"FCS")</f>
        <v>Big 12</v>
      </c>
      <c r="N208">
        <v>1</v>
      </c>
      <c r="O208" cm="1">
        <f t="array" ref="O208">_xlfn.XLOOKUP(D208&amp;I208,Sheet2!$A$2:$A$1500&amp;Sheet2!$B$2:$B$1500,Sheet2!$C$2:$C$1500,0)</f>
        <v>36.200000000000003</v>
      </c>
      <c r="P208" cm="1">
        <f t="array" ref="P208">_xlfn.XLOOKUP(D208&amp;I208,Sheet2!$A$2:$A$1500&amp;Sheet2!$B$2:$B$1500,Sheet2!$D$2:$D$1500,0)</f>
        <v>20.7</v>
      </c>
      <c r="Q208" cm="1">
        <f t="array" ref="Q208">_xlfn.XLOOKUP(E208&amp;I208,Sheet2!$A$2:$A$1500&amp;Sheet2!$B$2:$B$1500,Sheet2!$C$2:$C$1500,0)</f>
        <v>33.1</v>
      </c>
      <c r="R208" cm="1">
        <f t="array" ref="R208">_xlfn.XLOOKUP(E208&amp;I208,Sheet2!$A$2:$A$1500&amp;Sheet2!$B$2:$B$1500,Sheet2!$D$2:$D$1500,0)</f>
        <v>20.399999999999999</v>
      </c>
      <c r="X208" cm="1">
        <f t="array" ref="X208">_xlfn.XLOOKUP(D208&amp;I208,Sheet2!$A$2:$A$1500&amp;Sheet2!$B$2:$B$1500,Sheet2!$E$2:$E$1500,0)</f>
        <v>4</v>
      </c>
      <c r="Y208" cm="1">
        <f t="array" ref="Y208">_xlfn.XLOOKUP(D208&amp;I208,Sheet2!$A$2:$A$1500&amp;Sheet2!$B$2:$B$1500,Sheet2!$F$2:$F$1500,0)</f>
        <v>2</v>
      </c>
      <c r="Z208" cm="1">
        <f t="array" ref="Z208">_xlfn.XLOOKUP(E208&amp;I208,Sheet2!$A$2:$A$1500&amp;Sheet2!$B$2:$B$1500,Sheet2!$E$2:$E$1500,0)</f>
        <v>4</v>
      </c>
      <c r="AA208" cm="1">
        <f t="array" ref="AA208">_xlfn.XLOOKUP(E208&amp;I208,Sheet2!$A$2:$A$1500&amp;Sheet2!$B$2:$B$1500,Sheet2!$F$2:$F$1500,0)</f>
        <v>3</v>
      </c>
    </row>
    <row r="209" spans="1:27" x14ac:dyDescent="0.2">
      <c r="A209" s="1">
        <v>45220</v>
      </c>
      <c r="B209" s="2">
        <v>0.8125</v>
      </c>
      <c r="C209" t="s">
        <v>75</v>
      </c>
      <c r="D209" t="s">
        <v>27</v>
      </c>
      <c r="E209" t="s">
        <v>35</v>
      </c>
      <c r="F209">
        <v>3730000</v>
      </c>
      <c r="G209">
        <v>2023</v>
      </c>
      <c r="H209">
        <v>0</v>
      </c>
      <c r="I209">
        <v>8</v>
      </c>
      <c r="J209" t="str" cm="1">
        <f t="array" ref="J209">_xlfn.XLOOKUP(D209&amp;I209,Ranking!C$2:C$500&amp;Ranking!A$2:A$500,Ranking!B$2:B$500,"")</f>
        <v/>
      </c>
      <c r="K209" cm="1">
        <f t="array" ref="K209">_xlfn.XLOOKUP(E209&amp;I209,Ranking!C$2:C$500&amp;Ranking!A$2:A$500,Ranking!B$2:B$500,"")</f>
        <v>2</v>
      </c>
      <c r="L209" t="str" cm="1">
        <f t="array" ref="L209">_xlfn.XLOOKUP(D209&amp;G209,Conf!$A$1:$A$150&amp;Conf!$B$1:$B$150,Conf!$C$1:$C$150,"FCS")</f>
        <v>Big Ten</v>
      </c>
      <c r="M209" t="str" cm="1">
        <f t="array" ref="M209">_xlfn.XLOOKUP(E209&amp;G209,Conf!$A$1:$A$150&amp;Conf!$B$1:$B$150,Conf!$C$1:$C$150,"FCS")</f>
        <v>Big Ten</v>
      </c>
      <c r="N209">
        <v>1</v>
      </c>
      <c r="O209" cm="1">
        <f t="array" ref="O209">_xlfn.XLOOKUP(D209&amp;I209,Sheet2!$A$2:$A$1500&amp;Sheet2!$B$2:$B$1500,Sheet2!$C$2:$C$1500,0)</f>
        <v>22</v>
      </c>
      <c r="P209" cm="1">
        <f t="array" ref="P209">_xlfn.XLOOKUP(D209&amp;I209,Sheet2!$A$2:$A$1500&amp;Sheet2!$B$2:$B$1500,Sheet2!$D$2:$D$1500,0)</f>
        <v>24.3</v>
      </c>
      <c r="Q209" cm="1">
        <f t="array" ref="Q209">_xlfn.XLOOKUP(E209&amp;I209,Sheet2!$A$2:$A$1500&amp;Sheet2!$B$2:$B$1500,Sheet2!$C$2:$C$1500,0)</f>
        <v>39.4</v>
      </c>
      <c r="R209" cm="1">
        <f t="array" ref="R209">_xlfn.XLOOKUP(E209&amp;I209,Sheet2!$A$2:$A$1500&amp;Sheet2!$B$2:$B$1500,Sheet2!$D$2:$D$1500,0)</f>
        <v>6.7</v>
      </c>
      <c r="X209" cm="1">
        <f t="array" ref="X209">_xlfn.XLOOKUP(D209&amp;I209,Sheet2!$A$2:$A$1500&amp;Sheet2!$B$2:$B$1500,Sheet2!$E$2:$E$1500,0)</f>
        <v>2</v>
      </c>
      <c r="Y209" cm="1">
        <f t="array" ref="Y209">_xlfn.XLOOKUP(D209&amp;I209,Sheet2!$A$2:$A$1500&amp;Sheet2!$B$2:$B$1500,Sheet2!$F$2:$F$1500,0)</f>
        <v>4</v>
      </c>
      <c r="Z209" cm="1">
        <f t="array" ref="Z209">_xlfn.XLOOKUP(E209&amp;I209,Sheet2!$A$2:$A$1500&amp;Sheet2!$B$2:$B$1500,Sheet2!$E$2:$E$1500,0)</f>
        <v>7</v>
      </c>
      <c r="AA209" cm="1">
        <f t="array" ref="AA209">_xlfn.XLOOKUP(E209&amp;I209,Sheet2!$A$2:$A$1500&amp;Sheet2!$B$2:$B$1500,Sheet2!$F$2:$F$1500,0)</f>
        <v>0</v>
      </c>
    </row>
    <row r="210" spans="1:27" x14ac:dyDescent="0.2">
      <c r="A210" s="1">
        <v>45220</v>
      </c>
      <c r="B210" s="2">
        <v>0.8125</v>
      </c>
      <c r="C210" t="s">
        <v>31</v>
      </c>
      <c r="D210" t="s">
        <v>82</v>
      </c>
      <c r="E210" t="s">
        <v>91</v>
      </c>
      <c r="F210">
        <v>4080000</v>
      </c>
      <c r="G210">
        <v>2023</v>
      </c>
      <c r="H210">
        <v>0</v>
      </c>
      <c r="I210">
        <v>8</v>
      </c>
      <c r="J210" cm="1">
        <f t="array" ref="J210">_xlfn.XLOOKUP(D210&amp;I210,Ranking!C$2:C$500&amp;Ranking!A$2:A$500,Ranking!B$2:B$500,"")</f>
        <v>4</v>
      </c>
      <c r="K210" cm="1">
        <f t="array" ref="K210">_xlfn.XLOOKUP(E210&amp;I210,Ranking!C$2:C$500&amp;Ranking!A$2:A$500,Ranking!B$2:B$500,"")</f>
        <v>16</v>
      </c>
      <c r="L210" t="str" cm="1">
        <f t="array" ref="L210">_xlfn.XLOOKUP(D210&amp;G210,Conf!$A$1:$A$150&amp;Conf!$B$1:$B$150,Conf!$C$1:$C$150,"FCS")</f>
        <v>ACC</v>
      </c>
      <c r="M210" t="str" cm="1">
        <f t="array" ref="M210">_xlfn.XLOOKUP(E210&amp;G210,Conf!$A$1:$A$150&amp;Conf!$B$1:$B$150,Conf!$C$1:$C$150,"FCS")</f>
        <v>ACC</v>
      </c>
      <c r="N210">
        <v>1</v>
      </c>
      <c r="O210" cm="1">
        <f t="array" ref="O210">_xlfn.XLOOKUP(D210&amp;I210,Sheet2!$A$2:$A$1500&amp;Sheet2!$B$2:$B$1500,Sheet2!$C$2:$C$1500,0)</f>
        <v>42.2</v>
      </c>
      <c r="P210" cm="1">
        <f t="array" ref="P210">_xlfn.XLOOKUP(D210&amp;I210,Sheet2!$A$2:$A$1500&amp;Sheet2!$B$2:$B$1500,Sheet2!$D$2:$D$1500,0)</f>
        <v>18.3</v>
      </c>
      <c r="Q210" cm="1">
        <f t="array" ref="Q210">_xlfn.XLOOKUP(E210&amp;I210,Sheet2!$A$2:$A$1500&amp;Sheet2!$B$2:$B$1500,Sheet2!$C$2:$C$1500,0)</f>
        <v>31.2</v>
      </c>
      <c r="R210" cm="1">
        <f t="array" ref="R210">_xlfn.XLOOKUP(E210&amp;I210,Sheet2!$A$2:$A$1500&amp;Sheet2!$B$2:$B$1500,Sheet2!$D$2:$D$1500,0)</f>
        <v>9.8000000000000007</v>
      </c>
      <c r="X210" cm="1">
        <f t="array" ref="X210">_xlfn.XLOOKUP(D210&amp;I210,Sheet2!$A$2:$A$1500&amp;Sheet2!$B$2:$B$1500,Sheet2!$E$2:$E$1500,0)</f>
        <v>6</v>
      </c>
      <c r="Y210" cm="1">
        <f t="array" ref="Y210">_xlfn.XLOOKUP(D210&amp;I210,Sheet2!$A$2:$A$1500&amp;Sheet2!$B$2:$B$1500,Sheet2!$F$2:$F$1500,0)</f>
        <v>0</v>
      </c>
      <c r="Z210" cm="1">
        <f t="array" ref="Z210">_xlfn.XLOOKUP(E210&amp;I210,Sheet2!$A$2:$A$1500&amp;Sheet2!$B$2:$B$1500,Sheet2!$E$2:$E$1500,0)</f>
        <v>5</v>
      </c>
      <c r="AA210" cm="1">
        <f t="array" ref="AA210">_xlfn.XLOOKUP(E210&amp;I210,Sheet2!$A$2:$A$1500&amp;Sheet2!$B$2:$B$1500,Sheet2!$F$2:$F$1500,0)</f>
        <v>1</v>
      </c>
    </row>
    <row r="211" spans="1:27" x14ac:dyDescent="0.2">
      <c r="A211" s="1">
        <v>45220</v>
      </c>
      <c r="B211" s="2">
        <v>0.83333333333333337</v>
      </c>
      <c r="C211" t="s">
        <v>23</v>
      </c>
      <c r="D211" t="s">
        <v>80</v>
      </c>
      <c r="E211" t="s">
        <v>44</v>
      </c>
      <c r="F211">
        <v>3230000</v>
      </c>
      <c r="G211">
        <v>2023</v>
      </c>
      <c r="H211">
        <v>0</v>
      </c>
      <c r="I211">
        <v>8</v>
      </c>
      <c r="J211" cm="1">
        <f t="array" ref="J211">_xlfn.XLOOKUP(D211&amp;I211,Ranking!C$2:C$500&amp;Ranking!A$2:A$500,Ranking!B$2:B$500,"")</f>
        <v>18</v>
      </c>
      <c r="K211" cm="1">
        <f t="array" ref="K211">_xlfn.XLOOKUP(E211&amp;I211,Ranking!C$2:C$500&amp;Ranking!A$2:A$500,Ranking!B$2:B$500,"")</f>
        <v>14</v>
      </c>
      <c r="L211" t="str" cm="1">
        <f t="array" ref="L211">_xlfn.XLOOKUP(D211&amp;G211,Conf!$A$1:$A$150&amp;Conf!$B$1:$B$150,Conf!$C$1:$C$150,"FCS")</f>
        <v>Pac-12</v>
      </c>
      <c r="M211" t="str" cm="1">
        <f t="array" ref="M211">_xlfn.XLOOKUP(E211&amp;G211,Conf!$A$1:$A$150&amp;Conf!$B$1:$B$150,Conf!$C$1:$C$150,"FCS")</f>
        <v>Pac-12</v>
      </c>
      <c r="N211">
        <v>1</v>
      </c>
      <c r="O211" cm="1">
        <f t="array" ref="O211">_xlfn.XLOOKUP(D211&amp;I211,Sheet2!$A$2:$A$1500&amp;Sheet2!$B$2:$B$1500,Sheet2!$C$2:$C$1500,0)</f>
        <v>47.3</v>
      </c>
      <c r="P211" cm="1">
        <f t="array" ref="P211">_xlfn.XLOOKUP(D211&amp;I211,Sheet2!$A$2:$A$1500&amp;Sheet2!$B$2:$B$1500,Sheet2!$D$2:$D$1500,0)</f>
        <v>30</v>
      </c>
      <c r="Q211" cm="1">
        <f t="array" ref="Q211">_xlfn.XLOOKUP(E211&amp;I211,Sheet2!$A$2:$A$1500&amp;Sheet2!$B$2:$B$1500,Sheet2!$C$2:$C$1500,0)</f>
        <v>21.7</v>
      </c>
      <c r="R211" cm="1">
        <f t="array" ref="R211">_xlfn.XLOOKUP(E211&amp;I211,Sheet2!$A$2:$A$1500&amp;Sheet2!$B$2:$B$1500,Sheet2!$D$2:$D$1500,0)</f>
        <v>12.2</v>
      </c>
      <c r="X211" cm="1">
        <f t="array" ref="X211">_xlfn.XLOOKUP(D211&amp;I211,Sheet2!$A$2:$A$1500&amp;Sheet2!$B$2:$B$1500,Sheet2!$E$2:$E$1500,0)</f>
        <v>6</v>
      </c>
      <c r="Y211" cm="1">
        <f t="array" ref="Y211">_xlfn.XLOOKUP(D211&amp;I211,Sheet2!$A$2:$A$1500&amp;Sheet2!$B$2:$B$1500,Sheet2!$F$2:$F$1500,0)</f>
        <v>1</v>
      </c>
      <c r="Z211" cm="1">
        <f t="array" ref="Z211">_xlfn.XLOOKUP(E211&amp;I211,Sheet2!$A$2:$A$1500&amp;Sheet2!$B$2:$B$1500,Sheet2!$E$2:$E$1500,0)</f>
        <v>5</v>
      </c>
      <c r="AA211" cm="1">
        <f t="array" ref="AA211">_xlfn.XLOOKUP(E211&amp;I211,Sheet2!$A$2:$A$1500&amp;Sheet2!$B$2:$B$1500,Sheet2!$F$2:$F$1500,0)</f>
        <v>1</v>
      </c>
    </row>
    <row r="212" spans="1:27" x14ac:dyDescent="0.2">
      <c r="A212" s="1">
        <v>45220</v>
      </c>
      <c r="B212" s="2">
        <v>0.83333333333333337</v>
      </c>
      <c r="C212" t="s">
        <v>118</v>
      </c>
      <c r="D212" t="s">
        <v>158</v>
      </c>
      <c r="E212" t="s">
        <v>149</v>
      </c>
      <c r="F212">
        <v>25000</v>
      </c>
      <c r="G212">
        <v>2023</v>
      </c>
      <c r="H212">
        <v>0</v>
      </c>
      <c r="I212">
        <v>8</v>
      </c>
      <c r="J212" t="str" cm="1">
        <f t="array" ref="J212">_xlfn.XLOOKUP(D212&amp;I212,Ranking!C$2:C$500&amp;Ranking!A$2:A$500,Ranking!B$2:B$500,"")</f>
        <v/>
      </c>
      <c r="K212" t="str" cm="1">
        <f t="array" ref="K212">_xlfn.XLOOKUP(E212&amp;I212,Ranking!C$2:C$500&amp;Ranking!A$2:A$500,Ranking!B$2:B$500,"")</f>
        <v/>
      </c>
      <c r="L212" t="str" cm="1">
        <f t="array" ref="L212">_xlfn.XLOOKUP(D212&amp;G212,Conf!$A$1:$A$150&amp;Conf!$B$1:$B$150,Conf!$C$1:$C$150,"FCS")</f>
        <v>Sun Belt</v>
      </c>
      <c r="M212" t="str" cm="1">
        <f t="array" ref="M212">_xlfn.XLOOKUP(E212&amp;G212,Conf!$A$1:$A$150&amp;Conf!$B$1:$B$150,Conf!$C$1:$C$150,"FCS")</f>
        <v>Sun Belt</v>
      </c>
      <c r="N212">
        <v>1</v>
      </c>
      <c r="O212" cm="1">
        <f t="array" ref="O212">_xlfn.XLOOKUP(D212&amp;I212,Sheet2!$A$2:$A$1500&amp;Sheet2!$B$2:$B$1500,Sheet2!$C$2:$C$1500,0)</f>
        <v>35.5</v>
      </c>
      <c r="P212" cm="1">
        <f t="array" ref="P212">_xlfn.XLOOKUP(D212&amp;I212,Sheet2!$A$2:$A$1500&amp;Sheet2!$B$2:$B$1500,Sheet2!$D$2:$D$1500,0)</f>
        <v>29.2</v>
      </c>
      <c r="Q212" cm="1">
        <f t="array" ref="Q212">_xlfn.XLOOKUP(E212&amp;I212,Sheet2!$A$2:$A$1500&amp;Sheet2!$B$2:$B$1500,Sheet2!$C$2:$C$1500,0)</f>
        <v>32.700000000000003</v>
      </c>
      <c r="R212" cm="1">
        <f t="array" ref="R212">_xlfn.XLOOKUP(E212&amp;I212,Sheet2!$A$2:$A$1500&amp;Sheet2!$B$2:$B$1500,Sheet2!$D$2:$D$1500,0)</f>
        <v>23.8</v>
      </c>
      <c r="X212" cm="1">
        <f t="array" ref="X212">_xlfn.XLOOKUP(D212&amp;I212,Sheet2!$A$2:$A$1500&amp;Sheet2!$B$2:$B$1500,Sheet2!$E$2:$E$1500,0)</f>
        <v>4</v>
      </c>
      <c r="Y212" cm="1">
        <f t="array" ref="Y212">_xlfn.XLOOKUP(D212&amp;I212,Sheet2!$A$2:$A$1500&amp;Sheet2!$B$2:$B$1500,Sheet2!$F$2:$F$1500,0)</f>
        <v>2</v>
      </c>
      <c r="Z212" cm="1">
        <f t="array" ref="Z212">_xlfn.XLOOKUP(E212&amp;I212,Sheet2!$A$2:$A$1500&amp;Sheet2!$B$2:$B$1500,Sheet2!$E$2:$E$1500,0)</f>
        <v>5</v>
      </c>
      <c r="AA212" cm="1">
        <f t="array" ref="AA212">_xlfn.XLOOKUP(E212&amp;I212,Sheet2!$A$2:$A$1500&amp;Sheet2!$B$2:$B$1500,Sheet2!$F$2:$F$1500,0)</f>
        <v>1</v>
      </c>
    </row>
    <row r="213" spans="1:27" x14ac:dyDescent="0.2">
      <c r="A213" s="1">
        <v>45220</v>
      </c>
      <c r="B213" s="2">
        <v>0.875</v>
      </c>
      <c r="C213" t="s">
        <v>193</v>
      </c>
      <c r="D213" t="s">
        <v>104</v>
      </c>
      <c r="E213" t="s">
        <v>186</v>
      </c>
      <c r="F213">
        <v>47000</v>
      </c>
      <c r="G213">
        <v>2023</v>
      </c>
      <c r="H213">
        <v>0</v>
      </c>
      <c r="I213">
        <v>8</v>
      </c>
      <c r="J213" t="str" cm="1">
        <f t="array" ref="J213">_xlfn.XLOOKUP(D213&amp;I213,Ranking!C$2:C$500&amp;Ranking!A$2:A$500,Ranking!B$2:B$500,"")</f>
        <v/>
      </c>
      <c r="K213" t="str" cm="1">
        <f t="array" ref="K213">_xlfn.XLOOKUP(E213&amp;I213,Ranking!C$2:C$500&amp;Ranking!A$2:A$500,Ranking!B$2:B$500,"")</f>
        <v/>
      </c>
      <c r="L213" t="str" cm="1">
        <f t="array" ref="L213">_xlfn.XLOOKUP(D213&amp;G213,Conf!$A$1:$A$150&amp;Conf!$B$1:$B$150,Conf!$C$1:$C$150,"FCS")</f>
        <v>MWC</v>
      </c>
      <c r="M213" t="str" cm="1">
        <f t="array" ref="M213">_xlfn.XLOOKUP(E213&amp;G213,Conf!$A$1:$A$150&amp;Conf!$B$1:$B$150,Conf!$C$1:$C$150,"FCS")</f>
        <v>MWC</v>
      </c>
      <c r="N213">
        <v>1</v>
      </c>
      <c r="O213" cm="1">
        <f t="array" ref="O213">_xlfn.XLOOKUP(D213&amp;I213,Sheet2!$A$2:$A$1500&amp;Sheet2!$B$2:$B$1500,Sheet2!$C$2:$C$1500,0)</f>
        <v>22.4</v>
      </c>
      <c r="P213" cm="1">
        <f t="array" ref="P213">_xlfn.XLOOKUP(D213&amp;I213,Sheet2!$A$2:$A$1500&amp;Sheet2!$B$2:$B$1500,Sheet2!$D$2:$D$1500,0)</f>
        <v>31.3</v>
      </c>
      <c r="Q213" cm="1">
        <f t="array" ref="Q213">_xlfn.XLOOKUP(E213&amp;I213,Sheet2!$A$2:$A$1500&amp;Sheet2!$B$2:$B$1500,Sheet2!$C$2:$C$1500,0)</f>
        <v>17.3</v>
      </c>
      <c r="R213" cm="1">
        <f t="array" ref="R213">_xlfn.XLOOKUP(E213&amp;I213,Sheet2!$A$2:$A$1500&amp;Sheet2!$B$2:$B$1500,Sheet2!$D$2:$D$1500,0)</f>
        <v>39.5</v>
      </c>
      <c r="X213" cm="1">
        <f t="array" ref="X213">_xlfn.XLOOKUP(D213&amp;I213,Sheet2!$A$2:$A$1500&amp;Sheet2!$B$2:$B$1500,Sheet2!$E$2:$E$1500,0)</f>
        <v>3</v>
      </c>
      <c r="Y213" cm="1">
        <f t="array" ref="Y213">_xlfn.XLOOKUP(D213&amp;I213,Sheet2!$A$2:$A$1500&amp;Sheet2!$B$2:$B$1500,Sheet2!$F$2:$F$1500,0)</f>
        <v>4</v>
      </c>
      <c r="Z213" cm="1">
        <f t="array" ref="Z213">_xlfn.XLOOKUP(E213&amp;I213,Sheet2!$A$2:$A$1500&amp;Sheet2!$B$2:$B$1500,Sheet2!$E$2:$E$1500,0)</f>
        <v>0</v>
      </c>
      <c r="AA213" cm="1">
        <f t="array" ref="AA213">_xlfn.XLOOKUP(E213&amp;I213,Sheet2!$A$2:$A$1500&amp;Sheet2!$B$2:$B$1500,Sheet2!$F$2:$F$1500,0)</f>
        <v>6</v>
      </c>
    </row>
    <row r="214" spans="1:27" x14ac:dyDescent="0.2">
      <c r="A214" s="1">
        <v>45220</v>
      </c>
      <c r="B214" s="2">
        <v>0.9375</v>
      </c>
      <c r="C214" t="s">
        <v>29</v>
      </c>
      <c r="D214" t="s">
        <v>112</v>
      </c>
      <c r="E214" t="s">
        <v>138</v>
      </c>
      <c r="F214">
        <v>1080000</v>
      </c>
      <c r="G214">
        <v>2023</v>
      </c>
      <c r="H214">
        <v>0</v>
      </c>
      <c r="I214">
        <v>8</v>
      </c>
      <c r="J214" cm="1">
        <f t="array" ref="J214">_xlfn.XLOOKUP(D214&amp;I214,Ranking!C$2:C$500&amp;Ranking!A$2:A$500,Ranking!B$2:B$500,"")</f>
        <v>5</v>
      </c>
      <c r="K214" t="str" cm="1">
        <f t="array" ref="K214">_xlfn.XLOOKUP(E214&amp;I214,Ranking!C$2:C$500&amp;Ranking!A$2:A$500,Ranking!B$2:B$500,"")</f>
        <v/>
      </c>
      <c r="L214" t="str" cm="1">
        <f t="array" ref="L214">_xlfn.XLOOKUP(D214&amp;G214,Conf!$A$1:$A$150&amp;Conf!$B$1:$B$150,Conf!$C$1:$C$150,"FCS")</f>
        <v>Pac-12</v>
      </c>
      <c r="M214" t="str" cm="1">
        <f t="array" ref="M214">_xlfn.XLOOKUP(E214&amp;G214,Conf!$A$1:$A$150&amp;Conf!$B$1:$B$150,Conf!$C$1:$C$150,"FCS")</f>
        <v>Pac-12</v>
      </c>
      <c r="N214">
        <v>1</v>
      </c>
      <c r="O214" cm="1">
        <f t="array" ref="O214">_xlfn.XLOOKUP(D214&amp;I214,Sheet2!$A$2:$A$1500&amp;Sheet2!$B$2:$B$1500,Sheet2!$C$2:$C$1500,0)</f>
        <v>44.3</v>
      </c>
      <c r="P214" cm="1">
        <f t="array" ref="P214">_xlfn.XLOOKUP(D214&amp;I214,Sheet2!$A$2:$A$1500&amp;Sheet2!$B$2:$B$1500,Sheet2!$D$2:$D$1500,0)</f>
        <v>20.8</v>
      </c>
      <c r="Q214" cm="1">
        <f t="array" ref="Q214">_xlfn.XLOOKUP(E214&amp;I214,Sheet2!$A$2:$A$1500&amp;Sheet2!$B$2:$B$1500,Sheet2!$C$2:$C$1500,0)</f>
        <v>18.7</v>
      </c>
      <c r="R214" cm="1">
        <f t="array" ref="R214">_xlfn.XLOOKUP(E214&amp;I214,Sheet2!$A$2:$A$1500&amp;Sheet2!$B$2:$B$1500,Sheet2!$D$2:$D$1500,0)</f>
        <v>28.3</v>
      </c>
      <c r="X214" cm="1">
        <f t="array" ref="X214">_xlfn.XLOOKUP(D214&amp;I214,Sheet2!$A$2:$A$1500&amp;Sheet2!$B$2:$B$1500,Sheet2!$E$2:$E$1500,0)</f>
        <v>6</v>
      </c>
      <c r="Y214" cm="1">
        <f t="array" ref="Y214">_xlfn.XLOOKUP(D214&amp;I214,Sheet2!$A$2:$A$1500&amp;Sheet2!$B$2:$B$1500,Sheet2!$F$2:$F$1500,0)</f>
        <v>0</v>
      </c>
      <c r="Z214" cm="1">
        <f t="array" ref="Z214">_xlfn.XLOOKUP(E214&amp;I214,Sheet2!$A$2:$A$1500&amp;Sheet2!$B$2:$B$1500,Sheet2!$E$2:$E$1500,0)</f>
        <v>1</v>
      </c>
      <c r="AA214" cm="1">
        <f t="array" ref="AA214">_xlfn.XLOOKUP(E214&amp;I214,Sheet2!$A$2:$A$1500&amp;Sheet2!$B$2:$B$1500,Sheet2!$F$2:$F$1500,0)</f>
        <v>5</v>
      </c>
    </row>
    <row r="215" spans="1:27" x14ac:dyDescent="0.2">
      <c r="A215" s="1">
        <v>45220</v>
      </c>
      <c r="B215" s="2">
        <v>0.9375</v>
      </c>
      <c r="C215" t="s">
        <v>24</v>
      </c>
      <c r="D215" t="s">
        <v>137</v>
      </c>
      <c r="E215" t="s">
        <v>110</v>
      </c>
      <c r="F215">
        <v>852000</v>
      </c>
      <c r="G215">
        <v>2023</v>
      </c>
      <c r="H215">
        <v>0</v>
      </c>
      <c r="I215">
        <v>8</v>
      </c>
      <c r="J215" t="str" cm="1">
        <f t="array" ref="J215">_xlfn.XLOOKUP(D215&amp;I215,Ranking!C$2:C$500&amp;Ranking!A$2:A$500,Ranking!B$2:B$500,"")</f>
        <v/>
      </c>
      <c r="K215" cm="1">
        <f t="array" ref="K215">_xlfn.XLOOKUP(E215&amp;I215,Ranking!C$2:C$500&amp;Ranking!A$2:A$500,Ranking!B$2:B$500,"")</f>
        <v>25</v>
      </c>
      <c r="L215" t="str" cm="1">
        <f t="array" ref="L215">_xlfn.XLOOKUP(D215&amp;G215,Conf!$A$1:$A$150&amp;Conf!$B$1:$B$150,Conf!$C$1:$C$150,"FCS")</f>
        <v>Pac-12</v>
      </c>
      <c r="M215" t="str" cm="1">
        <f t="array" ref="M215">_xlfn.XLOOKUP(E215&amp;G215,Conf!$A$1:$A$150&amp;Conf!$B$1:$B$150,Conf!$C$1:$C$150,"FCS")</f>
        <v>Pac-12</v>
      </c>
      <c r="N215">
        <v>1</v>
      </c>
      <c r="O215" cm="1">
        <f t="array" ref="O215">_xlfn.XLOOKUP(D215&amp;I215,Sheet2!$A$2:$A$1500&amp;Sheet2!$B$2:$B$1500,Sheet2!$C$2:$C$1500,0)</f>
        <v>23.7</v>
      </c>
      <c r="P215" cm="1">
        <f t="array" ref="P215">_xlfn.XLOOKUP(D215&amp;I215,Sheet2!$A$2:$A$1500&amp;Sheet2!$B$2:$B$1500,Sheet2!$D$2:$D$1500,0)</f>
        <v>36</v>
      </c>
      <c r="Q215" cm="1">
        <f t="array" ref="Q215">_xlfn.XLOOKUP(E215&amp;I215,Sheet2!$A$2:$A$1500&amp;Sheet2!$B$2:$B$1500,Sheet2!$C$2:$C$1500,0)</f>
        <v>29.5</v>
      </c>
      <c r="R215" cm="1">
        <f t="array" ref="R215">_xlfn.XLOOKUP(E215&amp;I215,Sheet2!$A$2:$A$1500&amp;Sheet2!$B$2:$B$1500,Sheet2!$D$2:$D$1500,0)</f>
        <v>16.2</v>
      </c>
      <c r="X215" cm="1">
        <f t="array" ref="X215">_xlfn.XLOOKUP(D215&amp;I215,Sheet2!$A$2:$A$1500&amp;Sheet2!$B$2:$B$1500,Sheet2!$E$2:$E$1500,0)</f>
        <v>2</v>
      </c>
      <c r="Y215" cm="1">
        <f t="array" ref="Y215">_xlfn.XLOOKUP(D215&amp;I215,Sheet2!$A$2:$A$1500&amp;Sheet2!$B$2:$B$1500,Sheet2!$F$2:$F$1500,0)</f>
        <v>4</v>
      </c>
      <c r="Z215" cm="1">
        <f t="array" ref="Z215">_xlfn.XLOOKUP(E215&amp;I215,Sheet2!$A$2:$A$1500&amp;Sheet2!$B$2:$B$1500,Sheet2!$E$2:$E$1500,0)</f>
        <v>4</v>
      </c>
      <c r="AA215" cm="1">
        <f t="array" ref="AA215">_xlfn.XLOOKUP(E215&amp;I215,Sheet2!$A$2:$A$1500&amp;Sheet2!$B$2:$B$1500,Sheet2!$F$2:$F$1500,0)</f>
        <v>2</v>
      </c>
    </row>
    <row r="216" spans="1:27" x14ac:dyDescent="0.2">
      <c r="A216" s="1">
        <v>45227</v>
      </c>
      <c r="B216" s="2">
        <v>0.64583333333333337</v>
      </c>
      <c r="C216" t="s">
        <v>45</v>
      </c>
      <c r="D216" t="s">
        <v>43</v>
      </c>
      <c r="E216" t="s">
        <v>30</v>
      </c>
      <c r="F216">
        <v>5950000</v>
      </c>
      <c r="G216">
        <v>2023</v>
      </c>
      <c r="H216">
        <v>0</v>
      </c>
      <c r="I216">
        <v>9</v>
      </c>
      <c r="J216" t="str" cm="1">
        <f t="array" ref="J216">_xlfn.XLOOKUP(D216&amp;I216,Ranking!C$2:C$500&amp;Ranking!A$2:A$500,Ranking!B$2:B$500,"")</f>
        <v/>
      </c>
      <c r="K216" cm="1">
        <f t="array" ref="K216">_xlfn.XLOOKUP(E216&amp;I216,Ranking!C$2:C$500&amp;Ranking!A$2:A$500,Ranking!B$2:B$500,"")</f>
        <v>1</v>
      </c>
      <c r="L216" t="str" cm="1">
        <f t="array" ref="L216">_xlfn.XLOOKUP(D216&amp;G216,Conf!$A$1:$A$150&amp;Conf!$B$1:$B$150,Conf!$C$1:$C$150,"FCS")</f>
        <v>SEC</v>
      </c>
      <c r="M216" t="str" cm="1">
        <f t="array" ref="M216">_xlfn.XLOOKUP(E216&amp;G216,Conf!$A$1:$A$150&amp;Conf!$B$1:$B$150,Conf!$C$1:$C$150,"FCS")</f>
        <v>SEC</v>
      </c>
      <c r="N216">
        <v>1</v>
      </c>
      <c r="O216" cm="1">
        <f t="array" ref="O216">_xlfn.XLOOKUP(D216&amp;I216,Sheet2!$A$2:$A$1500&amp;Sheet2!$B$2:$B$1500,Sheet2!$C$2:$C$1500,0)</f>
        <v>28</v>
      </c>
      <c r="P216" cm="1">
        <f t="array" ref="P216">_xlfn.XLOOKUP(D216&amp;I216,Sheet2!$A$2:$A$1500&amp;Sheet2!$B$2:$B$1500,Sheet2!$D$2:$D$1500,0)</f>
        <v>22.9</v>
      </c>
      <c r="Q216" cm="1">
        <f t="array" ref="Q216">_xlfn.XLOOKUP(E216&amp;I216,Sheet2!$A$2:$A$1500&amp;Sheet2!$B$2:$B$1500,Sheet2!$C$2:$C$1500,0)</f>
        <v>40.5</v>
      </c>
      <c r="R216" cm="1">
        <f t="array" ref="R216">_xlfn.XLOOKUP(E216&amp;I216,Sheet2!$A$2:$A$1500&amp;Sheet2!$B$2:$B$1500,Sheet2!$D$2:$D$1500,0)</f>
        <v>14.8</v>
      </c>
      <c r="X216" cm="1">
        <f t="array" ref="X216">_xlfn.XLOOKUP(D216&amp;I216,Sheet2!$A$2:$A$1500&amp;Sheet2!$B$2:$B$1500,Sheet2!$E$2:$E$1500,0)</f>
        <v>5</v>
      </c>
      <c r="Y216" cm="1">
        <f t="array" ref="Y216">_xlfn.XLOOKUP(D216&amp;I216,Sheet2!$A$2:$A$1500&amp;Sheet2!$B$2:$B$1500,Sheet2!$F$2:$F$1500,0)</f>
        <v>3</v>
      </c>
      <c r="Z216" cm="1">
        <f t="array" ref="Z216">_xlfn.XLOOKUP(E216&amp;I216,Sheet2!$A$2:$A$1500&amp;Sheet2!$B$2:$B$1500,Sheet2!$E$2:$E$1500,0)</f>
        <v>8</v>
      </c>
      <c r="AA216" cm="1">
        <f t="array" ref="AA216">_xlfn.XLOOKUP(E216&amp;I216,Sheet2!$A$2:$A$1500&amp;Sheet2!$B$2:$B$1500,Sheet2!$F$2:$F$1500,0)</f>
        <v>0</v>
      </c>
    </row>
    <row r="217" spans="1:27" x14ac:dyDescent="0.2">
      <c r="A217" s="1">
        <v>45227</v>
      </c>
      <c r="B217" s="2">
        <v>0.8125</v>
      </c>
      <c r="C217" t="s">
        <v>75</v>
      </c>
      <c r="D217" t="s">
        <v>33</v>
      </c>
      <c r="E217" t="s">
        <v>25</v>
      </c>
      <c r="F217">
        <v>4870000</v>
      </c>
      <c r="G217">
        <v>2023</v>
      </c>
      <c r="H217">
        <v>0</v>
      </c>
      <c r="I217">
        <v>9</v>
      </c>
      <c r="J217" t="str" cm="1">
        <f t="array" ref="J217">_xlfn.XLOOKUP(D217&amp;I217,Ranking!C$2:C$500&amp;Ranking!A$2:A$500,Ranking!B$2:B$500,"")</f>
        <v/>
      </c>
      <c r="K217" cm="1">
        <f t="array" ref="K217">_xlfn.XLOOKUP(E217&amp;I217,Ranking!C$2:C$500&amp;Ranking!A$2:A$500,Ranking!B$2:B$500,"")</f>
        <v>3</v>
      </c>
      <c r="L217" t="str" cm="1">
        <f t="array" ref="L217">_xlfn.XLOOKUP(D217&amp;G217,Conf!$A$1:$A$150&amp;Conf!$B$1:$B$150,Conf!$C$1:$C$150,"FCS")</f>
        <v>Big Ten</v>
      </c>
      <c r="M217" t="str" cm="1">
        <f t="array" ref="M217">_xlfn.XLOOKUP(E217&amp;G217,Conf!$A$1:$A$150&amp;Conf!$B$1:$B$150,Conf!$C$1:$C$150,"FCS")</f>
        <v>Big Ten</v>
      </c>
      <c r="N217">
        <v>1</v>
      </c>
      <c r="O217" cm="1">
        <f t="array" ref="O217">_xlfn.XLOOKUP(D217&amp;I217,Sheet2!$A$2:$A$1500&amp;Sheet2!$B$2:$B$1500,Sheet2!$C$2:$C$1500,0)</f>
        <v>24.8</v>
      </c>
      <c r="P217" cm="1">
        <f t="array" ref="P217">_xlfn.XLOOKUP(D217&amp;I217,Sheet2!$A$2:$A$1500&amp;Sheet2!$B$2:$B$1500,Sheet2!$D$2:$D$1500,0)</f>
        <v>19</v>
      </c>
      <c r="Q217" cm="1">
        <f t="array" ref="Q217">_xlfn.XLOOKUP(E217&amp;I217,Sheet2!$A$2:$A$1500&amp;Sheet2!$B$2:$B$1500,Sheet2!$C$2:$C$1500,0)</f>
        <v>32.5</v>
      </c>
      <c r="R217" cm="1">
        <f t="array" ref="R217">_xlfn.XLOOKUP(E217&amp;I217,Sheet2!$A$2:$A$1500&amp;Sheet2!$B$2:$B$1500,Sheet2!$D$2:$D$1500,0)</f>
        <v>10</v>
      </c>
      <c r="X217" cm="1">
        <f t="array" ref="X217">_xlfn.XLOOKUP(D217&amp;I217,Sheet2!$A$2:$A$1500&amp;Sheet2!$B$2:$B$1500,Sheet2!$E$2:$E$1500,0)</f>
        <v>5</v>
      </c>
      <c r="Y217" cm="1">
        <f t="array" ref="Y217">_xlfn.XLOOKUP(D217&amp;I217,Sheet2!$A$2:$A$1500&amp;Sheet2!$B$2:$B$1500,Sheet2!$F$2:$F$1500,0)</f>
        <v>3</v>
      </c>
      <c r="Z217" cm="1">
        <f t="array" ref="Z217">_xlfn.XLOOKUP(E217&amp;I217,Sheet2!$A$2:$A$1500&amp;Sheet2!$B$2:$B$1500,Sheet2!$E$2:$E$1500,0)</f>
        <v>8</v>
      </c>
      <c r="AA217" cm="1">
        <f t="array" ref="AA217">_xlfn.XLOOKUP(E217&amp;I217,Sheet2!$A$2:$A$1500&amp;Sheet2!$B$2:$B$1500,Sheet2!$F$2:$F$1500,0)</f>
        <v>0</v>
      </c>
    </row>
    <row r="218" spans="1:27" x14ac:dyDescent="0.2">
      <c r="A218" s="1">
        <v>45227</v>
      </c>
      <c r="B218" s="2">
        <v>0.8125</v>
      </c>
      <c r="C218" t="s">
        <v>31</v>
      </c>
      <c r="D218" t="s">
        <v>110</v>
      </c>
      <c r="E218" t="s">
        <v>79</v>
      </c>
      <c r="F218">
        <v>4660000</v>
      </c>
      <c r="G218">
        <v>2023</v>
      </c>
      <c r="H218">
        <v>0</v>
      </c>
      <c r="I218">
        <v>9</v>
      </c>
      <c r="J218" cm="1">
        <f t="array" ref="J218">_xlfn.XLOOKUP(D218&amp;I218,Ranking!C$2:C$500&amp;Ranking!A$2:A$500,Ranking!B$2:B$500,"")</f>
        <v>23</v>
      </c>
      <c r="K218" t="str" cm="1">
        <f t="array" ref="K218">_xlfn.XLOOKUP(E218&amp;I218,Ranking!C$2:C$500&amp;Ranking!A$2:A$500,Ranking!B$2:B$500,"")</f>
        <v/>
      </c>
      <c r="L218" t="str" cm="1">
        <f t="array" ref="L218">_xlfn.XLOOKUP(D218&amp;G218,Conf!$A$1:$A$150&amp;Conf!$B$1:$B$150,Conf!$C$1:$C$150,"FCS")</f>
        <v>Pac-12</v>
      </c>
      <c r="M218" t="str" cm="1">
        <f t="array" ref="M218">_xlfn.XLOOKUP(E218&amp;G218,Conf!$A$1:$A$150&amp;Conf!$B$1:$B$150,Conf!$C$1:$C$150,"FCS")</f>
        <v>Pac-12</v>
      </c>
      <c r="N218">
        <v>1</v>
      </c>
      <c r="O218" cm="1">
        <f t="array" ref="O218">_xlfn.XLOOKUP(D218&amp;I218,Sheet2!$A$2:$A$1500&amp;Sheet2!$B$2:$B$1500,Sheet2!$C$2:$C$1500,0)</f>
        <v>30.9</v>
      </c>
      <c r="P218" cm="1">
        <f t="array" ref="P218">_xlfn.XLOOKUP(D218&amp;I218,Sheet2!$A$2:$A$1500&amp;Sheet2!$B$2:$B$1500,Sheet2!$D$2:$D$1500,0)</f>
        <v>15</v>
      </c>
      <c r="Q218" cm="1">
        <f t="array" ref="Q218">_xlfn.XLOOKUP(E218&amp;I218,Sheet2!$A$2:$A$1500&amp;Sheet2!$B$2:$B$1500,Sheet2!$C$2:$C$1500,0)</f>
        <v>32.1</v>
      </c>
      <c r="R218" cm="1">
        <f t="array" ref="R218">_xlfn.XLOOKUP(E218&amp;I218,Sheet2!$A$2:$A$1500&amp;Sheet2!$B$2:$B$1500,Sheet2!$D$2:$D$1500,0)</f>
        <v>34.9</v>
      </c>
      <c r="X218" cm="1">
        <f t="array" ref="X218">_xlfn.XLOOKUP(D218&amp;I218,Sheet2!$A$2:$A$1500&amp;Sheet2!$B$2:$B$1500,Sheet2!$E$2:$E$1500,0)</f>
        <v>6</v>
      </c>
      <c r="Y218" cm="1">
        <f t="array" ref="Y218">_xlfn.XLOOKUP(D218&amp;I218,Sheet2!$A$2:$A$1500&amp;Sheet2!$B$2:$B$1500,Sheet2!$F$2:$F$1500,0)</f>
        <v>2</v>
      </c>
      <c r="Z218" cm="1">
        <f t="array" ref="Z218">_xlfn.XLOOKUP(E218&amp;I218,Sheet2!$A$2:$A$1500&amp;Sheet2!$B$2:$B$1500,Sheet2!$E$2:$E$1500,0)</f>
        <v>4</v>
      </c>
      <c r="AA218" cm="1">
        <f t="array" ref="AA218">_xlfn.XLOOKUP(E218&amp;I218,Sheet2!$A$2:$A$1500&amp;Sheet2!$B$2:$B$1500,Sheet2!$F$2:$F$1500,0)</f>
        <v>4</v>
      </c>
    </row>
    <row r="219" spans="1:27" x14ac:dyDescent="0.2">
      <c r="A219" s="1">
        <v>45227</v>
      </c>
      <c r="B219" s="2">
        <v>0.5</v>
      </c>
      <c r="C219" t="s">
        <v>23</v>
      </c>
      <c r="D219" t="s">
        <v>154</v>
      </c>
      <c r="E219" t="s">
        <v>34</v>
      </c>
      <c r="F219">
        <v>3600000</v>
      </c>
      <c r="G219">
        <v>2023</v>
      </c>
      <c r="H219">
        <v>0</v>
      </c>
      <c r="I219">
        <v>9</v>
      </c>
      <c r="J219" t="str" cm="1">
        <f t="array" ref="J219">_xlfn.XLOOKUP(D219&amp;I219,Ranking!C$2:C$500&amp;Ranking!A$2:A$500,Ranking!B$2:B$500,"")</f>
        <v/>
      </c>
      <c r="K219" cm="1">
        <f t="array" ref="K219">_xlfn.XLOOKUP(E219&amp;I219,Ranking!C$2:C$500&amp;Ranking!A$2:A$500,Ranking!B$2:B$500,"")</f>
        <v>6</v>
      </c>
      <c r="L219" t="str" cm="1">
        <f t="array" ref="L219">_xlfn.XLOOKUP(D219&amp;G219,Conf!$A$1:$A$150&amp;Conf!$B$1:$B$150,Conf!$C$1:$C$150,"FCS")</f>
        <v>Big 12</v>
      </c>
      <c r="M219" t="str" cm="1">
        <f t="array" ref="M219">_xlfn.XLOOKUP(E219&amp;G219,Conf!$A$1:$A$150&amp;Conf!$B$1:$B$150,Conf!$C$1:$C$150,"FCS")</f>
        <v>Big 12</v>
      </c>
      <c r="N219">
        <v>1</v>
      </c>
      <c r="O219" cm="1">
        <f t="array" ref="O219">_xlfn.XLOOKUP(D219&amp;I219,Sheet2!$A$2:$A$1500&amp;Sheet2!$B$2:$B$1500,Sheet2!$C$2:$C$1500,0)</f>
        <v>35.799999999999997</v>
      </c>
      <c r="P219" cm="1">
        <f t="array" ref="P219">_xlfn.XLOOKUP(D219&amp;I219,Sheet2!$A$2:$A$1500&amp;Sheet2!$B$2:$B$1500,Sheet2!$D$2:$D$1500,0)</f>
        <v>27.9</v>
      </c>
      <c r="Q219" cm="1">
        <f t="array" ref="Q219">_xlfn.XLOOKUP(E219&amp;I219,Sheet2!$A$2:$A$1500&amp;Sheet2!$B$2:$B$1500,Sheet2!$C$2:$C$1500,0)</f>
        <v>42.3</v>
      </c>
      <c r="R219" cm="1">
        <f t="array" ref="R219">_xlfn.XLOOKUP(E219&amp;I219,Sheet2!$A$2:$A$1500&amp;Sheet2!$B$2:$B$1500,Sheet2!$D$2:$D$1500,0)</f>
        <v>18.899999999999999</v>
      </c>
      <c r="X219" cm="1">
        <f t="array" ref="X219">_xlfn.XLOOKUP(D219&amp;I219,Sheet2!$A$2:$A$1500&amp;Sheet2!$B$2:$B$1500,Sheet2!$E$2:$E$1500,0)</f>
        <v>6</v>
      </c>
      <c r="Y219" cm="1">
        <f t="array" ref="Y219">_xlfn.XLOOKUP(D219&amp;I219,Sheet2!$A$2:$A$1500&amp;Sheet2!$B$2:$B$1500,Sheet2!$F$2:$F$1500,0)</f>
        <v>2</v>
      </c>
      <c r="Z219" cm="1">
        <f t="array" ref="Z219">_xlfn.XLOOKUP(E219&amp;I219,Sheet2!$A$2:$A$1500&amp;Sheet2!$B$2:$B$1500,Sheet2!$E$2:$E$1500,0)</f>
        <v>7</v>
      </c>
      <c r="AA219" cm="1">
        <f t="array" ref="AA219">_xlfn.XLOOKUP(E219&amp;I219,Sheet2!$A$2:$A$1500&amp;Sheet2!$B$2:$B$1500,Sheet2!$F$2:$F$1500,0)</f>
        <v>1</v>
      </c>
    </row>
    <row r="220" spans="1:27" x14ac:dyDescent="0.2">
      <c r="A220" s="1">
        <v>45227</v>
      </c>
      <c r="B220" s="2">
        <v>0.5</v>
      </c>
      <c r="C220" t="s">
        <v>45</v>
      </c>
      <c r="D220" t="s">
        <v>32</v>
      </c>
      <c r="E220" t="s">
        <v>38</v>
      </c>
      <c r="F220">
        <v>3400000</v>
      </c>
      <c r="G220">
        <v>2023</v>
      </c>
      <c r="H220">
        <v>0</v>
      </c>
      <c r="I220">
        <v>9</v>
      </c>
      <c r="J220" cm="1">
        <f t="array" ref="J220">_xlfn.XLOOKUP(D220&amp;I220,Ranking!C$2:C$500&amp;Ranking!A$2:A$500,Ranking!B$2:B$500,"")</f>
        <v>10</v>
      </c>
      <c r="K220" t="str" cm="1">
        <f t="array" ref="K220">_xlfn.XLOOKUP(E220&amp;I220,Ranking!C$2:C$500&amp;Ranking!A$2:A$500,Ranking!B$2:B$500,"")</f>
        <v/>
      </c>
      <c r="L220" t="str" cm="1">
        <f t="array" ref="L220">_xlfn.XLOOKUP(D220&amp;G220,Conf!$A$1:$A$150&amp;Conf!$B$1:$B$150,Conf!$C$1:$C$150,"FCS")</f>
        <v>Big Ten</v>
      </c>
      <c r="M220" t="str" cm="1">
        <f t="array" ref="M220">_xlfn.XLOOKUP(E220&amp;G220,Conf!$A$1:$A$150&amp;Conf!$B$1:$B$150,Conf!$C$1:$C$150,"FCS")</f>
        <v>Big Ten</v>
      </c>
      <c r="N220">
        <v>1</v>
      </c>
      <c r="O220" cm="1">
        <f t="array" ref="O220">_xlfn.XLOOKUP(D220&amp;I220,Sheet2!$A$2:$A$1500&amp;Sheet2!$B$2:$B$1500,Sheet2!$C$2:$C$1500,0)</f>
        <v>38.9</v>
      </c>
      <c r="P220" cm="1">
        <f t="array" ref="P220">_xlfn.XLOOKUP(D220&amp;I220,Sheet2!$A$2:$A$1500&amp;Sheet2!$B$2:$B$1500,Sheet2!$D$2:$D$1500,0)</f>
        <v>11.5</v>
      </c>
      <c r="Q220" cm="1">
        <f t="array" ref="Q220">_xlfn.XLOOKUP(E220&amp;I220,Sheet2!$A$2:$A$1500&amp;Sheet2!$B$2:$B$1500,Sheet2!$C$2:$C$1500,0)</f>
        <v>18.600000000000001</v>
      </c>
      <c r="R220" cm="1">
        <f t="array" ref="R220">_xlfn.XLOOKUP(E220&amp;I220,Sheet2!$A$2:$A$1500&amp;Sheet2!$B$2:$B$1500,Sheet2!$D$2:$D$1500,0)</f>
        <v>29.8</v>
      </c>
      <c r="X220" cm="1">
        <f t="array" ref="X220">_xlfn.XLOOKUP(D220&amp;I220,Sheet2!$A$2:$A$1500&amp;Sheet2!$B$2:$B$1500,Sheet2!$E$2:$E$1500,0)</f>
        <v>7</v>
      </c>
      <c r="Y220" cm="1">
        <f t="array" ref="Y220">_xlfn.XLOOKUP(D220&amp;I220,Sheet2!$A$2:$A$1500&amp;Sheet2!$B$2:$B$1500,Sheet2!$F$2:$F$1500,0)</f>
        <v>1</v>
      </c>
      <c r="Z220" cm="1">
        <f t="array" ref="Z220">_xlfn.XLOOKUP(E220&amp;I220,Sheet2!$A$2:$A$1500&amp;Sheet2!$B$2:$B$1500,Sheet2!$E$2:$E$1500,0)</f>
        <v>2</v>
      </c>
      <c r="AA220" cm="1">
        <f t="array" ref="AA220">_xlfn.XLOOKUP(E220&amp;I220,Sheet2!$A$2:$A$1500&amp;Sheet2!$B$2:$B$1500,Sheet2!$F$2:$F$1500,0)</f>
        <v>6</v>
      </c>
    </row>
    <row r="221" spans="1:27" x14ac:dyDescent="0.2">
      <c r="A221" s="1">
        <v>45227</v>
      </c>
      <c r="B221" s="2">
        <v>0.64583333333333337</v>
      </c>
      <c r="C221" t="s">
        <v>23</v>
      </c>
      <c r="D221" t="s">
        <v>44</v>
      </c>
      <c r="E221" t="s">
        <v>42</v>
      </c>
      <c r="F221">
        <v>2810000</v>
      </c>
      <c r="G221">
        <v>2023</v>
      </c>
      <c r="H221">
        <v>0</v>
      </c>
      <c r="I221">
        <v>9</v>
      </c>
      <c r="J221" cm="1">
        <f t="array" ref="J221">_xlfn.XLOOKUP(D221&amp;I221,Ranking!C$2:C$500&amp;Ranking!A$2:A$500,Ranking!B$2:B$500,"")</f>
        <v>13</v>
      </c>
      <c r="K221" cm="1">
        <f t="array" ref="K221">_xlfn.XLOOKUP(E221&amp;I221,Ranking!C$2:C$500&amp;Ranking!A$2:A$500,Ranking!B$2:B$500,"")</f>
        <v>8</v>
      </c>
      <c r="L221" t="str" cm="1">
        <f t="array" ref="L221">_xlfn.XLOOKUP(D221&amp;G221,Conf!$A$1:$A$150&amp;Conf!$B$1:$B$150,Conf!$C$1:$C$150,"FCS")</f>
        <v>Pac-12</v>
      </c>
      <c r="M221" t="str" cm="1">
        <f t="array" ref="M221">_xlfn.XLOOKUP(E221&amp;G221,Conf!$A$1:$A$150&amp;Conf!$B$1:$B$150,Conf!$C$1:$C$150,"FCS")</f>
        <v>Pac-12</v>
      </c>
      <c r="N221">
        <v>1</v>
      </c>
      <c r="O221" cm="1">
        <f t="array" ref="O221">_xlfn.XLOOKUP(D221&amp;I221,Sheet2!$A$2:$A$1500&amp;Sheet2!$B$2:$B$1500,Sheet2!$C$2:$C$1500,0)</f>
        <v>21.3</v>
      </c>
      <c r="P221" cm="1">
        <f t="array" ref="P221">_xlfn.XLOOKUP(D221&amp;I221,Sheet2!$A$2:$A$1500&amp;Sheet2!$B$2:$B$1500,Sheet2!$D$2:$D$1500,0)</f>
        <v>17.5</v>
      </c>
      <c r="Q221" cm="1">
        <f t="array" ref="Q221">_xlfn.XLOOKUP(E221&amp;I221,Sheet2!$A$2:$A$1500&amp;Sheet2!$B$2:$B$1500,Sheet2!$C$2:$C$1500,0)</f>
        <v>45.5</v>
      </c>
      <c r="R221" cm="1">
        <f t="array" ref="R221">_xlfn.XLOOKUP(E221&amp;I221,Sheet2!$A$2:$A$1500&amp;Sheet2!$B$2:$B$1500,Sheet2!$D$2:$D$1500,0)</f>
        <v>15.6</v>
      </c>
      <c r="X221" cm="1">
        <f t="array" ref="X221">_xlfn.XLOOKUP(D221&amp;I221,Sheet2!$A$2:$A$1500&amp;Sheet2!$B$2:$B$1500,Sheet2!$E$2:$E$1500,0)</f>
        <v>6</v>
      </c>
      <c r="Y221" cm="1">
        <f t="array" ref="Y221">_xlfn.XLOOKUP(D221&amp;I221,Sheet2!$A$2:$A$1500&amp;Sheet2!$B$2:$B$1500,Sheet2!$F$2:$F$1500,0)</f>
        <v>2</v>
      </c>
      <c r="Z221" cm="1">
        <f t="array" ref="Z221">_xlfn.XLOOKUP(E221&amp;I221,Sheet2!$A$2:$A$1500&amp;Sheet2!$B$2:$B$1500,Sheet2!$E$2:$E$1500,0)</f>
        <v>7</v>
      </c>
      <c r="AA221" cm="1">
        <f t="array" ref="AA221">_xlfn.XLOOKUP(E221&amp;I221,Sheet2!$A$2:$A$1500&amp;Sheet2!$B$2:$B$1500,Sheet2!$F$2:$F$1500,0)</f>
        <v>1</v>
      </c>
    </row>
    <row r="222" spans="1:27" x14ac:dyDescent="0.2">
      <c r="A222" s="1">
        <v>45227</v>
      </c>
      <c r="B222" s="2">
        <v>0.79166666666666663</v>
      </c>
      <c r="C222" t="s">
        <v>24</v>
      </c>
      <c r="D222" t="s">
        <v>147</v>
      </c>
      <c r="E222" t="s">
        <v>78</v>
      </c>
      <c r="F222">
        <v>2510000</v>
      </c>
      <c r="G222">
        <v>2023</v>
      </c>
      <c r="H222">
        <v>0</v>
      </c>
      <c r="I222">
        <v>9</v>
      </c>
      <c r="J222" t="str" cm="1">
        <f t="array" ref="J222">_xlfn.XLOOKUP(D222&amp;I222,Ranking!C$2:C$500&amp;Ranking!A$2:A$500,Ranking!B$2:B$500,"")</f>
        <v/>
      </c>
      <c r="K222" cm="1">
        <f t="array" ref="K222">_xlfn.XLOOKUP(E222&amp;I222,Ranking!C$2:C$500&amp;Ranking!A$2:A$500,Ranking!B$2:B$500,"")</f>
        <v>21</v>
      </c>
      <c r="L222" t="str" cm="1">
        <f t="array" ref="L222">_xlfn.XLOOKUP(D222&amp;G222,Conf!$A$1:$A$150&amp;Conf!$B$1:$B$150,Conf!$C$1:$C$150,"FCS")</f>
        <v>SEC</v>
      </c>
      <c r="M222" t="str" cm="1">
        <f t="array" ref="M222">_xlfn.XLOOKUP(E222&amp;G222,Conf!$A$1:$A$150&amp;Conf!$B$1:$B$150,Conf!$C$1:$C$150,"FCS")</f>
        <v>SEC</v>
      </c>
      <c r="N222">
        <v>1</v>
      </c>
      <c r="O222" cm="1">
        <f t="array" ref="O222">_xlfn.XLOOKUP(D222&amp;I222,Sheet2!$A$2:$A$1500&amp;Sheet2!$B$2:$B$1500,Sheet2!$C$2:$C$1500,0)</f>
        <v>30.8</v>
      </c>
      <c r="P222" cm="1">
        <f t="array" ref="P222">_xlfn.XLOOKUP(D222&amp;I222,Sheet2!$A$2:$A$1500&amp;Sheet2!$B$2:$B$1500,Sheet2!$D$2:$D$1500,0)</f>
        <v>24.8</v>
      </c>
      <c r="Q222" cm="1">
        <f t="array" ref="Q222">_xlfn.XLOOKUP(E222&amp;I222,Sheet2!$A$2:$A$1500&amp;Sheet2!$B$2:$B$1500,Sheet2!$C$2:$C$1500,0)</f>
        <v>31.8</v>
      </c>
      <c r="R222" cm="1">
        <f t="array" ref="R222">_xlfn.XLOOKUP(E222&amp;I222,Sheet2!$A$2:$A$1500&amp;Sheet2!$B$2:$B$1500,Sheet2!$D$2:$D$1500,0)</f>
        <v>20.399999999999999</v>
      </c>
      <c r="X222" cm="1">
        <f t="array" ref="X222">_xlfn.XLOOKUP(D222&amp;I222,Sheet2!$A$2:$A$1500&amp;Sheet2!$B$2:$B$1500,Sheet2!$E$2:$E$1500,0)</f>
        <v>5</v>
      </c>
      <c r="Y222" cm="1">
        <f t="array" ref="Y222">_xlfn.XLOOKUP(D222&amp;I222,Sheet2!$A$2:$A$1500&amp;Sheet2!$B$2:$B$1500,Sheet2!$F$2:$F$1500,0)</f>
        <v>3</v>
      </c>
      <c r="Z222" cm="1">
        <f t="array" ref="Z222">_xlfn.XLOOKUP(E222&amp;I222,Sheet2!$A$2:$A$1500&amp;Sheet2!$B$2:$B$1500,Sheet2!$E$2:$E$1500,0)</f>
        <v>6</v>
      </c>
      <c r="AA222" cm="1">
        <f t="array" ref="AA222">_xlfn.XLOOKUP(E222&amp;I222,Sheet2!$A$2:$A$1500&amp;Sheet2!$B$2:$B$1500,Sheet2!$F$2:$F$1500,0)</f>
        <v>2</v>
      </c>
    </row>
    <row r="223" spans="1:27" x14ac:dyDescent="0.2">
      <c r="A223" s="1">
        <v>45227</v>
      </c>
      <c r="B223" s="2">
        <v>0.64583333333333337</v>
      </c>
      <c r="C223" t="s">
        <v>31</v>
      </c>
      <c r="D223" t="s">
        <v>69</v>
      </c>
      <c r="E223" t="s">
        <v>74</v>
      </c>
      <c r="F223">
        <v>2380000</v>
      </c>
      <c r="G223">
        <v>2023</v>
      </c>
      <c r="H223">
        <v>0</v>
      </c>
      <c r="I223">
        <v>9</v>
      </c>
      <c r="J223" cm="1">
        <f t="array" ref="J223">_xlfn.XLOOKUP(D223&amp;I223,Ranking!C$2:C$500&amp;Ranking!A$2:A$500,Ranking!B$2:B$500,"")</f>
        <v>7</v>
      </c>
      <c r="K223" t="str" cm="1">
        <f t="array" ref="K223">_xlfn.XLOOKUP(E223&amp;I223,Ranking!C$2:C$500&amp;Ranking!A$2:A$500,Ranking!B$2:B$500,"")</f>
        <v/>
      </c>
      <c r="L223" t="str" cm="1">
        <f t="array" ref="L223">_xlfn.XLOOKUP(D223&amp;G223,Conf!$A$1:$A$150&amp;Conf!$B$1:$B$150,Conf!$C$1:$C$150,"FCS")</f>
        <v>Big 12</v>
      </c>
      <c r="M223" t="str" cm="1">
        <f t="array" ref="M223">_xlfn.XLOOKUP(E223&amp;G223,Conf!$A$1:$A$150&amp;Conf!$B$1:$B$150,Conf!$C$1:$C$150,"FCS")</f>
        <v>Big 12</v>
      </c>
      <c r="N223">
        <v>1</v>
      </c>
      <c r="O223" cm="1">
        <f t="array" ref="O223">_xlfn.XLOOKUP(D223&amp;I223,Sheet2!$A$2:$A$1500&amp;Sheet2!$B$2:$B$1500,Sheet2!$C$2:$C$1500,0)</f>
        <v>34.5</v>
      </c>
      <c r="P223" cm="1">
        <f t="array" ref="P223">_xlfn.XLOOKUP(D223&amp;I223,Sheet2!$A$2:$A$1500&amp;Sheet2!$B$2:$B$1500,Sheet2!$D$2:$D$1500,0)</f>
        <v>16</v>
      </c>
      <c r="Q223" cm="1">
        <f t="array" ref="Q223">_xlfn.XLOOKUP(E223&amp;I223,Sheet2!$A$2:$A$1500&amp;Sheet2!$B$2:$B$1500,Sheet2!$C$2:$C$1500,0)</f>
        <v>24.9</v>
      </c>
      <c r="R223" cm="1">
        <f t="array" ref="R223">_xlfn.XLOOKUP(E223&amp;I223,Sheet2!$A$2:$A$1500&amp;Sheet2!$B$2:$B$1500,Sheet2!$D$2:$D$1500,0)</f>
        <v>25.6</v>
      </c>
      <c r="X223" cm="1">
        <f t="array" ref="X223">_xlfn.XLOOKUP(D223&amp;I223,Sheet2!$A$2:$A$1500&amp;Sheet2!$B$2:$B$1500,Sheet2!$E$2:$E$1500,0)</f>
        <v>7</v>
      </c>
      <c r="Y223" cm="1">
        <f t="array" ref="Y223">_xlfn.XLOOKUP(D223&amp;I223,Sheet2!$A$2:$A$1500&amp;Sheet2!$B$2:$B$1500,Sheet2!$F$2:$F$1500,0)</f>
        <v>1</v>
      </c>
      <c r="Z223" cm="1">
        <f t="array" ref="Z223">_xlfn.XLOOKUP(E223&amp;I223,Sheet2!$A$2:$A$1500&amp;Sheet2!$B$2:$B$1500,Sheet2!$E$2:$E$1500,0)</f>
        <v>5</v>
      </c>
      <c r="AA223" cm="1">
        <f t="array" ref="AA223">_xlfn.XLOOKUP(E223&amp;I223,Sheet2!$A$2:$A$1500&amp;Sheet2!$B$2:$B$1500,Sheet2!$F$2:$F$1500,0)</f>
        <v>3</v>
      </c>
    </row>
    <row r="224" spans="1:27" x14ac:dyDescent="0.2">
      <c r="A224" s="1">
        <v>45227</v>
      </c>
      <c r="B224" s="2">
        <v>0.5</v>
      </c>
      <c r="C224" t="s">
        <v>31</v>
      </c>
      <c r="D224" t="s">
        <v>159</v>
      </c>
      <c r="E224" t="s">
        <v>82</v>
      </c>
      <c r="F224">
        <v>2090000</v>
      </c>
      <c r="G224">
        <v>2023</v>
      </c>
      <c r="H224">
        <v>0</v>
      </c>
      <c r="I224">
        <v>9</v>
      </c>
      <c r="J224" t="str" cm="1">
        <f t="array" ref="J224">_xlfn.XLOOKUP(D224&amp;I224,Ranking!C$2:C$500&amp;Ranking!A$2:A$500,Ranking!B$2:B$500,"")</f>
        <v/>
      </c>
      <c r="K224" cm="1">
        <f t="array" ref="K224">_xlfn.XLOOKUP(E224&amp;I224,Ranking!C$2:C$500&amp;Ranking!A$2:A$500,Ranking!B$2:B$500,"")</f>
        <v>4</v>
      </c>
      <c r="L224" t="str" cm="1">
        <f t="array" ref="L224">_xlfn.XLOOKUP(D224&amp;G224,Conf!$A$1:$A$150&amp;Conf!$B$1:$B$150,Conf!$C$1:$C$150,"FCS")</f>
        <v>ACC</v>
      </c>
      <c r="M224" t="str" cm="1">
        <f t="array" ref="M224">_xlfn.XLOOKUP(E224&amp;G224,Conf!$A$1:$A$150&amp;Conf!$B$1:$B$150,Conf!$C$1:$C$150,"FCS")</f>
        <v>ACC</v>
      </c>
      <c r="N224">
        <v>1</v>
      </c>
      <c r="O224" cm="1">
        <f t="array" ref="O224">_xlfn.XLOOKUP(D224&amp;I224,Sheet2!$A$2:$A$1500&amp;Sheet2!$B$2:$B$1500,Sheet2!$C$2:$C$1500,0)</f>
        <v>22.3</v>
      </c>
      <c r="P224" cm="1">
        <f t="array" ref="P224">_xlfn.XLOOKUP(D224&amp;I224,Sheet2!$A$2:$A$1500&amp;Sheet2!$B$2:$B$1500,Sheet2!$D$2:$D$1500,0)</f>
        <v>24.5</v>
      </c>
      <c r="Q224" cm="1">
        <f t="array" ref="Q224">_xlfn.XLOOKUP(E224&amp;I224,Sheet2!$A$2:$A$1500&amp;Sheet2!$B$2:$B$1500,Sheet2!$C$2:$C$1500,0)</f>
        <v>41.5</v>
      </c>
      <c r="R224" cm="1">
        <f t="array" ref="R224">_xlfn.XLOOKUP(E224&amp;I224,Sheet2!$A$2:$A$1500&amp;Sheet2!$B$2:$B$1500,Sheet2!$D$2:$D$1500,0)</f>
        <v>18.3</v>
      </c>
      <c r="X224" cm="1">
        <f t="array" ref="X224">_xlfn.XLOOKUP(D224&amp;I224,Sheet2!$A$2:$A$1500&amp;Sheet2!$B$2:$B$1500,Sheet2!$E$2:$E$1500,0)</f>
        <v>4</v>
      </c>
      <c r="Y224" cm="1">
        <f t="array" ref="Y224">_xlfn.XLOOKUP(D224&amp;I224,Sheet2!$A$2:$A$1500&amp;Sheet2!$B$2:$B$1500,Sheet2!$F$2:$F$1500,0)</f>
        <v>4</v>
      </c>
      <c r="Z224" cm="1">
        <f t="array" ref="Z224">_xlfn.XLOOKUP(E224&amp;I224,Sheet2!$A$2:$A$1500&amp;Sheet2!$B$2:$B$1500,Sheet2!$E$2:$E$1500,0)</f>
        <v>8</v>
      </c>
      <c r="AA224" cm="1">
        <f t="array" ref="AA224">_xlfn.XLOOKUP(E224&amp;I224,Sheet2!$A$2:$A$1500&amp;Sheet2!$B$2:$B$1500,Sheet2!$F$2:$F$1500,0)</f>
        <v>0</v>
      </c>
    </row>
    <row r="225" spans="1:27" x14ac:dyDescent="0.2">
      <c r="A225" s="1">
        <v>45227</v>
      </c>
      <c r="B225" s="2">
        <v>0.5</v>
      </c>
      <c r="C225" t="s">
        <v>24</v>
      </c>
      <c r="D225" t="s">
        <v>76</v>
      </c>
      <c r="E225" t="s">
        <v>71</v>
      </c>
      <c r="F225">
        <v>1900000</v>
      </c>
      <c r="G225">
        <v>2023</v>
      </c>
      <c r="H225">
        <v>0</v>
      </c>
      <c r="I225">
        <v>9</v>
      </c>
      <c r="J225" t="str" cm="1">
        <f t="array" ref="J225">_xlfn.XLOOKUP(D225&amp;I225,Ranking!C$2:C$500&amp;Ranking!A$2:A$500,Ranking!B$2:B$500,"")</f>
        <v/>
      </c>
      <c r="K225" t="str" cm="1">
        <f t="array" ref="K225">_xlfn.XLOOKUP(E225&amp;I225,Ranking!C$2:C$500&amp;Ranking!A$2:A$500,Ranking!B$2:B$500,"")</f>
        <v/>
      </c>
      <c r="L225" t="str" cm="1">
        <f t="array" ref="L225">_xlfn.XLOOKUP(D225&amp;G225,Conf!$A$1:$A$150&amp;Conf!$B$1:$B$150,Conf!$C$1:$C$150,"FCS")</f>
        <v>SEC</v>
      </c>
      <c r="M225" t="str" cm="1">
        <f t="array" ref="M225">_xlfn.XLOOKUP(E225&amp;G225,Conf!$A$1:$A$150&amp;Conf!$B$1:$B$150,Conf!$C$1:$C$150,"FCS")</f>
        <v>SEC</v>
      </c>
      <c r="N225">
        <v>1</v>
      </c>
      <c r="O225" cm="1">
        <f t="array" ref="O225">_xlfn.XLOOKUP(D225&amp;I225,Sheet2!$A$2:$A$1500&amp;Sheet2!$B$2:$B$1500,Sheet2!$C$2:$C$1500,0)</f>
        <v>32</v>
      </c>
      <c r="P225" cm="1">
        <f t="array" ref="P225">_xlfn.XLOOKUP(D225&amp;I225,Sheet2!$A$2:$A$1500&amp;Sheet2!$B$2:$B$1500,Sheet2!$D$2:$D$1500,0)</f>
        <v>19.5</v>
      </c>
      <c r="Q225" cm="1">
        <f t="array" ref="Q225">_xlfn.XLOOKUP(E225&amp;I225,Sheet2!$A$2:$A$1500&amp;Sheet2!$B$2:$B$1500,Sheet2!$C$2:$C$1500,0)</f>
        <v>25.4</v>
      </c>
      <c r="R225" cm="1">
        <f t="array" ref="R225">_xlfn.XLOOKUP(E225&amp;I225,Sheet2!$A$2:$A$1500&amp;Sheet2!$B$2:$B$1500,Sheet2!$D$2:$D$1500,0)</f>
        <v>31.5</v>
      </c>
      <c r="X225" cm="1">
        <f t="array" ref="X225">_xlfn.XLOOKUP(D225&amp;I225,Sheet2!$A$2:$A$1500&amp;Sheet2!$B$2:$B$1500,Sheet2!$E$2:$E$1500,0)</f>
        <v>5</v>
      </c>
      <c r="Y225" cm="1">
        <f t="array" ref="Y225">_xlfn.XLOOKUP(D225&amp;I225,Sheet2!$A$2:$A$1500&amp;Sheet2!$B$2:$B$1500,Sheet2!$F$2:$F$1500,0)</f>
        <v>3</v>
      </c>
      <c r="Z225" cm="1">
        <f t="array" ref="Z225">_xlfn.XLOOKUP(E225&amp;I225,Sheet2!$A$2:$A$1500&amp;Sheet2!$B$2:$B$1500,Sheet2!$E$2:$E$1500,0)</f>
        <v>2</v>
      </c>
      <c r="AA225" cm="1">
        <f t="array" ref="AA225">_xlfn.XLOOKUP(E225&amp;I225,Sheet2!$A$2:$A$1500&amp;Sheet2!$B$2:$B$1500,Sheet2!$F$2:$F$1500,0)</f>
        <v>6</v>
      </c>
    </row>
    <row r="226" spans="1:27" x14ac:dyDescent="0.2">
      <c r="A226" s="1">
        <v>45227</v>
      </c>
      <c r="B226" s="2">
        <v>0.64583333333333337</v>
      </c>
      <c r="C226" t="s">
        <v>75</v>
      </c>
      <c r="D226" t="s">
        <v>41</v>
      </c>
      <c r="E226" t="s">
        <v>146</v>
      </c>
      <c r="F226">
        <v>1890000</v>
      </c>
      <c r="G226">
        <v>2023</v>
      </c>
      <c r="H226">
        <v>0</v>
      </c>
      <c r="I226">
        <v>9</v>
      </c>
      <c r="J226" cm="1">
        <f t="array" ref="J226">_xlfn.XLOOKUP(D226&amp;I226,Ranking!C$2:C$500&amp;Ranking!A$2:A$500,Ranking!B$2:B$500,"")</f>
        <v>14</v>
      </c>
      <c r="K226" t="str" cm="1">
        <f t="array" ref="K226">_xlfn.XLOOKUP(E226&amp;I226,Ranking!C$2:C$500&amp;Ranking!A$2:A$500,Ranking!B$2:B$500,"")</f>
        <v/>
      </c>
      <c r="L226" t="str" cm="1">
        <f t="array" ref="L226">_xlfn.XLOOKUP(D226&amp;G226,Conf!$A$1:$A$150&amp;Conf!$B$1:$B$150,Conf!$C$1:$C$150,"FCS")</f>
        <v>Independent</v>
      </c>
      <c r="M226" t="str" cm="1">
        <f t="array" ref="M226">_xlfn.XLOOKUP(E226&amp;G226,Conf!$A$1:$A$150&amp;Conf!$B$1:$B$150,Conf!$C$1:$C$150,"FCS")</f>
        <v>ACC</v>
      </c>
      <c r="N226">
        <v>0</v>
      </c>
      <c r="O226" cm="1">
        <f t="array" ref="O226">_xlfn.XLOOKUP(D226&amp;I226,Sheet2!$A$2:$A$1500&amp;Sheet2!$B$2:$B$1500,Sheet2!$C$2:$C$1500,0)</f>
        <v>38.299999999999997</v>
      </c>
      <c r="P226" cm="1">
        <f t="array" ref="P226">_xlfn.XLOOKUP(D226&amp;I226,Sheet2!$A$2:$A$1500&amp;Sheet2!$B$2:$B$1500,Sheet2!$D$2:$D$1500,0)</f>
        <v>15.3</v>
      </c>
      <c r="Q226" cm="1">
        <f t="array" ref="Q226">_xlfn.XLOOKUP(E226&amp;I226,Sheet2!$A$2:$A$1500&amp;Sheet2!$B$2:$B$1500,Sheet2!$C$2:$C$1500,0)</f>
        <v>22.4</v>
      </c>
      <c r="R226" cm="1">
        <f t="array" ref="R226">_xlfn.XLOOKUP(E226&amp;I226,Sheet2!$A$2:$A$1500&amp;Sheet2!$B$2:$B$1500,Sheet2!$D$2:$D$1500,0)</f>
        <v>28.8</v>
      </c>
      <c r="X226" cm="1">
        <f t="array" ref="X226">_xlfn.XLOOKUP(D226&amp;I226,Sheet2!$A$2:$A$1500&amp;Sheet2!$B$2:$B$1500,Sheet2!$E$2:$E$1500,0)</f>
        <v>7</v>
      </c>
      <c r="Y226" cm="1">
        <f t="array" ref="Y226">_xlfn.XLOOKUP(D226&amp;I226,Sheet2!$A$2:$A$1500&amp;Sheet2!$B$2:$B$1500,Sheet2!$F$2:$F$1500,0)</f>
        <v>2</v>
      </c>
      <c r="Z226" cm="1">
        <f t="array" ref="Z226">_xlfn.XLOOKUP(E226&amp;I226,Sheet2!$A$2:$A$1500&amp;Sheet2!$B$2:$B$1500,Sheet2!$E$2:$E$1500,0)</f>
        <v>2</v>
      </c>
      <c r="AA226" cm="1">
        <f t="array" ref="AA226">_xlfn.XLOOKUP(E226&amp;I226,Sheet2!$A$2:$A$1500&amp;Sheet2!$B$2:$B$1500,Sheet2!$F$2:$F$1500,0)</f>
        <v>6</v>
      </c>
    </row>
    <row r="227" spans="1:27" x14ac:dyDescent="0.2">
      <c r="A227" s="1">
        <v>45227</v>
      </c>
      <c r="B227" s="2">
        <v>0.9375</v>
      </c>
      <c r="C227" t="s">
        <v>24</v>
      </c>
      <c r="D227" t="s">
        <v>167</v>
      </c>
      <c r="E227" t="s">
        <v>39</v>
      </c>
      <c r="F227">
        <v>1400000</v>
      </c>
      <c r="G227">
        <v>2023</v>
      </c>
      <c r="H227">
        <v>0</v>
      </c>
      <c r="I227">
        <v>9</v>
      </c>
      <c r="J227" t="str" cm="1">
        <f t="array" ref="J227">_xlfn.XLOOKUP(D227&amp;I227,Ranking!C$2:C$500&amp;Ranking!A$2:A$500,Ranking!B$2:B$500,"")</f>
        <v/>
      </c>
      <c r="K227" cm="1">
        <f t="array" ref="K227">_xlfn.XLOOKUP(E227&amp;I227,Ranking!C$2:C$500&amp;Ranking!A$2:A$500,Ranking!B$2:B$500,"")</f>
        <v>11</v>
      </c>
      <c r="L227" t="str" cm="1">
        <f t="array" ref="L227">_xlfn.XLOOKUP(D227&amp;G227,Conf!$A$1:$A$150&amp;Conf!$B$1:$B$150,Conf!$C$1:$C$150,"FCS")</f>
        <v>Pac-12</v>
      </c>
      <c r="M227" t="str" cm="1">
        <f t="array" ref="M227">_xlfn.XLOOKUP(E227&amp;G227,Conf!$A$1:$A$150&amp;Conf!$B$1:$B$150,Conf!$C$1:$C$150,"FCS")</f>
        <v>Pac-12</v>
      </c>
      <c r="N227">
        <v>1</v>
      </c>
      <c r="O227" cm="1">
        <f t="array" ref="O227">_xlfn.XLOOKUP(D227&amp;I227,Sheet2!$A$2:$A$1500&amp;Sheet2!$B$2:$B$1500,Sheet2!$C$2:$C$1500,0)</f>
        <v>31.3</v>
      </c>
      <c r="P227" cm="1">
        <f t="array" ref="P227">_xlfn.XLOOKUP(D227&amp;I227,Sheet2!$A$2:$A$1500&amp;Sheet2!$B$2:$B$1500,Sheet2!$D$2:$D$1500,0)</f>
        <v>21</v>
      </c>
      <c r="Q227" cm="1">
        <f t="array" ref="Q227">_xlfn.XLOOKUP(E227&amp;I227,Sheet2!$A$2:$A$1500&amp;Sheet2!$B$2:$B$1500,Sheet2!$C$2:$C$1500,0)</f>
        <v>36.4</v>
      </c>
      <c r="R227" cm="1">
        <f t="array" ref="R227">_xlfn.XLOOKUP(E227&amp;I227,Sheet2!$A$2:$A$1500&amp;Sheet2!$B$2:$B$1500,Sheet2!$D$2:$D$1500,0)</f>
        <v>21.1</v>
      </c>
      <c r="X227" cm="1">
        <f t="array" ref="X227">_xlfn.XLOOKUP(D227&amp;I227,Sheet2!$A$2:$A$1500&amp;Sheet2!$B$2:$B$1500,Sheet2!$E$2:$E$1500,0)</f>
        <v>5</v>
      </c>
      <c r="Y227" cm="1">
        <f t="array" ref="Y227">_xlfn.XLOOKUP(D227&amp;I227,Sheet2!$A$2:$A$1500&amp;Sheet2!$B$2:$B$1500,Sheet2!$F$2:$F$1500,0)</f>
        <v>3</v>
      </c>
      <c r="Z227" cm="1">
        <f t="array" ref="Z227">_xlfn.XLOOKUP(E227&amp;I227,Sheet2!$A$2:$A$1500&amp;Sheet2!$B$2:$B$1500,Sheet2!$E$2:$E$1500,0)</f>
        <v>6</v>
      </c>
      <c r="AA227" cm="1">
        <f t="array" ref="AA227">_xlfn.XLOOKUP(E227&amp;I227,Sheet2!$A$2:$A$1500&amp;Sheet2!$B$2:$B$1500,Sheet2!$F$2:$F$1500,0)</f>
        <v>2</v>
      </c>
    </row>
    <row r="228" spans="1:27" x14ac:dyDescent="0.2">
      <c r="A228" s="1">
        <v>45227</v>
      </c>
      <c r="B228" s="2">
        <v>0.64583333333333337</v>
      </c>
      <c r="C228" t="s">
        <v>29</v>
      </c>
      <c r="D228" t="s">
        <v>22</v>
      </c>
      <c r="E228" t="s">
        <v>126</v>
      </c>
      <c r="F228">
        <v>1020000</v>
      </c>
      <c r="G228">
        <v>2023</v>
      </c>
      <c r="H228">
        <v>0</v>
      </c>
      <c r="I228">
        <v>9</v>
      </c>
      <c r="J228" t="str" cm="1">
        <f t="array" ref="J228">_xlfn.XLOOKUP(D228&amp;I228,Ranking!C$2:C$500&amp;Ranking!A$2:A$500,Ranking!B$2:B$500,"")</f>
        <v/>
      </c>
      <c r="K228" t="str" cm="1">
        <f t="array" ref="K228">_xlfn.XLOOKUP(E228&amp;I228,Ranking!C$2:C$500&amp;Ranking!A$2:A$500,Ranking!B$2:B$500,"")</f>
        <v/>
      </c>
      <c r="L228" t="str" cm="1">
        <f t="array" ref="L228">_xlfn.XLOOKUP(D228&amp;G228,Conf!$A$1:$A$150&amp;Conf!$B$1:$B$150,Conf!$C$1:$C$150,"FCS")</f>
        <v>Big Ten</v>
      </c>
      <c r="M228" t="str" cm="1">
        <f t="array" ref="M228">_xlfn.XLOOKUP(E228&amp;G228,Conf!$A$1:$A$150&amp;Conf!$B$1:$B$150,Conf!$C$1:$C$150,"FCS")</f>
        <v>Big Ten</v>
      </c>
      <c r="N228">
        <v>1</v>
      </c>
      <c r="O228" cm="1">
        <f t="array" ref="O228">_xlfn.XLOOKUP(D228&amp;I228,Sheet2!$A$2:$A$1500&amp;Sheet2!$B$2:$B$1500,Sheet2!$C$2:$C$1500,0)</f>
        <v>20.3</v>
      </c>
      <c r="P228" cm="1">
        <f t="array" ref="P228">_xlfn.XLOOKUP(D228&amp;I228,Sheet2!$A$2:$A$1500&amp;Sheet2!$B$2:$B$1500,Sheet2!$D$2:$D$1500,0)</f>
        <v>18.600000000000001</v>
      </c>
      <c r="Q228" cm="1">
        <f t="array" ref="Q228">_xlfn.XLOOKUP(E228&amp;I228,Sheet2!$A$2:$A$1500&amp;Sheet2!$B$2:$B$1500,Sheet2!$C$2:$C$1500,0)</f>
        <v>21.9</v>
      </c>
      <c r="R228" cm="1">
        <f t="array" ref="R228">_xlfn.XLOOKUP(E228&amp;I228,Sheet2!$A$2:$A$1500&amp;Sheet2!$B$2:$B$1500,Sheet2!$D$2:$D$1500,0)</f>
        <v>30</v>
      </c>
      <c r="X228" cm="1">
        <f t="array" ref="X228">_xlfn.XLOOKUP(D228&amp;I228,Sheet2!$A$2:$A$1500&amp;Sheet2!$B$2:$B$1500,Sheet2!$E$2:$E$1500,0)</f>
        <v>5</v>
      </c>
      <c r="Y228" cm="1">
        <f t="array" ref="Y228">_xlfn.XLOOKUP(D228&amp;I228,Sheet2!$A$2:$A$1500&amp;Sheet2!$B$2:$B$1500,Sheet2!$F$2:$F$1500,0)</f>
        <v>3</v>
      </c>
      <c r="Z228" cm="1">
        <f t="array" ref="Z228">_xlfn.XLOOKUP(E228&amp;I228,Sheet2!$A$2:$A$1500&amp;Sheet2!$B$2:$B$1500,Sheet2!$E$2:$E$1500,0)</f>
        <v>2</v>
      </c>
      <c r="AA228" cm="1">
        <f t="array" ref="AA228">_xlfn.XLOOKUP(E228&amp;I228,Sheet2!$A$2:$A$1500&amp;Sheet2!$B$2:$B$1500,Sheet2!$F$2:$F$1500,0)</f>
        <v>6</v>
      </c>
    </row>
    <row r="229" spans="1:27" x14ac:dyDescent="0.2">
      <c r="A229" s="1">
        <v>45227</v>
      </c>
      <c r="B229" s="2">
        <v>0.64583333333333337</v>
      </c>
      <c r="C229" t="s">
        <v>24</v>
      </c>
      <c r="D229" t="s">
        <v>68</v>
      </c>
      <c r="E229" t="s">
        <v>91</v>
      </c>
      <c r="F229">
        <v>928000</v>
      </c>
      <c r="G229">
        <v>2023</v>
      </c>
      <c r="H229">
        <v>0</v>
      </c>
      <c r="I229">
        <v>9</v>
      </c>
      <c r="J229" cm="1">
        <f t="array" ref="J229">_xlfn.XLOOKUP(D229&amp;I229,Ranking!C$2:C$500&amp;Ranking!A$2:A$500,Ranking!B$2:B$500,"")</f>
        <v>18</v>
      </c>
      <c r="K229" cm="1">
        <f t="array" ref="K229">_xlfn.XLOOKUP(E229&amp;I229,Ranking!C$2:C$500&amp;Ranking!A$2:A$500,Ranking!B$2:B$500,"")</f>
        <v>20</v>
      </c>
      <c r="L229" t="str" cm="1">
        <f t="array" ref="L229">_xlfn.XLOOKUP(D229&amp;G229,Conf!$A$1:$A$150&amp;Conf!$B$1:$B$150,Conf!$C$1:$C$150,"FCS")</f>
        <v>ACC</v>
      </c>
      <c r="M229" t="str" cm="1">
        <f t="array" ref="M229">_xlfn.XLOOKUP(E229&amp;G229,Conf!$A$1:$A$150&amp;Conf!$B$1:$B$150,Conf!$C$1:$C$150,"FCS")</f>
        <v>ACC</v>
      </c>
      <c r="N229">
        <v>1</v>
      </c>
      <c r="O229" cm="1">
        <f t="array" ref="O229">_xlfn.XLOOKUP(D229&amp;I229,Sheet2!$A$2:$A$1500&amp;Sheet2!$B$2:$B$1500,Sheet2!$C$2:$C$1500,0)</f>
        <v>32.799999999999997</v>
      </c>
      <c r="P229" cm="1">
        <f t="array" ref="P229">_xlfn.XLOOKUP(D229&amp;I229,Sheet2!$A$2:$A$1500&amp;Sheet2!$B$2:$B$1500,Sheet2!$D$2:$D$1500,0)</f>
        <v>18</v>
      </c>
      <c r="Q229" cm="1">
        <f t="array" ref="Q229">_xlfn.XLOOKUP(E229&amp;I229,Sheet2!$A$2:$A$1500&amp;Sheet2!$B$2:$B$1500,Sheet2!$C$2:$C$1500,0)</f>
        <v>25.9</v>
      </c>
      <c r="R229" cm="1">
        <f t="array" ref="R229">_xlfn.XLOOKUP(E229&amp;I229,Sheet2!$A$2:$A$1500&amp;Sheet2!$B$2:$B$1500,Sheet2!$D$2:$D$1500,0)</f>
        <v>15</v>
      </c>
      <c r="X229" cm="1">
        <f t="array" ref="X229">_xlfn.XLOOKUP(D229&amp;I229,Sheet2!$A$2:$A$1500&amp;Sheet2!$B$2:$B$1500,Sheet2!$E$2:$E$1500,0)</f>
        <v>7</v>
      </c>
      <c r="Y229" cm="1">
        <f t="array" ref="Y229">_xlfn.XLOOKUP(D229&amp;I229,Sheet2!$A$2:$A$1500&amp;Sheet2!$B$2:$B$1500,Sheet2!$F$2:$F$1500,0)</f>
        <v>1</v>
      </c>
      <c r="Z229" cm="1">
        <f t="array" ref="Z229">_xlfn.XLOOKUP(E229&amp;I229,Sheet2!$A$2:$A$1500&amp;Sheet2!$B$2:$B$1500,Sheet2!$E$2:$E$1500,0)</f>
        <v>5</v>
      </c>
      <c r="AA229" cm="1">
        <f t="array" ref="AA229">_xlfn.XLOOKUP(E229&amp;I229,Sheet2!$A$2:$A$1500&amp;Sheet2!$B$2:$B$1500,Sheet2!$F$2:$F$1500,0)</f>
        <v>3</v>
      </c>
    </row>
    <row r="230" spans="1:27" x14ac:dyDescent="0.2">
      <c r="A230" s="1">
        <v>45225</v>
      </c>
      <c r="B230" s="2">
        <v>0.8125</v>
      </c>
      <c r="C230" t="s">
        <v>24</v>
      </c>
      <c r="D230" t="s">
        <v>125</v>
      </c>
      <c r="E230" t="s">
        <v>141</v>
      </c>
      <c r="F230">
        <v>782000</v>
      </c>
      <c r="G230">
        <v>2023</v>
      </c>
      <c r="H230">
        <v>0</v>
      </c>
      <c r="I230">
        <v>9</v>
      </c>
      <c r="J230" t="str" cm="1">
        <f t="array" ref="J230">_xlfn.XLOOKUP(D230&amp;I230,Ranking!C$2:C$500&amp;Ranking!A$2:A$500,Ranking!B$2:B$500,"")</f>
        <v/>
      </c>
      <c r="K230" t="str" cm="1">
        <f t="array" ref="K230">_xlfn.XLOOKUP(E230&amp;I230,Ranking!C$2:C$500&amp;Ranking!A$2:A$500,Ranking!B$2:B$500,"")</f>
        <v/>
      </c>
      <c r="L230" t="str" cm="1">
        <f t="array" ref="L230">_xlfn.XLOOKUP(D230&amp;G230,Conf!$A$1:$A$150&amp;Conf!$B$1:$B$150,Conf!$C$1:$C$150,"FCS")</f>
        <v>ACC</v>
      </c>
      <c r="M230" t="str" cm="1">
        <f t="array" ref="M230">_xlfn.XLOOKUP(E230&amp;G230,Conf!$A$1:$A$150&amp;Conf!$B$1:$B$150,Conf!$C$1:$C$150,"FCS")</f>
        <v>ACC</v>
      </c>
      <c r="N230">
        <v>1</v>
      </c>
      <c r="O230" cm="1">
        <f t="array" ref="O230">_xlfn.XLOOKUP(D230&amp;I230,Sheet2!$A$2:$A$1500&amp;Sheet2!$B$2:$B$1500,Sheet2!$C$2:$C$1500,0)</f>
        <v>26.1</v>
      </c>
      <c r="P230" cm="1">
        <f t="array" ref="P230">_xlfn.XLOOKUP(D230&amp;I230,Sheet2!$A$2:$A$1500&amp;Sheet2!$B$2:$B$1500,Sheet2!$D$2:$D$1500,0)</f>
        <v>22.9</v>
      </c>
      <c r="Q230" cm="1">
        <f t="array" ref="Q230">_xlfn.XLOOKUP(E230&amp;I230,Sheet2!$A$2:$A$1500&amp;Sheet2!$B$2:$B$1500,Sheet2!$C$2:$C$1500,0)</f>
        <v>26.4</v>
      </c>
      <c r="R230" cm="1">
        <f t="array" ref="R230">_xlfn.XLOOKUP(E230&amp;I230,Sheet2!$A$2:$A$1500&amp;Sheet2!$B$2:$B$1500,Sheet2!$D$2:$D$1500,0)</f>
        <v>24.1</v>
      </c>
      <c r="X230" cm="1">
        <f t="array" ref="X230">_xlfn.XLOOKUP(D230&amp;I230,Sheet2!$A$2:$A$1500&amp;Sheet2!$B$2:$B$1500,Sheet2!$E$2:$E$1500,0)</f>
        <v>4</v>
      </c>
      <c r="Y230" cm="1">
        <f t="array" ref="Y230">_xlfn.XLOOKUP(D230&amp;I230,Sheet2!$A$2:$A$1500&amp;Sheet2!$B$2:$B$1500,Sheet2!$F$2:$F$1500,0)</f>
        <v>4</v>
      </c>
      <c r="Z230" cm="1">
        <f t="array" ref="Z230">_xlfn.XLOOKUP(E230&amp;I230,Sheet2!$A$2:$A$1500&amp;Sheet2!$B$2:$B$1500,Sheet2!$E$2:$E$1500,0)</f>
        <v>4</v>
      </c>
      <c r="AA230" cm="1">
        <f t="array" ref="AA230">_xlfn.XLOOKUP(E230&amp;I230,Sheet2!$A$2:$A$1500&amp;Sheet2!$B$2:$B$1500,Sheet2!$F$2:$F$1500,0)</f>
        <v>4</v>
      </c>
    </row>
    <row r="231" spans="1:27" x14ac:dyDescent="0.2">
      <c r="A231" s="1">
        <v>45227</v>
      </c>
      <c r="B231" s="2">
        <v>0.79166666666666663</v>
      </c>
      <c r="C231" t="s">
        <v>29</v>
      </c>
      <c r="D231" t="s">
        <v>137</v>
      </c>
      <c r="E231" t="s">
        <v>112</v>
      </c>
      <c r="F231">
        <v>700000</v>
      </c>
      <c r="G231">
        <v>2023</v>
      </c>
      <c r="H231">
        <v>0</v>
      </c>
      <c r="I231">
        <v>9</v>
      </c>
      <c r="J231" t="str" cm="1">
        <f t="array" ref="J231">_xlfn.XLOOKUP(D231&amp;I231,Ranking!C$2:C$500&amp;Ranking!A$2:A$500,Ranking!B$2:B$500,"")</f>
        <v/>
      </c>
      <c r="K231" cm="1">
        <f t="array" ref="K231">_xlfn.XLOOKUP(E231&amp;I231,Ranking!C$2:C$500&amp;Ranking!A$2:A$500,Ranking!B$2:B$500,"")</f>
        <v>5</v>
      </c>
      <c r="L231" t="str" cm="1">
        <f t="array" ref="L231">_xlfn.XLOOKUP(D231&amp;G231,Conf!$A$1:$A$150&amp;Conf!$B$1:$B$150,Conf!$C$1:$C$150,"FCS")</f>
        <v>Pac-12</v>
      </c>
      <c r="M231" t="str" cm="1">
        <f t="array" ref="M231">_xlfn.XLOOKUP(E231&amp;G231,Conf!$A$1:$A$150&amp;Conf!$B$1:$B$150,Conf!$C$1:$C$150,"FCS")</f>
        <v>Pac-12</v>
      </c>
      <c r="N231">
        <v>1</v>
      </c>
      <c r="O231" cm="1">
        <f t="array" ref="O231">_xlfn.XLOOKUP(D231&amp;I231,Sheet2!$A$2:$A$1500&amp;Sheet2!$B$2:$B$1500,Sheet2!$C$2:$C$1500,0)</f>
        <v>22.8</v>
      </c>
      <c r="P231" cm="1">
        <f t="array" ref="P231">_xlfn.XLOOKUP(D231&amp;I231,Sheet2!$A$2:$A$1500&amp;Sheet2!$B$2:$B$1500,Sheet2!$D$2:$D$1500,0)</f>
        <v>37.5</v>
      </c>
      <c r="Q231" cm="1">
        <f t="array" ref="Q231">_xlfn.XLOOKUP(E231&amp;I231,Sheet2!$A$2:$A$1500&amp;Sheet2!$B$2:$B$1500,Sheet2!$C$2:$C$1500,0)</f>
        <v>40.4</v>
      </c>
      <c r="R231" cm="1">
        <f t="array" ref="R231">_xlfn.XLOOKUP(E231&amp;I231,Sheet2!$A$2:$A$1500&amp;Sheet2!$B$2:$B$1500,Sheet2!$D$2:$D$1500,0)</f>
        <v>20.6</v>
      </c>
      <c r="X231" cm="1">
        <f t="array" ref="X231">_xlfn.XLOOKUP(D231&amp;I231,Sheet2!$A$2:$A$1500&amp;Sheet2!$B$2:$B$1500,Sheet2!$E$2:$E$1500,0)</f>
        <v>2</v>
      </c>
      <c r="Y231" cm="1">
        <f t="array" ref="Y231">_xlfn.XLOOKUP(D231&amp;I231,Sheet2!$A$2:$A$1500&amp;Sheet2!$B$2:$B$1500,Sheet2!$F$2:$F$1500,0)</f>
        <v>6</v>
      </c>
      <c r="Z231" cm="1">
        <f t="array" ref="Z231">_xlfn.XLOOKUP(E231&amp;I231,Sheet2!$A$2:$A$1500&amp;Sheet2!$B$2:$B$1500,Sheet2!$E$2:$E$1500,0)</f>
        <v>8</v>
      </c>
      <c r="AA231" cm="1">
        <f t="array" ref="AA231">_xlfn.XLOOKUP(E231&amp;I231,Sheet2!$A$2:$A$1500&amp;Sheet2!$B$2:$B$1500,Sheet2!$F$2:$F$1500,0)</f>
        <v>0</v>
      </c>
    </row>
    <row r="232" spans="1:27" x14ac:dyDescent="0.2">
      <c r="A232" s="1">
        <v>45227</v>
      </c>
      <c r="B232" s="2">
        <v>0.83333333333333337</v>
      </c>
      <c r="C232" t="s">
        <v>124</v>
      </c>
      <c r="D232" t="s">
        <v>139</v>
      </c>
      <c r="E232" t="s">
        <v>140</v>
      </c>
      <c r="F232">
        <v>412000</v>
      </c>
      <c r="G232">
        <v>2023</v>
      </c>
      <c r="H232">
        <v>0</v>
      </c>
      <c r="I232">
        <v>9</v>
      </c>
      <c r="J232" t="str" cm="1">
        <f t="array" ref="J232">_xlfn.XLOOKUP(D232&amp;I232,Ranking!C$2:C$500&amp;Ranking!A$2:A$500,Ranking!B$2:B$500,"")</f>
        <v/>
      </c>
      <c r="K232" t="str" cm="1">
        <f t="array" ref="K232">_xlfn.XLOOKUP(E232&amp;I232,Ranking!C$2:C$500&amp;Ranking!A$2:A$500,Ranking!B$2:B$500,"")</f>
        <v/>
      </c>
      <c r="L232" t="str" cm="1">
        <f t="array" ref="L232">_xlfn.XLOOKUP(D232&amp;G232,Conf!$A$1:$A$150&amp;Conf!$B$1:$B$150,Conf!$C$1:$C$150,"FCS")</f>
        <v>Big 12</v>
      </c>
      <c r="M232" t="str" cm="1">
        <f t="array" ref="M232">_xlfn.XLOOKUP(E232&amp;G232,Conf!$A$1:$A$150&amp;Conf!$B$1:$B$150,Conf!$C$1:$C$150,"FCS")</f>
        <v>Big 12</v>
      </c>
      <c r="N232">
        <v>1</v>
      </c>
      <c r="O232" cm="1">
        <f t="array" ref="O232">_xlfn.XLOOKUP(D232&amp;I232,Sheet2!$A$2:$A$1500&amp;Sheet2!$B$2:$B$1500,Sheet2!$C$2:$C$1500,0)</f>
        <v>31.1</v>
      </c>
      <c r="P232" cm="1">
        <f t="array" ref="P232">_xlfn.XLOOKUP(D232&amp;I232,Sheet2!$A$2:$A$1500&amp;Sheet2!$B$2:$B$1500,Sheet2!$D$2:$D$1500,0)</f>
        <v>24.4</v>
      </c>
      <c r="Q232" cm="1">
        <f t="array" ref="Q232">_xlfn.XLOOKUP(E232&amp;I232,Sheet2!$A$2:$A$1500&amp;Sheet2!$B$2:$B$1500,Sheet2!$C$2:$C$1500,0)</f>
        <v>25.3</v>
      </c>
      <c r="R232" cm="1">
        <f t="array" ref="R232">_xlfn.XLOOKUP(E232&amp;I232,Sheet2!$A$2:$A$1500&amp;Sheet2!$B$2:$B$1500,Sheet2!$D$2:$D$1500,0)</f>
        <v>28.4</v>
      </c>
      <c r="X232" cm="1">
        <f t="array" ref="X232">_xlfn.XLOOKUP(D232&amp;I232,Sheet2!$A$2:$A$1500&amp;Sheet2!$B$2:$B$1500,Sheet2!$E$2:$E$1500,0)</f>
        <v>6</v>
      </c>
      <c r="Y232" cm="1">
        <f t="array" ref="Y232">_xlfn.XLOOKUP(D232&amp;I232,Sheet2!$A$2:$A$1500&amp;Sheet2!$B$2:$B$1500,Sheet2!$F$2:$F$1500,0)</f>
        <v>2</v>
      </c>
      <c r="Z232" cm="1">
        <f t="array" ref="Z232">_xlfn.XLOOKUP(E232&amp;I232,Sheet2!$A$2:$A$1500&amp;Sheet2!$B$2:$B$1500,Sheet2!$E$2:$E$1500,0)</f>
        <v>2</v>
      </c>
      <c r="AA232" cm="1">
        <f t="array" ref="AA232">_xlfn.XLOOKUP(E232&amp;I232,Sheet2!$A$2:$A$1500&amp;Sheet2!$B$2:$B$1500,Sheet2!$F$2:$F$1500,0)</f>
        <v>6</v>
      </c>
    </row>
    <row r="233" spans="1:27" x14ac:dyDescent="0.2">
      <c r="A233" s="1">
        <v>45227</v>
      </c>
      <c r="B233" s="2">
        <v>0.5</v>
      </c>
      <c r="C233" t="s">
        <v>29</v>
      </c>
      <c r="D233" t="s">
        <v>67</v>
      </c>
      <c r="E233" t="s">
        <v>36</v>
      </c>
      <c r="F233">
        <v>409000</v>
      </c>
      <c r="G233">
        <v>2023</v>
      </c>
      <c r="H233">
        <v>0</v>
      </c>
      <c r="I233">
        <v>9</v>
      </c>
      <c r="J233" t="str" cm="1">
        <f t="array" ref="J233">_xlfn.XLOOKUP(D233&amp;I233,Ranking!C$2:C$500&amp;Ranking!A$2:A$500,Ranking!B$2:B$500,"")</f>
        <v/>
      </c>
      <c r="K233" t="str" cm="1">
        <f t="array" ref="K233">_xlfn.XLOOKUP(E233&amp;I233,Ranking!C$2:C$500&amp;Ranking!A$2:A$500,Ranking!B$2:B$500,"")</f>
        <v/>
      </c>
      <c r="L233" t="str" cm="1">
        <f t="array" ref="L233">_xlfn.XLOOKUP(D233&amp;G233,Conf!$A$1:$A$150&amp;Conf!$B$1:$B$150,Conf!$C$1:$C$150,"FCS")</f>
        <v>Big 12</v>
      </c>
      <c r="M233" t="str" cm="1">
        <f t="array" ref="M233">_xlfn.XLOOKUP(E233&amp;G233,Conf!$A$1:$A$150&amp;Conf!$B$1:$B$150,Conf!$C$1:$C$150,"FCS")</f>
        <v>Big 12</v>
      </c>
      <c r="N233">
        <v>1</v>
      </c>
      <c r="O233" cm="1">
        <f t="array" ref="O233">_xlfn.XLOOKUP(D233&amp;I233,Sheet2!$A$2:$A$1500&amp;Sheet2!$B$2:$B$1500,Sheet2!$C$2:$C$1500,0)</f>
        <v>33.1</v>
      </c>
      <c r="P233" cm="1">
        <f t="array" ref="P233">_xlfn.XLOOKUP(D233&amp;I233,Sheet2!$A$2:$A$1500&amp;Sheet2!$B$2:$B$1500,Sheet2!$D$2:$D$1500,0)</f>
        <v>30.3</v>
      </c>
      <c r="Q233" cm="1">
        <f t="array" ref="Q233">_xlfn.XLOOKUP(E233&amp;I233,Sheet2!$A$2:$A$1500&amp;Sheet2!$B$2:$B$1500,Sheet2!$C$2:$C$1500,0)</f>
        <v>30.8</v>
      </c>
      <c r="R233" cm="1">
        <f t="array" ref="R233">_xlfn.XLOOKUP(E233&amp;I233,Sheet2!$A$2:$A$1500&amp;Sheet2!$B$2:$B$1500,Sheet2!$D$2:$D$1500,0)</f>
        <v>26.5</v>
      </c>
      <c r="X233" cm="1">
        <f t="array" ref="X233">_xlfn.XLOOKUP(D233&amp;I233,Sheet2!$A$2:$A$1500&amp;Sheet2!$B$2:$B$1500,Sheet2!$E$2:$E$1500,0)</f>
        <v>3</v>
      </c>
      <c r="Y233" cm="1">
        <f t="array" ref="Y233">_xlfn.XLOOKUP(D233&amp;I233,Sheet2!$A$2:$A$1500&amp;Sheet2!$B$2:$B$1500,Sheet2!$F$2:$F$1500,0)</f>
        <v>5</v>
      </c>
      <c r="Z233" cm="1">
        <f t="array" ref="Z233">_xlfn.XLOOKUP(E233&amp;I233,Sheet2!$A$2:$A$1500&amp;Sheet2!$B$2:$B$1500,Sheet2!$E$2:$E$1500,0)</f>
        <v>5</v>
      </c>
      <c r="AA233" cm="1">
        <f t="array" ref="AA233">_xlfn.XLOOKUP(E233&amp;I233,Sheet2!$A$2:$A$1500&amp;Sheet2!$B$2:$B$1500,Sheet2!$F$2:$F$1500,0)</f>
        <v>3</v>
      </c>
    </row>
    <row r="234" spans="1:27" x14ac:dyDescent="0.2">
      <c r="A234" s="1">
        <v>45227</v>
      </c>
      <c r="B234" s="2">
        <v>0.5</v>
      </c>
      <c r="C234" t="s">
        <v>124</v>
      </c>
      <c r="D234" t="s">
        <v>72</v>
      </c>
      <c r="E234" t="s">
        <v>37</v>
      </c>
      <c r="F234">
        <v>371000</v>
      </c>
      <c r="G234">
        <v>2023</v>
      </c>
      <c r="H234">
        <v>0</v>
      </c>
      <c r="I234">
        <v>9</v>
      </c>
      <c r="J234" t="str" cm="1">
        <f t="array" ref="J234">_xlfn.XLOOKUP(D234&amp;I234,Ranking!C$2:C$500&amp;Ranking!A$2:A$500,Ranking!B$2:B$500,"")</f>
        <v/>
      </c>
      <c r="K234" t="str" cm="1">
        <f t="array" ref="K234">_xlfn.XLOOKUP(E234&amp;I234,Ranking!C$2:C$500&amp;Ranking!A$2:A$500,Ranking!B$2:B$500,"")</f>
        <v/>
      </c>
      <c r="L234" t="str" cm="1">
        <f t="array" ref="L234">_xlfn.XLOOKUP(D234&amp;G234,Conf!$A$1:$A$150&amp;Conf!$B$1:$B$150,Conf!$C$1:$C$150,"FCS")</f>
        <v>Big 12</v>
      </c>
      <c r="M234" t="str" cm="1">
        <f t="array" ref="M234">_xlfn.XLOOKUP(E234&amp;G234,Conf!$A$1:$A$150&amp;Conf!$B$1:$B$150,Conf!$C$1:$C$150,"FCS")</f>
        <v>Big 12</v>
      </c>
      <c r="N234">
        <v>1</v>
      </c>
      <c r="O234" cm="1">
        <f t="array" ref="O234">_xlfn.XLOOKUP(D234&amp;I234,Sheet2!$A$2:$A$1500&amp;Sheet2!$B$2:$B$1500,Sheet2!$C$2:$C$1500,0)</f>
        <v>37.4</v>
      </c>
      <c r="P234" cm="1">
        <f t="array" ref="P234">_xlfn.XLOOKUP(D234&amp;I234,Sheet2!$A$2:$A$1500&amp;Sheet2!$B$2:$B$1500,Sheet2!$D$2:$D$1500,0)</f>
        <v>15.9</v>
      </c>
      <c r="Q234" cm="1">
        <f t="array" ref="Q234">_xlfn.XLOOKUP(E234&amp;I234,Sheet2!$A$2:$A$1500&amp;Sheet2!$B$2:$B$1500,Sheet2!$C$2:$C$1500,0)</f>
        <v>25.3</v>
      </c>
      <c r="R234" cm="1">
        <f t="array" ref="R234">_xlfn.XLOOKUP(E234&amp;I234,Sheet2!$A$2:$A$1500&amp;Sheet2!$B$2:$B$1500,Sheet2!$D$2:$D$1500,0)</f>
        <v>32.5</v>
      </c>
      <c r="X234" cm="1">
        <f t="array" ref="X234">_xlfn.XLOOKUP(D234&amp;I234,Sheet2!$A$2:$A$1500&amp;Sheet2!$B$2:$B$1500,Sheet2!$E$2:$E$1500,0)</f>
        <v>6</v>
      </c>
      <c r="Y234" cm="1">
        <f t="array" ref="Y234">_xlfn.XLOOKUP(D234&amp;I234,Sheet2!$A$2:$A$1500&amp;Sheet2!$B$2:$B$1500,Sheet2!$F$2:$F$1500,0)</f>
        <v>2</v>
      </c>
      <c r="Z234" cm="1">
        <f t="array" ref="Z234">_xlfn.XLOOKUP(E234&amp;I234,Sheet2!$A$2:$A$1500&amp;Sheet2!$B$2:$B$1500,Sheet2!$E$2:$E$1500,0)</f>
        <v>3</v>
      </c>
      <c r="AA234" cm="1">
        <f t="array" ref="AA234">_xlfn.XLOOKUP(E234&amp;I234,Sheet2!$A$2:$A$1500&amp;Sheet2!$B$2:$B$1500,Sheet2!$F$2:$F$1500,0)</f>
        <v>5</v>
      </c>
    </row>
    <row r="235" spans="1:27" x14ac:dyDescent="0.2">
      <c r="A235" s="1">
        <v>45224</v>
      </c>
      <c r="B235" s="2">
        <v>0.83333333333333337</v>
      </c>
      <c r="C235" t="s">
        <v>124</v>
      </c>
      <c r="D235" t="s">
        <v>190</v>
      </c>
      <c r="E235" t="s">
        <v>178</v>
      </c>
      <c r="F235">
        <v>332000</v>
      </c>
      <c r="G235">
        <v>2023</v>
      </c>
      <c r="H235">
        <v>0</v>
      </c>
      <c r="I235">
        <v>9</v>
      </c>
      <c r="J235" t="str" cm="1">
        <f t="array" ref="J235">_xlfn.XLOOKUP(D235&amp;I235,Ranking!C$2:C$500&amp;Ranking!A$2:A$500,Ranking!B$2:B$500,"")</f>
        <v/>
      </c>
      <c r="K235" t="str" cm="1">
        <f t="array" ref="K235">_xlfn.XLOOKUP(E235&amp;I235,Ranking!C$2:C$500&amp;Ranking!A$2:A$500,Ranking!B$2:B$500,"")</f>
        <v/>
      </c>
      <c r="L235" t="str" cm="1">
        <f t="array" ref="L235">_xlfn.XLOOKUP(D235&amp;G235,Conf!$A$1:$A$150&amp;Conf!$B$1:$B$150,Conf!$C$1:$C$150,"FCS")</f>
        <v>C-USA</v>
      </c>
      <c r="M235" t="str" cm="1">
        <f t="array" ref="M235">_xlfn.XLOOKUP(E235&amp;G235,Conf!$A$1:$A$150&amp;Conf!$B$1:$B$150,Conf!$C$1:$C$150,"FCS")</f>
        <v>C-USA</v>
      </c>
      <c r="N235">
        <v>1</v>
      </c>
      <c r="O235" cm="1">
        <f t="array" ref="O235">_xlfn.XLOOKUP(D235&amp;I235,Sheet2!$A$2:$A$1500&amp;Sheet2!$B$2:$B$1500,Sheet2!$C$2:$C$1500,0)</f>
        <v>16</v>
      </c>
      <c r="P235" cm="1">
        <f t="array" ref="P235">_xlfn.XLOOKUP(D235&amp;I235,Sheet2!$A$2:$A$1500&amp;Sheet2!$B$2:$B$1500,Sheet2!$D$2:$D$1500,0)</f>
        <v>27.3</v>
      </c>
      <c r="Q235" cm="1">
        <f t="array" ref="Q235">_xlfn.XLOOKUP(E235&amp;I235,Sheet2!$A$2:$A$1500&amp;Sheet2!$B$2:$B$1500,Sheet2!$C$2:$C$1500,0)</f>
        <v>18.7</v>
      </c>
      <c r="R235" cm="1">
        <f t="array" ref="R235">_xlfn.XLOOKUP(E235&amp;I235,Sheet2!$A$2:$A$1500&amp;Sheet2!$B$2:$B$1500,Sheet2!$D$2:$D$1500,0)</f>
        <v>27.2</v>
      </c>
      <c r="X235" cm="1">
        <f t="array" ref="X235">_xlfn.XLOOKUP(D235&amp;I235,Sheet2!$A$2:$A$1500&amp;Sheet2!$B$2:$B$1500,Sheet2!$E$2:$E$1500,0)</f>
        <v>0</v>
      </c>
      <c r="Y235" cm="1">
        <f t="array" ref="Y235">_xlfn.XLOOKUP(D235&amp;I235,Sheet2!$A$2:$A$1500&amp;Sheet2!$B$2:$B$1500,Sheet2!$F$2:$F$1500,0)</f>
        <v>8</v>
      </c>
      <c r="Z235" cm="1">
        <f t="array" ref="Z235">_xlfn.XLOOKUP(E235&amp;I235,Sheet2!$A$2:$A$1500&amp;Sheet2!$B$2:$B$1500,Sheet2!$E$2:$E$1500,0)</f>
        <v>3</v>
      </c>
      <c r="AA235" cm="1">
        <f t="array" ref="AA235">_xlfn.XLOOKUP(E235&amp;I235,Sheet2!$A$2:$A$1500&amp;Sheet2!$B$2:$B$1500,Sheet2!$F$2:$F$1500,0)</f>
        <v>6</v>
      </c>
    </row>
    <row r="236" spans="1:27" x14ac:dyDescent="0.2">
      <c r="A236" s="1">
        <v>45226</v>
      </c>
      <c r="B236" s="2">
        <v>0.8125</v>
      </c>
      <c r="C236" t="s">
        <v>124</v>
      </c>
      <c r="D236" t="s">
        <v>136</v>
      </c>
      <c r="E236" t="s">
        <v>148</v>
      </c>
      <c r="F236">
        <v>329000</v>
      </c>
      <c r="G236">
        <v>2023</v>
      </c>
      <c r="H236">
        <v>0</v>
      </c>
      <c r="I236">
        <v>9</v>
      </c>
      <c r="J236" t="str" cm="1">
        <f t="array" ref="J236">_xlfn.XLOOKUP(D236&amp;I236,Ranking!C$2:C$500&amp;Ranking!A$2:A$500,Ranking!B$2:B$500,"")</f>
        <v/>
      </c>
      <c r="K236" t="str" cm="1">
        <f t="array" ref="K236">_xlfn.XLOOKUP(E236&amp;I236,Ranking!C$2:C$500&amp;Ranking!A$2:A$500,Ranking!B$2:B$500,"")</f>
        <v/>
      </c>
      <c r="L236" t="str" cm="1">
        <f t="array" ref="L236">_xlfn.XLOOKUP(D236&amp;G236,Conf!$A$1:$A$150&amp;Conf!$B$1:$B$150,Conf!$C$1:$C$150,"FCS")</f>
        <v>AAC</v>
      </c>
      <c r="M236" t="str" cm="1">
        <f t="array" ref="M236">_xlfn.XLOOKUP(E236&amp;G236,Conf!$A$1:$A$150&amp;Conf!$B$1:$B$150,Conf!$C$1:$C$150,"FCS")</f>
        <v>AAC</v>
      </c>
      <c r="N236">
        <v>1</v>
      </c>
      <c r="O236" cm="1">
        <f t="array" ref="O236">_xlfn.XLOOKUP(D236&amp;I236,Sheet2!$A$2:$A$1500&amp;Sheet2!$B$2:$B$1500,Sheet2!$C$2:$C$1500,0)</f>
        <v>14.8</v>
      </c>
      <c r="P236" cm="1">
        <f t="array" ref="P236">_xlfn.XLOOKUP(D236&amp;I236,Sheet2!$A$2:$A$1500&amp;Sheet2!$B$2:$B$1500,Sheet2!$D$2:$D$1500,0)</f>
        <v>24.6</v>
      </c>
      <c r="Q236" cm="1">
        <f t="array" ref="Q236">_xlfn.XLOOKUP(E236&amp;I236,Sheet2!$A$2:$A$1500&amp;Sheet2!$B$2:$B$1500,Sheet2!$C$2:$C$1500,0)</f>
        <v>25.9</v>
      </c>
      <c r="R236" cm="1">
        <f t="array" ref="R236">_xlfn.XLOOKUP(E236&amp;I236,Sheet2!$A$2:$A$1500&amp;Sheet2!$B$2:$B$1500,Sheet2!$D$2:$D$1500,0)</f>
        <v>23.9</v>
      </c>
      <c r="X236" cm="1">
        <f t="array" ref="X236">_xlfn.XLOOKUP(D236&amp;I236,Sheet2!$A$2:$A$1500&amp;Sheet2!$B$2:$B$1500,Sheet2!$E$2:$E$1500,0)</f>
        <v>2</v>
      </c>
      <c r="Y236" cm="1">
        <f t="array" ref="Y236">_xlfn.XLOOKUP(D236&amp;I236,Sheet2!$A$2:$A$1500&amp;Sheet2!$B$2:$B$1500,Sheet2!$F$2:$F$1500,0)</f>
        <v>6</v>
      </c>
      <c r="Z236" cm="1">
        <f t="array" ref="Z236">_xlfn.XLOOKUP(E236&amp;I236,Sheet2!$A$2:$A$1500&amp;Sheet2!$B$2:$B$1500,Sheet2!$E$2:$E$1500,0)</f>
        <v>4</v>
      </c>
      <c r="AA236" cm="1">
        <f t="array" ref="AA236">_xlfn.XLOOKUP(E236&amp;I236,Sheet2!$A$2:$A$1500&amp;Sheet2!$B$2:$B$1500,Sheet2!$F$2:$F$1500,0)</f>
        <v>4</v>
      </c>
    </row>
    <row r="237" spans="1:27" x14ac:dyDescent="0.2">
      <c r="A237" s="1">
        <v>45227</v>
      </c>
      <c r="B237" s="2">
        <v>0.9375</v>
      </c>
      <c r="C237" s="4" t="s">
        <v>29</v>
      </c>
      <c r="D237" t="s">
        <v>157</v>
      </c>
      <c r="E237" t="s">
        <v>128</v>
      </c>
      <c r="F237">
        <v>260000</v>
      </c>
      <c r="G237">
        <v>2023</v>
      </c>
      <c r="H237">
        <v>0</v>
      </c>
      <c r="I237">
        <v>9</v>
      </c>
      <c r="J237" t="str" cm="1">
        <f t="array" ref="J237">_xlfn.XLOOKUP(D237&amp;I237,Ranking!C$2:C$500&amp;Ranking!A$2:A$500,Ranking!B$2:B$500,"")</f>
        <v/>
      </c>
      <c r="K237" t="str" cm="1">
        <f t="array" ref="K237">_xlfn.XLOOKUP(E237&amp;I237,Ranking!C$2:C$500&amp;Ranking!A$2:A$500,Ranking!B$2:B$500,"")</f>
        <v/>
      </c>
      <c r="L237" t="str" cm="1">
        <f t="array" ref="L237">_xlfn.XLOOKUP(D237&amp;G237,Conf!$A$1:$A$150&amp;Conf!$B$1:$B$150,Conf!$C$1:$C$150,"FCS")</f>
        <v>MWC</v>
      </c>
      <c r="M237" t="str" cm="1">
        <f t="array" ref="M237">_xlfn.XLOOKUP(E237&amp;G237,Conf!$A$1:$A$150&amp;Conf!$B$1:$B$150,Conf!$C$1:$C$150,"FCS")</f>
        <v>MWC</v>
      </c>
      <c r="N237">
        <v>1</v>
      </c>
      <c r="O237" cm="1">
        <f t="array" ref="O237">_xlfn.XLOOKUP(D237&amp;I237,Sheet2!$A$2:$A$1500&amp;Sheet2!$B$2:$B$1500,Sheet2!$C$2:$C$1500,0)</f>
        <v>33.6</v>
      </c>
      <c r="P237" cm="1">
        <f t="array" ref="P237">_xlfn.XLOOKUP(D237&amp;I237,Sheet2!$A$2:$A$1500&amp;Sheet2!$B$2:$B$1500,Sheet2!$D$2:$D$1500,0)</f>
        <v>20.6</v>
      </c>
      <c r="Q237" cm="1">
        <f t="array" ref="Q237">_xlfn.XLOOKUP(E237&amp;I237,Sheet2!$A$2:$A$1500&amp;Sheet2!$B$2:$B$1500,Sheet2!$C$2:$C$1500,0)</f>
        <v>34.299999999999997</v>
      </c>
      <c r="R237" cm="1">
        <f t="array" ref="R237">_xlfn.XLOOKUP(E237&amp;I237,Sheet2!$A$2:$A$1500&amp;Sheet2!$B$2:$B$1500,Sheet2!$D$2:$D$1500,0)</f>
        <v>26.9</v>
      </c>
      <c r="X237" cm="1">
        <f t="array" ref="X237">_xlfn.XLOOKUP(D237&amp;I237,Sheet2!$A$2:$A$1500&amp;Sheet2!$B$2:$B$1500,Sheet2!$E$2:$E$1500,0)</f>
        <v>7</v>
      </c>
      <c r="Y237" cm="1">
        <f t="array" ref="Y237">_xlfn.XLOOKUP(D237&amp;I237,Sheet2!$A$2:$A$1500&amp;Sheet2!$B$2:$B$1500,Sheet2!$F$2:$F$1500,0)</f>
        <v>1</v>
      </c>
      <c r="Z237" cm="1">
        <f t="array" ref="Z237">_xlfn.XLOOKUP(E237&amp;I237,Sheet2!$A$2:$A$1500&amp;Sheet2!$B$2:$B$1500,Sheet2!$E$2:$E$1500,0)</f>
        <v>6</v>
      </c>
      <c r="AA237" cm="1">
        <f t="array" ref="AA237">_xlfn.XLOOKUP(E237&amp;I237,Sheet2!$A$2:$A$1500&amp;Sheet2!$B$2:$B$1500,Sheet2!$F$2:$F$1500,0)</f>
        <v>2</v>
      </c>
    </row>
    <row r="238" spans="1:27" x14ac:dyDescent="0.2">
      <c r="A238" s="1">
        <v>45225</v>
      </c>
      <c r="B238" s="2">
        <v>0.8125</v>
      </c>
      <c r="C238" t="s">
        <v>124</v>
      </c>
      <c r="D238" t="s">
        <v>163</v>
      </c>
      <c r="E238" t="s">
        <v>149</v>
      </c>
      <c r="F238">
        <v>242000</v>
      </c>
      <c r="G238">
        <v>2023</v>
      </c>
      <c r="H238">
        <v>0</v>
      </c>
      <c r="I238">
        <v>9</v>
      </c>
      <c r="J238" t="str" cm="1">
        <f t="array" ref="J238">_xlfn.XLOOKUP(D238&amp;I238,Ranking!C$2:C$500&amp;Ranking!A$2:A$500,Ranking!B$2:B$500,"")</f>
        <v/>
      </c>
      <c r="K238" t="str" cm="1">
        <f t="array" ref="K238">_xlfn.XLOOKUP(E238&amp;I238,Ranking!C$2:C$500&amp;Ranking!A$2:A$500,Ranking!B$2:B$500,"")</f>
        <v/>
      </c>
      <c r="L238" t="str" cm="1">
        <f t="array" ref="L238">_xlfn.XLOOKUP(D238&amp;G238,Conf!$A$1:$A$150&amp;Conf!$B$1:$B$150,Conf!$C$1:$C$150,"FCS")</f>
        <v>Sun Belt</v>
      </c>
      <c r="M238" t="str" cm="1">
        <f t="array" ref="M238">_xlfn.XLOOKUP(E238&amp;G238,Conf!$A$1:$A$150&amp;Conf!$B$1:$B$150,Conf!$C$1:$C$150,"FCS")</f>
        <v>Sun Belt</v>
      </c>
      <c r="N238">
        <v>1</v>
      </c>
      <c r="O238" cm="1">
        <f t="array" ref="O238">_xlfn.XLOOKUP(D238&amp;I238,Sheet2!$A$2:$A$1500&amp;Sheet2!$B$2:$B$1500,Sheet2!$C$2:$C$1500,0)</f>
        <v>33.799999999999997</v>
      </c>
      <c r="P238" cm="1">
        <f t="array" ref="P238">_xlfn.XLOOKUP(D238&amp;I238,Sheet2!$A$2:$A$1500&amp;Sheet2!$B$2:$B$1500,Sheet2!$D$2:$D$1500,0)</f>
        <v>24.6</v>
      </c>
      <c r="Q238" cm="1">
        <f t="array" ref="Q238">_xlfn.XLOOKUP(E238&amp;I238,Sheet2!$A$2:$A$1500&amp;Sheet2!$B$2:$B$1500,Sheet2!$C$2:$C$1500,0)</f>
        <v>30.4</v>
      </c>
      <c r="R238" cm="1">
        <f t="array" ref="R238">_xlfn.XLOOKUP(E238&amp;I238,Sheet2!$A$2:$A$1500&amp;Sheet2!$B$2:$B$1500,Sheet2!$D$2:$D$1500,0)</f>
        <v>25.5</v>
      </c>
      <c r="X238" cm="1">
        <f t="array" ref="X238">_xlfn.XLOOKUP(D238&amp;I238,Sheet2!$A$2:$A$1500&amp;Sheet2!$B$2:$B$1500,Sheet2!$E$2:$E$1500,0)</f>
        <v>6</v>
      </c>
      <c r="Y238" cm="1">
        <f t="array" ref="Y238">_xlfn.XLOOKUP(D238&amp;I238,Sheet2!$A$2:$A$1500&amp;Sheet2!$B$2:$B$1500,Sheet2!$F$2:$F$1500,0)</f>
        <v>2</v>
      </c>
      <c r="Z238" cm="1">
        <f t="array" ref="Z238">_xlfn.XLOOKUP(E238&amp;I238,Sheet2!$A$2:$A$1500&amp;Sheet2!$B$2:$B$1500,Sheet2!$E$2:$E$1500,0)</f>
        <v>6</v>
      </c>
      <c r="AA238" cm="1">
        <f t="array" ref="AA238">_xlfn.XLOOKUP(E238&amp;I238,Sheet2!$A$2:$A$1500&amp;Sheet2!$B$2:$B$1500,Sheet2!$F$2:$F$1500,0)</f>
        <v>2</v>
      </c>
    </row>
    <row r="239" spans="1:27" x14ac:dyDescent="0.2">
      <c r="A239" s="1">
        <v>45227</v>
      </c>
      <c r="B239" s="2">
        <v>0.66666666666666663</v>
      </c>
      <c r="C239" t="s">
        <v>124</v>
      </c>
      <c r="D239" t="s">
        <v>102</v>
      </c>
      <c r="E239" t="s">
        <v>109</v>
      </c>
      <c r="F239">
        <v>215000</v>
      </c>
      <c r="G239">
        <v>2023</v>
      </c>
      <c r="H239">
        <v>0</v>
      </c>
      <c r="I239">
        <v>9</v>
      </c>
      <c r="J239" t="str" cm="1">
        <f t="array" ref="J239">_xlfn.XLOOKUP(D239&amp;I239,Ranking!C$2:C$500&amp;Ranking!A$2:A$500,Ranking!B$2:B$500,"")</f>
        <v/>
      </c>
      <c r="K239" cm="1">
        <f t="array" ref="K239">_xlfn.XLOOKUP(E239&amp;I239,Ranking!C$2:C$500&amp;Ranking!A$2:A$500,Ranking!B$2:B$500,"")</f>
        <v>22</v>
      </c>
      <c r="L239" t="str" cm="1">
        <f t="array" ref="L239">_xlfn.XLOOKUP(D239&amp;G239,Conf!$A$1:$A$150&amp;Conf!$B$1:$B$150,Conf!$C$1:$C$150,"FCS")</f>
        <v>AAC</v>
      </c>
      <c r="M239" t="str" cm="1">
        <f t="array" ref="M239">_xlfn.XLOOKUP(E239&amp;G239,Conf!$A$1:$A$150&amp;Conf!$B$1:$B$150,Conf!$C$1:$C$150,"FCS")</f>
        <v>AAC</v>
      </c>
      <c r="N239">
        <v>1</v>
      </c>
      <c r="O239" cm="1">
        <f t="array" ref="O239">_xlfn.XLOOKUP(D239&amp;I239,Sheet2!$A$2:$A$1500&amp;Sheet2!$B$2:$B$1500,Sheet2!$C$2:$C$1500,0)</f>
        <v>33.299999999999997</v>
      </c>
      <c r="P239" cm="1">
        <f t="array" ref="P239">_xlfn.XLOOKUP(D239&amp;I239,Sheet2!$A$2:$A$1500&amp;Sheet2!$B$2:$B$1500,Sheet2!$D$2:$D$1500,0)</f>
        <v>27.8</v>
      </c>
      <c r="Q239" cm="1">
        <f t="array" ref="Q239">_xlfn.XLOOKUP(E239&amp;I239,Sheet2!$A$2:$A$1500&amp;Sheet2!$B$2:$B$1500,Sheet2!$C$2:$C$1500,0)</f>
        <v>30.6</v>
      </c>
      <c r="R239" cm="1">
        <f t="array" ref="R239">_xlfn.XLOOKUP(E239&amp;I239,Sheet2!$A$2:$A$1500&amp;Sheet2!$B$2:$B$1500,Sheet2!$D$2:$D$1500,0)</f>
        <v>20.5</v>
      </c>
      <c r="X239" cm="1">
        <f t="array" ref="X239">_xlfn.XLOOKUP(D239&amp;I239,Sheet2!$A$2:$A$1500&amp;Sheet2!$B$2:$B$1500,Sheet2!$E$2:$E$1500,0)</f>
        <v>4</v>
      </c>
      <c r="Y239" cm="1">
        <f t="array" ref="Y239">_xlfn.XLOOKUP(D239&amp;I239,Sheet2!$A$2:$A$1500&amp;Sheet2!$B$2:$B$1500,Sheet2!$F$2:$F$1500,0)</f>
        <v>4</v>
      </c>
      <c r="Z239" cm="1">
        <f t="array" ref="Z239">_xlfn.XLOOKUP(E239&amp;I239,Sheet2!$A$2:$A$1500&amp;Sheet2!$B$2:$B$1500,Sheet2!$E$2:$E$1500,0)</f>
        <v>7</v>
      </c>
      <c r="AA239" cm="1">
        <f t="array" ref="AA239">_xlfn.XLOOKUP(E239&amp;I239,Sheet2!$A$2:$A$1500&amp;Sheet2!$B$2:$B$1500,Sheet2!$F$2:$F$1500,0)</f>
        <v>1</v>
      </c>
    </row>
    <row r="240" spans="1:27" x14ac:dyDescent="0.2">
      <c r="A240" s="1">
        <v>45227</v>
      </c>
      <c r="B240" s="2">
        <v>0.72916666666666663</v>
      </c>
      <c r="C240" t="s">
        <v>193</v>
      </c>
      <c r="D240" t="s">
        <v>26</v>
      </c>
      <c r="E240" t="s">
        <v>49</v>
      </c>
      <c r="F240">
        <v>169000</v>
      </c>
      <c r="G240">
        <v>2023</v>
      </c>
      <c r="H240">
        <v>0</v>
      </c>
      <c r="I240">
        <v>9</v>
      </c>
      <c r="J240" t="str" cm="1">
        <f t="array" ref="J240">_xlfn.XLOOKUP(D240&amp;I240,Ranking!C$2:C$500&amp;Ranking!A$2:A$500,Ranking!B$2:B$500,"")</f>
        <v/>
      </c>
      <c r="K240" t="str" cm="1">
        <f t="array" ref="K240">_xlfn.XLOOKUP(E240&amp;I240,Ranking!C$2:C$500&amp;Ranking!A$2:A$500,Ranking!B$2:B$500,"")</f>
        <v/>
      </c>
      <c r="L240" t="str" cm="1">
        <f t="array" ref="L240">_xlfn.XLOOKUP(D240&amp;G240,Conf!$A$1:$A$150&amp;Conf!$B$1:$B$150,Conf!$C$1:$C$150,"FCS")</f>
        <v>MWC</v>
      </c>
      <c r="M240" t="str" cm="1">
        <f t="array" ref="M240">_xlfn.XLOOKUP(E240&amp;G240,Conf!$A$1:$A$150&amp;Conf!$B$1:$B$150,Conf!$C$1:$C$150,"FCS")</f>
        <v>MWC</v>
      </c>
      <c r="N240">
        <v>1</v>
      </c>
      <c r="O240" cm="1">
        <f t="array" ref="O240">_xlfn.XLOOKUP(D240&amp;I240,Sheet2!$A$2:$A$1500&amp;Sheet2!$B$2:$B$1500,Sheet2!$C$2:$C$1500,0)</f>
        <v>30</v>
      </c>
      <c r="P240" cm="1">
        <f t="array" ref="P240">_xlfn.XLOOKUP(D240&amp;I240,Sheet2!$A$2:$A$1500&amp;Sheet2!$B$2:$B$1500,Sheet2!$D$2:$D$1500,0)</f>
        <v>27.9</v>
      </c>
      <c r="Q240" cm="1">
        <f t="array" ref="Q240">_xlfn.XLOOKUP(E240&amp;I240,Sheet2!$A$2:$A$1500&amp;Sheet2!$B$2:$B$1500,Sheet2!$C$2:$C$1500,0)</f>
        <v>23.6</v>
      </c>
      <c r="R240" cm="1">
        <f t="array" ref="R240">_xlfn.XLOOKUP(E240&amp;I240,Sheet2!$A$2:$A$1500&amp;Sheet2!$B$2:$B$1500,Sheet2!$D$2:$D$1500,0)</f>
        <v>26.4</v>
      </c>
      <c r="X240" cm="1">
        <f t="array" ref="X240">_xlfn.XLOOKUP(D240&amp;I240,Sheet2!$A$2:$A$1500&amp;Sheet2!$B$2:$B$1500,Sheet2!$E$2:$E$1500,0)</f>
        <v>4</v>
      </c>
      <c r="Y240" cm="1">
        <f t="array" ref="Y240">_xlfn.XLOOKUP(D240&amp;I240,Sheet2!$A$2:$A$1500&amp;Sheet2!$B$2:$B$1500,Sheet2!$F$2:$F$1500,0)</f>
        <v>4</v>
      </c>
      <c r="Z240" cm="1">
        <f t="array" ref="Z240">_xlfn.XLOOKUP(E240&amp;I240,Sheet2!$A$2:$A$1500&amp;Sheet2!$B$2:$B$1500,Sheet2!$E$2:$E$1500,0)</f>
        <v>5</v>
      </c>
      <c r="AA240" cm="1">
        <f t="array" ref="AA240">_xlfn.XLOOKUP(E240&amp;I240,Sheet2!$A$2:$A$1500&amp;Sheet2!$B$2:$B$1500,Sheet2!$F$2:$F$1500,0)</f>
        <v>3</v>
      </c>
    </row>
    <row r="241" spans="1:27" x14ac:dyDescent="0.2">
      <c r="A241" s="1">
        <v>45223</v>
      </c>
      <c r="B241" s="2">
        <v>0.8125</v>
      </c>
      <c r="C241" t="s">
        <v>118</v>
      </c>
      <c r="D241" t="s">
        <v>155</v>
      </c>
      <c r="E241" t="s">
        <v>164</v>
      </c>
      <c r="F241">
        <v>136000</v>
      </c>
      <c r="G241">
        <v>2023</v>
      </c>
      <c r="H241">
        <v>0</v>
      </c>
      <c r="I241">
        <v>9</v>
      </c>
      <c r="J241" t="str" cm="1">
        <f t="array" ref="J241">_xlfn.XLOOKUP(D241&amp;I241,Ranking!C$2:C$500&amp;Ranking!A$2:A$500,Ranking!B$2:B$500,"")</f>
        <v/>
      </c>
      <c r="K241" t="str" cm="1">
        <f t="array" ref="K241">_xlfn.XLOOKUP(E241&amp;I241,Ranking!C$2:C$500&amp;Ranking!A$2:A$500,Ranking!B$2:B$500,"")</f>
        <v/>
      </c>
      <c r="L241" t="str" cm="1">
        <f t="array" ref="L241">_xlfn.XLOOKUP(D241&amp;G241,Conf!$A$1:$A$150&amp;Conf!$B$1:$B$150,Conf!$C$1:$C$150,"FCS")</f>
        <v>C-USA</v>
      </c>
      <c r="M241" t="str" cm="1">
        <f t="array" ref="M241">_xlfn.XLOOKUP(E241&amp;G241,Conf!$A$1:$A$150&amp;Conf!$B$1:$B$150,Conf!$C$1:$C$150,"FCS")</f>
        <v>C-USA</v>
      </c>
      <c r="N241">
        <v>1</v>
      </c>
      <c r="O241" cm="1">
        <f t="array" ref="O241">_xlfn.XLOOKUP(D241&amp;I241,Sheet2!$A$2:$A$1500&amp;Sheet2!$B$2:$B$1500,Sheet2!$C$2:$C$1500,0)</f>
        <v>29.9</v>
      </c>
      <c r="P241" cm="1">
        <f t="array" ref="P241">_xlfn.XLOOKUP(D241&amp;I241,Sheet2!$A$2:$A$1500&amp;Sheet2!$B$2:$B$1500,Sheet2!$D$2:$D$1500,0)</f>
        <v>29.5</v>
      </c>
      <c r="Q241" cm="1">
        <f t="array" ref="Q241">_xlfn.XLOOKUP(E241&amp;I241,Sheet2!$A$2:$A$1500&amp;Sheet2!$B$2:$B$1500,Sheet2!$C$2:$C$1500,0)</f>
        <v>37</v>
      </c>
      <c r="R241" cm="1">
        <f t="array" ref="R241">_xlfn.XLOOKUP(E241&amp;I241,Sheet2!$A$2:$A$1500&amp;Sheet2!$B$2:$B$1500,Sheet2!$D$2:$D$1500,0)</f>
        <v>20.9</v>
      </c>
      <c r="X241" cm="1">
        <f t="array" ref="X241">_xlfn.XLOOKUP(D241&amp;I241,Sheet2!$A$2:$A$1500&amp;Sheet2!$B$2:$B$1500,Sheet2!$E$2:$E$1500,0)</f>
        <v>4</v>
      </c>
      <c r="Y241" cm="1">
        <f t="array" ref="Y241">_xlfn.XLOOKUP(D241&amp;I241,Sheet2!$A$2:$A$1500&amp;Sheet2!$B$2:$B$1500,Sheet2!$F$2:$F$1500,0)</f>
        <v>4</v>
      </c>
      <c r="Z241" cm="1">
        <f t="array" ref="Z241">_xlfn.XLOOKUP(E241&amp;I241,Sheet2!$A$2:$A$1500&amp;Sheet2!$B$2:$B$1500,Sheet2!$E$2:$E$1500,0)</f>
        <v>8</v>
      </c>
      <c r="AA241" cm="1">
        <f t="array" ref="AA241">_xlfn.XLOOKUP(E241&amp;I241,Sheet2!$A$2:$A$1500&amp;Sheet2!$B$2:$B$1500,Sheet2!$F$2:$F$1500,0)</f>
        <v>0</v>
      </c>
    </row>
    <row r="242" spans="1:27" x14ac:dyDescent="0.2">
      <c r="A242" s="1">
        <v>45227</v>
      </c>
      <c r="B242" s="2">
        <v>0.83333333333333337</v>
      </c>
      <c r="C242" t="s">
        <v>118</v>
      </c>
      <c r="D242" t="s">
        <v>127</v>
      </c>
      <c r="E242" t="s">
        <v>182</v>
      </c>
      <c r="F242">
        <v>59000</v>
      </c>
      <c r="G242">
        <v>2023</v>
      </c>
      <c r="H242">
        <v>0</v>
      </c>
      <c r="I242">
        <v>9</v>
      </c>
      <c r="J242" cm="1">
        <f t="array" ref="J242">_xlfn.XLOOKUP(D242&amp;I242,Ranking!C$2:C$500&amp;Ranking!A$2:A$500,Ranking!B$2:B$500,"")</f>
        <v>25</v>
      </c>
      <c r="K242" t="str" cm="1">
        <f t="array" ref="K242">_xlfn.XLOOKUP(E242&amp;I242,Ranking!C$2:C$500&amp;Ranking!A$2:A$500,Ranking!B$2:B$500,"")</f>
        <v/>
      </c>
      <c r="L242" t="str" cm="1">
        <f t="array" ref="L242">_xlfn.XLOOKUP(D242&amp;G242,Conf!$A$1:$A$150&amp;Conf!$B$1:$B$150,Conf!$C$1:$C$150,"FCS")</f>
        <v>Sun Belt</v>
      </c>
      <c r="M242" t="str" cm="1">
        <f t="array" ref="M242">_xlfn.XLOOKUP(E242&amp;G242,Conf!$A$1:$A$150&amp;Conf!$B$1:$B$150,Conf!$C$1:$C$150,"FCS")</f>
        <v>Sun Belt</v>
      </c>
      <c r="N242">
        <v>1</v>
      </c>
      <c r="O242" cm="1">
        <f t="array" ref="O242">_xlfn.XLOOKUP(D242&amp;I242,Sheet2!$A$2:$A$1500&amp;Sheet2!$B$2:$B$1500,Sheet2!$C$2:$C$1500,0)</f>
        <v>32.1</v>
      </c>
      <c r="P242" cm="1">
        <f t="array" ref="P242">_xlfn.XLOOKUP(D242&amp;I242,Sheet2!$A$2:$A$1500&amp;Sheet2!$B$2:$B$1500,Sheet2!$D$2:$D$1500,0)</f>
        <v>20.3</v>
      </c>
      <c r="Q242" cm="1">
        <f t="array" ref="Q242">_xlfn.XLOOKUP(E242&amp;I242,Sheet2!$A$2:$A$1500&amp;Sheet2!$B$2:$B$1500,Sheet2!$C$2:$C$1500,0)</f>
        <v>24.5</v>
      </c>
      <c r="R242" cm="1">
        <f t="array" ref="R242">_xlfn.XLOOKUP(E242&amp;I242,Sheet2!$A$2:$A$1500&amp;Sheet2!$B$2:$B$1500,Sheet2!$D$2:$D$1500,0)</f>
        <v>26</v>
      </c>
      <c r="X242" cm="1">
        <f t="array" ref="X242">_xlfn.XLOOKUP(D242&amp;I242,Sheet2!$A$2:$A$1500&amp;Sheet2!$B$2:$B$1500,Sheet2!$E$2:$E$1500,0)</f>
        <v>8</v>
      </c>
      <c r="Y242" cm="1">
        <f t="array" ref="Y242">_xlfn.XLOOKUP(D242&amp;I242,Sheet2!$A$2:$A$1500&amp;Sheet2!$B$2:$B$1500,Sheet2!$F$2:$F$1500,0)</f>
        <v>0</v>
      </c>
      <c r="Z242" cm="1">
        <f t="array" ref="Z242">_xlfn.XLOOKUP(E242&amp;I242,Sheet2!$A$2:$A$1500&amp;Sheet2!$B$2:$B$1500,Sheet2!$E$2:$E$1500,0)</f>
        <v>4</v>
      </c>
      <c r="AA242" cm="1">
        <f t="array" ref="AA242">_xlfn.XLOOKUP(E242&amp;I242,Sheet2!$A$2:$A$1500&amp;Sheet2!$B$2:$B$1500,Sheet2!$F$2:$F$1500,0)</f>
        <v>4</v>
      </c>
    </row>
    <row r="243" spans="1:27" x14ac:dyDescent="0.2">
      <c r="A243" s="1">
        <v>45230</v>
      </c>
      <c r="B243" s="2">
        <v>0.79166666666666663</v>
      </c>
      <c r="C243" t="s">
        <v>118</v>
      </c>
      <c r="D243" t="s">
        <v>48</v>
      </c>
      <c r="E243" t="s">
        <v>170</v>
      </c>
      <c r="F243">
        <v>124000</v>
      </c>
      <c r="G243">
        <v>2023</v>
      </c>
      <c r="H243">
        <v>0</v>
      </c>
      <c r="I243">
        <v>10</v>
      </c>
      <c r="J243" t="str" cm="1">
        <f t="array" ref="J243">_xlfn.XLOOKUP(D243&amp;I243,Ranking!C$2:C$500&amp;Ranking!A$2:A$500,Ranking!B$2:B$500,"")</f>
        <v/>
      </c>
      <c r="K243" t="str" cm="1">
        <f t="array" ref="K243">_xlfn.XLOOKUP(E243&amp;I243,Ranking!C$2:C$500&amp;Ranking!A$2:A$500,Ranking!B$2:B$500,"")</f>
        <v/>
      </c>
      <c r="L243" t="str" cm="1">
        <f t="array" ref="L243">_xlfn.XLOOKUP(D243&amp;G243,Conf!$A$1:$A$150&amp;Conf!$B$1:$B$150,Conf!$C$1:$C$150,"FCS")</f>
        <v>MAC</v>
      </c>
      <c r="M243" t="str" cm="1">
        <f t="array" ref="M243">_xlfn.XLOOKUP(E243&amp;G243,Conf!$A$1:$A$150&amp;Conf!$B$1:$B$150,Conf!$C$1:$C$150,"FCS")</f>
        <v>MAC</v>
      </c>
      <c r="N243">
        <v>1</v>
      </c>
      <c r="O243" cm="1">
        <f t="array" ref="O243">_xlfn.XLOOKUP(D243&amp;I243,Sheet2!$A$2:$A$1500&amp;Sheet2!$B$2:$B$1500,Sheet2!$C$2:$C$1500,0)</f>
        <v>23</v>
      </c>
      <c r="P243" cm="1">
        <f t="array" ref="P243">_xlfn.XLOOKUP(D243&amp;I243,Sheet2!$A$2:$A$1500&amp;Sheet2!$B$2:$B$1500,Sheet2!$D$2:$D$1500,0)</f>
        <v>31.1</v>
      </c>
      <c r="Q243" cm="1">
        <f t="array" ref="Q243">_xlfn.XLOOKUP(E243&amp;I243,Sheet2!$A$2:$A$1500&amp;Sheet2!$B$2:$B$1500,Sheet2!$C$2:$C$1500,0)</f>
        <v>25.3</v>
      </c>
      <c r="R243" cm="1">
        <f t="array" ref="R243">_xlfn.XLOOKUP(E243&amp;I243,Sheet2!$A$2:$A$1500&amp;Sheet2!$B$2:$B$1500,Sheet2!$D$2:$D$1500,0)</f>
        <v>21.2</v>
      </c>
      <c r="X243" cm="1">
        <f t="array" ref="X243">_xlfn.XLOOKUP(D243&amp;I243,Sheet2!$A$2:$A$1500&amp;Sheet2!$B$2:$B$1500,Sheet2!$E$2:$E$1500,0)</f>
        <v>5</v>
      </c>
      <c r="Y243" cm="1">
        <f t="array" ref="Y243">_xlfn.XLOOKUP(D243&amp;I243,Sheet2!$A$2:$A$1500&amp;Sheet2!$B$2:$B$1500,Sheet2!$F$2:$F$1500,0)</f>
        <v>7</v>
      </c>
      <c r="Z243" cm="1">
        <f t="array" ref="Z243">_xlfn.XLOOKUP(E243&amp;I243,Sheet2!$A$2:$A$1500&amp;Sheet2!$B$2:$B$1500,Sheet2!$E$2:$E$1500,0)</f>
        <v>6</v>
      </c>
      <c r="AA243" cm="1">
        <f t="array" ref="AA243">_xlfn.XLOOKUP(E243&amp;I243,Sheet2!$A$2:$A$1500&amp;Sheet2!$B$2:$B$1500,Sheet2!$F$2:$F$1500,0)</f>
        <v>6</v>
      </c>
    </row>
    <row r="244" spans="1:27" x14ac:dyDescent="0.2">
      <c r="A244" s="1">
        <v>44865</v>
      </c>
      <c r="B244" s="2">
        <v>0.79166666666666663</v>
      </c>
      <c r="C244" t="s">
        <v>124</v>
      </c>
      <c r="D244" t="s">
        <v>168</v>
      </c>
      <c r="E244" t="s">
        <v>88</v>
      </c>
      <c r="F244">
        <v>324000</v>
      </c>
      <c r="G244">
        <v>2023</v>
      </c>
      <c r="H244">
        <v>0</v>
      </c>
      <c r="I244">
        <v>10</v>
      </c>
      <c r="J244" t="str" cm="1">
        <f t="array" ref="J244">_xlfn.XLOOKUP(D244&amp;I244,Ranking!C$2:C$500&amp;Ranking!A$2:A$500,Ranking!B$2:B$500,"")</f>
        <v/>
      </c>
      <c r="K244" t="str" cm="1">
        <f t="array" ref="K244">_xlfn.XLOOKUP(E244&amp;I244,Ranking!C$2:C$500&amp;Ranking!A$2:A$500,Ranking!B$2:B$500,"")</f>
        <v/>
      </c>
      <c r="L244" t="str" cm="1">
        <f t="array" ref="L244">_xlfn.XLOOKUP(D244&amp;G244,Conf!$A$1:$A$150&amp;Conf!$B$1:$B$150,Conf!$C$1:$C$150,"FCS")</f>
        <v>MAC</v>
      </c>
      <c r="M244" t="str" cm="1">
        <f t="array" ref="M244">_xlfn.XLOOKUP(E244&amp;G244,Conf!$A$1:$A$150&amp;Conf!$B$1:$B$150,Conf!$C$1:$C$150,"FCS")</f>
        <v>MAC</v>
      </c>
      <c r="N244">
        <v>1</v>
      </c>
      <c r="O244" cm="1">
        <f t="array" ref="O244">_xlfn.XLOOKUP(D244&amp;I244,Sheet2!$A$2:$A$1500&amp;Sheet2!$B$2:$B$1500,Sheet2!$C$2:$C$1500,0)</f>
        <v>35.299999999999997</v>
      </c>
      <c r="P244" cm="1">
        <f t="array" ref="P244">_xlfn.XLOOKUP(D244&amp;I244,Sheet2!$A$2:$A$1500&amp;Sheet2!$B$2:$B$1500,Sheet2!$D$2:$D$1500,0)</f>
        <v>20.399999999999999</v>
      </c>
      <c r="Q244" cm="1">
        <f t="array" ref="Q244">_xlfn.XLOOKUP(E244&amp;I244,Sheet2!$A$2:$A$1500&amp;Sheet2!$B$2:$B$1500,Sheet2!$C$2:$C$1500,0)</f>
        <v>20.8</v>
      </c>
      <c r="R244" cm="1">
        <f t="array" ref="R244">_xlfn.XLOOKUP(E244&amp;I244,Sheet2!$A$2:$A$1500&amp;Sheet2!$B$2:$B$1500,Sheet2!$D$2:$D$1500,0)</f>
        <v>27.4</v>
      </c>
      <c r="X244" cm="1">
        <f t="array" ref="X244">_xlfn.XLOOKUP(D244&amp;I244,Sheet2!$A$2:$A$1500&amp;Sheet2!$B$2:$B$1500,Sheet2!$E$2:$E$1500,0)</f>
        <v>11</v>
      </c>
      <c r="Y244" cm="1">
        <f t="array" ref="Y244">_xlfn.XLOOKUP(D244&amp;I244,Sheet2!$A$2:$A$1500&amp;Sheet2!$B$2:$B$1500,Sheet2!$F$2:$F$1500,0)</f>
        <v>1</v>
      </c>
      <c r="Z244" cm="1">
        <f t="array" ref="Z244">_xlfn.XLOOKUP(E244&amp;I244,Sheet2!$A$2:$A$1500&amp;Sheet2!$B$2:$B$1500,Sheet2!$E$2:$E$1500,0)</f>
        <v>3</v>
      </c>
      <c r="AA244" cm="1">
        <f t="array" ref="AA244">_xlfn.XLOOKUP(E244&amp;I244,Sheet2!$A$2:$A$1500&amp;Sheet2!$B$2:$B$1500,Sheet2!$F$2:$F$1500,0)</f>
        <v>9</v>
      </c>
    </row>
    <row r="245" spans="1:27" x14ac:dyDescent="0.2">
      <c r="A245" s="1">
        <v>44866</v>
      </c>
      <c r="B245" s="2">
        <v>0.79166666666666663</v>
      </c>
      <c r="C245" t="s">
        <v>124</v>
      </c>
      <c r="D245" t="s">
        <v>180</v>
      </c>
      <c r="E245" t="s">
        <v>184</v>
      </c>
      <c r="F245">
        <v>341000</v>
      </c>
      <c r="G245">
        <v>2023</v>
      </c>
      <c r="H245">
        <v>0</v>
      </c>
      <c r="I245">
        <v>10</v>
      </c>
      <c r="J245" t="str" cm="1">
        <f t="array" ref="J245">_xlfn.XLOOKUP(D245&amp;I245,Ranking!C$2:C$500&amp;Ranking!A$2:A$500,Ranking!B$2:B$500,"")</f>
        <v/>
      </c>
      <c r="K245" t="str" cm="1">
        <f t="array" ref="K245">_xlfn.XLOOKUP(E245&amp;I245,Ranking!C$2:C$500&amp;Ranking!A$2:A$500,Ranking!B$2:B$500,"")</f>
        <v/>
      </c>
      <c r="L245" t="str" cm="1">
        <f t="array" ref="L245">_xlfn.XLOOKUP(D245&amp;G245,Conf!$A$1:$A$150&amp;Conf!$B$1:$B$150,Conf!$C$1:$C$150,"FCS")</f>
        <v>MAC</v>
      </c>
      <c r="M245" t="str" cm="1">
        <f t="array" ref="M245">_xlfn.XLOOKUP(E245&amp;G245,Conf!$A$1:$A$150&amp;Conf!$B$1:$B$150,Conf!$C$1:$C$150,"FCS")</f>
        <v>MAC</v>
      </c>
      <c r="N245">
        <v>1</v>
      </c>
      <c r="O245" cm="1">
        <f t="array" ref="O245">_xlfn.XLOOKUP(D245&amp;I245,Sheet2!$A$2:$A$1500&amp;Sheet2!$B$2:$B$1500,Sheet2!$C$2:$C$1500,0)</f>
        <v>26.3</v>
      </c>
      <c r="P245" cm="1">
        <f t="array" ref="P245">_xlfn.XLOOKUP(D245&amp;I245,Sheet2!$A$2:$A$1500&amp;Sheet2!$B$2:$B$1500,Sheet2!$D$2:$D$1500,0)</f>
        <v>23.5</v>
      </c>
      <c r="Q245" cm="1">
        <f t="array" ref="Q245">_xlfn.XLOOKUP(E245&amp;I245,Sheet2!$A$2:$A$1500&amp;Sheet2!$B$2:$B$1500,Sheet2!$C$2:$C$1500,0)</f>
        <v>18.3</v>
      </c>
      <c r="R245" cm="1">
        <f t="array" ref="R245">_xlfn.XLOOKUP(E245&amp;I245,Sheet2!$A$2:$A$1500&amp;Sheet2!$B$2:$B$1500,Sheet2!$D$2:$D$1500,0)</f>
        <v>24.4</v>
      </c>
      <c r="X245" cm="1">
        <f t="array" ref="X245">_xlfn.XLOOKUP(D245&amp;I245,Sheet2!$A$2:$A$1500&amp;Sheet2!$B$2:$B$1500,Sheet2!$E$2:$E$1500,0)</f>
        <v>7</v>
      </c>
      <c r="Y245" cm="1">
        <f t="array" ref="Y245">_xlfn.XLOOKUP(D245&amp;I245,Sheet2!$A$2:$A$1500&amp;Sheet2!$B$2:$B$1500,Sheet2!$F$2:$F$1500,0)</f>
        <v>5</v>
      </c>
      <c r="Z245" cm="1">
        <f t="array" ref="Z245">_xlfn.XLOOKUP(E245&amp;I245,Sheet2!$A$2:$A$1500&amp;Sheet2!$B$2:$B$1500,Sheet2!$E$2:$E$1500,0)</f>
        <v>4</v>
      </c>
      <c r="AA245" cm="1">
        <f t="array" ref="AA245">_xlfn.XLOOKUP(E245&amp;I245,Sheet2!$A$2:$A$1500&amp;Sheet2!$B$2:$B$1500,Sheet2!$F$2:$F$1500,0)</f>
        <v>8</v>
      </c>
    </row>
    <row r="246" spans="1:27" x14ac:dyDescent="0.2">
      <c r="A246" s="1">
        <v>44866</v>
      </c>
      <c r="B246" s="2">
        <v>0.8125</v>
      </c>
      <c r="C246" t="s">
        <v>118</v>
      </c>
      <c r="D246" t="s">
        <v>179</v>
      </c>
      <c r="E246" t="s">
        <v>93</v>
      </c>
      <c r="F246">
        <v>61000</v>
      </c>
      <c r="G246">
        <v>2023</v>
      </c>
      <c r="H246">
        <v>0</v>
      </c>
      <c r="I246">
        <v>10</v>
      </c>
      <c r="J246" t="str" cm="1">
        <f t="array" ref="J246">_xlfn.XLOOKUP(D246&amp;I246,Ranking!C$2:C$500&amp;Ranking!A$2:A$500,Ranking!B$2:B$500,"")</f>
        <v/>
      </c>
      <c r="K246" t="str" cm="1">
        <f t="array" ref="K246">_xlfn.XLOOKUP(E246&amp;I246,Ranking!C$2:C$500&amp;Ranking!A$2:A$500,Ranking!B$2:B$500,"")</f>
        <v/>
      </c>
      <c r="L246" t="str" cm="1">
        <f t="array" ref="L246">_xlfn.XLOOKUP(D246&amp;G246,Conf!$A$1:$A$150&amp;Conf!$B$1:$B$150,Conf!$C$1:$C$150,"FCS")</f>
        <v>MAC</v>
      </c>
      <c r="M246" t="str" cm="1">
        <f t="array" ref="M246">_xlfn.XLOOKUP(E246&amp;G246,Conf!$A$1:$A$150&amp;Conf!$B$1:$B$150,Conf!$C$1:$C$150,"FCS")</f>
        <v>MAC</v>
      </c>
      <c r="N246">
        <v>1</v>
      </c>
      <c r="O246" cm="1">
        <f t="array" ref="O246">_xlfn.XLOOKUP(D246&amp;I246,Sheet2!$A$2:$A$1500&amp;Sheet2!$B$2:$B$1500,Sheet2!$C$2:$C$1500,0)</f>
        <v>16.3</v>
      </c>
      <c r="P246" cm="1">
        <f t="array" ref="P246">_xlfn.XLOOKUP(D246&amp;I246,Sheet2!$A$2:$A$1500&amp;Sheet2!$B$2:$B$1500,Sheet2!$D$2:$D$1500,0)</f>
        <v>28</v>
      </c>
      <c r="Q246" cm="1">
        <f t="array" ref="Q246">_xlfn.XLOOKUP(E246&amp;I246,Sheet2!$A$2:$A$1500&amp;Sheet2!$B$2:$B$1500,Sheet2!$C$2:$C$1500,0)</f>
        <v>14.7</v>
      </c>
      <c r="R246" cm="1">
        <f t="array" ref="R246">_xlfn.XLOOKUP(E246&amp;I246,Sheet2!$A$2:$A$1500&amp;Sheet2!$B$2:$B$1500,Sheet2!$D$2:$D$1500,0)</f>
        <v>34.6</v>
      </c>
      <c r="X246" cm="1">
        <f t="array" ref="X246">_xlfn.XLOOKUP(D246&amp;I246,Sheet2!$A$2:$A$1500&amp;Sheet2!$B$2:$B$1500,Sheet2!$E$2:$E$1500,0)</f>
        <v>2</v>
      </c>
      <c r="Y246" cm="1">
        <f t="array" ref="Y246">_xlfn.XLOOKUP(D246&amp;I246,Sheet2!$A$2:$A$1500&amp;Sheet2!$B$2:$B$1500,Sheet2!$F$2:$F$1500,0)</f>
        <v>10</v>
      </c>
      <c r="Z246" cm="1">
        <f t="array" ref="Z246">_xlfn.XLOOKUP(E246&amp;I246,Sheet2!$A$2:$A$1500&amp;Sheet2!$B$2:$B$1500,Sheet2!$E$2:$E$1500,0)</f>
        <v>1</v>
      </c>
      <c r="AA246" cm="1">
        <f t="array" ref="AA246">_xlfn.XLOOKUP(E246&amp;I246,Sheet2!$A$2:$A$1500&amp;Sheet2!$B$2:$B$1500,Sheet2!$F$2:$F$1500,0)</f>
        <v>11</v>
      </c>
    </row>
    <row r="247" spans="1:27" x14ac:dyDescent="0.2">
      <c r="A247" s="1">
        <v>44867</v>
      </c>
      <c r="B247" s="2">
        <v>0.79166666666666663</v>
      </c>
      <c r="C247" t="s">
        <v>29</v>
      </c>
      <c r="D247" t="s">
        <v>73</v>
      </c>
      <c r="E247" t="s">
        <v>108</v>
      </c>
      <c r="F247">
        <v>616000</v>
      </c>
      <c r="G247">
        <v>2023</v>
      </c>
      <c r="H247">
        <v>0</v>
      </c>
      <c r="I247">
        <v>10</v>
      </c>
      <c r="J247" t="str" cm="1">
        <f t="array" ref="J247">_xlfn.XLOOKUP(D247&amp;I247,Ranking!C$2:C$500&amp;Ranking!A$2:A$500,Ranking!B$2:B$500,"")</f>
        <v/>
      </c>
      <c r="K247" t="str" cm="1">
        <f t="array" ref="K247">_xlfn.XLOOKUP(E247&amp;I247,Ranking!C$2:C$500&amp;Ranking!A$2:A$500,Ranking!B$2:B$500,"")</f>
        <v/>
      </c>
      <c r="L247" t="str" cm="1">
        <f t="array" ref="L247">_xlfn.XLOOKUP(D247&amp;G247,Conf!$A$1:$A$150&amp;Conf!$B$1:$B$150,Conf!$C$1:$C$150,"FCS")</f>
        <v>Big 12</v>
      </c>
      <c r="M247" t="str" cm="1">
        <f t="array" ref="M247">_xlfn.XLOOKUP(E247&amp;G247,Conf!$A$1:$A$150&amp;Conf!$B$1:$B$150,Conf!$C$1:$C$150,"FCS")</f>
        <v>Big 12</v>
      </c>
      <c r="N247">
        <v>1</v>
      </c>
      <c r="O247" cm="1">
        <f t="array" ref="O247">_xlfn.XLOOKUP(D247&amp;I247,Sheet2!$A$2:$A$1500&amp;Sheet2!$B$2:$B$1500,Sheet2!$C$2:$C$1500,0)</f>
        <v>26.8</v>
      </c>
      <c r="P247" cm="1">
        <f t="array" ref="P247">_xlfn.XLOOKUP(D247&amp;I247,Sheet2!$A$2:$A$1500&amp;Sheet2!$B$2:$B$1500,Sheet2!$D$2:$D$1500,0)</f>
        <v>27</v>
      </c>
      <c r="Q247" cm="1">
        <f t="array" ref="Q247">_xlfn.XLOOKUP(E247&amp;I247,Sheet2!$A$2:$A$1500&amp;Sheet2!$B$2:$B$1500,Sheet2!$C$2:$C$1500,0)</f>
        <v>31.3</v>
      </c>
      <c r="R247" cm="1">
        <f t="array" ref="R247">_xlfn.XLOOKUP(E247&amp;I247,Sheet2!$A$2:$A$1500&amp;Sheet2!$B$2:$B$1500,Sheet2!$D$2:$D$1500,0)</f>
        <v>27.8</v>
      </c>
      <c r="X247" cm="1">
        <f t="array" ref="X247">_xlfn.XLOOKUP(D247&amp;I247,Sheet2!$A$2:$A$1500&amp;Sheet2!$B$2:$B$1500,Sheet2!$E$2:$E$1500,0)</f>
        <v>6</v>
      </c>
      <c r="Y247" cm="1">
        <f t="array" ref="Y247">_xlfn.XLOOKUP(D247&amp;I247,Sheet2!$A$2:$A$1500&amp;Sheet2!$B$2:$B$1500,Sheet2!$F$2:$F$1500,0)</f>
        <v>6</v>
      </c>
      <c r="Z247" cm="1">
        <f t="array" ref="Z247">_xlfn.XLOOKUP(E247&amp;I247,Sheet2!$A$2:$A$1500&amp;Sheet2!$B$2:$B$1500,Sheet2!$E$2:$E$1500,0)</f>
        <v>5</v>
      </c>
      <c r="AA247" cm="1">
        <f t="array" ref="AA247">_xlfn.XLOOKUP(E247&amp;I247,Sheet2!$A$2:$A$1500&amp;Sheet2!$B$2:$B$1500,Sheet2!$F$2:$F$1500,0)</f>
        <v>7</v>
      </c>
    </row>
    <row r="248" spans="1:27" x14ac:dyDescent="0.2">
      <c r="A248" s="1">
        <v>45232</v>
      </c>
      <c r="B248" s="2">
        <v>0.8125</v>
      </c>
      <c r="C248" t="s">
        <v>24</v>
      </c>
      <c r="D248" t="s">
        <v>91</v>
      </c>
      <c r="E248" t="s">
        <v>159</v>
      </c>
      <c r="F248">
        <v>814000</v>
      </c>
      <c r="G248">
        <v>2023</v>
      </c>
      <c r="H248">
        <v>0</v>
      </c>
      <c r="I248">
        <v>10</v>
      </c>
      <c r="J248" t="str" cm="1">
        <f t="array" ref="J248">_xlfn.XLOOKUP(D248&amp;I248,Ranking!C$2:C$500&amp;Ranking!A$2:A$500,Ranking!B$2:B$500,"")</f>
        <v/>
      </c>
      <c r="K248" t="str" cm="1">
        <f t="array" ref="K248">_xlfn.XLOOKUP(E248&amp;I248,Ranking!C$2:C$500&amp;Ranking!A$2:A$500,Ranking!B$2:B$500,"")</f>
        <v/>
      </c>
      <c r="L248" t="str" cm="1">
        <f t="array" ref="L248">_xlfn.XLOOKUP(D248&amp;G248,Conf!$A$1:$A$150&amp;Conf!$B$1:$B$150,Conf!$C$1:$C$150,"FCS")</f>
        <v>ACC</v>
      </c>
      <c r="M248" t="str" cm="1">
        <f t="array" ref="M248">_xlfn.XLOOKUP(E248&amp;G248,Conf!$A$1:$A$150&amp;Conf!$B$1:$B$150,Conf!$C$1:$C$150,"FCS")</f>
        <v>ACC</v>
      </c>
      <c r="N248">
        <v>1</v>
      </c>
      <c r="O248" cm="1">
        <f t="array" ref="O248">_xlfn.XLOOKUP(D248&amp;I248,Sheet2!$A$2:$A$1500&amp;Sheet2!$B$2:$B$1500,Sheet2!$C$2:$C$1500,0)</f>
        <v>27.8</v>
      </c>
      <c r="P248" cm="1">
        <f t="array" ref="P248">_xlfn.XLOOKUP(D248&amp;I248,Sheet2!$A$2:$A$1500&amp;Sheet2!$B$2:$B$1500,Sheet2!$D$2:$D$1500,0)</f>
        <v>19.8</v>
      </c>
      <c r="Q248" cm="1">
        <f t="array" ref="Q248">_xlfn.XLOOKUP(E248&amp;I248,Sheet2!$A$2:$A$1500&amp;Sheet2!$B$2:$B$1500,Sheet2!$C$2:$C$1500,0)</f>
        <v>20.3</v>
      </c>
      <c r="R248" cm="1">
        <f t="array" ref="R248">_xlfn.XLOOKUP(E248&amp;I248,Sheet2!$A$2:$A$1500&amp;Sheet2!$B$2:$B$1500,Sheet2!$D$2:$D$1500,0)</f>
        <v>27</v>
      </c>
      <c r="X248" cm="1">
        <f t="array" ref="X248">_xlfn.XLOOKUP(D248&amp;I248,Sheet2!$A$2:$A$1500&amp;Sheet2!$B$2:$B$1500,Sheet2!$E$2:$E$1500,0)</f>
        <v>7</v>
      </c>
      <c r="Y248" cm="1">
        <f t="array" ref="Y248">_xlfn.XLOOKUP(D248&amp;I248,Sheet2!$A$2:$A$1500&amp;Sheet2!$B$2:$B$1500,Sheet2!$F$2:$F$1500,0)</f>
        <v>5</v>
      </c>
      <c r="Z248" cm="1">
        <f t="array" ref="Z248">_xlfn.XLOOKUP(E248&amp;I248,Sheet2!$A$2:$A$1500&amp;Sheet2!$B$2:$B$1500,Sheet2!$E$2:$E$1500,0)</f>
        <v>4</v>
      </c>
      <c r="AA248" cm="1">
        <f t="array" ref="AA248">_xlfn.XLOOKUP(E248&amp;I248,Sheet2!$A$2:$A$1500&amp;Sheet2!$B$2:$B$1500,Sheet2!$F$2:$F$1500,0)</f>
        <v>8</v>
      </c>
    </row>
    <row r="249" spans="1:27" x14ac:dyDescent="0.2">
      <c r="A249" s="1">
        <v>45232</v>
      </c>
      <c r="B249" s="2">
        <v>0.8125</v>
      </c>
      <c r="C249" t="s">
        <v>124</v>
      </c>
      <c r="D249" t="s">
        <v>123</v>
      </c>
      <c r="E249" t="s">
        <v>107</v>
      </c>
      <c r="F249">
        <v>223000</v>
      </c>
      <c r="G249">
        <v>2023</v>
      </c>
      <c r="H249">
        <v>0</v>
      </c>
      <c r="I249">
        <v>10</v>
      </c>
      <c r="J249" t="str" cm="1">
        <f t="array" ref="J249">_xlfn.XLOOKUP(D249&amp;I249,Ranking!C$2:C$500&amp;Ranking!A$2:A$500,Ranking!B$2:B$500,"")</f>
        <v/>
      </c>
      <c r="K249" t="str" cm="1">
        <f t="array" ref="K249">_xlfn.XLOOKUP(E249&amp;I249,Ranking!C$2:C$500&amp;Ranking!A$2:A$500,Ranking!B$2:B$500,"")</f>
        <v/>
      </c>
      <c r="L249" t="str" cm="1">
        <f t="array" ref="L249">_xlfn.XLOOKUP(D249&amp;G249,Conf!$A$1:$A$150&amp;Conf!$B$1:$B$150,Conf!$C$1:$C$150,"FCS")</f>
        <v>Sun Belt</v>
      </c>
      <c r="M249" t="str" cm="1">
        <f t="array" ref="M249">_xlfn.XLOOKUP(E249&amp;G249,Conf!$A$1:$A$150&amp;Conf!$B$1:$B$150,Conf!$C$1:$C$150,"FCS")</f>
        <v>Sun Belt</v>
      </c>
      <c r="N249">
        <v>1</v>
      </c>
      <c r="O249" cm="1">
        <f t="array" ref="O249">_xlfn.XLOOKUP(D249&amp;I249,Sheet2!$A$2:$A$1500&amp;Sheet2!$B$2:$B$1500,Sheet2!$C$2:$C$1500,0)</f>
        <v>29.7</v>
      </c>
      <c r="P249" cm="1">
        <f t="array" ref="P249">_xlfn.XLOOKUP(D249&amp;I249,Sheet2!$A$2:$A$1500&amp;Sheet2!$B$2:$B$1500,Sheet2!$D$2:$D$1500,0)</f>
        <v>16.7</v>
      </c>
      <c r="Q249" cm="1">
        <f t="array" ref="Q249">_xlfn.XLOOKUP(E249&amp;I249,Sheet2!$A$2:$A$1500&amp;Sheet2!$B$2:$B$1500,Sheet2!$C$2:$C$1500,0)</f>
        <v>30.9</v>
      </c>
      <c r="R249" cm="1">
        <f t="array" ref="R249">_xlfn.XLOOKUP(E249&amp;I249,Sheet2!$A$2:$A$1500&amp;Sheet2!$B$2:$B$1500,Sheet2!$D$2:$D$1500,0)</f>
        <v>21.9</v>
      </c>
      <c r="X249" cm="1">
        <f t="array" ref="X249">_xlfn.XLOOKUP(D249&amp;I249,Sheet2!$A$2:$A$1500&amp;Sheet2!$B$2:$B$1500,Sheet2!$E$2:$E$1500,0)</f>
        <v>10</v>
      </c>
      <c r="Y249" cm="1">
        <f t="array" ref="Y249">_xlfn.XLOOKUP(D249&amp;I249,Sheet2!$A$2:$A$1500&amp;Sheet2!$B$2:$B$1500,Sheet2!$F$2:$F$1500,0)</f>
        <v>2</v>
      </c>
      <c r="Z249" cm="1">
        <f t="array" ref="Z249">_xlfn.XLOOKUP(E249&amp;I249,Sheet2!$A$2:$A$1500&amp;Sheet2!$B$2:$B$1500,Sheet2!$E$2:$E$1500,0)</f>
        <v>6</v>
      </c>
      <c r="AA249" cm="1">
        <f t="array" ref="AA249">_xlfn.XLOOKUP(E249&amp;I249,Sheet2!$A$2:$A$1500&amp;Sheet2!$B$2:$B$1500,Sheet2!$F$2:$F$1500,0)</f>
        <v>6</v>
      </c>
    </row>
    <row r="250" spans="1:27" x14ac:dyDescent="0.2">
      <c r="A250" s="1">
        <v>45233</v>
      </c>
      <c r="B250" s="2">
        <v>0.8125</v>
      </c>
      <c r="C250" t="s">
        <v>124</v>
      </c>
      <c r="D250" t="s">
        <v>141</v>
      </c>
      <c r="E250" t="s">
        <v>173</v>
      </c>
      <c r="F250">
        <v>1100000</v>
      </c>
      <c r="G250">
        <v>2023</v>
      </c>
      <c r="H250">
        <v>0</v>
      </c>
      <c r="I250">
        <v>10</v>
      </c>
      <c r="J250" t="str" cm="1">
        <f t="array" ref="J250">_xlfn.XLOOKUP(D250&amp;I250,Ranking!C$2:C$500&amp;Ranking!A$2:A$500,Ranking!B$2:B$500,"")</f>
        <v/>
      </c>
      <c r="K250" t="str" cm="1">
        <f t="array" ref="K250">_xlfn.XLOOKUP(E250&amp;I250,Ranking!C$2:C$500&amp;Ranking!A$2:A$500,Ranking!B$2:B$500,"")</f>
        <v/>
      </c>
      <c r="L250" t="str" cm="1">
        <f t="array" ref="L250">_xlfn.XLOOKUP(D250&amp;G250,Conf!$A$1:$A$150&amp;Conf!$B$1:$B$150,Conf!$C$1:$C$150,"FCS")</f>
        <v>ACC</v>
      </c>
      <c r="M250" t="str" cm="1">
        <f t="array" ref="M250">_xlfn.XLOOKUP(E250&amp;G250,Conf!$A$1:$A$150&amp;Conf!$B$1:$B$150,Conf!$C$1:$C$150,"FCS")</f>
        <v>ACC</v>
      </c>
      <c r="N250">
        <v>1</v>
      </c>
      <c r="O250" cm="1">
        <f t="array" ref="O250">_xlfn.XLOOKUP(D250&amp;I250,Sheet2!$A$2:$A$1500&amp;Sheet2!$B$2:$B$1500,Sheet2!$C$2:$C$1500,0)</f>
        <v>25.5</v>
      </c>
      <c r="P250" cm="1">
        <f t="array" ref="P250">_xlfn.XLOOKUP(D250&amp;I250,Sheet2!$A$2:$A$1500&amp;Sheet2!$B$2:$B$1500,Sheet2!$D$2:$D$1500,0)</f>
        <v>23.8</v>
      </c>
      <c r="Q250" cm="1">
        <f t="array" ref="Q250">_xlfn.XLOOKUP(E250&amp;I250,Sheet2!$A$2:$A$1500&amp;Sheet2!$B$2:$B$1500,Sheet2!$C$2:$C$1500,0)</f>
        <v>25</v>
      </c>
      <c r="R250" cm="1">
        <f t="array" ref="R250">_xlfn.XLOOKUP(E250&amp;I250,Sheet2!$A$2:$A$1500&amp;Sheet2!$B$2:$B$1500,Sheet2!$D$2:$D$1500,0)</f>
        <v>29.5</v>
      </c>
      <c r="X250" cm="1">
        <f t="array" ref="X250">_xlfn.XLOOKUP(D250&amp;I250,Sheet2!$A$2:$A$1500&amp;Sheet2!$B$2:$B$1500,Sheet2!$E$2:$E$1500,0)</f>
        <v>6</v>
      </c>
      <c r="Y250" cm="1">
        <f t="array" ref="Y250">_xlfn.XLOOKUP(D250&amp;I250,Sheet2!$A$2:$A$1500&amp;Sheet2!$B$2:$B$1500,Sheet2!$F$2:$F$1500,0)</f>
        <v>6</v>
      </c>
      <c r="Z250" cm="1">
        <f t="array" ref="Z250">_xlfn.XLOOKUP(E250&amp;I250,Sheet2!$A$2:$A$1500&amp;Sheet2!$B$2:$B$1500,Sheet2!$E$2:$E$1500,0)</f>
        <v>6</v>
      </c>
      <c r="AA250" cm="1">
        <f t="array" ref="AA250">_xlfn.XLOOKUP(E250&amp;I250,Sheet2!$A$2:$A$1500&amp;Sheet2!$B$2:$B$1500,Sheet2!$F$2:$F$1500,0)</f>
        <v>6</v>
      </c>
    </row>
    <row r="251" spans="1:27" x14ac:dyDescent="0.2">
      <c r="A251" s="1">
        <v>45234</v>
      </c>
      <c r="B251" s="2">
        <v>0.5</v>
      </c>
      <c r="C251" t="s">
        <v>45</v>
      </c>
      <c r="D251" t="s">
        <v>103</v>
      </c>
      <c r="E251" t="s">
        <v>25</v>
      </c>
      <c r="F251">
        <v>3960000</v>
      </c>
      <c r="G251">
        <v>2023</v>
      </c>
      <c r="H251">
        <v>0</v>
      </c>
      <c r="I251">
        <v>10</v>
      </c>
      <c r="J251" t="str" cm="1">
        <f t="array" ref="J251">_xlfn.XLOOKUP(D251&amp;I251,Ranking!C$2:C$500&amp;Ranking!A$2:A$500,Ranking!B$2:B$500,"")</f>
        <v/>
      </c>
      <c r="K251" cm="1">
        <f t="array" ref="K251">_xlfn.XLOOKUP(E251&amp;I251,Ranking!C$2:C$500&amp;Ranking!A$2:A$500,Ranking!B$2:B$500,"")</f>
        <v>1</v>
      </c>
      <c r="L251" t="str" cm="1">
        <f t="array" ref="L251">_xlfn.XLOOKUP(D251&amp;G251,Conf!$A$1:$A$150&amp;Conf!$B$1:$B$150,Conf!$C$1:$C$150,"FCS")</f>
        <v>Big Ten</v>
      </c>
      <c r="M251" t="str" cm="1">
        <f t="array" ref="M251">_xlfn.XLOOKUP(E251&amp;G251,Conf!$A$1:$A$150&amp;Conf!$B$1:$B$150,Conf!$C$1:$C$150,"FCS")</f>
        <v>Big Ten</v>
      </c>
      <c r="N251">
        <v>1</v>
      </c>
      <c r="O251" cm="1">
        <f t="array" ref="O251">_xlfn.XLOOKUP(D251&amp;I251,Sheet2!$A$2:$A$1500&amp;Sheet2!$B$2:$B$1500,Sheet2!$C$2:$C$1500,0)</f>
        <v>22.6</v>
      </c>
      <c r="P251" cm="1">
        <f t="array" ref="P251">_xlfn.XLOOKUP(D251&amp;I251,Sheet2!$A$2:$A$1500&amp;Sheet2!$B$2:$B$1500,Sheet2!$D$2:$D$1500,0)</f>
        <v>21</v>
      </c>
      <c r="Q251" cm="1">
        <f t="array" ref="Q251">_xlfn.XLOOKUP(E251&amp;I251,Sheet2!$A$2:$A$1500&amp;Sheet2!$B$2:$B$1500,Sheet2!$C$2:$C$1500,0)</f>
        <v>32.799999999999997</v>
      </c>
      <c r="R251" cm="1">
        <f t="array" ref="R251">_xlfn.XLOOKUP(E251&amp;I251,Sheet2!$A$2:$A$1500&amp;Sheet2!$B$2:$B$1500,Sheet2!$D$2:$D$1500,0)</f>
        <v>11</v>
      </c>
      <c r="X251" cm="1">
        <f t="array" ref="X251">_xlfn.XLOOKUP(D251&amp;I251,Sheet2!$A$2:$A$1500&amp;Sheet2!$B$2:$B$1500,Sheet2!$E$2:$E$1500,0)</f>
        <v>6</v>
      </c>
      <c r="Y251" cm="1">
        <f t="array" ref="Y251">_xlfn.XLOOKUP(D251&amp;I251,Sheet2!$A$2:$A$1500&amp;Sheet2!$B$2:$B$1500,Sheet2!$F$2:$F$1500,0)</f>
        <v>6</v>
      </c>
      <c r="Z251" cm="1">
        <f t="array" ref="Z251">_xlfn.XLOOKUP(E251&amp;I251,Sheet2!$A$2:$A$1500&amp;Sheet2!$B$2:$B$1500,Sheet2!$E$2:$E$1500,0)</f>
        <v>11</v>
      </c>
      <c r="AA251" cm="1">
        <f t="array" ref="AA251">_xlfn.XLOOKUP(E251&amp;I251,Sheet2!$A$2:$A$1500&amp;Sheet2!$B$2:$B$1500,Sheet2!$F$2:$F$1500,0)</f>
        <v>1</v>
      </c>
    </row>
    <row r="252" spans="1:27" x14ac:dyDescent="0.2">
      <c r="A252" s="1">
        <v>45234</v>
      </c>
      <c r="B252" s="2">
        <v>0.5</v>
      </c>
      <c r="C252" t="s">
        <v>29</v>
      </c>
      <c r="D252" t="s">
        <v>27</v>
      </c>
      <c r="E252" t="s">
        <v>22</v>
      </c>
      <c r="F252">
        <v>900000</v>
      </c>
      <c r="G252">
        <v>2023</v>
      </c>
      <c r="H252">
        <v>0</v>
      </c>
      <c r="I252">
        <v>10</v>
      </c>
      <c r="J252" t="str" cm="1">
        <f t="array" ref="J252">_xlfn.XLOOKUP(D252&amp;I252,Ranking!C$2:C$500&amp;Ranking!A$2:A$500,Ranking!B$2:B$500,"")</f>
        <v/>
      </c>
      <c r="K252" t="str" cm="1">
        <f t="array" ref="K252">_xlfn.XLOOKUP(E252&amp;I252,Ranking!C$2:C$500&amp;Ranking!A$2:A$500,Ranking!B$2:B$500,"")</f>
        <v/>
      </c>
      <c r="L252" t="str" cm="1">
        <f t="array" ref="L252">_xlfn.XLOOKUP(D252&amp;G252,Conf!$A$1:$A$150&amp;Conf!$B$1:$B$150,Conf!$C$1:$C$150,"FCS")</f>
        <v>Big Ten</v>
      </c>
      <c r="M252" t="str" cm="1">
        <f t="array" ref="M252">_xlfn.XLOOKUP(E252&amp;G252,Conf!$A$1:$A$150&amp;Conf!$B$1:$B$150,Conf!$C$1:$C$150,"FCS")</f>
        <v>Big Ten</v>
      </c>
      <c r="N252">
        <v>1</v>
      </c>
      <c r="O252" cm="1">
        <f t="array" ref="O252">_xlfn.XLOOKUP(D252&amp;I252,Sheet2!$A$2:$A$1500&amp;Sheet2!$B$2:$B$1500,Sheet2!$C$2:$C$1500,0)</f>
        <v>15.9</v>
      </c>
      <c r="P252" cm="1">
        <f t="array" ref="P252">_xlfn.XLOOKUP(D252&amp;I252,Sheet2!$A$2:$A$1500&amp;Sheet2!$B$2:$B$1500,Sheet2!$D$2:$D$1500,0)</f>
        <v>28.3</v>
      </c>
      <c r="Q252" cm="1">
        <f t="array" ref="Q252">_xlfn.XLOOKUP(E252&amp;I252,Sheet2!$A$2:$A$1500&amp;Sheet2!$B$2:$B$1500,Sheet2!$C$2:$C$1500,0)</f>
        <v>18</v>
      </c>
      <c r="R252" cm="1">
        <f t="array" ref="R252">_xlfn.XLOOKUP(E252&amp;I252,Sheet2!$A$2:$A$1500&amp;Sheet2!$B$2:$B$1500,Sheet2!$D$2:$D$1500,0)</f>
        <v>18.3</v>
      </c>
      <c r="X252" cm="1">
        <f t="array" ref="X252">_xlfn.XLOOKUP(D252&amp;I252,Sheet2!$A$2:$A$1500&amp;Sheet2!$B$2:$B$1500,Sheet2!$E$2:$E$1500,0)</f>
        <v>4</v>
      </c>
      <c r="Y252" cm="1">
        <f t="array" ref="Y252">_xlfn.XLOOKUP(D252&amp;I252,Sheet2!$A$2:$A$1500&amp;Sheet2!$B$2:$B$1500,Sheet2!$F$2:$F$1500,0)</f>
        <v>8</v>
      </c>
      <c r="Z252" cm="1">
        <f t="array" ref="Z252">_xlfn.XLOOKUP(E252&amp;I252,Sheet2!$A$2:$A$1500&amp;Sheet2!$B$2:$B$1500,Sheet2!$E$2:$E$1500,0)</f>
        <v>5</v>
      </c>
      <c r="AA252" cm="1">
        <f t="array" ref="AA252">_xlfn.XLOOKUP(E252&amp;I252,Sheet2!$A$2:$A$1500&amp;Sheet2!$B$2:$B$1500,Sheet2!$F$2:$F$1500,0)</f>
        <v>7</v>
      </c>
    </row>
    <row r="253" spans="1:27" x14ac:dyDescent="0.2">
      <c r="A253" s="1">
        <v>45234</v>
      </c>
      <c r="B253" s="2">
        <v>0.64583333333333337</v>
      </c>
      <c r="C253" t="s">
        <v>23</v>
      </c>
      <c r="D253" t="s">
        <v>135</v>
      </c>
      <c r="E253" t="s">
        <v>32</v>
      </c>
      <c r="F253">
        <v>2390000</v>
      </c>
      <c r="G253">
        <v>2023</v>
      </c>
      <c r="H253">
        <v>0</v>
      </c>
      <c r="I253">
        <v>10</v>
      </c>
      <c r="J253" t="str" cm="1">
        <f t="array" ref="J253">_xlfn.XLOOKUP(D253&amp;I253,Ranking!C$2:C$500&amp;Ranking!A$2:A$500,Ranking!B$2:B$500,"")</f>
        <v/>
      </c>
      <c r="K253" cm="1">
        <f t="array" ref="K253">_xlfn.XLOOKUP(E253&amp;I253,Ranking!C$2:C$500&amp;Ranking!A$2:A$500,Ranking!B$2:B$500,"")</f>
        <v>11</v>
      </c>
      <c r="L253" t="str" cm="1">
        <f t="array" ref="L253">_xlfn.XLOOKUP(D253&amp;G253,Conf!$A$1:$A$150&amp;Conf!$B$1:$B$150,Conf!$C$1:$C$150,"FCS")</f>
        <v>Big Ten</v>
      </c>
      <c r="M253" t="str" cm="1">
        <f t="array" ref="M253">_xlfn.XLOOKUP(E253&amp;G253,Conf!$A$1:$A$150&amp;Conf!$B$1:$B$150,Conf!$C$1:$C$150,"FCS")</f>
        <v>Big Ten</v>
      </c>
      <c r="N253">
        <v>1</v>
      </c>
      <c r="O253" cm="1">
        <f t="array" ref="O253">_xlfn.XLOOKUP(D253&amp;I253,Sheet2!$A$2:$A$1500&amp;Sheet2!$B$2:$B$1500,Sheet2!$C$2:$C$1500,0)</f>
        <v>29.6</v>
      </c>
      <c r="P253" cm="1">
        <f t="array" ref="P253">_xlfn.XLOOKUP(D253&amp;I253,Sheet2!$A$2:$A$1500&amp;Sheet2!$B$2:$B$1500,Sheet2!$D$2:$D$1500,0)</f>
        <v>23.3</v>
      </c>
      <c r="Q253" cm="1">
        <f t="array" ref="Q253">_xlfn.XLOOKUP(E253&amp;I253,Sheet2!$A$2:$A$1500&amp;Sheet2!$B$2:$B$1500,Sheet2!$C$2:$C$1500,0)</f>
        <v>37.200000000000003</v>
      </c>
      <c r="R253" cm="1">
        <f t="array" ref="R253">_xlfn.XLOOKUP(E253&amp;I253,Sheet2!$A$2:$A$1500&amp;Sheet2!$B$2:$B$1500,Sheet2!$D$2:$D$1500,0)</f>
        <v>11.4</v>
      </c>
      <c r="X253" cm="1">
        <f t="array" ref="X253">_xlfn.XLOOKUP(D253&amp;I253,Sheet2!$A$2:$A$1500&amp;Sheet2!$B$2:$B$1500,Sheet2!$E$2:$E$1500,0)</f>
        <v>7</v>
      </c>
      <c r="Y253" cm="1">
        <f t="array" ref="Y253">_xlfn.XLOOKUP(D253&amp;I253,Sheet2!$A$2:$A$1500&amp;Sheet2!$B$2:$B$1500,Sheet2!$F$2:$F$1500,0)</f>
        <v>5</v>
      </c>
      <c r="Z253" cm="1">
        <f t="array" ref="Z253">_xlfn.XLOOKUP(E253&amp;I253,Sheet2!$A$2:$A$1500&amp;Sheet2!$B$2:$B$1500,Sheet2!$E$2:$E$1500,0)</f>
        <v>10</v>
      </c>
      <c r="AA253" cm="1">
        <f t="array" ref="AA253">_xlfn.XLOOKUP(E253&amp;I253,Sheet2!$A$2:$A$1500&amp;Sheet2!$B$2:$B$1500,Sheet2!$F$2:$F$1500,0)</f>
        <v>2</v>
      </c>
    </row>
    <row r="254" spans="1:27" x14ac:dyDescent="0.2">
      <c r="A254" s="1">
        <v>45234</v>
      </c>
      <c r="B254" s="2">
        <v>0.8125</v>
      </c>
      <c r="C254" t="s">
        <v>75</v>
      </c>
      <c r="D254" t="s">
        <v>35</v>
      </c>
      <c r="E254" t="s">
        <v>126</v>
      </c>
      <c r="F254">
        <v>2600000</v>
      </c>
      <c r="G254">
        <v>2023</v>
      </c>
      <c r="H254">
        <v>0</v>
      </c>
      <c r="I254">
        <v>10</v>
      </c>
      <c r="J254" cm="1">
        <f t="array" ref="J254">_xlfn.XLOOKUP(D254&amp;I254,Ranking!C$2:C$500&amp;Ranking!A$2:A$500,Ranking!B$2:B$500,"")</f>
        <v>3</v>
      </c>
      <c r="K254" t="str" cm="1">
        <f t="array" ref="K254">_xlfn.XLOOKUP(E254&amp;I254,Ranking!C$2:C$500&amp;Ranking!A$2:A$500,Ranking!B$2:B$500,"")</f>
        <v/>
      </c>
      <c r="L254" t="str" cm="1">
        <f t="array" ref="L254">_xlfn.XLOOKUP(D254&amp;G254,Conf!$A$1:$A$150&amp;Conf!$B$1:$B$150,Conf!$C$1:$C$150,"FCS")</f>
        <v>Big Ten</v>
      </c>
      <c r="M254" t="str" cm="1">
        <f t="array" ref="M254">_xlfn.XLOOKUP(E254&amp;G254,Conf!$A$1:$A$150&amp;Conf!$B$1:$B$150,Conf!$C$1:$C$150,"FCS")</f>
        <v>Big Ten</v>
      </c>
      <c r="N254">
        <v>1</v>
      </c>
      <c r="O254" cm="1">
        <f t="array" ref="O254">_xlfn.XLOOKUP(D254&amp;I254,Sheet2!$A$2:$A$1500&amp;Sheet2!$B$2:$B$1500,Sheet2!$C$2:$C$1500,0)</f>
        <v>37.6</v>
      </c>
      <c r="P254" cm="1">
        <f t="array" ref="P254">_xlfn.XLOOKUP(D254&amp;I254,Sheet2!$A$2:$A$1500&amp;Sheet2!$B$2:$B$1500,Sheet2!$D$2:$D$1500,0)</f>
        <v>10.3</v>
      </c>
      <c r="Q254" cm="1">
        <f t="array" ref="Q254">_xlfn.XLOOKUP(E254&amp;I254,Sheet2!$A$2:$A$1500&amp;Sheet2!$B$2:$B$1500,Sheet2!$C$2:$C$1500,0)</f>
        <v>23.9</v>
      </c>
      <c r="R254" cm="1">
        <f t="array" ref="R254">_xlfn.XLOOKUP(E254&amp;I254,Sheet2!$A$2:$A$1500&amp;Sheet2!$B$2:$B$1500,Sheet2!$D$2:$D$1500,0)</f>
        <v>30.4</v>
      </c>
      <c r="X254" cm="1">
        <f t="array" ref="X254">_xlfn.XLOOKUP(D254&amp;I254,Sheet2!$A$2:$A$1500&amp;Sheet2!$B$2:$B$1500,Sheet2!$E$2:$E$1500,0)</f>
        <v>12</v>
      </c>
      <c r="Y254" cm="1">
        <f t="array" ref="Y254">_xlfn.XLOOKUP(D254&amp;I254,Sheet2!$A$2:$A$1500&amp;Sheet2!$B$2:$B$1500,Sheet2!$F$2:$F$1500,0)</f>
        <v>0</v>
      </c>
      <c r="Z254" cm="1">
        <f t="array" ref="Z254">_xlfn.XLOOKUP(E254&amp;I254,Sheet2!$A$2:$A$1500&amp;Sheet2!$B$2:$B$1500,Sheet2!$E$2:$E$1500,0)</f>
        <v>4</v>
      </c>
      <c r="AA254" cm="1">
        <f t="array" ref="AA254">_xlfn.XLOOKUP(E254&amp;I254,Sheet2!$A$2:$A$1500&amp;Sheet2!$B$2:$B$1500,Sheet2!$F$2:$F$1500,0)</f>
        <v>8</v>
      </c>
    </row>
    <row r="255" spans="1:27" x14ac:dyDescent="0.2">
      <c r="A255" s="1">
        <v>45234</v>
      </c>
      <c r="B255" s="2">
        <v>0.5</v>
      </c>
      <c r="C255" t="s">
        <v>23</v>
      </c>
      <c r="D255" t="s">
        <v>69</v>
      </c>
      <c r="E255" t="s">
        <v>72</v>
      </c>
      <c r="F255">
        <v>2950000</v>
      </c>
      <c r="G255">
        <v>2023</v>
      </c>
      <c r="H255">
        <v>0</v>
      </c>
      <c r="I255">
        <v>10</v>
      </c>
      <c r="J255" cm="1">
        <f t="array" ref="J255">_xlfn.XLOOKUP(D255&amp;I255,Ranking!C$2:C$500&amp;Ranking!A$2:A$500,Ranking!B$2:B$500,"")</f>
        <v>7</v>
      </c>
      <c r="K255" cm="1">
        <f t="array" ref="K255">_xlfn.XLOOKUP(E255&amp;I255,Ranking!C$2:C$500&amp;Ranking!A$2:A$500,Ranking!B$2:B$500,"")</f>
        <v>23</v>
      </c>
      <c r="L255" t="str" cm="1">
        <f t="array" ref="L255">_xlfn.XLOOKUP(D255&amp;G255,Conf!$A$1:$A$150&amp;Conf!$B$1:$B$150,Conf!$C$1:$C$150,"FCS")</f>
        <v>Big 12</v>
      </c>
      <c r="M255" t="str" cm="1">
        <f t="array" ref="M255">_xlfn.XLOOKUP(E255&amp;G255,Conf!$A$1:$A$150&amp;Conf!$B$1:$B$150,Conf!$C$1:$C$150,"FCS")</f>
        <v>Big 12</v>
      </c>
      <c r="N255">
        <v>1</v>
      </c>
      <c r="O255" cm="1">
        <f t="array" ref="O255">_xlfn.XLOOKUP(D255&amp;I255,Sheet2!$A$2:$A$1500&amp;Sheet2!$B$2:$B$1500,Sheet2!$C$2:$C$1500,0)</f>
        <v>34.9</v>
      </c>
      <c r="P255" cm="1">
        <f t="array" ref="P255">_xlfn.XLOOKUP(D255&amp;I255,Sheet2!$A$2:$A$1500&amp;Sheet2!$B$2:$B$1500,Sheet2!$D$2:$D$1500,0)</f>
        <v>17.3</v>
      </c>
      <c r="Q255" cm="1">
        <f t="array" ref="Q255">_xlfn.XLOOKUP(E255&amp;I255,Sheet2!$A$2:$A$1500&amp;Sheet2!$B$2:$B$1500,Sheet2!$C$2:$C$1500,0)</f>
        <v>37.700000000000003</v>
      </c>
      <c r="R255" cm="1">
        <f t="array" ref="R255">_xlfn.XLOOKUP(E255&amp;I255,Sheet2!$A$2:$A$1500&amp;Sheet2!$B$2:$B$1500,Sheet2!$D$2:$D$1500,0)</f>
        <v>21.2</v>
      </c>
      <c r="X255" cm="1">
        <f t="array" ref="X255">_xlfn.XLOOKUP(D255&amp;I255,Sheet2!$A$2:$A$1500&amp;Sheet2!$B$2:$B$1500,Sheet2!$E$2:$E$1500,0)</f>
        <v>11</v>
      </c>
      <c r="Y255" cm="1">
        <f t="array" ref="Y255">_xlfn.XLOOKUP(D255&amp;I255,Sheet2!$A$2:$A$1500&amp;Sheet2!$B$2:$B$1500,Sheet2!$F$2:$F$1500,0)</f>
        <v>1</v>
      </c>
      <c r="Z255" cm="1">
        <f t="array" ref="Z255">_xlfn.XLOOKUP(E255&amp;I255,Sheet2!$A$2:$A$1500&amp;Sheet2!$B$2:$B$1500,Sheet2!$E$2:$E$1500,0)</f>
        <v>8</v>
      </c>
      <c r="AA255" cm="1">
        <f t="array" ref="AA255">_xlfn.XLOOKUP(E255&amp;I255,Sheet2!$A$2:$A$1500&amp;Sheet2!$B$2:$B$1500,Sheet2!$F$2:$F$1500,0)</f>
        <v>4</v>
      </c>
    </row>
    <row r="256" spans="1:27" x14ac:dyDescent="0.2">
      <c r="A256" s="1">
        <v>45234</v>
      </c>
      <c r="B256" s="2">
        <v>0.5</v>
      </c>
      <c r="C256" t="s">
        <v>24</v>
      </c>
      <c r="D256" t="s">
        <v>96</v>
      </c>
      <c r="E256" t="s">
        <v>76</v>
      </c>
      <c r="F256">
        <v>1830000</v>
      </c>
      <c r="G256">
        <v>2023</v>
      </c>
      <c r="H256">
        <v>0</v>
      </c>
      <c r="I256">
        <v>10</v>
      </c>
      <c r="J256" cm="1">
        <f t="array" ref="J256">_xlfn.XLOOKUP(D256&amp;I256,Ranking!C$2:C$500&amp;Ranking!A$2:A$500,Ranking!B$2:B$500,"")</f>
        <v>10</v>
      </c>
      <c r="K256" t="str" cm="1">
        <f t="array" ref="K256">_xlfn.XLOOKUP(E256&amp;I256,Ranking!C$2:C$500&amp;Ranking!A$2:A$500,Ranking!B$2:B$500,"")</f>
        <v/>
      </c>
      <c r="L256" t="str" cm="1">
        <f t="array" ref="L256">_xlfn.XLOOKUP(D256&amp;G256,Conf!$A$1:$A$150&amp;Conf!$B$1:$B$150,Conf!$C$1:$C$150,"FCS")</f>
        <v>SEC</v>
      </c>
      <c r="M256" t="str" cm="1">
        <f t="array" ref="M256">_xlfn.XLOOKUP(E256&amp;G256,Conf!$A$1:$A$150&amp;Conf!$B$1:$B$150,Conf!$C$1:$C$150,"FCS")</f>
        <v>SEC</v>
      </c>
      <c r="N256">
        <v>1</v>
      </c>
      <c r="O256" cm="1">
        <f t="array" ref="O256">_xlfn.XLOOKUP(D256&amp;I256,Sheet2!$A$2:$A$1500&amp;Sheet2!$B$2:$B$1500,Sheet2!$C$2:$C$1500,0)</f>
        <v>34.799999999999997</v>
      </c>
      <c r="P256" cm="1">
        <f t="array" ref="P256">_xlfn.XLOOKUP(D256&amp;I256,Sheet2!$A$2:$A$1500&amp;Sheet2!$B$2:$B$1500,Sheet2!$D$2:$D$1500,0)</f>
        <v>22.3</v>
      </c>
      <c r="Q256" cm="1">
        <f t="array" ref="Q256">_xlfn.XLOOKUP(E256&amp;I256,Sheet2!$A$2:$A$1500&amp;Sheet2!$B$2:$B$1500,Sheet2!$C$2:$C$1500,0)</f>
        <v>34.200000000000003</v>
      </c>
      <c r="R256" cm="1">
        <f t="array" ref="R256">_xlfn.XLOOKUP(E256&amp;I256,Sheet2!$A$2:$A$1500&amp;Sheet2!$B$2:$B$1500,Sheet2!$D$2:$D$1500,0)</f>
        <v>21.3</v>
      </c>
      <c r="X256" cm="1">
        <f t="array" ref="X256">_xlfn.XLOOKUP(D256&amp;I256,Sheet2!$A$2:$A$1500&amp;Sheet2!$B$2:$B$1500,Sheet2!$E$2:$E$1500,0)</f>
        <v>10</v>
      </c>
      <c r="Y256" cm="1">
        <f t="array" ref="Y256">_xlfn.XLOOKUP(D256&amp;I256,Sheet2!$A$2:$A$1500&amp;Sheet2!$B$2:$B$1500,Sheet2!$F$2:$F$1500,0)</f>
        <v>2</v>
      </c>
      <c r="Z256" cm="1">
        <f t="array" ref="Z256">_xlfn.XLOOKUP(E256&amp;I256,Sheet2!$A$2:$A$1500&amp;Sheet2!$B$2:$B$1500,Sheet2!$E$2:$E$1500,0)</f>
        <v>7</v>
      </c>
      <c r="AA256" cm="1">
        <f t="array" ref="AA256">_xlfn.XLOOKUP(E256&amp;I256,Sheet2!$A$2:$A$1500&amp;Sheet2!$B$2:$B$1500,Sheet2!$F$2:$F$1500,0)</f>
        <v>5</v>
      </c>
    </row>
    <row r="257" spans="1:27" x14ac:dyDescent="0.2">
      <c r="A257" s="1">
        <v>45234</v>
      </c>
      <c r="B257" s="2">
        <v>0.5</v>
      </c>
      <c r="C257" t="s">
        <v>31</v>
      </c>
      <c r="D257" t="s">
        <v>66</v>
      </c>
      <c r="E257" t="s">
        <v>41</v>
      </c>
      <c r="F257">
        <v>3240000</v>
      </c>
      <c r="G257">
        <v>2023</v>
      </c>
      <c r="H257">
        <v>0</v>
      </c>
      <c r="I257">
        <v>10</v>
      </c>
      <c r="J257" t="str" cm="1">
        <f t="array" ref="J257">_xlfn.XLOOKUP(D257&amp;I257,Ranking!C$2:C$500&amp;Ranking!A$2:A$500,Ranking!B$2:B$500,"")</f>
        <v/>
      </c>
      <c r="K257" cm="1">
        <f t="array" ref="K257">_xlfn.XLOOKUP(E257&amp;I257,Ranking!C$2:C$500&amp;Ranking!A$2:A$500,Ranking!B$2:B$500,"")</f>
        <v>15</v>
      </c>
      <c r="L257" t="str" cm="1">
        <f t="array" ref="L257">_xlfn.XLOOKUP(D257&amp;G257,Conf!$A$1:$A$150&amp;Conf!$B$1:$B$150,Conf!$C$1:$C$150,"FCS")</f>
        <v>ACC</v>
      </c>
      <c r="M257" t="str" cm="1">
        <f t="array" ref="M257">_xlfn.XLOOKUP(E257&amp;G257,Conf!$A$1:$A$150&amp;Conf!$B$1:$B$150,Conf!$C$1:$C$150,"FCS")</f>
        <v>Independent</v>
      </c>
      <c r="N257">
        <v>0</v>
      </c>
      <c r="O257" cm="1">
        <f t="array" ref="O257">_xlfn.XLOOKUP(D257&amp;I257,Sheet2!$A$2:$A$1500&amp;Sheet2!$B$2:$B$1500,Sheet2!$C$2:$C$1500,0)</f>
        <v>29.2</v>
      </c>
      <c r="P257" cm="1">
        <f t="array" ref="P257">_xlfn.XLOOKUP(D257&amp;I257,Sheet2!$A$2:$A$1500&amp;Sheet2!$B$2:$B$1500,Sheet2!$D$2:$D$1500,0)</f>
        <v>19.899999999999999</v>
      </c>
      <c r="Q257" cm="1">
        <f t="array" ref="Q257">_xlfn.XLOOKUP(E257&amp;I257,Sheet2!$A$2:$A$1500&amp;Sheet2!$B$2:$B$1500,Sheet2!$C$2:$C$1500,0)</f>
        <v>39.1</v>
      </c>
      <c r="R257" cm="1">
        <f t="array" ref="R257">_xlfn.XLOOKUP(E257&amp;I257,Sheet2!$A$2:$A$1500&amp;Sheet2!$B$2:$B$1500,Sheet2!$D$2:$D$1500,0)</f>
        <v>16.600000000000001</v>
      </c>
      <c r="X257" cm="1">
        <f t="array" ref="X257">_xlfn.XLOOKUP(D257&amp;I257,Sheet2!$A$2:$A$1500&amp;Sheet2!$B$2:$B$1500,Sheet2!$E$2:$E$1500,0)</f>
        <v>8</v>
      </c>
      <c r="Y257" cm="1">
        <f t="array" ref="Y257">_xlfn.XLOOKUP(D257&amp;I257,Sheet2!$A$2:$A$1500&amp;Sheet2!$B$2:$B$1500,Sheet2!$F$2:$F$1500,0)</f>
        <v>4</v>
      </c>
      <c r="Z257" cm="1">
        <f t="array" ref="Z257">_xlfn.XLOOKUP(E257&amp;I257,Sheet2!$A$2:$A$1500&amp;Sheet2!$B$2:$B$1500,Sheet2!$E$2:$E$1500,0)</f>
        <v>9</v>
      </c>
      <c r="AA257" cm="1">
        <f t="array" ref="AA257">_xlfn.XLOOKUP(E257&amp;I257,Sheet2!$A$2:$A$1500&amp;Sheet2!$B$2:$B$1500,Sheet2!$F$2:$F$1500,0)</f>
        <v>3</v>
      </c>
    </row>
    <row r="258" spans="1:27" x14ac:dyDescent="0.2">
      <c r="A258" s="1">
        <v>45234</v>
      </c>
      <c r="B258" s="2">
        <v>0.5</v>
      </c>
      <c r="C258" t="s">
        <v>124</v>
      </c>
      <c r="D258" t="s">
        <v>43</v>
      </c>
      <c r="E258" t="s">
        <v>142</v>
      </c>
      <c r="F258">
        <v>1140000</v>
      </c>
      <c r="G258">
        <v>2023</v>
      </c>
      <c r="H258">
        <v>0</v>
      </c>
      <c r="I258">
        <v>10</v>
      </c>
      <c r="J258" t="str" cm="1">
        <f t="array" ref="J258">_xlfn.XLOOKUP(D258&amp;I258,Ranking!C$2:C$500&amp;Ranking!A$2:A$500,Ranking!B$2:B$500,"")</f>
        <v/>
      </c>
      <c r="K258" t="str" cm="1">
        <f t="array" ref="K258">_xlfn.XLOOKUP(E258&amp;I258,Ranking!C$2:C$500&amp;Ranking!A$2:A$500,Ranking!B$2:B$500,"")</f>
        <v/>
      </c>
      <c r="L258" t="str" cm="1">
        <f t="array" ref="L258">_xlfn.XLOOKUP(D258&amp;G258,Conf!$A$1:$A$150&amp;Conf!$B$1:$B$150,Conf!$C$1:$C$150,"FCS")</f>
        <v>SEC</v>
      </c>
      <c r="M258" t="str" cm="1">
        <f t="array" ref="M258">_xlfn.XLOOKUP(E258&amp;G258,Conf!$A$1:$A$150&amp;Conf!$B$1:$B$150,Conf!$C$1:$C$150,"FCS")</f>
        <v>SEC</v>
      </c>
      <c r="N258">
        <v>1</v>
      </c>
      <c r="O258" cm="1">
        <f t="array" ref="O258">_xlfn.XLOOKUP(D258&amp;I258,Sheet2!$A$2:$A$1500&amp;Sheet2!$B$2:$B$1500,Sheet2!$C$2:$C$1500,0)</f>
        <v>28.4</v>
      </c>
      <c r="P258" cm="1">
        <f t="array" ref="P258">_xlfn.XLOOKUP(D258&amp;I258,Sheet2!$A$2:$A$1500&amp;Sheet2!$B$2:$B$1500,Sheet2!$D$2:$D$1500,0)</f>
        <v>27.6</v>
      </c>
      <c r="Q258" cm="1">
        <f t="array" ref="Q258">_xlfn.XLOOKUP(E258&amp;I258,Sheet2!$A$2:$A$1500&amp;Sheet2!$B$2:$B$1500,Sheet2!$C$2:$C$1500,0)</f>
        <v>26.6</v>
      </c>
      <c r="R258" cm="1">
        <f t="array" ref="R258">_xlfn.XLOOKUP(E258&amp;I258,Sheet2!$A$2:$A$1500&amp;Sheet2!$B$2:$B$1500,Sheet2!$D$2:$D$1500,0)</f>
        <v>27.9</v>
      </c>
      <c r="X258" cm="1">
        <f t="array" ref="X258">_xlfn.XLOOKUP(D258&amp;I258,Sheet2!$A$2:$A$1500&amp;Sheet2!$B$2:$B$1500,Sheet2!$E$2:$E$1500,0)</f>
        <v>5</v>
      </c>
      <c r="Y258" cm="1">
        <f t="array" ref="Y258">_xlfn.XLOOKUP(D258&amp;I258,Sheet2!$A$2:$A$1500&amp;Sheet2!$B$2:$B$1500,Sheet2!$F$2:$F$1500,0)</f>
        <v>7</v>
      </c>
      <c r="Z258" cm="1">
        <f t="array" ref="Z258">_xlfn.XLOOKUP(E258&amp;I258,Sheet2!$A$2:$A$1500&amp;Sheet2!$B$2:$B$1500,Sheet2!$E$2:$E$1500,0)</f>
        <v>4</v>
      </c>
      <c r="AA258" cm="1">
        <f t="array" ref="AA258">_xlfn.XLOOKUP(E258&amp;I258,Sheet2!$A$2:$A$1500&amp;Sheet2!$B$2:$B$1500,Sheet2!$F$2:$F$1500,0)</f>
        <v>8</v>
      </c>
    </row>
    <row r="259" spans="1:27" x14ac:dyDescent="0.2">
      <c r="A259" s="1">
        <v>45234</v>
      </c>
      <c r="B259" s="2">
        <v>0.5</v>
      </c>
      <c r="C259" t="s">
        <v>118</v>
      </c>
      <c r="D259" t="s">
        <v>71</v>
      </c>
      <c r="E259" t="s">
        <v>165</v>
      </c>
      <c r="F259">
        <v>79000</v>
      </c>
      <c r="G259">
        <v>2023</v>
      </c>
      <c r="H259">
        <v>0</v>
      </c>
      <c r="I259">
        <v>10</v>
      </c>
      <c r="J259" t="str" cm="1">
        <f t="array" ref="J259">_xlfn.XLOOKUP(D259&amp;I259,Ranking!C$2:C$500&amp;Ranking!A$2:A$500,Ranking!B$2:B$500,"")</f>
        <v/>
      </c>
      <c r="K259" t="str" cm="1">
        <f t="array" ref="K259">_xlfn.XLOOKUP(E259&amp;I259,Ranking!C$2:C$500&amp;Ranking!A$2:A$500,Ranking!B$2:B$500,"")</f>
        <v/>
      </c>
      <c r="L259" t="str" cm="1">
        <f t="array" ref="L259">_xlfn.XLOOKUP(D259&amp;G259,Conf!$A$1:$A$150&amp;Conf!$B$1:$B$150,Conf!$C$1:$C$150,"FCS")</f>
        <v>SEC</v>
      </c>
      <c r="M259" t="str" cm="1">
        <f t="array" ref="M259">_xlfn.XLOOKUP(E259&amp;G259,Conf!$A$1:$A$150&amp;Conf!$B$1:$B$150,Conf!$C$1:$C$150,"FCS")</f>
        <v>C-USA</v>
      </c>
      <c r="N259">
        <v>0</v>
      </c>
      <c r="O259" cm="1">
        <f t="array" ref="O259">_xlfn.XLOOKUP(D259&amp;I259,Sheet2!$A$2:$A$1500&amp;Sheet2!$B$2:$B$1500,Sheet2!$C$2:$C$1500,0)</f>
        <v>26</v>
      </c>
      <c r="P259" cm="1">
        <f t="array" ref="P259">_xlfn.XLOOKUP(D259&amp;I259,Sheet2!$A$2:$A$1500&amp;Sheet2!$B$2:$B$1500,Sheet2!$D$2:$D$1500,0)</f>
        <v>26.3</v>
      </c>
      <c r="Q259" cm="1">
        <f t="array" ref="Q259">_xlfn.XLOOKUP(E259&amp;I259,Sheet2!$A$2:$A$1500&amp;Sheet2!$B$2:$B$1500,Sheet2!$C$2:$C$1500,0)</f>
        <v>29.8</v>
      </c>
      <c r="R259" cm="1">
        <f t="array" ref="R259">_xlfn.XLOOKUP(E259&amp;I259,Sheet2!$A$2:$A$1500&amp;Sheet2!$B$2:$B$1500,Sheet2!$D$2:$D$1500,0)</f>
        <v>20.3</v>
      </c>
      <c r="X259" cm="1">
        <f t="array" ref="X259">_xlfn.XLOOKUP(D259&amp;I259,Sheet2!$A$2:$A$1500&amp;Sheet2!$B$2:$B$1500,Sheet2!$E$2:$E$1500,0)</f>
        <v>5</v>
      </c>
      <c r="Y259" cm="1">
        <f t="array" ref="Y259">_xlfn.XLOOKUP(D259&amp;I259,Sheet2!$A$2:$A$1500&amp;Sheet2!$B$2:$B$1500,Sheet2!$F$2:$F$1500,0)</f>
        <v>7</v>
      </c>
      <c r="Z259" cm="1">
        <f t="array" ref="Z259">_xlfn.XLOOKUP(E259&amp;I259,Sheet2!$A$2:$A$1500&amp;Sheet2!$B$2:$B$1500,Sheet2!$E$2:$E$1500,0)</f>
        <v>8</v>
      </c>
      <c r="AA259" cm="1">
        <f t="array" ref="AA259">_xlfn.XLOOKUP(E259&amp;I259,Sheet2!$A$2:$A$1500&amp;Sheet2!$B$2:$B$1500,Sheet2!$F$2:$F$1500,0)</f>
        <v>4</v>
      </c>
    </row>
    <row r="260" spans="1:27" x14ac:dyDescent="0.2">
      <c r="A260" s="1">
        <v>45234</v>
      </c>
      <c r="B260" s="2">
        <v>0.64583333333333337</v>
      </c>
      <c r="C260" t="s">
        <v>45</v>
      </c>
      <c r="D260" t="s">
        <v>30</v>
      </c>
      <c r="E260" t="s">
        <v>161</v>
      </c>
      <c r="F260">
        <v>7000000</v>
      </c>
      <c r="G260">
        <v>2023</v>
      </c>
      <c r="H260">
        <v>0</v>
      </c>
      <c r="I260">
        <v>10</v>
      </c>
      <c r="J260" cm="1">
        <f t="array" ref="J260">_xlfn.XLOOKUP(D260&amp;I260,Ranking!C$2:C$500&amp;Ranking!A$2:A$500,Ranking!B$2:B$500,"")</f>
        <v>2</v>
      </c>
      <c r="K260" cm="1">
        <f t="array" ref="K260">_xlfn.XLOOKUP(E260&amp;I260,Ranking!C$2:C$500&amp;Ranking!A$2:A$500,Ranking!B$2:B$500,"")</f>
        <v>12</v>
      </c>
      <c r="L260" t="str" cm="1">
        <f t="array" ref="L260">_xlfn.XLOOKUP(D260&amp;G260,Conf!$A$1:$A$150&amp;Conf!$B$1:$B$150,Conf!$C$1:$C$150,"FCS")</f>
        <v>SEC</v>
      </c>
      <c r="M260" t="str" cm="1">
        <f t="array" ref="M260">_xlfn.XLOOKUP(E260&amp;G260,Conf!$A$1:$A$150&amp;Conf!$B$1:$B$150,Conf!$C$1:$C$150,"FCS")</f>
        <v>SEC</v>
      </c>
      <c r="N260">
        <v>1</v>
      </c>
      <c r="O260" cm="1">
        <f t="array" ref="O260">_xlfn.XLOOKUP(D260&amp;I260,Sheet2!$A$2:$A$1500&amp;Sheet2!$B$2:$B$1500,Sheet2!$C$2:$C$1500,0)</f>
        <v>39.6</v>
      </c>
      <c r="P260" cm="1">
        <f t="array" ref="P260">_xlfn.XLOOKUP(D260&amp;I260,Sheet2!$A$2:$A$1500&amp;Sheet2!$B$2:$B$1500,Sheet2!$D$2:$D$1500,0)</f>
        <v>15.8</v>
      </c>
      <c r="Q260" cm="1">
        <f t="array" ref="Q260">_xlfn.XLOOKUP(E260&amp;I260,Sheet2!$A$2:$A$1500&amp;Sheet2!$B$2:$B$1500,Sheet2!$C$2:$C$1500,0)</f>
        <v>34.1</v>
      </c>
      <c r="R260" cm="1">
        <f t="array" ref="R260">_xlfn.XLOOKUP(E260&amp;I260,Sheet2!$A$2:$A$1500&amp;Sheet2!$B$2:$B$1500,Sheet2!$D$2:$D$1500,0)</f>
        <v>22.3</v>
      </c>
      <c r="X260" cm="1">
        <f t="array" ref="X260">_xlfn.XLOOKUP(D260&amp;I260,Sheet2!$A$2:$A$1500&amp;Sheet2!$B$2:$B$1500,Sheet2!$E$2:$E$1500,0)</f>
        <v>12</v>
      </c>
      <c r="Y260" cm="1">
        <f t="array" ref="Y260">_xlfn.XLOOKUP(D260&amp;I260,Sheet2!$A$2:$A$1500&amp;Sheet2!$B$2:$B$1500,Sheet2!$F$2:$F$1500,0)</f>
        <v>0</v>
      </c>
      <c r="Z260" cm="1">
        <f t="array" ref="Z260">_xlfn.XLOOKUP(E260&amp;I260,Sheet2!$A$2:$A$1500&amp;Sheet2!$B$2:$B$1500,Sheet2!$E$2:$E$1500,0)</f>
        <v>10</v>
      </c>
      <c r="AA260" cm="1">
        <f t="array" ref="AA260">_xlfn.XLOOKUP(E260&amp;I260,Sheet2!$A$2:$A$1500&amp;Sheet2!$B$2:$B$1500,Sheet2!$F$2:$F$1500,0)</f>
        <v>2</v>
      </c>
    </row>
    <row r="261" spans="1:27" x14ac:dyDescent="0.2">
      <c r="A261" s="1">
        <v>45234</v>
      </c>
      <c r="B261" s="2">
        <v>0.64583333333333337</v>
      </c>
      <c r="C261" t="s">
        <v>24</v>
      </c>
      <c r="D261" t="s">
        <v>146</v>
      </c>
      <c r="E261" t="s">
        <v>82</v>
      </c>
      <c r="F261">
        <v>1760000</v>
      </c>
      <c r="G261">
        <v>2023</v>
      </c>
      <c r="H261">
        <v>0</v>
      </c>
      <c r="I261">
        <v>10</v>
      </c>
      <c r="J261" t="str" cm="1">
        <f t="array" ref="J261">_xlfn.XLOOKUP(D261&amp;I261,Ranking!C$2:C$500&amp;Ranking!A$2:A$500,Ranking!B$2:B$500,"")</f>
        <v/>
      </c>
      <c r="K261" cm="1">
        <f t="array" ref="K261">_xlfn.XLOOKUP(E261&amp;I261,Ranking!C$2:C$500&amp;Ranking!A$2:A$500,Ranking!B$2:B$500,"")</f>
        <v>4</v>
      </c>
      <c r="L261" t="str" cm="1">
        <f t="array" ref="L261">_xlfn.XLOOKUP(D261&amp;G261,Conf!$A$1:$A$150&amp;Conf!$B$1:$B$150,Conf!$C$1:$C$150,"FCS")</f>
        <v>ACC</v>
      </c>
      <c r="M261" t="str" cm="1">
        <f t="array" ref="M261">_xlfn.XLOOKUP(E261&amp;G261,Conf!$A$1:$A$150&amp;Conf!$B$1:$B$150,Conf!$C$1:$C$150,"FCS")</f>
        <v>ACC</v>
      </c>
      <c r="N261">
        <v>1</v>
      </c>
      <c r="O261" cm="1">
        <f t="array" ref="O261">_xlfn.XLOOKUP(D261&amp;I261,Sheet2!$A$2:$A$1500&amp;Sheet2!$B$2:$B$1500,Sheet2!$C$2:$C$1500,0)</f>
        <v>20.2</v>
      </c>
      <c r="P261" cm="1">
        <f t="array" ref="P261">_xlfn.XLOOKUP(D261&amp;I261,Sheet2!$A$2:$A$1500&amp;Sheet2!$B$2:$B$1500,Sheet2!$D$2:$D$1500,0)</f>
        <v>27.3</v>
      </c>
      <c r="Q261" cm="1">
        <f t="array" ref="Q261">_xlfn.XLOOKUP(E261&amp;I261,Sheet2!$A$2:$A$1500&amp;Sheet2!$B$2:$B$1500,Sheet2!$C$2:$C$1500,0)</f>
        <v>38.799999999999997</v>
      </c>
      <c r="R261" cm="1">
        <f t="array" ref="R261">_xlfn.XLOOKUP(E261&amp;I261,Sheet2!$A$2:$A$1500&amp;Sheet2!$B$2:$B$1500,Sheet2!$D$2:$D$1500,0)</f>
        <v>16.8</v>
      </c>
      <c r="X261" cm="1">
        <f t="array" ref="X261">_xlfn.XLOOKUP(D261&amp;I261,Sheet2!$A$2:$A$1500&amp;Sheet2!$B$2:$B$1500,Sheet2!$E$2:$E$1500,0)</f>
        <v>3</v>
      </c>
      <c r="Y261" cm="1">
        <f t="array" ref="Y261">_xlfn.XLOOKUP(D261&amp;I261,Sheet2!$A$2:$A$1500&amp;Sheet2!$B$2:$B$1500,Sheet2!$F$2:$F$1500,0)</f>
        <v>9</v>
      </c>
      <c r="Z261" cm="1">
        <f t="array" ref="Z261">_xlfn.XLOOKUP(E261&amp;I261,Sheet2!$A$2:$A$1500&amp;Sheet2!$B$2:$B$1500,Sheet2!$E$2:$E$1500,0)</f>
        <v>12</v>
      </c>
      <c r="AA261" cm="1">
        <f t="array" ref="AA261">_xlfn.XLOOKUP(E261&amp;I261,Sheet2!$A$2:$A$1500&amp;Sheet2!$B$2:$B$1500,Sheet2!$F$2:$F$1500,0)</f>
        <v>0</v>
      </c>
    </row>
    <row r="262" spans="1:27" x14ac:dyDescent="0.2">
      <c r="A262" s="1">
        <v>45234</v>
      </c>
      <c r="B262" s="2">
        <v>0.64583333333333337</v>
      </c>
      <c r="C262" t="s">
        <v>31</v>
      </c>
      <c r="D262" t="s">
        <v>139</v>
      </c>
      <c r="E262" t="s">
        <v>34</v>
      </c>
      <c r="F262">
        <v>3760000</v>
      </c>
      <c r="G262">
        <v>2023</v>
      </c>
      <c r="H262">
        <v>0</v>
      </c>
      <c r="I262">
        <v>10</v>
      </c>
      <c r="J262" cm="1">
        <f t="array" ref="J262">_xlfn.XLOOKUP(D262&amp;I262,Ranking!C$2:C$500&amp;Ranking!A$2:A$500,Ranking!B$2:B$500,"")</f>
        <v>22</v>
      </c>
      <c r="K262" cm="1">
        <f t="array" ref="K262">_xlfn.XLOOKUP(E262&amp;I262,Ranking!C$2:C$500&amp;Ranking!A$2:A$500,Ranking!B$2:B$500,"")</f>
        <v>9</v>
      </c>
      <c r="L262" t="str" cm="1">
        <f t="array" ref="L262">_xlfn.XLOOKUP(D262&amp;G262,Conf!$A$1:$A$150&amp;Conf!$B$1:$B$150,Conf!$C$1:$C$150,"FCS")</f>
        <v>Big 12</v>
      </c>
      <c r="M262" t="str" cm="1">
        <f t="array" ref="M262">_xlfn.XLOOKUP(E262&amp;G262,Conf!$A$1:$A$150&amp;Conf!$B$1:$B$150,Conf!$C$1:$C$150,"FCS")</f>
        <v>Big 12</v>
      </c>
      <c r="N262">
        <v>1</v>
      </c>
      <c r="O262" cm="1">
        <f t="array" ref="O262">_xlfn.XLOOKUP(D262&amp;I262,Sheet2!$A$2:$A$1500&amp;Sheet2!$B$2:$B$1500,Sheet2!$C$2:$C$1500,0)</f>
        <v>30.2</v>
      </c>
      <c r="P262" cm="1">
        <f t="array" ref="P262">_xlfn.XLOOKUP(D262&amp;I262,Sheet2!$A$2:$A$1500&amp;Sheet2!$B$2:$B$1500,Sheet2!$D$2:$D$1500,0)</f>
        <v>27.3</v>
      </c>
      <c r="Q262" cm="1">
        <f t="array" ref="Q262">_xlfn.XLOOKUP(E262&amp;I262,Sheet2!$A$2:$A$1500&amp;Sheet2!$B$2:$B$1500,Sheet2!$C$2:$C$1500,0)</f>
        <v>43.2</v>
      </c>
      <c r="R262" cm="1">
        <f t="array" ref="R262">_xlfn.XLOOKUP(E262&amp;I262,Sheet2!$A$2:$A$1500&amp;Sheet2!$B$2:$B$1500,Sheet2!$D$2:$D$1500,0)</f>
        <v>22.3</v>
      </c>
      <c r="X262" cm="1">
        <f t="array" ref="X262">_xlfn.XLOOKUP(D262&amp;I262,Sheet2!$A$2:$A$1500&amp;Sheet2!$B$2:$B$1500,Sheet2!$E$2:$E$1500,0)</f>
        <v>9</v>
      </c>
      <c r="Y262" cm="1">
        <f t="array" ref="Y262">_xlfn.XLOOKUP(D262&amp;I262,Sheet2!$A$2:$A$1500&amp;Sheet2!$B$2:$B$1500,Sheet2!$F$2:$F$1500,0)</f>
        <v>3</v>
      </c>
      <c r="Z262" cm="1">
        <f t="array" ref="Z262">_xlfn.XLOOKUP(E262&amp;I262,Sheet2!$A$2:$A$1500&amp;Sheet2!$B$2:$B$1500,Sheet2!$E$2:$E$1500,0)</f>
        <v>10</v>
      </c>
      <c r="AA262" cm="1">
        <f t="array" ref="AA262">_xlfn.XLOOKUP(E262&amp;I262,Sheet2!$A$2:$A$1500&amp;Sheet2!$B$2:$B$1500,Sheet2!$F$2:$F$1500,0)</f>
        <v>2</v>
      </c>
    </row>
    <row r="263" spans="1:27" x14ac:dyDescent="0.2">
      <c r="A263" s="1">
        <v>45234</v>
      </c>
      <c r="B263" s="2">
        <v>0.64583333333333337</v>
      </c>
      <c r="C263" t="s">
        <v>118</v>
      </c>
      <c r="D263" t="s">
        <v>131</v>
      </c>
      <c r="E263" t="s">
        <v>109</v>
      </c>
      <c r="F263">
        <v>76000</v>
      </c>
      <c r="G263">
        <v>2023</v>
      </c>
      <c r="H263">
        <v>0</v>
      </c>
      <c r="I263">
        <v>10</v>
      </c>
      <c r="J263" t="str" cm="1">
        <f t="array" ref="J263">_xlfn.XLOOKUP(D263&amp;I263,Ranking!C$2:C$500&amp;Ranking!A$2:A$500,Ranking!B$2:B$500,"")</f>
        <v/>
      </c>
      <c r="K263" cm="1">
        <f t="array" ref="K263">_xlfn.XLOOKUP(E263&amp;I263,Ranking!C$2:C$500&amp;Ranking!A$2:A$500,Ranking!B$2:B$500,"")</f>
        <v>24</v>
      </c>
      <c r="L263" t="str" cm="1">
        <f t="array" ref="L263">_xlfn.XLOOKUP(D263&amp;G263,Conf!$A$1:$A$150&amp;Conf!$B$1:$B$150,Conf!$C$1:$C$150,"FCS")</f>
        <v>AAC</v>
      </c>
      <c r="M263" t="str" cm="1">
        <f t="array" ref="M263">_xlfn.XLOOKUP(E263&amp;G263,Conf!$A$1:$A$150&amp;Conf!$B$1:$B$150,Conf!$C$1:$C$150,"FCS")</f>
        <v>AAC</v>
      </c>
      <c r="N263">
        <v>1</v>
      </c>
      <c r="O263" cm="1">
        <f t="array" ref="O263">_xlfn.XLOOKUP(D263&amp;I263,Sheet2!$A$2:$A$1500&amp;Sheet2!$B$2:$B$1500,Sheet2!$C$2:$C$1500,0)</f>
        <v>17.3</v>
      </c>
      <c r="P263" cm="1">
        <f t="array" ref="P263">_xlfn.XLOOKUP(D263&amp;I263,Sheet2!$A$2:$A$1500&amp;Sheet2!$B$2:$B$1500,Sheet2!$D$2:$D$1500,0)</f>
        <v>22.4</v>
      </c>
      <c r="Q263" cm="1">
        <f t="array" ref="Q263">_xlfn.XLOOKUP(E263&amp;I263,Sheet2!$A$2:$A$1500&amp;Sheet2!$B$2:$B$1500,Sheet2!$C$2:$C$1500,0)</f>
        <v>27.9</v>
      </c>
      <c r="R263" cm="1">
        <f t="array" ref="R263">_xlfn.XLOOKUP(E263&amp;I263,Sheet2!$A$2:$A$1500&amp;Sheet2!$B$2:$B$1500,Sheet2!$D$2:$D$1500,0)</f>
        <v>18.3</v>
      </c>
      <c r="X263" cm="1">
        <f t="array" ref="X263">_xlfn.XLOOKUP(D263&amp;I263,Sheet2!$A$2:$A$1500&amp;Sheet2!$B$2:$B$1500,Sheet2!$E$2:$E$1500,0)</f>
        <v>2</v>
      </c>
      <c r="Y263" cm="1">
        <f t="array" ref="Y263">_xlfn.XLOOKUP(D263&amp;I263,Sheet2!$A$2:$A$1500&amp;Sheet2!$B$2:$B$1500,Sheet2!$F$2:$F$1500,0)</f>
        <v>10</v>
      </c>
      <c r="Z263" cm="1">
        <f t="array" ref="Z263">_xlfn.XLOOKUP(E263&amp;I263,Sheet2!$A$2:$A$1500&amp;Sheet2!$B$2:$B$1500,Sheet2!$E$2:$E$1500,0)</f>
        <v>11</v>
      </c>
      <c r="AA263" cm="1">
        <f t="array" ref="AA263">_xlfn.XLOOKUP(E263&amp;I263,Sheet2!$A$2:$A$1500&amp;Sheet2!$B$2:$B$1500,Sheet2!$F$2:$F$1500,0)</f>
        <v>1</v>
      </c>
    </row>
    <row r="264" spans="1:27" x14ac:dyDescent="0.2">
      <c r="A264" s="1">
        <v>45234</v>
      </c>
      <c r="B264" s="2">
        <v>0.64583333333333337</v>
      </c>
      <c r="C264" t="s">
        <v>29</v>
      </c>
      <c r="D264" t="s">
        <v>140</v>
      </c>
      <c r="E264" t="s">
        <v>67</v>
      </c>
      <c r="F264">
        <v>264000</v>
      </c>
      <c r="G264">
        <v>2023</v>
      </c>
      <c r="H264">
        <v>0</v>
      </c>
      <c r="I264">
        <v>10</v>
      </c>
      <c r="J264" t="str" cm="1">
        <f t="array" ref="J264">_xlfn.XLOOKUP(D264&amp;I264,Ranking!C$2:C$500&amp;Ranking!A$2:A$500,Ranking!B$2:B$500,"")</f>
        <v/>
      </c>
      <c r="K264" t="str" cm="1">
        <f t="array" ref="K264">_xlfn.XLOOKUP(E264&amp;I264,Ranking!C$2:C$500&amp;Ranking!A$2:A$500,Ranking!B$2:B$500,"")</f>
        <v/>
      </c>
      <c r="L264" t="str" cm="1">
        <f t="array" ref="L264">_xlfn.XLOOKUP(D264&amp;G264,Conf!$A$1:$A$150&amp;Conf!$B$1:$B$150,Conf!$C$1:$C$150,"FCS")</f>
        <v>Big 12</v>
      </c>
      <c r="M264" t="str" cm="1">
        <f t="array" ref="M264">_xlfn.XLOOKUP(E264&amp;G264,Conf!$A$1:$A$150&amp;Conf!$B$1:$B$150,Conf!$C$1:$C$150,"FCS")</f>
        <v>Big 12</v>
      </c>
      <c r="N264">
        <v>1</v>
      </c>
      <c r="O264" cm="1">
        <f t="array" ref="O264">_xlfn.XLOOKUP(D264&amp;I264,Sheet2!$A$2:$A$1500&amp;Sheet2!$B$2:$B$1500,Sheet2!$C$2:$C$1500,0)</f>
        <v>24.1</v>
      </c>
      <c r="P264" cm="1">
        <f t="array" ref="P264">_xlfn.XLOOKUP(D264&amp;I264,Sheet2!$A$2:$A$1500&amp;Sheet2!$B$2:$B$1500,Sheet2!$D$2:$D$1500,0)</f>
        <v>30</v>
      </c>
      <c r="Q264" cm="1">
        <f t="array" ref="Q264">_xlfn.XLOOKUP(E264&amp;I264,Sheet2!$A$2:$A$1500&amp;Sheet2!$B$2:$B$1500,Sheet2!$C$2:$C$1500,0)</f>
        <v>32.299999999999997</v>
      </c>
      <c r="R264" cm="1">
        <f t="array" ref="R264">_xlfn.XLOOKUP(E264&amp;I264,Sheet2!$A$2:$A$1500&amp;Sheet2!$B$2:$B$1500,Sheet2!$D$2:$D$1500,0)</f>
        <v>25.4</v>
      </c>
      <c r="X264" cm="1">
        <f t="array" ref="X264">_xlfn.XLOOKUP(D264&amp;I264,Sheet2!$A$2:$A$1500&amp;Sheet2!$B$2:$B$1500,Sheet2!$E$2:$E$1500,0)</f>
        <v>3</v>
      </c>
      <c r="Y264" cm="1">
        <f t="array" ref="Y264">_xlfn.XLOOKUP(D264&amp;I264,Sheet2!$A$2:$A$1500&amp;Sheet2!$B$2:$B$1500,Sheet2!$F$2:$F$1500,0)</f>
        <v>9</v>
      </c>
      <c r="Z264" cm="1">
        <f t="array" ref="Z264">_xlfn.XLOOKUP(E264&amp;I264,Sheet2!$A$2:$A$1500&amp;Sheet2!$B$2:$B$1500,Sheet2!$E$2:$E$1500,0)</f>
        <v>6</v>
      </c>
      <c r="AA264" cm="1">
        <f t="array" ref="AA264">_xlfn.XLOOKUP(E264&amp;I264,Sheet2!$A$2:$A$1500&amp;Sheet2!$B$2:$B$1500,Sheet2!$F$2:$F$1500,0)</f>
        <v>6</v>
      </c>
    </row>
    <row r="265" spans="1:27" x14ac:dyDescent="0.2">
      <c r="A265" s="1">
        <v>45234</v>
      </c>
      <c r="B265" s="2">
        <v>0.64583333333333337</v>
      </c>
      <c r="C265" t="s">
        <v>124</v>
      </c>
      <c r="D265" t="s">
        <v>149</v>
      </c>
      <c r="E265" t="s">
        <v>127</v>
      </c>
      <c r="F265">
        <v>276000</v>
      </c>
      <c r="G265">
        <v>2023</v>
      </c>
      <c r="H265">
        <v>0</v>
      </c>
      <c r="I265">
        <v>10</v>
      </c>
      <c r="J265" t="str" cm="1">
        <f t="array" ref="J265">_xlfn.XLOOKUP(D265&amp;I265,Ranking!C$2:C$500&amp;Ranking!A$2:A$500,Ranking!B$2:B$500,"")</f>
        <v/>
      </c>
      <c r="K265" t="str" cm="1">
        <f t="array" ref="K265">_xlfn.XLOOKUP(E265&amp;I265,Ranking!C$2:C$500&amp;Ranking!A$2:A$500,Ranking!B$2:B$500,"")</f>
        <v/>
      </c>
      <c r="L265" t="str" cm="1">
        <f t="array" ref="L265">_xlfn.XLOOKUP(D265&amp;G265,Conf!$A$1:$A$150&amp;Conf!$B$1:$B$150,Conf!$C$1:$C$150,"FCS")</f>
        <v>Sun Belt</v>
      </c>
      <c r="M265" t="str" cm="1">
        <f t="array" ref="M265">_xlfn.XLOOKUP(E265&amp;G265,Conf!$A$1:$A$150&amp;Conf!$B$1:$B$150,Conf!$C$1:$C$150,"FCS")</f>
        <v>Sun Belt</v>
      </c>
      <c r="N265">
        <v>1</v>
      </c>
      <c r="O265" cm="1">
        <f t="array" ref="O265">_xlfn.XLOOKUP(D265&amp;I265,Sheet2!$A$2:$A$1500&amp;Sheet2!$B$2:$B$1500,Sheet2!$C$2:$C$1500,0)</f>
        <v>25.8</v>
      </c>
      <c r="P265" cm="1">
        <f t="array" ref="P265">_xlfn.XLOOKUP(D265&amp;I265,Sheet2!$A$2:$A$1500&amp;Sheet2!$B$2:$B$1500,Sheet2!$D$2:$D$1500,0)</f>
        <v>30.8</v>
      </c>
      <c r="Q265" cm="1">
        <f t="array" ref="Q265">_xlfn.XLOOKUP(E265&amp;I265,Sheet2!$A$2:$A$1500&amp;Sheet2!$B$2:$B$1500,Sheet2!$C$2:$C$1500,0)</f>
        <v>35.200000000000003</v>
      </c>
      <c r="R265" cm="1">
        <f t="array" ref="R265">_xlfn.XLOOKUP(E265&amp;I265,Sheet2!$A$2:$A$1500&amp;Sheet2!$B$2:$B$1500,Sheet2!$D$2:$D$1500,0)</f>
        <v>18.5</v>
      </c>
      <c r="X265" cm="1">
        <f t="array" ref="X265">_xlfn.XLOOKUP(D265&amp;I265,Sheet2!$A$2:$A$1500&amp;Sheet2!$B$2:$B$1500,Sheet2!$E$2:$E$1500,0)</f>
        <v>6</v>
      </c>
      <c r="Y265" cm="1">
        <f t="array" ref="Y265">_xlfn.XLOOKUP(D265&amp;I265,Sheet2!$A$2:$A$1500&amp;Sheet2!$B$2:$B$1500,Sheet2!$F$2:$F$1500,0)</f>
        <v>6</v>
      </c>
      <c r="Z265" cm="1">
        <f t="array" ref="Z265">_xlfn.XLOOKUP(E265&amp;I265,Sheet2!$A$2:$A$1500&amp;Sheet2!$B$2:$B$1500,Sheet2!$E$2:$E$1500,0)</f>
        <v>11</v>
      </c>
      <c r="AA265" cm="1">
        <f t="array" ref="AA265">_xlfn.XLOOKUP(E265&amp;I265,Sheet2!$A$2:$A$1500&amp;Sheet2!$B$2:$B$1500,Sheet2!$F$2:$F$1500,0)</f>
        <v>1</v>
      </c>
    </row>
    <row r="266" spans="1:27" x14ac:dyDescent="0.2">
      <c r="A266" s="1">
        <v>45234</v>
      </c>
      <c r="B266" s="2">
        <v>0.79166666666666663</v>
      </c>
      <c r="C266" t="s">
        <v>29</v>
      </c>
      <c r="D266" t="s">
        <v>36</v>
      </c>
      <c r="E266" t="s">
        <v>74</v>
      </c>
      <c r="F266">
        <v>1260000</v>
      </c>
      <c r="G266">
        <v>2023</v>
      </c>
      <c r="H266">
        <v>0</v>
      </c>
      <c r="I266">
        <v>10</v>
      </c>
      <c r="J266" t="str" cm="1">
        <f t="array" ref="J266">_xlfn.XLOOKUP(D266&amp;I266,Ranking!C$2:C$500&amp;Ranking!A$2:A$500,Ranking!B$2:B$500,"")</f>
        <v/>
      </c>
      <c r="K266" t="str" cm="1">
        <f t="array" ref="K266">_xlfn.XLOOKUP(E266&amp;I266,Ranking!C$2:C$500&amp;Ranking!A$2:A$500,Ranking!B$2:B$500,"")</f>
        <v/>
      </c>
      <c r="L266" t="str" cm="1">
        <f t="array" ref="L266">_xlfn.XLOOKUP(D266&amp;G266,Conf!$A$1:$A$150&amp;Conf!$B$1:$B$150,Conf!$C$1:$C$150,"FCS")</f>
        <v>Big 12</v>
      </c>
      <c r="M266" t="str" cm="1">
        <f t="array" ref="M266">_xlfn.XLOOKUP(E266&amp;G266,Conf!$A$1:$A$150&amp;Conf!$B$1:$B$150,Conf!$C$1:$C$150,"FCS")</f>
        <v>Big 12</v>
      </c>
      <c r="N266">
        <v>1</v>
      </c>
      <c r="O266" cm="1">
        <f t="array" ref="O266">_xlfn.XLOOKUP(D266&amp;I266,Sheet2!$A$2:$A$1500&amp;Sheet2!$B$2:$B$1500,Sheet2!$C$2:$C$1500,0)</f>
        <v>31.6</v>
      </c>
      <c r="P266" cm="1">
        <f t="array" ref="P266">_xlfn.XLOOKUP(D266&amp;I266,Sheet2!$A$2:$A$1500&amp;Sheet2!$B$2:$B$1500,Sheet2!$D$2:$D$1500,0)</f>
        <v>27.5</v>
      </c>
      <c r="Q266" cm="1">
        <f t="array" ref="Q266">_xlfn.XLOOKUP(E266&amp;I266,Sheet2!$A$2:$A$1500&amp;Sheet2!$B$2:$B$1500,Sheet2!$C$2:$C$1500,0)</f>
        <v>23.1</v>
      </c>
      <c r="R266" cm="1">
        <f t="array" ref="R266">_xlfn.XLOOKUP(E266&amp;I266,Sheet2!$A$2:$A$1500&amp;Sheet2!$B$2:$B$1500,Sheet2!$D$2:$D$1500,0)</f>
        <v>29.8</v>
      </c>
      <c r="X266" cm="1">
        <f t="array" ref="X266">_xlfn.XLOOKUP(D266&amp;I266,Sheet2!$A$2:$A$1500&amp;Sheet2!$B$2:$B$1500,Sheet2!$E$2:$E$1500,0)</f>
        <v>8</v>
      </c>
      <c r="Y266" cm="1">
        <f t="array" ref="Y266">_xlfn.XLOOKUP(D266&amp;I266,Sheet2!$A$2:$A$1500&amp;Sheet2!$B$2:$B$1500,Sheet2!$F$2:$F$1500,0)</f>
        <v>4</v>
      </c>
      <c r="Z266" cm="1">
        <f t="array" ref="Z266">_xlfn.XLOOKUP(E266&amp;I266,Sheet2!$A$2:$A$1500&amp;Sheet2!$B$2:$B$1500,Sheet2!$E$2:$E$1500,0)</f>
        <v>5</v>
      </c>
      <c r="AA266" cm="1">
        <f t="array" ref="AA266">_xlfn.XLOOKUP(E266&amp;I266,Sheet2!$A$2:$A$1500&amp;Sheet2!$B$2:$B$1500,Sheet2!$F$2:$F$1500,0)</f>
        <v>7</v>
      </c>
    </row>
    <row r="267" spans="1:27" x14ac:dyDescent="0.2">
      <c r="A267" s="1">
        <v>45234</v>
      </c>
      <c r="B267" s="2">
        <v>0.79166666666666663</v>
      </c>
      <c r="C267" t="s">
        <v>193</v>
      </c>
      <c r="D267" t="s">
        <v>104</v>
      </c>
      <c r="E267" t="s">
        <v>46</v>
      </c>
      <c r="F267">
        <v>95000</v>
      </c>
      <c r="G267">
        <v>2023</v>
      </c>
      <c r="H267">
        <v>0</v>
      </c>
      <c r="I267">
        <v>10</v>
      </c>
      <c r="J267" t="str" cm="1">
        <f t="array" ref="J267">_xlfn.XLOOKUP(D267&amp;I267,Ranking!C$2:C$500&amp;Ranking!A$2:A$500,Ranking!B$2:B$500,"")</f>
        <v/>
      </c>
      <c r="K267" t="str" cm="1">
        <f t="array" ref="K267">_xlfn.XLOOKUP(E267&amp;I267,Ranking!C$2:C$500&amp;Ranking!A$2:A$500,Ranking!B$2:B$500,"")</f>
        <v/>
      </c>
      <c r="L267" t="str" cm="1">
        <f t="array" ref="L267">_xlfn.XLOOKUP(D267&amp;G267,Conf!$A$1:$A$150&amp;Conf!$B$1:$B$150,Conf!$C$1:$C$150,"FCS")</f>
        <v>MWC</v>
      </c>
      <c r="M267" t="str" cm="1">
        <f t="array" ref="M267">_xlfn.XLOOKUP(E267&amp;G267,Conf!$A$1:$A$150&amp;Conf!$B$1:$B$150,Conf!$C$1:$C$150,"FCS")</f>
        <v>MWC</v>
      </c>
      <c r="N267">
        <v>1</v>
      </c>
      <c r="O267" cm="1">
        <f t="array" ref="O267">_xlfn.XLOOKUP(D267&amp;I267,Sheet2!$A$2:$A$1500&amp;Sheet2!$B$2:$B$1500,Sheet2!$C$2:$C$1500,0)</f>
        <v>20.5</v>
      </c>
      <c r="P267" cm="1">
        <f t="array" ref="P267">_xlfn.XLOOKUP(D267&amp;I267,Sheet2!$A$2:$A$1500&amp;Sheet2!$B$2:$B$1500,Sheet2!$D$2:$D$1500,0)</f>
        <v>26.8</v>
      </c>
      <c r="Q267" cm="1">
        <f t="array" ref="Q267">_xlfn.XLOOKUP(E267&amp;I267,Sheet2!$A$2:$A$1500&amp;Sheet2!$B$2:$B$1500,Sheet2!$C$2:$C$1500,0)</f>
        <v>34.1</v>
      </c>
      <c r="R267" cm="1">
        <f t="array" ref="R267">_xlfn.XLOOKUP(E267&amp;I267,Sheet2!$A$2:$A$1500&amp;Sheet2!$B$2:$B$1500,Sheet2!$D$2:$D$1500,0)</f>
        <v>33.799999999999997</v>
      </c>
      <c r="X267" cm="1">
        <f t="array" ref="X267">_xlfn.XLOOKUP(D267&amp;I267,Sheet2!$A$2:$A$1500&amp;Sheet2!$B$2:$B$1500,Sheet2!$E$2:$E$1500,0)</f>
        <v>4</v>
      </c>
      <c r="Y267" cm="1">
        <f t="array" ref="Y267">_xlfn.XLOOKUP(D267&amp;I267,Sheet2!$A$2:$A$1500&amp;Sheet2!$B$2:$B$1500,Sheet2!$F$2:$F$1500,0)</f>
        <v>8</v>
      </c>
      <c r="Z267" cm="1">
        <f t="array" ref="Z267">_xlfn.XLOOKUP(E267&amp;I267,Sheet2!$A$2:$A$1500&amp;Sheet2!$B$2:$B$1500,Sheet2!$E$2:$E$1500,0)</f>
        <v>6</v>
      </c>
      <c r="AA267" cm="1">
        <f t="array" ref="AA267">_xlfn.XLOOKUP(E267&amp;I267,Sheet2!$A$2:$A$1500&amp;Sheet2!$B$2:$B$1500,Sheet2!$F$2:$F$1500,0)</f>
        <v>6</v>
      </c>
    </row>
    <row r="268" spans="1:27" x14ac:dyDescent="0.2">
      <c r="A268" s="1">
        <v>45234</v>
      </c>
      <c r="B268" s="2">
        <v>0.79166666666666663</v>
      </c>
      <c r="C268" t="s">
        <v>24</v>
      </c>
      <c r="D268" t="s">
        <v>130</v>
      </c>
      <c r="E268" t="s">
        <v>154</v>
      </c>
      <c r="F268">
        <v>1270000</v>
      </c>
      <c r="G268">
        <v>2023</v>
      </c>
      <c r="H268">
        <v>0</v>
      </c>
      <c r="I268">
        <v>10</v>
      </c>
      <c r="J268" t="str" cm="1">
        <f t="array" ref="J268">_xlfn.XLOOKUP(D268&amp;I268,Ranking!C$2:C$500&amp;Ranking!A$2:A$500,Ranking!B$2:B$500,"")</f>
        <v/>
      </c>
      <c r="K268" cm="1">
        <f t="array" ref="K268">_xlfn.XLOOKUP(E268&amp;I268,Ranking!C$2:C$500&amp;Ranking!A$2:A$500,Ranking!B$2:B$500,"")</f>
        <v>21</v>
      </c>
      <c r="L268" t="str" cm="1">
        <f t="array" ref="L268">_xlfn.XLOOKUP(D268&amp;G268,Conf!$A$1:$A$150&amp;Conf!$B$1:$B$150,Conf!$C$1:$C$150,"FCS")</f>
        <v>Big 12</v>
      </c>
      <c r="M268" t="str" cm="1">
        <f t="array" ref="M268">_xlfn.XLOOKUP(E268&amp;G268,Conf!$A$1:$A$150&amp;Conf!$B$1:$B$150,Conf!$C$1:$C$150,"FCS")</f>
        <v>Big 12</v>
      </c>
      <c r="N268">
        <v>1</v>
      </c>
      <c r="O268" cm="1">
        <f t="array" ref="O268">_xlfn.XLOOKUP(D268&amp;I268,Sheet2!$A$2:$A$1500&amp;Sheet2!$B$2:$B$1500,Sheet2!$C$2:$C$1500,0)</f>
        <v>26.3</v>
      </c>
      <c r="P268" cm="1">
        <f t="array" ref="P268">_xlfn.XLOOKUP(D268&amp;I268,Sheet2!$A$2:$A$1500&amp;Sheet2!$B$2:$B$1500,Sheet2!$D$2:$D$1500,0)</f>
        <v>21.5</v>
      </c>
      <c r="Q268" cm="1">
        <f t="array" ref="Q268">_xlfn.XLOOKUP(E268&amp;I268,Sheet2!$A$2:$A$1500&amp;Sheet2!$B$2:$B$1500,Sheet2!$C$2:$C$1500,0)</f>
        <v>33.6</v>
      </c>
      <c r="R268" cm="1">
        <f t="array" ref="R268">_xlfn.XLOOKUP(E268&amp;I268,Sheet2!$A$2:$A$1500&amp;Sheet2!$B$2:$B$1500,Sheet2!$D$2:$D$1500,0)</f>
        <v>25.4</v>
      </c>
      <c r="X268" cm="1">
        <f t="array" ref="X268">_xlfn.XLOOKUP(D268&amp;I268,Sheet2!$A$2:$A$1500&amp;Sheet2!$B$2:$B$1500,Sheet2!$E$2:$E$1500,0)</f>
        <v>7</v>
      </c>
      <c r="Y268" cm="1">
        <f t="array" ref="Y268">_xlfn.XLOOKUP(D268&amp;I268,Sheet2!$A$2:$A$1500&amp;Sheet2!$B$2:$B$1500,Sheet2!$F$2:$F$1500,0)</f>
        <v>5</v>
      </c>
      <c r="Z268" cm="1">
        <f t="array" ref="Z268">_xlfn.XLOOKUP(E268&amp;I268,Sheet2!$A$2:$A$1500&amp;Sheet2!$B$2:$B$1500,Sheet2!$E$2:$E$1500,0)</f>
        <v>8</v>
      </c>
      <c r="AA268" cm="1">
        <f t="array" ref="AA268">_xlfn.XLOOKUP(E268&amp;I268,Sheet2!$A$2:$A$1500&amp;Sheet2!$B$2:$B$1500,Sheet2!$F$2:$F$1500,0)</f>
        <v>4</v>
      </c>
    </row>
    <row r="269" spans="1:27" x14ac:dyDescent="0.2">
      <c r="A269" s="1">
        <v>45234</v>
      </c>
      <c r="B269" s="2">
        <v>0.8125</v>
      </c>
      <c r="C269" t="s">
        <v>31</v>
      </c>
      <c r="D269" t="s">
        <v>80</v>
      </c>
      <c r="E269" t="s">
        <v>112</v>
      </c>
      <c r="F269">
        <v>4450000</v>
      </c>
      <c r="G269">
        <v>2023</v>
      </c>
      <c r="H269">
        <v>0</v>
      </c>
      <c r="I269">
        <v>10</v>
      </c>
      <c r="J269" cm="1">
        <f t="array" ref="J269">_xlfn.XLOOKUP(D269&amp;I269,Ranking!C$2:C$500&amp;Ranking!A$2:A$500,Ranking!B$2:B$500,"")</f>
        <v>20</v>
      </c>
      <c r="K269" cm="1">
        <f t="array" ref="K269">_xlfn.XLOOKUP(E269&amp;I269,Ranking!C$2:C$500&amp;Ranking!A$2:A$500,Ranking!B$2:B$500,"")</f>
        <v>5</v>
      </c>
      <c r="L269" t="str" cm="1">
        <f t="array" ref="L269">_xlfn.XLOOKUP(D269&amp;G269,Conf!$A$1:$A$150&amp;Conf!$B$1:$B$150,Conf!$C$1:$C$150,"FCS")</f>
        <v>Pac-12</v>
      </c>
      <c r="M269" t="str" cm="1">
        <f t="array" ref="M269">_xlfn.XLOOKUP(E269&amp;G269,Conf!$A$1:$A$150&amp;Conf!$B$1:$B$150,Conf!$C$1:$C$150,"FCS")</f>
        <v>Pac-12</v>
      </c>
      <c r="N269">
        <v>1</v>
      </c>
      <c r="O269" cm="1">
        <f t="array" ref="O269">_xlfn.XLOOKUP(D269&amp;I269,Sheet2!$A$2:$A$1500&amp;Sheet2!$B$2:$B$1500,Sheet2!$C$2:$C$1500,0)</f>
        <v>41.8</v>
      </c>
      <c r="P269" cm="1">
        <f t="array" ref="P269">_xlfn.XLOOKUP(D269&amp;I269,Sheet2!$A$2:$A$1500&amp;Sheet2!$B$2:$B$1500,Sheet2!$D$2:$D$1500,0)</f>
        <v>34.9</v>
      </c>
      <c r="Q269" cm="1">
        <f t="array" ref="Q269">_xlfn.XLOOKUP(E269&amp;I269,Sheet2!$A$2:$A$1500&amp;Sheet2!$B$2:$B$1500,Sheet2!$C$2:$C$1500,0)</f>
        <v>38</v>
      </c>
      <c r="R269" cm="1">
        <f t="array" ref="R269">_xlfn.XLOOKUP(E269&amp;I269,Sheet2!$A$2:$A$1500&amp;Sheet2!$B$2:$B$1500,Sheet2!$D$2:$D$1500,0)</f>
        <v>23</v>
      </c>
      <c r="X269" cm="1">
        <f t="array" ref="X269">_xlfn.XLOOKUP(D269&amp;I269,Sheet2!$A$2:$A$1500&amp;Sheet2!$B$2:$B$1500,Sheet2!$E$2:$E$1500,0)</f>
        <v>7</v>
      </c>
      <c r="Y269" cm="1">
        <f t="array" ref="Y269">_xlfn.XLOOKUP(D269&amp;I269,Sheet2!$A$2:$A$1500&amp;Sheet2!$B$2:$B$1500,Sheet2!$F$2:$F$1500,0)</f>
        <v>5</v>
      </c>
      <c r="Z269" cm="1">
        <f t="array" ref="Z269">_xlfn.XLOOKUP(E269&amp;I269,Sheet2!$A$2:$A$1500&amp;Sheet2!$B$2:$B$1500,Sheet2!$E$2:$E$1500,0)</f>
        <v>12</v>
      </c>
      <c r="AA269" cm="1">
        <f t="array" ref="AA269">_xlfn.XLOOKUP(E269&amp;I269,Sheet2!$A$2:$A$1500&amp;Sheet2!$B$2:$B$1500,Sheet2!$F$2:$F$1500,0)</f>
        <v>0</v>
      </c>
    </row>
    <row r="270" spans="1:27" x14ac:dyDescent="0.2">
      <c r="A270" s="1">
        <v>45234</v>
      </c>
      <c r="B270" s="2">
        <v>0.8125</v>
      </c>
      <c r="C270" t="s">
        <v>118</v>
      </c>
      <c r="D270" t="s">
        <v>102</v>
      </c>
      <c r="E270" t="s">
        <v>106</v>
      </c>
      <c r="F270">
        <v>29000</v>
      </c>
      <c r="G270">
        <v>2023</v>
      </c>
      <c r="H270">
        <v>0</v>
      </c>
      <c r="I270">
        <v>10</v>
      </c>
      <c r="J270" t="str" cm="1">
        <f t="array" ref="J270">_xlfn.XLOOKUP(D270&amp;I270,Ranking!C$2:C$500&amp;Ranking!A$2:A$500,Ranking!B$2:B$500,"")</f>
        <v/>
      </c>
      <c r="K270" t="str" cm="1">
        <f t="array" ref="K270">_xlfn.XLOOKUP(E270&amp;I270,Ranking!C$2:C$500&amp;Ranking!A$2:A$500,Ranking!B$2:B$500,"")</f>
        <v/>
      </c>
      <c r="L270" t="str" cm="1">
        <f t="array" ref="L270">_xlfn.XLOOKUP(D270&amp;G270,Conf!$A$1:$A$150&amp;Conf!$B$1:$B$150,Conf!$C$1:$C$150,"FCS")</f>
        <v>AAC</v>
      </c>
      <c r="M270" t="str" cm="1">
        <f t="array" ref="M270">_xlfn.XLOOKUP(E270&amp;G270,Conf!$A$1:$A$150&amp;Conf!$B$1:$B$150,Conf!$C$1:$C$150,"FCS")</f>
        <v>AAC</v>
      </c>
      <c r="N270">
        <v>1</v>
      </c>
      <c r="O270" cm="1">
        <f t="array" ref="O270">_xlfn.XLOOKUP(D270&amp;I270,Sheet2!$A$2:$A$1500&amp;Sheet2!$B$2:$B$1500,Sheet2!$C$2:$C$1500,0)</f>
        <v>30.3</v>
      </c>
      <c r="P270" cm="1">
        <f t="array" ref="P270">_xlfn.XLOOKUP(D270&amp;I270,Sheet2!$A$2:$A$1500&amp;Sheet2!$B$2:$B$1500,Sheet2!$D$2:$D$1500,0)</f>
        <v>26.7</v>
      </c>
      <c r="Q270" cm="1">
        <f t="array" ref="Q270">_xlfn.XLOOKUP(E270&amp;I270,Sheet2!$A$2:$A$1500&amp;Sheet2!$B$2:$B$1500,Sheet2!$C$2:$C$1500,0)</f>
        <v>41.8</v>
      </c>
      <c r="R270" cm="1">
        <f t="array" ref="R270">_xlfn.XLOOKUP(E270&amp;I270,Sheet2!$A$2:$A$1500&amp;Sheet2!$B$2:$B$1500,Sheet2!$D$2:$D$1500,0)</f>
        <v>17.7</v>
      </c>
      <c r="X270" cm="1">
        <f t="array" ref="X270">_xlfn.XLOOKUP(D270&amp;I270,Sheet2!$A$2:$A$1500&amp;Sheet2!$B$2:$B$1500,Sheet2!$E$2:$E$1500,0)</f>
        <v>6</v>
      </c>
      <c r="Y270" cm="1">
        <f t="array" ref="Y270">_xlfn.XLOOKUP(D270&amp;I270,Sheet2!$A$2:$A$1500&amp;Sheet2!$B$2:$B$1500,Sheet2!$F$2:$F$1500,0)</f>
        <v>6</v>
      </c>
      <c r="Z270" cm="1">
        <f t="array" ref="Z270">_xlfn.XLOOKUP(E270&amp;I270,Sheet2!$A$2:$A$1500&amp;Sheet2!$B$2:$B$1500,Sheet2!$E$2:$E$1500,0)</f>
        <v>10</v>
      </c>
      <c r="AA270" cm="1">
        <f t="array" ref="AA270">_xlfn.XLOOKUP(E270&amp;I270,Sheet2!$A$2:$A$1500&amp;Sheet2!$B$2:$B$1500,Sheet2!$F$2:$F$1500,0)</f>
        <v>2</v>
      </c>
    </row>
    <row r="271" spans="1:27" x14ac:dyDescent="0.2">
      <c r="A271" s="1">
        <v>45234</v>
      </c>
      <c r="B271" s="2">
        <v>0.82291666666666663</v>
      </c>
      <c r="C271" t="s">
        <v>45</v>
      </c>
      <c r="D271" t="s">
        <v>70</v>
      </c>
      <c r="E271" t="s">
        <v>81</v>
      </c>
      <c r="F271">
        <v>8820000</v>
      </c>
      <c r="G271">
        <v>2023</v>
      </c>
      <c r="H271">
        <v>0</v>
      </c>
      <c r="I271">
        <v>10</v>
      </c>
      <c r="J271" cm="1">
        <f t="array" ref="J271">_xlfn.XLOOKUP(D271&amp;I271,Ranking!C$2:C$500&amp;Ranking!A$2:A$500,Ranking!B$2:B$500,"")</f>
        <v>8</v>
      </c>
      <c r="K271" cm="1">
        <f t="array" ref="K271">_xlfn.XLOOKUP(E271&amp;I271,Ranking!C$2:C$500&amp;Ranking!A$2:A$500,Ranking!B$2:B$500,"")</f>
        <v>14</v>
      </c>
      <c r="L271" t="str" cm="1">
        <f t="array" ref="L271">_xlfn.XLOOKUP(D271&amp;G271,Conf!$A$1:$A$150&amp;Conf!$B$1:$B$150,Conf!$C$1:$C$150,"FCS")</f>
        <v>SEC</v>
      </c>
      <c r="M271" t="str" cm="1">
        <f t="array" ref="M271">_xlfn.XLOOKUP(E271&amp;G271,Conf!$A$1:$A$150&amp;Conf!$B$1:$B$150,Conf!$C$1:$C$150,"FCS")</f>
        <v>SEC</v>
      </c>
      <c r="N271">
        <v>1</v>
      </c>
      <c r="O271" cm="1">
        <f t="array" ref="O271">_xlfn.XLOOKUP(D271&amp;I271,Sheet2!$A$2:$A$1500&amp;Sheet2!$B$2:$B$1500,Sheet2!$C$2:$C$1500,0)</f>
        <v>35.799999999999997</v>
      </c>
      <c r="P271" cm="1">
        <f t="array" ref="P271">_xlfn.XLOOKUP(D271&amp;I271,Sheet2!$A$2:$A$1500&amp;Sheet2!$B$2:$B$1500,Sheet2!$D$2:$D$1500,0)</f>
        <v>17.899999999999999</v>
      </c>
      <c r="Q271" cm="1">
        <f t="array" ref="Q271">_xlfn.XLOOKUP(E271&amp;I271,Sheet2!$A$2:$A$1500&amp;Sheet2!$B$2:$B$1500,Sheet2!$C$2:$C$1500,0)</f>
        <v>46.4</v>
      </c>
      <c r="R271" cm="1">
        <f t="array" ref="R271">_xlfn.XLOOKUP(E271&amp;I271,Sheet2!$A$2:$A$1500&amp;Sheet2!$B$2:$B$1500,Sheet2!$D$2:$D$1500,0)</f>
        <v>27.8</v>
      </c>
      <c r="X271" cm="1">
        <f t="array" ref="X271">_xlfn.XLOOKUP(D271&amp;I271,Sheet2!$A$2:$A$1500&amp;Sheet2!$B$2:$B$1500,Sheet2!$E$2:$E$1500,0)</f>
        <v>11</v>
      </c>
      <c r="Y271" cm="1">
        <f t="array" ref="Y271">_xlfn.XLOOKUP(D271&amp;I271,Sheet2!$A$2:$A$1500&amp;Sheet2!$B$2:$B$1500,Sheet2!$F$2:$F$1500,0)</f>
        <v>1</v>
      </c>
      <c r="Z271" cm="1">
        <f t="array" ref="Z271">_xlfn.XLOOKUP(E271&amp;I271,Sheet2!$A$2:$A$1500&amp;Sheet2!$B$2:$B$1500,Sheet2!$E$2:$E$1500,0)</f>
        <v>9</v>
      </c>
      <c r="AA271" cm="1">
        <f t="array" ref="AA271">_xlfn.XLOOKUP(E271&amp;I271,Sheet2!$A$2:$A$1500&amp;Sheet2!$B$2:$B$1500,Sheet2!$F$2:$F$1500,0)</f>
        <v>3</v>
      </c>
    </row>
    <row r="272" spans="1:27" x14ac:dyDescent="0.2">
      <c r="A272" s="1">
        <v>45234</v>
      </c>
      <c r="B272" s="2">
        <v>0.875</v>
      </c>
      <c r="C272" t="s">
        <v>24</v>
      </c>
      <c r="D272" t="s">
        <v>79</v>
      </c>
      <c r="E272" t="s">
        <v>39</v>
      </c>
      <c r="F272">
        <v>2770000</v>
      </c>
      <c r="G272">
        <v>2023</v>
      </c>
      <c r="H272">
        <v>0</v>
      </c>
      <c r="I272">
        <v>10</v>
      </c>
      <c r="J272" t="str" cm="1">
        <f t="array" ref="J272">_xlfn.XLOOKUP(D272&amp;I272,Ranking!C$2:C$500&amp;Ranking!A$2:A$500,Ranking!B$2:B$500,"")</f>
        <v/>
      </c>
      <c r="K272" cm="1">
        <f t="array" ref="K272">_xlfn.XLOOKUP(E272&amp;I272,Ranking!C$2:C$500&amp;Ranking!A$2:A$500,Ranking!B$2:B$500,"")</f>
        <v>16</v>
      </c>
      <c r="L272" t="str" cm="1">
        <f t="array" ref="L272">_xlfn.XLOOKUP(D272&amp;G272,Conf!$A$1:$A$150&amp;Conf!$B$1:$B$150,Conf!$C$1:$C$150,"FCS")</f>
        <v>Pac-12</v>
      </c>
      <c r="M272" t="str" cm="1">
        <f t="array" ref="M272">_xlfn.XLOOKUP(E272&amp;G272,Conf!$A$1:$A$150&amp;Conf!$B$1:$B$150,Conf!$C$1:$C$150,"FCS")</f>
        <v>Pac-12</v>
      </c>
      <c r="N272">
        <v>1</v>
      </c>
      <c r="O272" cm="1">
        <f t="array" ref="O272">_xlfn.XLOOKUP(D272&amp;I272,Sheet2!$A$2:$A$1500&amp;Sheet2!$B$2:$B$1500,Sheet2!$C$2:$C$1500,0)</f>
        <v>28</v>
      </c>
      <c r="P272" cm="1">
        <f t="array" ref="P272">_xlfn.XLOOKUP(D272&amp;I272,Sheet2!$A$2:$A$1500&amp;Sheet2!$B$2:$B$1500,Sheet2!$D$2:$D$1500,0)</f>
        <v>34.799999999999997</v>
      </c>
      <c r="Q272" cm="1">
        <f t="array" ref="Q272">_xlfn.XLOOKUP(E272&amp;I272,Sheet2!$A$2:$A$1500&amp;Sheet2!$B$2:$B$1500,Sheet2!$C$2:$C$1500,0)</f>
        <v>33.799999999999997</v>
      </c>
      <c r="R272" cm="1">
        <f t="array" ref="R272">_xlfn.XLOOKUP(E272&amp;I272,Sheet2!$A$2:$A$1500&amp;Sheet2!$B$2:$B$1500,Sheet2!$D$2:$D$1500,0)</f>
        <v>21.3</v>
      </c>
      <c r="X272" cm="1">
        <f t="array" ref="X272">_xlfn.XLOOKUP(D272&amp;I272,Sheet2!$A$2:$A$1500&amp;Sheet2!$B$2:$B$1500,Sheet2!$E$2:$E$1500,0)</f>
        <v>4</v>
      </c>
      <c r="Y272" cm="1">
        <f t="array" ref="Y272">_xlfn.XLOOKUP(D272&amp;I272,Sheet2!$A$2:$A$1500&amp;Sheet2!$B$2:$B$1500,Sheet2!$F$2:$F$1500,0)</f>
        <v>8</v>
      </c>
      <c r="Z272" cm="1">
        <f t="array" ref="Z272">_xlfn.XLOOKUP(E272&amp;I272,Sheet2!$A$2:$A$1500&amp;Sheet2!$B$2:$B$1500,Sheet2!$E$2:$E$1500,0)</f>
        <v>8</v>
      </c>
      <c r="AA272" cm="1">
        <f t="array" ref="AA272">_xlfn.XLOOKUP(E272&amp;I272,Sheet2!$A$2:$A$1500&amp;Sheet2!$B$2:$B$1500,Sheet2!$F$2:$F$1500,0)</f>
        <v>4</v>
      </c>
    </row>
    <row r="273" spans="1:27" x14ac:dyDescent="0.2">
      <c r="A273" s="1">
        <v>45234</v>
      </c>
      <c r="B273" s="2">
        <v>0.89583333333333337</v>
      </c>
      <c r="C273" t="s">
        <v>29</v>
      </c>
      <c r="D273" t="s">
        <v>167</v>
      </c>
      <c r="E273" t="s">
        <v>110</v>
      </c>
      <c r="F273">
        <v>522000</v>
      </c>
      <c r="G273">
        <v>2023</v>
      </c>
      <c r="H273">
        <v>0</v>
      </c>
      <c r="I273">
        <v>10</v>
      </c>
      <c r="J273" t="str" cm="1">
        <f t="array" ref="J273">_xlfn.XLOOKUP(D273&amp;I273,Ranking!C$2:C$500&amp;Ranking!A$2:A$500,Ranking!B$2:B$500,"")</f>
        <v/>
      </c>
      <c r="K273" cm="1">
        <f t="array" ref="K273">_xlfn.XLOOKUP(E273&amp;I273,Ranking!C$2:C$500&amp;Ranking!A$2:A$500,Ranking!B$2:B$500,"")</f>
        <v>19</v>
      </c>
      <c r="L273" t="str" cm="1">
        <f t="array" ref="L273">_xlfn.XLOOKUP(D273&amp;G273,Conf!$A$1:$A$150&amp;Conf!$B$1:$B$150,Conf!$C$1:$C$150,"FCS")</f>
        <v>Pac-12</v>
      </c>
      <c r="M273" t="str" cm="1">
        <f t="array" ref="M273">_xlfn.XLOOKUP(E273&amp;G273,Conf!$A$1:$A$150&amp;Conf!$B$1:$B$150,Conf!$C$1:$C$150,"FCS")</f>
        <v>Pac-12</v>
      </c>
      <c r="N273">
        <v>1</v>
      </c>
      <c r="O273" cm="1">
        <f t="array" ref="O273">_xlfn.XLOOKUP(D273&amp;I273,Sheet2!$A$2:$A$1500&amp;Sheet2!$B$2:$B$1500,Sheet2!$C$2:$C$1500,0)</f>
        <v>34.299999999999997</v>
      </c>
      <c r="P273" cm="1">
        <f t="array" ref="P273">_xlfn.XLOOKUP(D273&amp;I273,Sheet2!$A$2:$A$1500&amp;Sheet2!$B$2:$B$1500,Sheet2!$D$2:$D$1500,0)</f>
        <v>20.8</v>
      </c>
      <c r="Q273" cm="1">
        <f t="array" ref="Q273">_xlfn.XLOOKUP(E273&amp;I273,Sheet2!$A$2:$A$1500&amp;Sheet2!$B$2:$B$1500,Sheet2!$C$2:$C$1500,0)</f>
        <v>25.8</v>
      </c>
      <c r="R273" cm="1">
        <f t="array" ref="R273">_xlfn.XLOOKUP(E273&amp;I273,Sheet2!$A$2:$A$1500&amp;Sheet2!$B$2:$B$1500,Sheet2!$D$2:$D$1500,0)</f>
        <v>18.100000000000001</v>
      </c>
      <c r="X273" cm="1">
        <f t="array" ref="X273">_xlfn.XLOOKUP(D273&amp;I273,Sheet2!$A$2:$A$1500&amp;Sheet2!$B$2:$B$1500,Sheet2!$E$2:$E$1500,0)</f>
        <v>9</v>
      </c>
      <c r="Y273" cm="1">
        <f t="array" ref="Y273">_xlfn.XLOOKUP(D273&amp;I273,Sheet2!$A$2:$A$1500&amp;Sheet2!$B$2:$B$1500,Sheet2!$F$2:$F$1500,0)</f>
        <v>3</v>
      </c>
      <c r="Z273" cm="1">
        <f t="array" ref="Z273">_xlfn.XLOOKUP(E273&amp;I273,Sheet2!$A$2:$A$1500&amp;Sheet2!$B$2:$B$1500,Sheet2!$E$2:$E$1500,0)</f>
        <v>7</v>
      </c>
      <c r="AA273" cm="1">
        <f t="array" ref="AA273">_xlfn.XLOOKUP(E273&amp;I273,Sheet2!$A$2:$A$1500&amp;Sheet2!$B$2:$B$1500,Sheet2!$F$2:$F$1500,0)</f>
        <v>5</v>
      </c>
    </row>
    <row r="274" spans="1:27" x14ac:dyDescent="0.2">
      <c r="A274" s="1">
        <v>45237</v>
      </c>
      <c r="B274" s="2">
        <v>0.8125</v>
      </c>
      <c r="C274" t="s">
        <v>124</v>
      </c>
      <c r="D274" t="s">
        <v>88</v>
      </c>
      <c r="E274" t="s">
        <v>101</v>
      </c>
      <c r="F274">
        <v>368000</v>
      </c>
      <c r="G274">
        <v>2023</v>
      </c>
      <c r="H274">
        <v>0</v>
      </c>
      <c r="I274">
        <v>11</v>
      </c>
      <c r="J274" t="str" cm="1">
        <f t="array" ref="J274">_xlfn.XLOOKUP(D274&amp;I274,Ranking!C$2:C$500&amp;Ranking!A$2:A$500,Ranking!B$2:B$500,"")</f>
        <v/>
      </c>
      <c r="K274" t="str" cm="1">
        <f t="array" ref="K274">_xlfn.XLOOKUP(E274&amp;I274,Ranking!C$2:C$500&amp;Ranking!A$2:A$500,Ranking!B$2:B$500,"")</f>
        <v/>
      </c>
      <c r="L274" t="str" cm="1">
        <f t="array" ref="L274">_xlfn.XLOOKUP(D274&amp;G274,Conf!$A$1:$A$150&amp;Conf!$B$1:$B$150,Conf!$C$1:$C$150,"FCS")</f>
        <v>MAC</v>
      </c>
      <c r="M274" t="str" cm="1">
        <f t="array" ref="M274">_xlfn.XLOOKUP(E274&amp;G274,Conf!$A$1:$A$150&amp;Conf!$B$1:$B$150,Conf!$C$1:$C$150,"FCS")</f>
        <v>MAC</v>
      </c>
      <c r="N274">
        <v>1</v>
      </c>
      <c r="O274" cm="1">
        <f t="array" ref="O274">_xlfn.XLOOKUP(D274&amp;I274,Sheet2!$A$2:$A$1500&amp;Sheet2!$B$2:$B$1500,Sheet2!$C$2:$C$1500,0)</f>
        <v>24.2</v>
      </c>
      <c r="P274" cm="1">
        <f t="array" ref="P274">_xlfn.XLOOKUP(D274&amp;I274,Sheet2!$A$2:$A$1500&amp;Sheet2!$B$2:$B$1500,Sheet2!$D$2:$D$1500,0)</f>
        <v>29.1</v>
      </c>
      <c r="Q274" cm="1">
        <f t="array" ref="Q274">_xlfn.XLOOKUP(E274&amp;I274,Sheet2!$A$2:$A$1500&amp;Sheet2!$B$2:$B$1500,Sheet2!$C$2:$C$1500,0)</f>
        <v>21.8</v>
      </c>
      <c r="R274" cm="1">
        <f t="array" ref="R274">_xlfn.XLOOKUP(E274&amp;I274,Sheet2!$A$2:$A$1500&amp;Sheet2!$B$2:$B$1500,Sheet2!$D$2:$D$1500,0)</f>
        <v>15.7</v>
      </c>
      <c r="X274" cm="1">
        <f t="array" ref="X274">_xlfn.XLOOKUP(D274&amp;I274,Sheet2!$A$2:$A$1500&amp;Sheet2!$B$2:$B$1500,Sheet2!$E$2:$E$1500,0)</f>
        <v>3</v>
      </c>
      <c r="Y274" cm="1">
        <f t="array" ref="Y274">_xlfn.XLOOKUP(D274&amp;I274,Sheet2!$A$2:$A$1500&amp;Sheet2!$B$2:$B$1500,Sheet2!$F$2:$F$1500,0)</f>
        <v>6</v>
      </c>
      <c r="Z274" cm="1">
        <f t="array" ref="Z274">_xlfn.XLOOKUP(E274&amp;I274,Sheet2!$A$2:$A$1500&amp;Sheet2!$B$2:$B$1500,Sheet2!$E$2:$E$1500,0)</f>
        <v>6</v>
      </c>
      <c r="AA274" cm="1">
        <f t="array" ref="AA274">_xlfn.XLOOKUP(E274&amp;I274,Sheet2!$A$2:$A$1500&amp;Sheet2!$B$2:$B$1500,Sheet2!$F$2:$F$1500,0)</f>
        <v>3</v>
      </c>
    </row>
    <row r="275" spans="1:27" x14ac:dyDescent="0.2">
      <c r="A275" s="1">
        <v>45237</v>
      </c>
      <c r="B275" s="2">
        <v>0.79166666666666663</v>
      </c>
      <c r="C275" t="s">
        <v>118</v>
      </c>
      <c r="D275" t="s">
        <v>162</v>
      </c>
      <c r="E275" t="s">
        <v>48</v>
      </c>
      <c r="F275">
        <v>139000</v>
      </c>
      <c r="G275">
        <v>2023</v>
      </c>
      <c r="H275">
        <v>0</v>
      </c>
      <c r="I275">
        <v>11</v>
      </c>
      <c r="J275" t="str" cm="1">
        <f t="array" ref="J275">_xlfn.XLOOKUP(D275&amp;I275,Ranking!C$2:C$500&amp;Ranking!A$2:A$500,Ranking!B$2:B$500,"")</f>
        <v/>
      </c>
      <c r="K275" t="str" cm="1">
        <f t="array" ref="K275">_xlfn.XLOOKUP(E275&amp;I275,Ranking!C$2:C$500&amp;Ranking!A$2:A$500,Ranking!B$2:B$500,"")</f>
        <v/>
      </c>
      <c r="L275" t="str" cm="1">
        <f t="array" ref="L275">_xlfn.XLOOKUP(D275&amp;G275,Conf!$A$1:$A$150&amp;Conf!$B$1:$B$150,Conf!$C$1:$C$150,"FCS")</f>
        <v>MAC</v>
      </c>
      <c r="M275" t="str" cm="1">
        <f t="array" ref="M275">_xlfn.XLOOKUP(E275&amp;G275,Conf!$A$1:$A$150&amp;Conf!$B$1:$B$150,Conf!$C$1:$C$150,"FCS")</f>
        <v>MAC</v>
      </c>
      <c r="N275">
        <v>1</v>
      </c>
      <c r="O275" cm="1">
        <f t="array" ref="O275">_xlfn.XLOOKUP(D275&amp;I275,Sheet2!$A$2:$A$1500&amp;Sheet2!$B$2:$B$1500,Sheet2!$C$2:$C$1500,0)</f>
        <v>26.2</v>
      </c>
      <c r="P275" cm="1">
        <f t="array" ref="P275">_xlfn.XLOOKUP(D275&amp;I275,Sheet2!$A$2:$A$1500&amp;Sheet2!$B$2:$B$1500,Sheet2!$D$2:$D$1500,0)</f>
        <v>32.799999999999997</v>
      </c>
      <c r="Q275" cm="1">
        <f t="array" ref="Q275">_xlfn.XLOOKUP(E275&amp;I275,Sheet2!$A$2:$A$1500&amp;Sheet2!$B$2:$B$1500,Sheet2!$C$2:$C$1500,0)</f>
        <v>23.4</v>
      </c>
      <c r="R275" cm="1">
        <f t="array" ref="R275">_xlfn.XLOOKUP(E275&amp;I275,Sheet2!$A$2:$A$1500&amp;Sheet2!$B$2:$B$1500,Sheet2!$D$2:$D$1500,0)</f>
        <v>29.9</v>
      </c>
      <c r="X275" cm="1">
        <f t="array" ref="X275">_xlfn.XLOOKUP(D275&amp;I275,Sheet2!$A$2:$A$1500&amp;Sheet2!$B$2:$B$1500,Sheet2!$E$2:$E$1500,0)</f>
        <v>3</v>
      </c>
      <c r="Y275" cm="1">
        <f t="array" ref="Y275">_xlfn.XLOOKUP(D275&amp;I275,Sheet2!$A$2:$A$1500&amp;Sheet2!$B$2:$B$1500,Sheet2!$F$2:$F$1500,0)</f>
        <v>6</v>
      </c>
      <c r="Z275" cm="1">
        <f t="array" ref="Z275">_xlfn.XLOOKUP(E275&amp;I275,Sheet2!$A$2:$A$1500&amp;Sheet2!$B$2:$B$1500,Sheet2!$E$2:$E$1500,0)</f>
        <v>5</v>
      </c>
      <c r="AA275" cm="1">
        <f t="array" ref="AA275">_xlfn.XLOOKUP(E275&amp;I275,Sheet2!$A$2:$A$1500&amp;Sheet2!$B$2:$B$1500,Sheet2!$F$2:$F$1500,0)</f>
        <v>4</v>
      </c>
    </row>
    <row r="276" spans="1:27" x14ac:dyDescent="0.2">
      <c r="A276" s="1">
        <v>45238</v>
      </c>
      <c r="B276" s="2">
        <v>0.79166666666666663</v>
      </c>
      <c r="C276" t="s">
        <v>118</v>
      </c>
      <c r="D276" t="s">
        <v>191</v>
      </c>
      <c r="E276" t="s">
        <v>179</v>
      </c>
      <c r="F276">
        <v>82000</v>
      </c>
      <c r="G276">
        <v>2023</v>
      </c>
      <c r="H276">
        <v>0</v>
      </c>
      <c r="I276">
        <v>11</v>
      </c>
      <c r="J276" t="str" cm="1">
        <f t="array" ref="J276">_xlfn.XLOOKUP(D276&amp;I276,Ranking!C$2:C$500&amp;Ranking!A$2:A$500,Ranking!B$2:B$500,"")</f>
        <v/>
      </c>
      <c r="K276" t="str" cm="1">
        <f t="array" ref="K276">_xlfn.XLOOKUP(E276&amp;I276,Ranking!C$2:C$500&amp;Ranking!A$2:A$500,Ranking!B$2:B$500,"")</f>
        <v/>
      </c>
      <c r="L276" t="str" cm="1">
        <f t="array" ref="L276">_xlfn.XLOOKUP(D276&amp;G276,Conf!$A$1:$A$150&amp;Conf!$B$1:$B$150,Conf!$C$1:$C$150,"FCS")</f>
        <v>MAC</v>
      </c>
      <c r="M276" t="str" cm="1">
        <f t="array" ref="M276">_xlfn.XLOOKUP(E276&amp;G276,Conf!$A$1:$A$150&amp;Conf!$B$1:$B$150,Conf!$C$1:$C$150,"FCS")</f>
        <v>MAC</v>
      </c>
      <c r="N276">
        <v>1</v>
      </c>
      <c r="O276" cm="1">
        <f t="array" ref="O276">_xlfn.XLOOKUP(D276&amp;I276,Sheet2!$A$2:$A$1500&amp;Sheet2!$B$2:$B$1500,Sheet2!$C$2:$C$1500,0)</f>
        <v>29.8</v>
      </c>
      <c r="P276" cm="1">
        <f t="array" ref="P276">_xlfn.XLOOKUP(D276&amp;I276,Sheet2!$A$2:$A$1500&amp;Sheet2!$B$2:$B$1500,Sheet2!$D$2:$D$1500,0)</f>
        <v>19</v>
      </c>
      <c r="Q276" cm="1">
        <f t="array" ref="Q276">_xlfn.XLOOKUP(E276&amp;I276,Sheet2!$A$2:$A$1500&amp;Sheet2!$B$2:$B$1500,Sheet2!$C$2:$C$1500,0)</f>
        <v>17.100000000000001</v>
      </c>
      <c r="R276" cm="1">
        <f t="array" ref="R276">_xlfn.XLOOKUP(E276&amp;I276,Sheet2!$A$2:$A$1500&amp;Sheet2!$B$2:$B$1500,Sheet2!$D$2:$D$1500,0)</f>
        <v>29.1</v>
      </c>
      <c r="X276" cm="1">
        <f t="array" ref="X276">_xlfn.XLOOKUP(D276&amp;I276,Sheet2!$A$2:$A$1500&amp;Sheet2!$B$2:$B$1500,Sheet2!$E$2:$E$1500,0)</f>
        <v>7</v>
      </c>
      <c r="Y276" cm="1">
        <f t="array" ref="Y276">_xlfn.XLOOKUP(D276&amp;I276,Sheet2!$A$2:$A$1500&amp;Sheet2!$B$2:$B$1500,Sheet2!$F$2:$F$1500,0)</f>
        <v>2</v>
      </c>
      <c r="Z276" cm="1">
        <f t="array" ref="Z276">_xlfn.XLOOKUP(E276&amp;I276,Sheet2!$A$2:$A$1500&amp;Sheet2!$B$2:$B$1500,Sheet2!$E$2:$E$1500,0)</f>
        <v>2</v>
      </c>
      <c r="AA276" cm="1">
        <f t="array" ref="AA276">_xlfn.XLOOKUP(E276&amp;I276,Sheet2!$A$2:$A$1500&amp;Sheet2!$B$2:$B$1500,Sheet2!$F$2:$F$1500,0)</f>
        <v>7</v>
      </c>
    </row>
    <row r="277" spans="1:27" x14ac:dyDescent="0.2">
      <c r="A277" s="1">
        <v>45238</v>
      </c>
      <c r="B277" s="2">
        <v>0.8125</v>
      </c>
      <c r="C277" t="s">
        <v>124</v>
      </c>
      <c r="D277" t="s">
        <v>168</v>
      </c>
      <c r="E277" t="s">
        <v>166</v>
      </c>
      <c r="F277">
        <v>238000</v>
      </c>
      <c r="G277">
        <v>2023</v>
      </c>
      <c r="H277">
        <v>0</v>
      </c>
      <c r="I277">
        <v>11</v>
      </c>
      <c r="J277" t="str" cm="1">
        <f t="array" ref="J277">_xlfn.XLOOKUP(D277&amp;I277,Ranking!C$2:C$500&amp;Ranking!A$2:A$500,Ranking!B$2:B$500,"")</f>
        <v/>
      </c>
      <c r="K277" t="str" cm="1">
        <f t="array" ref="K277">_xlfn.XLOOKUP(E277&amp;I277,Ranking!C$2:C$500&amp;Ranking!A$2:A$500,Ranking!B$2:B$500,"")</f>
        <v/>
      </c>
      <c r="L277" t="str" cm="1">
        <f t="array" ref="L277">_xlfn.XLOOKUP(D277&amp;G277,Conf!$A$1:$A$150&amp;Conf!$B$1:$B$150,Conf!$C$1:$C$150,"FCS")</f>
        <v>MAC</v>
      </c>
      <c r="M277" t="str" cm="1">
        <f t="array" ref="M277">_xlfn.XLOOKUP(E277&amp;G277,Conf!$A$1:$A$150&amp;Conf!$B$1:$B$150,Conf!$C$1:$C$150,"FCS")</f>
        <v>MAC</v>
      </c>
      <c r="N277">
        <v>1</v>
      </c>
      <c r="O277" cm="1">
        <f t="array" ref="O277">_xlfn.XLOOKUP(D277&amp;I277,Sheet2!$A$2:$A$1500&amp;Sheet2!$B$2:$B$1500,Sheet2!$C$2:$C$1500,0)</f>
        <v>34.4</v>
      </c>
      <c r="P277" cm="1">
        <f t="array" ref="P277">_xlfn.XLOOKUP(D277&amp;I277,Sheet2!$A$2:$A$1500&amp;Sheet2!$B$2:$B$1500,Sheet2!$D$2:$D$1500,0)</f>
        <v>19.3</v>
      </c>
      <c r="Q277" cm="1">
        <f t="array" ref="Q277">_xlfn.XLOOKUP(E277&amp;I277,Sheet2!$A$2:$A$1500&amp;Sheet2!$B$2:$B$1500,Sheet2!$C$2:$C$1500,0)</f>
        <v>18.600000000000001</v>
      </c>
      <c r="R277" cm="1">
        <f t="array" ref="R277">_xlfn.XLOOKUP(E277&amp;I277,Sheet2!$A$2:$A$1500&amp;Sheet2!$B$2:$B$1500,Sheet2!$D$2:$D$1500,0)</f>
        <v>22.1</v>
      </c>
      <c r="X277" cm="1">
        <f t="array" ref="X277">_xlfn.XLOOKUP(D277&amp;I277,Sheet2!$A$2:$A$1500&amp;Sheet2!$B$2:$B$1500,Sheet2!$E$2:$E$1500,0)</f>
        <v>8</v>
      </c>
      <c r="Y277" cm="1">
        <f t="array" ref="Y277">_xlfn.XLOOKUP(D277&amp;I277,Sheet2!$A$2:$A$1500&amp;Sheet2!$B$2:$B$1500,Sheet2!$F$2:$F$1500,0)</f>
        <v>1</v>
      </c>
      <c r="Z277" cm="1">
        <f t="array" ref="Z277">_xlfn.XLOOKUP(E277&amp;I277,Sheet2!$A$2:$A$1500&amp;Sheet2!$B$2:$B$1500,Sheet2!$E$2:$E$1500,0)</f>
        <v>4</v>
      </c>
      <c r="AA277" cm="1">
        <f t="array" ref="AA277">_xlfn.XLOOKUP(E277&amp;I277,Sheet2!$A$2:$A$1500&amp;Sheet2!$B$2:$B$1500,Sheet2!$F$2:$F$1500,0)</f>
        <v>5</v>
      </c>
    </row>
    <row r="278" spans="1:27" x14ac:dyDescent="0.2">
      <c r="A278" s="1">
        <v>45239</v>
      </c>
      <c r="B278" s="2">
        <v>0.8125</v>
      </c>
      <c r="C278" t="s">
        <v>24</v>
      </c>
      <c r="D278" t="s">
        <v>68</v>
      </c>
      <c r="E278" t="s">
        <v>111</v>
      </c>
      <c r="F278">
        <v>1290000</v>
      </c>
      <c r="G278">
        <v>2023</v>
      </c>
      <c r="H278">
        <v>0</v>
      </c>
      <c r="I278">
        <v>11</v>
      </c>
      <c r="J278" cm="1">
        <f t="array" ref="J278">_xlfn.XLOOKUP(D278&amp;I278,Ranking!C$2:C$500&amp;Ranking!A$2:A$500,Ranking!B$2:B$500,"")</f>
        <v>11</v>
      </c>
      <c r="K278" t="str" cm="1">
        <f t="array" ref="K278">_xlfn.XLOOKUP(E278&amp;I278,Ranking!C$2:C$500&amp;Ranking!A$2:A$500,Ranking!B$2:B$500,"")</f>
        <v/>
      </c>
      <c r="L278" t="str" cm="1">
        <f t="array" ref="L278">_xlfn.XLOOKUP(D278&amp;G278,Conf!$A$1:$A$150&amp;Conf!$B$1:$B$150,Conf!$C$1:$C$150,"FCS")</f>
        <v>ACC</v>
      </c>
      <c r="M278" t="str" cm="1">
        <f t="array" ref="M278">_xlfn.XLOOKUP(E278&amp;G278,Conf!$A$1:$A$150&amp;Conf!$B$1:$B$150,Conf!$C$1:$C$150,"FCS")</f>
        <v>ACC</v>
      </c>
      <c r="N278">
        <v>1</v>
      </c>
      <c r="O278" cm="1">
        <f t="array" ref="O278">_xlfn.XLOOKUP(D278&amp;I278,Sheet2!$A$2:$A$1500&amp;Sheet2!$B$2:$B$1500,Sheet2!$C$2:$C$1500,0)</f>
        <v>32.9</v>
      </c>
      <c r="P278" cm="1">
        <f t="array" ref="P278">_xlfn.XLOOKUP(D278&amp;I278,Sheet2!$A$2:$A$1500&amp;Sheet2!$B$2:$B$1500,Sheet2!$D$2:$D$1500,0)</f>
        <v>16.3</v>
      </c>
      <c r="Q278" cm="1">
        <f t="array" ref="Q278">_xlfn.XLOOKUP(E278&amp;I278,Sheet2!$A$2:$A$1500&amp;Sheet2!$B$2:$B$1500,Sheet2!$C$2:$C$1500,0)</f>
        <v>23.1</v>
      </c>
      <c r="R278" cm="1">
        <f t="array" ref="R278">_xlfn.XLOOKUP(E278&amp;I278,Sheet2!$A$2:$A$1500&amp;Sheet2!$B$2:$B$1500,Sheet2!$D$2:$D$1500,0)</f>
        <v>32.4</v>
      </c>
      <c r="X278" cm="1">
        <f t="array" ref="X278">_xlfn.XLOOKUP(D278&amp;I278,Sheet2!$A$2:$A$1500&amp;Sheet2!$B$2:$B$1500,Sheet2!$E$2:$E$1500,0)</f>
        <v>8</v>
      </c>
      <c r="Y278" cm="1">
        <f t="array" ref="Y278">_xlfn.XLOOKUP(D278&amp;I278,Sheet2!$A$2:$A$1500&amp;Sheet2!$B$2:$B$1500,Sheet2!$F$2:$F$1500,0)</f>
        <v>1</v>
      </c>
      <c r="Z278" cm="1">
        <f t="array" ref="Z278">_xlfn.XLOOKUP(E278&amp;I278,Sheet2!$A$2:$A$1500&amp;Sheet2!$B$2:$B$1500,Sheet2!$E$2:$E$1500,0)</f>
        <v>2</v>
      </c>
      <c r="AA278" cm="1">
        <f t="array" ref="AA278">_xlfn.XLOOKUP(E278&amp;I278,Sheet2!$A$2:$A$1500&amp;Sheet2!$B$2:$B$1500,Sheet2!$F$2:$F$1500,0)</f>
        <v>7</v>
      </c>
    </row>
    <row r="279" spans="1:27" x14ac:dyDescent="0.2">
      <c r="A279" s="1">
        <v>45239</v>
      </c>
      <c r="B279" s="2">
        <v>0.8125</v>
      </c>
      <c r="C279" t="s">
        <v>118</v>
      </c>
      <c r="D279" t="s">
        <v>158</v>
      </c>
      <c r="E279" t="s">
        <v>156</v>
      </c>
      <c r="F279">
        <v>83000</v>
      </c>
      <c r="G279">
        <v>2023</v>
      </c>
      <c r="H279">
        <v>0</v>
      </c>
      <c r="I279">
        <v>11</v>
      </c>
      <c r="J279" t="str" cm="1">
        <f t="array" ref="J279">_xlfn.XLOOKUP(D279&amp;I279,Ranking!C$2:C$500&amp;Ranking!A$2:A$500,Ranking!B$2:B$500,"")</f>
        <v/>
      </c>
      <c r="K279" t="str" cm="1">
        <f t="array" ref="K279">_xlfn.XLOOKUP(E279&amp;I279,Ranking!C$2:C$500&amp;Ranking!A$2:A$500,Ranking!B$2:B$500,"")</f>
        <v/>
      </c>
      <c r="L279" t="str" cm="1">
        <f t="array" ref="L279">_xlfn.XLOOKUP(D279&amp;G279,Conf!$A$1:$A$150&amp;Conf!$B$1:$B$150,Conf!$C$1:$C$150,"FCS")</f>
        <v>Sun Belt</v>
      </c>
      <c r="M279" t="str" cm="1">
        <f t="array" ref="M279">_xlfn.XLOOKUP(E279&amp;G279,Conf!$A$1:$A$150&amp;Conf!$B$1:$B$150,Conf!$C$1:$C$150,"FCS")</f>
        <v>Sun Belt</v>
      </c>
      <c r="N279">
        <v>1</v>
      </c>
      <c r="O279" cm="1">
        <f t="array" ref="O279">_xlfn.XLOOKUP(D279&amp;I279,Sheet2!$A$2:$A$1500&amp;Sheet2!$B$2:$B$1500,Sheet2!$C$2:$C$1500,0)</f>
        <v>31.1</v>
      </c>
      <c r="P279" cm="1">
        <f t="array" ref="P279">_xlfn.XLOOKUP(D279&amp;I279,Sheet2!$A$2:$A$1500&amp;Sheet2!$B$2:$B$1500,Sheet2!$D$2:$D$1500,0)</f>
        <v>28</v>
      </c>
      <c r="Q279" cm="1">
        <f t="array" ref="Q279">_xlfn.XLOOKUP(E279&amp;I279,Sheet2!$A$2:$A$1500&amp;Sheet2!$B$2:$B$1500,Sheet2!$C$2:$C$1500,0)</f>
        <v>23</v>
      </c>
      <c r="R279" cm="1">
        <f t="array" ref="R279">_xlfn.XLOOKUP(E279&amp;I279,Sheet2!$A$2:$A$1500&amp;Sheet2!$B$2:$B$1500,Sheet2!$D$2:$D$1500,0)</f>
        <v>35.799999999999997</v>
      </c>
      <c r="X279" cm="1">
        <f t="array" ref="X279">_xlfn.XLOOKUP(D279&amp;I279,Sheet2!$A$2:$A$1500&amp;Sheet2!$B$2:$B$1500,Sheet2!$E$2:$E$1500,0)</f>
        <v>5</v>
      </c>
      <c r="Y279" cm="1">
        <f t="array" ref="Y279">_xlfn.XLOOKUP(D279&amp;I279,Sheet2!$A$2:$A$1500&amp;Sheet2!$B$2:$B$1500,Sheet2!$F$2:$F$1500,0)</f>
        <v>4</v>
      </c>
      <c r="Z279" cm="1">
        <f t="array" ref="Z279">_xlfn.XLOOKUP(E279&amp;I279,Sheet2!$A$2:$A$1500&amp;Sheet2!$B$2:$B$1500,Sheet2!$E$2:$E$1500,0)</f>
        <v>2</v>
      </c>
      <c r="AA279" cm="1">
        <f t="array" ref="AA279">_xlfn.XLOOKUP(E279&amp;I279,Sheet2!$A$2:$A$1500&amp;Sheet2!$B$2:$B$1500,Sheet2!$F$2:$F$1500,0)</f>
        <v>7</v>
      </c>
    </row>
    <row r="280" spans="1:27" x14ac:dyDescent="0.2">
      <c r="A280" s="1">
        <v>45240</v>
      </c>
      <c r="B280" s="2">
        <v>0.875</v>
      </c>
      <c r="C280" t="s">
        <v>124</v>
      </c>
      <c r="D280" t="s">
        <v>106</v>
      </c>
      <c r="E280" t="s">
        <v>100</v>
      </c>
      <c r="F280">
        <v>618000</v>
      </c>
      <c r="G280">
        <v>2023</v>
      </c>
      <c r="H280">
        <v>0</v>
      </c>
      <c r="I280">
        <v>11</v>
      </c>
      <c r="J280" t="str" cm="1">
        <f t="array" ref="J280">_xlfn.XLOOKUP(D280&amp;I280,Ranking!C$2:C$500&amp;Ranking!A$2:A$500,Ranking!B$2:B$500,"")</f>
        <v/>
      </c>
      <c r="K280" t="str" cm="1">
        <f t="array" ref="K280">_xlfn.XLOOKUP(E280&amp;I280,Ranking!C$2:C$500&amp;Ranking!A$2:A$500,Ranking!B$2:B$500,"")</f>
        <v/>
      </c>
      <c r="L280" t="str" cm="1">
        <f t="array" ref="L280">_xlfn.XLOOKUP(D280&amp;G280,Conf!$A$1:$A$150&amp;Conf!$B$1:$B$150,Conf!$C$1:$C$150,"FCS")</f>
        <v>AAC</v>
      </c>
      <c r="M280" t="str" cm="1">
        <f t="array" ref="M280">_xlfn.XLOOKUP(E280&amp;G280,Conf!$A$1:$A$150&amp;Conf!$B$1:$B$150,Conf!$C$1:$C$150,"FCS")</f>
        <v>AAC</v>
      </c>
      <c r="N280">
        <v>1</v>
      </c>
      <c r="O280" cm="1">
        <f t="array" ref="O280">_xlfn.XLOOKUP(D280&amp;I280,Sheet2!$A$2:$A$1500&amp;Sheet2!$B$2:$B$1500,Sheet2!$C$2:$C$1500,0)</f>
        <v>40</v>
      </c>
      <c r="P280" cm="1">
        <f t="array" ref="P280">_xlfn.XLOOKUP(D280&amp;I280,Sheet2!$A$2:$A$1500&amp;Sheet2!$B$2:$B$1500,Sheet2!$D$2:$D$1500,0)</f>
        <v>15.9</v>
      </c>
      <c r="Q280" cm="1">
        <f t="array" ref="Q280">_xlfn.XLOOKUP(E280&amp;I280,Sheet2!$A$2:$A$1500&amp;Sheet2!$B$2:$B$1500,Sheet2!$C$2:$C$1500,0)</f>
        <v>34.799999999999997</v>
      </c>
      <c r="R280" cm="1">
        <f t="array" ref="R280">_xlfn.XLOOKUP(E280&amp;I280,Sheet2!$A$2:$A$1500&amp;Sheet2!$B$2:$B$1500,Sheet2!$D$2:$D$1500,0)</f>
        <v>36.700000000000003</v>
      </c>
      <c r="X280" cm="1">
        <f t="array" ref="X280">_xlfn.XLOOKUP(D280&amp;I280,Sheet2!$A$2:$A$1500&amp;Sheet2!$B$2:$B$1500,Sheet2!$E$2:$E$1500,0)</f>
        <v>7</v>
      </c>
      <c r="Y280" cm="1">
        <f t="array" ref="Y280">_xlfn.XLOOKUP(D280&amp;I280,Sheet2!$A$2:$A$1500&amp;Sheet2!$B$2:$B$1500,Sheet2!$F$2:$F$1500,0)</f>
        <v>2</v>
      </c>
      <c r="Z280" cm="1">
        <f t="array" ref="Z280">_xlfn.XLOOKUP(E280&amp;I280,Sheet2!$A$2:$A$1500&amp;Sheet2!$B$2:$B$1500,Sheet2!$E$2:$E$1500,0)</f>
        <v>3</v>
      </c>
      <c r="AA280" cm="1">
        <f t="array" ref="AA280">_xlfn.XLOOKUP(E280&amp;I280,Sheet2!$A$2:$A$1500&amp;Sheet2!$B$2:$B$1500,Sheet2!$F$2:$F$1500,0)</f>
        <v>6</v>
      </c>
    </row>
    <row r="281" spans="1:27" x14ac:dyDescent="0.2">
      <c r="A281" s="1">
        <v>45240</v>
      </c>
      <c r="B281" s="2">
        <v>0.94791666666666663</v>
      </c>
      <c r="C281" t="s">
        <v>29</v>
      </c>
      <c r="D281" t="s">
        <v>128</v>
      </c>
      <c r="E281" t="s">
        <v>49</v>
      </c>
      <c r="F281">
        <v>214000</v>
      </c>
      <c r="G281">
        <v>2023</v>
      </c>
      <c r="H281">
        <v>0</v>
      </c>
      <c r="I281">
        <v>11</v>
      </c>
      <c r="J281" t="str" cm="1">
        <f t="array" ref="J281">_xlfn.XLOOKUP(D281&amp;I281,Ranking!C$2:C$500&amp;Ranking!A$2:A$500,Ranking!B$2:B$500,"")</f>
        <v/>
      </c>
      <c r="K281" t="str" cm="1">
        <f t="array" ref="K281">_xlfn.XLOOKUP(E281&amp;I281,Ranking!C$2:C$500&amp;Ranking!A$2:A$500,Ranking!B$2:B$500,"")</f>
        <v/>
      </c>
      <c r="L281" t="str" cm="1">
        <f t="array" ref="L281">_xlfn.XLOOKUP(D281&amp;G281,Conf!$A$1:$A$150&amp;Conf!$B$1:$B$150,Conf!$C$1:$C$150,"FCS")</f>
        <v>MWC</v>
      </c>
      <c r="M281" t="str" cm="1">
        <f t="array" ref="M281">_xlfn.XLOOKUP(E281&amp;G281,Conf!$A$1:$A$150&amp;Conf!$B$1:$B$150,Conf!$C$1:$C$150,"FCS")</f>
        <v>MWC</v>
      </c>
      <c r="N281">
        <v>1</v>
      </c>
      <c r="O281" cm="1">
        <f t="array" ref="O281">_xlfn.XLOOKUP(D281&amp;I281,Sheet2!$A$2:$A$1500&amp;Sheet2!$B$2:$B$1500,Sheet2!$C$2:$C$1500,0)</f>
        <v>36.700000000000003</v>
      </c>
      <c r="P281" cm="1">
        <f t="array" ref="P281">_xlfn.XLOOKUP(D281&amp;I281,Sheet2!$A$2:$A$1500&amp;Sheet2!$B$2:$B$1500,Sheet2!$D$2:$D$1500,0)</f>
        <v>25.4</v>
      </c>
      <c r="Q281" cm="1">
        <f t="array" ref="Q281">_xlfn.XLOOKUP(E281&amp;I281,Sheet2!$A$2:$A$1500&amp;Sheet2!$B$2:$B$1500,Sheet2!$C$2:$C$1500,0)</f>
        <v>23.7</v>
      </c>
      <c r="R281" cm="1">
        <f t="array" ref="R281">_xlfn.XLOOKUP(E281&amp;I281,Sheet2!$A$2:$A$1500&amp;Sheet2!$B$2:$B$1500,Sheet2!$D$2:$D$1500,0)</f>
        <v>25.1</v>
      </c>
      <c r="X281" cm="1">
        <f t="array" ref="X281">_xlfn.XLOOKUP(D281&amp;I281,Sheet2!$A$2:$A$1500&amp;Sheet2!$B$2:$B$1500,Sheet2!$E$2:$E$1500,0)</f>
        <v>7</v>
      </c>
      <c r="Y281" cm="1">
        <f t="array" ref="Y281">_xlfn.XLOOKUP(D281&amp;I281,Sheet2!$A$2:$A$1500&amp;Sheet2!$B$2:$B$1500,Sheet2!$F$2:$F$1500,0)</f>
        <v>2</v>
      </c>
      <c r="Z281" cm="1">
        <f t="array" ref="Z281">_xlfn.XLOOKUP(E281&amp;I281,Sheet2!$A$2:$A$1500&amp;Sheet2!$B$2:$B$1500,Sheet2!$E$2:$E$1500,0)</f>
        <v>6</v>
      </c>
      <c r="AA281" cm="1">
        <f t="array" ref="AA281">_xlfn.XLOOKUP(E281&amp;I281,Sheet2!$A$2:$A$1500&amp;Sheet2!$B$2:$B$1500,Sheet2!$F$2:$F$1500,0)</f>
        <v>3</v>
      </c>
    </row>
    <row r="282" spans="1:27" x14ac:dyDescent="0.2">
      <c r="A282" s="1">
        <v>45241</v>
      </c>
      <c r="B282" s="2">
        <v>0.5</v>
      </c>
      <c r="C282" t="s">
        <v>23</v>
      </c>
      <c r="D282" t="s">
        <v>32</v>
      </c>
      <c r="E282" t="s">
        <v>35</v>
      </c>
      <c r="F282">
        <v>9160000</v>
      </c>
      <c r="G282">
        <v>2023</v>
      </c>
      <c r="H282">
        <v>0</v>
      </c>
      <c r="I282">
        <v>11</v>
      </c>
      <c r="J282" cm="1">
        <f t="array" ref="J282">_xlfn.XLOOKUP(D282&amp;I282,Ranking!C$2:C$500&amp;Ranking!A$2:A$500,Ranking!B$2:B$500,"")</f>
        <v>10</v>
      </c>
      <c r="K282" cm="1">
        <f t="array" ref="K282">_xlfn.XLOOKUP(E282&amp;I282,Ranking!C$2:C$500&amp;Ranking!A$2:A$500,Ranking!B$2:B$500,"")</f>
        <v>3</v>
      </c>
      <c r="L282" t="str" cm="1">
        <f t="array" ref="L282">_xlfn.XLOOKUP(D282&amp;G282,Conf!$A$1:$A$150&amp;Conf!$B$1:$B$150,Conf!$C$1:$C$150,"FCS")</f>
        <v>Big Ten</v>
      </c>
      <c r="M282" t="str" cm="1">
        <f t="array" ref="M282">_xlfn.XLOOKUP(E282&amp;G282,Conf!$A$1:$A$150&amp;Conf!$B$1:$B$150,Conf!$C$1:$C$150,"FCS")</f>
        <v>Big Ten</v>
      </c>
      <c r="N282">
        <v>1</v>
      </c>
      <c r="O282" cm="1">
        <f t="array" ref="O282">_xlfn.XLOOKUP(D282&amp;I282,Sheet2!$A$2:$A$1500&amp;Sheet2!$B$2:$B$1500,Sheet2!$C$2:$C$1500,0)</f>
        <v>40.200000000000003</v>
      </c>
      <c r="P282" cm="1">
        <f t="array" ref="P282">_xlfn.XLOOKUP(D282&amp;I282,Sheet2!$A$2:$A$1500&amp;Sheet2!$B$2:$B$1500,Sheet2!$D$2:$D$1500,0)</f>
        <v>11.9</v>
      </c>
      <c r="Q282" cm="1">
        <f t="array" ref="Q282">_xlfn.XLOOKUP(E282&amp;I282,Sheet2!$A$2:$A$1500&amp;Sheet2!$B$2:$B$1500,Sheet2!$C$2:$C$1500,0)</f>
        <v>40.700000000000003</v>
      </c>
      <c r="R282" cm="1">
        <f t="array" ref="R282">_xlfn.XLOOKUP(E282&amp;I282,Sheet2!$A$2:$A$1500&amp;Sheet2!$B$2:$B$1500,Sheet2!$D$2:$D$1500,0)</f>
        <v>6.7</v>
      </c>
      <c r="X282" cm="1">
        <f t="array" ref="X282">_xlfn.XLOOKUP(D282&amp;I282,Sheet2!$A$2:$A$1500&amp;Sheet2!$B$2:$B$1500,Sheet2!$E$2:$E$1500,0)</f>
        <v>8</v>
      </c>
      <c r="Y282" cm="1">
        <f t="array" ref="Y282">_xlfn.XLOOKUP(D282&amp;I282,Sheet2!$A$2:$A$1500&amp;Sheet2!$B$2:$B$1500,Sheet2!$F$2:$F$1500,0)</f>
        <v>1</v>
      </c>
      <c r="Z282" cm="1">
        <f t="array" ref="Z282">_xlfn.XLOOKUP(E282&amp;I282,Sheet2!$A$2:$A$1500&amp;Sheet2!$B$2:$B$1500,Sheet2!$E$2:$E$1500,0)</f>
        <v>9</v>
      </c>
      <c r="AA282" cm="1">
        <f t="array" ref="AA282">_xlfn.XLOOKUP(E282&amp;I282,Sheet2!$A$2:$A$1500&amp;Sheet2!$B$2:$B$1500,Sheet2!$F$2:$F$1500,0)</f>
        <v>0</v>
      </c>
    </row>
    <row r="283" spans="1:27" x14ac:dyDescent="0.2">
      <c r="A283" s="1">
        <v>45241</v>
      </c>
      <c r="B283" s="2">
        <v>0.5</v>
      </c>
      <c r="C283" t="s">
        <v>24</v>
      </c>
      <c r="D283" t="s">
        <v>147</v>
      </c>
      <c r="E283" t="s">
        <v>70</v>
      </c>
      <c r="F283">
        <v>2760000</v>
      </c>
      <c r="G283">
        <v>2023</v>
      </c>
      <c r="H283">
        <v>0</v>
      </c>
      <c r="I283">
        <v>11</v>
      </c>
      <c r="J283" t="str" cm="1">
        <f t="array" ref="J283">_xlfn.XLOOKUP(D283&amp;I283,Ranking!C$2:C$500&amp;Ranking!A$2:A$500,Ranking!B$2:B$500,"")</f>
        <v/>
      </c>
      <c r="K283" cm="1">
        <f t="array" ref="K283">_xlfn.XLOOKUP(E283&amp;I283,Ranking!C$2:C$500&amp;Ranking!A$2:A$500,Ranking!B$2:B$500,"")</f>
        <v>8</v>
      </c>
      <c r="L283" t="str" cm="1">
        <f t="array" ref="L283">_xlfn.XLOOKUP(D283&amp;G283,Conf!$A$1:$A$150&amp;Conf!$B$1:$B$150,Conf!$C$1:$C$150,"FCS")</f>
        <v>SEC</v>
      </c>
      <c r="M283" t="str" cm="1">
        <f t="array" ref="M283">_xlfn.XLOOKUP(E283&amp;G283,Conf!$A$1:$A$150&amp;Conf!$B$1:$B$150,Conf!$C$1:$C$150,"FCS")</f>
        <v>SEC</v>
      </c>
      <c r="N283">
        <v>1</v>
      </c>
      <c r="O283" cm="1">
        <f t="array" ref="O283">_xlfn.XLOOKUP(D283&amp;I283,Sheet2!$A$2:$A$1500&amp;Sheet2!$B$2:$B$1500,Sheet2!$C$2:$C$1500,0)</f>
        <v>30</v>
      </c>
      <c r="P283" cm="1">
        <f t="array" ref="P283">_xlfn.XLOOKUP(D283&amp;I283,Sheet2!$A$2:$A$1500&amp;Sheet2!$B$2:$B$1500,Sheet2!$D$2:$D$1500,0)</f>
        <v>22.3</v>
      </c>
      <c r="Q283" cm="1">
        <f t="array" ref="Q283">_xlfn.XLOOKUP(E283&amp;I283,Sheet2!$A$2:$A$1500&amp;Sheet2!$B$2:$B$1500,Sheet2!$C$2:$C$1500,0)</f>
        <v>31.9</v>
      </c>
      <c r="R283" cm="1">
        <f t="array" ref="R283">_xlfn.XLOOKUP(E283&amp;I283,Sheet2!$A$2:$A$1500&amp;Sheet2!$B$2:$B$1500,Sheet2!$D$2:$D$1500,0)</f>
        <v>17.8</v>
      </c>
      <c r="X283" cm="1">
        <f t="array" ref="X283">_xlfn.XLOOKUP(D283&amp;I283,Sheet2!$A$2:$A$1500&amp;Sheet2!$B$2:$B$1500,Sheet2!$E$2:$E$1500,0)</f>
        <v>6</v>
      </c>
      <c r="Y283" cm="1">
        <f t="array" ref="Y283">_xlfn.XLOOKUP(D283&amp;I283,Sheet2!$A$2:$A$1500&amp;Sheet2!$B$2:$B$1500,Sheet2!$F$2:$F$1500,0)</f>
        <v>3</v>
      </c>
      <c r="Z283" cm="1">
        <f t="array" ref="Z283">_xlfn.XLOOKUP(E283&amp;I283,Sheet2!$A$2:$A$1500&amp;Sheet2!$B$2:$B$1500,Sheet2!$E$2:$E$1500,0)</f>
        <v>8</v>
      </c>
      <c r="AA283" cm="1">
        <f t="array" ref="AA283">_xlfn.XLOOKUP(E283&amp;I283,Sheet2!$A$2:$A$1500&amp;Sheet2!$B$2:$B$1500,Sheet2!$F$2:$F$1500,0)</f>
        <v>1</v>
      </c>
    </row>
    <row r="284" spans="1:27" x14ac:dyDescent="0.2">
      <c r="A284" s="1">
        <v>45241</v>
      </c>
      <c r="B284" s="2">
        <v>0.5</v>
      </c>
      <c r="C284" t="s">
        <v>29</v>
      </c>
      <c r="D284" t="s">
        <v>154</v>
      </c>
      <c r="E284" t="s">
        <v>73</v>
      </c>
      <c r="F284">
        <v>780000</v>
      </c>
      <c r="G284">
        <v>2023</v>
      </c>
      <c r="H284">
        <v>0</v>
      </c>
      <c r="I284">
        <v>11</v>
      </c>
      <c r="J284" cm="1">
        <f t="array" ref="J284">_xlfn.XLOOKUP(D284&amp;I284,Ranking!C$2:C$500&amp;Ranking!A$2:A$500,Ranking!B$2:B$500,"")</f>
        <v>16</v>
      </c>
      <c r="K284" t="str" cm="1">
        <f t="array" ref="K284">_xlfn.XLOOKUP(E284&amp;I284,Ranking!C$2:C$500&amp;Ranking!A$2:A$500,Ranking!B$2:B$500,"")</f>
        <v/>
      </c>
      <c r="L284" t="str" cm="1">
        <f t="array" ref="L284">_xlfn.XLOOKUP(D284&amp;G284,Conf!$A$1:$A$150&amp;Conf!$B$1:$B$150,Conf!$C$1:$C$150,"FCS")</f>
        <v>Big 12</v>
      </c>
      <c r="M284" t="str" cm="1">
        <f t="array" ref="M284">_xlfn.XLOOKUP(E284&amp;G284,Conf!$A$1:$A$150&amp;Conf!$B$1:$B$150,Conf!$C$1:$C$150,"FCS")</f>
        <v>Big 12</v>
      </c>
      <c r="N284">
        <v>1</v>
      </c>
      <c r="O284" cm="1">
        <f t="array" ref="O284">_xlfn.XLOOKUP(D284&amp;I284,Sheet2!$A$2:$A$1500&amp;Sheet2!$B$2:$B$1500,Sheet2!$C$2:$C$1500,0)</f>
        <v>34.9</v>
      </c>
      <c r="P284" cm="1">
        <f t="array" ref="P284">_xlfn.XLOOKUP(D284&amp;I284,Sheet2!$A$2:$A$1500&amp;Sheet2!$B$2:$B$1500,Sheet2!$D$2:$D$1500,0)</f>
        <v>27.1</v>
      </c>
      <c r="Q284" cm="1">
        <f t="array" ref="Q284">_xlfn.XLOOKUP(E284&amp;I284,Sheet2!$A$2:$A$1500&amp;Sheet2!$B$2:$B$1500,Sheet2!$C$2:$C$1500,0)</f>
        <v>30.6</v>
      </c>
      <c r="R284" cm="1">
        <f t="array" ref="R284">_xlfn.XLOOKUP(E284&amp;I284,Sheet2!$A$2:$A$1500&amp;Sheet2!$B$2:$B$1500,Sheet2!$D$2:$D$1500,0)</f>
        <v>25.7</v>
      </c>
      <c r="X284" cm="1">
        <f t="array" ref="X284">_xlfn.XLOOKUP(D284&amp;I284,Sheet2!$A$2:$A$1500&amp;Sheet2!$B$2:$B$1500,Sheet2!$E$2:$E$1500,0)</f>
        <v>7</v>
      </c>
      <c r="Y284" cm="1">
        <f t="array" ref="Y284">_xlfn.XLOOKUP(D284&amp;I284,Sheet2!$A$2:$A$1500&amp;Sheet2!$B$2:$B$1500,Sheet2!$F$2:$F$1500,0)</f>
        <v>2</v>
      </c>
      <c r="Z284" cm="1">
        <f t="array" ref="Z284">_xlfn.XLOOKUP(E284&amp;I284,Sheet2!$A$2:$A$1500&amp;Sheet2!$B$2:$B$1500,Sheet2!$E$2:$E$1500,0)</f>
        <v>4</v>
      </c>
      <c r="AA284" cm="1">
        <f t="array" ref="AA284">_xlfn.XLOOKUP(E284&amp;I284,Sheet2!$A$2:$A$1500&amp;Sheet2!$B$2:$B$1500,Sheet2!$F$2:$F$1500,0)</f>
        <v>5</v>
      </c>
    </row>
    <row r="285" spans="1:27" x14ac:dyDescent="0.2">
      <c r="A285" s="1">
        <v>45241</v>
      </c>
      <c r="B285" s="2">
        <v>0.5</v>
      </c>
      <c r="C285" t="s">
        <v>124</v>
      </c>
      <c r="D285" t="s">
        <v>109</v>
      </c>
      <c r="E285" t="s">
        <v>151</v>
      </c>
      <c r="F285">
        <v>169000</v>
      </c>
      <c r="G285">
        <v>2023</v>
      </c>
      <c r="H285">
        <v>0</v>
      </c>
      <c r="I285">
        <v>11</v>
      </c>
      <c r="J285" cm="1">
        <f t="array" ref="J285">_xlfn.XLOOKUP(D285&amp;I285,Ranking!C$2:C$500&amp;Ranking!A$2:A$500,Ranking!B$2:B$500,"")</f>
        <v>23</v>
      </c>
      <c r="K285" t="str" cm="1">
        <f t="array" ref="K285">_xlfn.XLOOKUP(E285&amp;I285,Ranking!C$2:C$500&amp;Ranking!A$2:A$500,Ranking!B$2:B$500,"")</f>
        <v/>
      </c>
      <c r="L285" t="str" cm="1">
        <f t="array" ref="L285">_xlfn.XLOOKUP(D285&amp;G285,Conf!$A$1:$A$150&amp;Conf!$B$1:$B$150,Conf!$C$1:$C$150,"FCS")</f>
        <v>AAC</v>
      </c>
      <c r="M285" t="str" cm="1">
        <f t="array" ref="M285">_xlfn.XLOOKUP(E285&amp;G285,Conf!$A$1:$A$150&amp;Conf!$B$1:$B$150,Conf!$C$1:$C$150,"FCS")</f>
        <v>AAC</v>
      </c>
      <c r="N285">
        <v>1</v>
      </c>
      <c r="O285" cm="1">
        <f t="array" ref="O285">_xlfn.XLOOKUP(D285&amp;I285,Sheet2!$A$2:$A$1500&amp;Sheet2!$B$2:$B$1500,Sheet2!$C$2:$C$1500,0)</f>
        <v>28.7</v>
      </c>
      <c r="P285" cm="1">
        <f t="array" ref="P285">_xlfn.XLOOKUP(D285&amp;I285,Sheet2!$A$2:$A$1500&amp;Sheet2!$B$2:$B$1500,Sheet2!$D$2:$D$1500,0)</f>
        <v>19.3</v>
      </c>
      <c r="Q285" cm="1">
        <f t="array" ref="Q285">_xlfn.XLOOKUP(E285&amp;I285,Sheet2!$A$2:$A$1500&amp;Sheet2!$B$2:$B$1500,Sheet2!$C$2:$C$1500,0)</f>
        <v>22.4</v>
      </c>
      <c r="R285" cm="1">
        <f t="array" ref="R285">_xlfn.XLOOKUP(E285&amp;I285,Sheet2!$A$2:$A$1500&amp;Sheet2!$B$2:$B$1500,Sheet2!$D$2:$D$1500,0)</f>
        <v>35.6</v>
      </c>
      <c r="X285" cm="1">
        <f t="array" ref="X285">_xlfn.XLOOKUP(D285&amp;I285,Sheet2!$A$2:$A$1500&amp;Sheet2!$B$2:$B$1500,Sheet2!$E$2:$E$1500,0)</f>
        <v>8</v>
      </c>
      <c r="Y285" cm="1">
        <f t="array" ref="Y285">_xlfn.XLOOKUP(D285&amp;I285,Sheet2!$A$2:$A$1500&amp;Sheet2!$B$2:$B$1500,Sheet2!$F$2:$F$1500,0)</f>
        <v>1</v>
      </c>
      <c r="Z285" cm="1">
        <f t="array" ref="Z285">_xlfn.XLOOKUP(E285&amp;I285,Sheet2!$A$2:$A$1500&amp;Sheet2!$B$2:$B$1500,Sheet2!$E$2:$E$1500,0)</f>
        <v>3</v>
      </c>
      <c r="AA285" cm="1">
        <f t="array" ref="AA285">_xlfn.XLOOKUP(E285&amp;I285,Sheet2!$A$2:$A$1500&amp;Sheet2!$B$2:$B$1500,Sheet2!$F$2:$F$1500,0)</f>
        <v>6</v>
      </c>
    </row>
    <row r="286" spans="1:27" x14ac:dyDescent="0.2">
      <c r="A286" s="1">
        <v>45241</v>
      </c>
      <c r="B286" s="2">
        <v>0.5</v>
      </c>
      <c r="C286" t="s">
        <v>31</v>
      </c>
      <c r="D286" t="s">
        <v>66</v>
      </c>
      <c r="E286" t="s">
        <v>65</v>
      </c>
      <c r="F286">
        <v>1620000</v>
      </c>
      <c r="G286">
        <v>2023</v>
      </c>
      <c r="H286">
        <v>0</v>
      </c>
      <c r="I286">
        <v>11</v>
      </c>
      <c r="J286" t="str" cm="1">
        <f t="array" ref="J286">_xlfn.XLOOKUP(D286&amp;I286,Ranking!C$2:C$500&amp;Ranking!A$2:A$500,Ranking!B$2:B$500,"")</f>
        <v/>
      </c>
      <c r="K286" t="str" cm="1">
        <f t="array" ref="K286">_xlfn.XLOOKUP(E286&amp;I286,Ranking!C$2:C$500&amp;Ranking!A$2:A$500,Ranking!B$2:B$500,"")</f>
        <v/>
      </c>
      <c r="L286" t="str" cm="1">
        <f t="array" ref="L286">_xlfn.XLOOKUP(D286&amp;G286,Conf!$A$1:$A$150&amp;Conf!$B$1:$B$150,Conf!$C$1:$C$150,"FCS")</f>
        <v>ACC</v>
      </c>
      <c r="M286" t="str" cm="1">
        <f t="array" ref="M286">_xlfn.XLOOKUP(E286&amp;G286,Conf!$A$1:$A$150&amp;Conf!$B$1:$B$150,Conf!$C$1:$C$150,"FCS")</f>
        <v>ACC</v>
      </c>
      <c r="N286">
        <v>1</v>
      </c>
      <c r="O286" cm="1">
        <f t="array" ref="O286">_xlfn.XLOOKUP(D286&amp;I286,Sheet2!$A$2:$A$1500&amp;Sheet2!$B$2:$B$1500,Sheet2!$C$2:$C$1500,0)</f>
        <v>29</v>
      </c>
      <c r="P286" cm="1">
        <f t="array" ref="P286">_xlfn.XLOOKUP(D286&amp;I286,Sheet2!$A$2:$A$1500&amp;Sheet2!$B$2:$B$1500,Sheet2!$D$2:$D$1500,0)</f>
        <v>21.2</v>
      </c>
      <c r="Q286" cm="1">
        <f t="array" ref="Q286">_xlfn.XLOOKUP(E286&amp;I286,Sheet2!$A$2:$A$1500&amp;Sheet2!$B$2:$B$1500,Sheet2!$C$2:$C$1500,0)</f>
        <v>33.200000000000003</v>
      </c>
      <c r="R286" cm="1">
        <f t="array" ref="R286">_xlfn.XLOOKUP(E286&amp;I286,Sheet2!$A$2:$A$1500&amp;Sheet2!$B$2:$B$1500,Sheet2!$D$2:$D$1500,0)</f>
        <v>30.1</v>
      </c>
      <c r="X286" cm="1">
        <f t="array" ref="X286">_xlfn.XLOOKUP(D286&amp;I286,Sheet2!$A$2:$A$1500&amp;Sheet2!$B$2:$B$1500,Sheet2!$E$2:$E$1500,0)</f>
        <v>5</v>
      </c>
      <c r="Y286" cm="1">
        <f t="array" ref="Y286">_xlfn.XLOOKUP(D286&amp;I286,Sheet2!$A$2:$A$1500&amp;Sheet2!$B$2:$B$1500,Sheet2!$F$2:$F$1500,0)</f>
        <v>4</v>
      </c>
      <c r="Z286" cm="1">
        <f t="array" ref="Z286">_xlfn.XLOOKUP(E286&amp;I286,Sheet2!$A$2:$A$1500&amp;Sheet2!$B$2:$B$1500,Sheet2!$E$2:$E$1500,0)</f>
        <v>5</v>
      </c>
      <c r="AA286" cm="1">
        <f t="array" ref="AA286">_xlfn.XLOOKUP(E286&amp;I286,Sheet2!$A$2:$A$1500&amp;Sheet2!$B$2:$B$1500,Sheet2!$F$2:$F$1500,0)</f>
        <v>4</v>
      </c>
    </row>
    <row r="287" spans="1:27" x14ac:dyDescent="0.2">
      <c r="A287" s="1">
        <v>45241</v>
      </c>
      <c r="B287" s="2">
        <v>0.64583333333333337</v>
      </c>
      <c r="C287" t="s">
        <v>31</v>
      </c>
      <c r="D287" t="s">
        <v>82</v>
      </c>
      <c r="E287" t="s">
        <v>129</v>
      </c>
      <c r="F287">
        <v>4140000</v>
      </c>
      <c r="G287">
        <v>2023</v>
      </c>
      <c r="H287">
        <v>0</v>
      </c>
      <c r="I287">
        <v>11</v>
      </c>
      <c r="J287" cm="1">
        <f t="array" ref="J287">_xlfn.XLOOKUP(D287&amp;I287,Ranking!C$2:C$500&amp;Ranking!A$2:A$500,Ranking!B$2:B$500,"")</f>
        <v>4</v>
      </c>
      <c r="K287" t="str" cm="1">
        <f t="array" ref="K287">_xlfn.XLOOKUP(E287&amp;I287,Ranking!C$2:C$500&amp;Ranking!A$2:A$500,Ranking!B$2:B$500,"")</f>
        <v/>
      </c>
      <c r="L287" t="str" cm="1">
        <f t="array" ref="L287">_xlfn.XLOOKUP(D287&amp;G287,Conf!$A$1:$A$150&amp;Conf!$B$1:$B$150,Conf!$C$1:$C$150,"FCS")</f>
        <v>ACC</v>
      </c>
      <c r="M287" t="str" cm="1">
        <f t="array" ref="M287">_xlfn.XLOOKUP(E287&amp;G287,Conf!$A$1:$A$150&amp;Conf!$B$1:$B$150,Conf!$C$1:$C$150,"FCS")</f>
        <v>ACC</v>
      </c>
      <c r="N287">
        <v>1</v>
      </c>
      <c r="O287" cm="1">
        <f t="array" ref="O287">_xlfn.XLOOKUP(D287&amp;I287,Sheet2!$A$2:$A$1500&amp;Sheet2!$B$2:$B$1500,Sheet2!$C$2:$C$1500,0)</f>
        <v>39.6</v>
      </c>
      <c r="P287" cm="1">
        <f t="array" ref="P287">_xlfn.XLOOKUP(D287&amp;I287,Sheet2!$A$2:$A$1500&amp;Sheet2!$B$2:$B$1500,Sheet2!$D$2:$D$1500,0)</f>
        <v>17</v>
      </c>
      <c r="Q287" cm="1">
        <f t="array" ref="Q287">_xlfn.XLOOKUP(E287&amp;I287,Sheet2!$A$2:$A$1500&amp;Sheet2!$B$2:$B$1500,Sheet2!$C$2:$C$1500,0)</f>
        <v>32.1</v>
      </c>
      <c r="R287" cm="1">
        <f t="array" ref="R287">_xlfn.XLOOKUP(E287&amp;I287,Sheet2!$A$2:$A$1500&amp;Sheet2!$B$2:$B$1500,Sheet2!$D$2:$D$1500,0)</f>
        <v>20</v>
      </c>
      <c r="X287" cm="1">
        <f t="array" ref="X287">_xlfn.XLOOKUP(D287&amp;I287,Sheet2!$A$2:$A$1500&amp;Sheet2!$B$2:$B$1500,Sheet2!$E$2:$E$1500,0)</f>
        <v>9</v>
      </c>
      <c r="Y287" cm="1">
        <f t="array" ref="Y287">_xlfn.XLOOKUP(D287&amp;I287,Sheet2!$A$2:$A$1500&amp;Sheet2!$B$2:$B$1500,Sheet2!$F$2:$F$1500,0)</f>
        <v>0</v>
      </c>
      <c r="Z287" cm="1">
        <f t="array" ref="Z287">_xlfn.XLOOKUP(E287&amp;I287,Sheet2!$A$2:$A$1500&amp;Sheet2!$B$2:$B$1500,Sheet2!$E$2:$E$1500,0)</f>
        <v>6</v>
      </c>
      <c r="AA287" cm="1">
        <f t="array" ref="AA287">_xlfn.XLOOKUP(E287&amp;I287,Sheet2!$A$2:$A$1500&amp;Sheet2!$B$2:$B$1500,Sheet2!$F$2:$F$1500,0)</f>
        <v>3</v>
      </c>
    </row>
    <row r="288" spans="1:27" x14ac:dyDescent="0.2">
      <c r="A288" s="1">
        <v>45241</v>
      </c>
      <c r="B288" s="2">
        <v>0.64583333333333337</v>
      </c>
      <c r="C288" t="s">
        <v>23</v>
      </c>
      <c r="D288" t="s">
        <v>112</v>
      </c>
      <c r="E288" t="s">
        <v>44</v>
      </c>
      <c r="F288">
        <v>5170000</v>
      </c>
      <c r="G288">
        <v>2023</v>
      </c>
      <c r="H288">
        <v>0</v>
      </c>
      <c r="I288">
        <v>11</v>
      </c>
      <c r="J288" cm="1">
        <f t="array" ref="J288">_xlfn.XLOOKUP(D288&amp;I288,Ranking!C$2:C$500&amp;Ranking!A$2:A$500,Ranking!B$2:B$500,"")</f>
        <v>5</v>
      </c>
      <c r="K288" cm="1">
        <f t="array" ref="K288">_xlfn.XLOOKUP(E288&amp;I288,Ranking!C$2:C$500&amp;Ranking!A$2:A$500,Ranking!B$2:B$500,"")</f>
        <v>18</v>
      </c>
      <c r="L288" t="str" cm="1">
        <f t="array" ref="L288">_xlfn.XLOOKUP(D288&amp;G288,Conf!$A$1:$A$150&amp;Conf!$B$1:$B$150,Conf!$C$1:$C$150,"FCS")</f>
        <v>Pac-12</v>
      </c>
      <c r="M288" t="str" cm="1">
        <f t="array" ref="M288">_xlfn.XLOOKUP(E288&amp;G288,Conf!$A$1:$A$150&amp;Conf!$B$1:$B$150,Conf!$C$1:$C$150,"FCS")</f>
        <v>Pac-12</v>
      </c>
      <c r="N288">
        <v>1</v>
      </c>
      <c r="O288" cm="1">
        <f t="array" ref="O288">_xlfn.XLOOKUP(D288&amp;I288,Sheet2!$A$2:$A$1500&amp;Sheet2!$B$2:$B$1500,Sheet2!$C$2:$C$1500,0)</f>
        <v>41.7</v>
      </c>
      <c r="P288" cm="1">
        <f t="array" ref="P288">_xlfn.XLOOKUP(D288&amp;I288,Sheet2!$A$2:$A$1500&amp;Sheet2!$B$2:$B$1500,Sheet2!$D$2:$D$1500,0)</f>
        <v>23</v>
      </c>
      <c r="Q288" cm="1">
        <f t="array" ref="Q288">_xlfn.XLOOKUP(E288&amp;I288,Sheet2!$A$2:$A$1500&amp;Sheet2!$B$2:$B$1500,Sheet2!$C$2:$C$1500,0)</f>
        <v>25</v>
      </c>
      <c r="R288" cm="1">
        <f t="array" ref="R288">_xlfn.XLOOKUP(E288&amp;I288,Sheet2!$A$2:$A$1500&amp;Sheet2!$B$2:$B$1500,Sheet2!$D$2:$D$1500,0)</f>
        <v>15.9</v>
      </c>
      <c r="X288" cm="1">
        <f t="array" ref="X288">_xlfn.XLOOKUP(D288&amp;I288,Sheet2!$A$2:$A$1500&amp;Sheet2!$B$2:$B$1500,Sheet2!$E$2:$E$1500,0)</f>
        <v>9</v>
      </c>
      <c r="Y288" cm="1">
        <f t="array" ref="Y288">_xlfn.XLOOKUP(D288&amp;I288,Sheet2!$A$2:$A$1500&amp;Sheet2!$B$2:$B$1500,Sheet2!$F$2:$F$1500,0)</f>
        <v>0</v>
      </c>
      <c r="Z288" cm="1">
        <f t="array" ref="Z288">_xlfn.XLOOKUP(E288&amp;I288,Sheet2!$A$2:$A$1500&amp;Sheet2!$B$2:$B$1500,Sheet2!$E$2:$E$1500,0)</f>
        <v>7</v>
      </c>
      <c r="AA288" cm="1">
        <f t="array" ref="AA288">_xlfn.XLOOKUP(E288&amp;I288,Sheet2!$A$2:$A$1500&amp;Sheet2!$B$2:$B$1500,Sheet2!$F$2:$F$1500,0)</f>
        <v>2</v>
      </c>
    </row>
    <row r="289" spans="1:27" x14ac:dyDescent="0.2">
      <c r="A289" s="1">
        <v>45241</v>
      </c>
      <c r="B289" s="2">
        <v>0.64583333333333337</v>
      </c>
      <c r="C289" t="s">
        <v>45</v>
      </c>
      <c r="D289" t="s">
        <v>161</v>
      </c>
      <c r="E289" t="s">
        <v>78</v>
      </c>
      <c r="F289">
        <v>3620000</v>
      </c>
      <c r="G289">
        <v>2023</v>
      </c>
      <c r="H289">
        <v>0</v>
      </c>
      <c r="I289">
        <v>11</v>
      </c>
      <c r="J289" cm="1">
        <f t="array" ref="J289">_xlfn.XLOOKUP(D289&amp;I289,Ranking!C$2:C$500&amp;Ranking!A$2:A$500,Ranking!B$2:B$500,"")</f>
        <v>14</v>
      </c>
      <c r="K289" cm="1">
        <f t="array" ref="K289">_xlfn.XLOOKUP(E289&amp;I289,Ranking!C$2:C$500&amp;Ranking!A$2:A$500,Ranking!B$2:B$500,"")</f>
        <v>13</v>
      </c>
      <c r="L289" t="str" cm="1">
        <f t="array" ref="L289">_xlfn.XLOOKUP(D289&amp;G289,Conf!$A$1:$A$150&amp;Conf!$B$1:$B$150,Conf!$C$1:$C$150,"FCS")</f>
        <v>SEC</v>
      </c>
      <c r="M289" t="str" cm="1">
        <f t="array" ref="M289">_xlfn.XLOOKUP(E289&amp;G289,Conf!$A$1:$A$150&amp;Conf!$B$1:$B$150,Conf!$C$1:$C$150,"FCS")</f>
        <v>SEC</v>
      </c>
      <c r="N289">
        <v>1</v>
      </c>
      <c r="O289" cm="1">
        <f t="array" ref="O289">_xlfn.XLOOKUP(D289&amp;I289,Sheet2!$A$2:$A$1500&amp;Sheet2!$B$2:$B$1500,Sheet2!$C$2:$C$1500,0)</f>
        <v>32.4</v>
      </c>
      <c r="P289" cm="1">
        <f t="array" ref="P289">_xlfn.XLOOKUP(D289&amp;I289,Sheet2!$A$2:$A$1500&amp;Sheet2!$B$2:$B$1500,Sheet2!$D$2:$D$1500,0)</f>
        <v>24</v>
      </c>
      <c r="Q289" cm="1">
        <f t="array" ref="Q289">_xlfn.XLOOKUP(E289&amp;I289,Sheet2!$A$2:$A$1500&amp;Sheet2!$B$2:$B$1500,Sheet2!$C$2:$C$1500,0)</f>
        <v>34.799999999999997</v>
      </c>
      <c r="R289" cm="1">
        <f t="array" ref="R289">_xlfn.XLOOKUP(E289&amp;I289,Sheet2!$A$2:$A$1500&amp;Sheet2!$B$2:$B$1500,Sheet2!$D$2:$D$1500,0)</f>
        <v>18.399999999999999</v>
      </c>
      <c r="X289" cm="1">
        <f t="array" ref="X289">_xlfn.XLOOKUP(D289&amp;I289,Sheet2!$A$2:$A$1500&amp;Sheet2!$B$2:$B$1500,Sheet2!$E$2:$E$1500,0)</f>
        <v>7</v>
      </c>
      <c r="Y289" cm="1">
        <f t="array" ref="Y289">_xlfn.XLOOKUP(D289&amp;I289,Sheet2!$A$2:$A$1500&amp;Sheet2!$B$2:$B$1500,Sheet2!$F$2:$F$1500,0)</f>
        <v>2</v>
      </c>
      <c r="Z289" cm="1">
        <f t="array" ref="Z289">_xlfn.XLOOKUP(E289&amp;I289,Sheet2!$A$2:$A$1500&amp;Sheet2!$B$2:$B$1500,Sheet2!$E$2:$E$1500,0)</f>
        <v>7</v>
      </c>
      <c r="AA289" cm="1">
        <f t="array" ref="AA289">_xlfn.XLOOKUP(E289&amp;I289,Sheet2!$A$2:$A$1500&amp;Sheet2!$B$2:$B$1500,Sheet2!$F$2:$F$1500,0)</f>
        <v>2</v>
      </c>
    </row>
    <row r="290" spans="1:27" x14ac:dyDescent="0.2">
      <c r="A290" s="1">
        <v>45241</v>
      </c>
      <c r="B290" s="2">
        <v>0.64583333333333337</v>
      </c>
      <c r="C290" t="s">
        <v>24</v>
      </c>
      <c r="D290" t="s">
        <v>67</v>
      </c>
      <c r="E290" t="s">
        <v>139</v>
      </c>
      <c r="F290">
        <v>1210000</v>
      </c>
      <c r="G290">
        <v>2023</v>
      </c>
      <c r="H290">
        <v>0</v>
      </c>
      <c r="I290">
        <v>11</v>
      </c>
      <c r="J290" t="str" cm="1">
        <f t="array" ref="J290">_xlfn.XLOOKUP(D290&amp;I290,Ranking!C$2:C$500&amp;Ranking!A$2:A$500,Ranking!B$2:B$500,"")</f>
        <v/>
      </c>
      <c r="K290" cm="1">
        <f t="array" ref="K290">_xlfn.XLOOKUP(E290&amp;I290,Ranking!C$2:C$500&amp;Ranking!A$2:A$500,Ranking!B$2:B$500,"")</f>
        <v>15</v>
      </c>
      <c r="L290" t="str" cm="1">
        <f t="array" ref="L290">_xlfn.XLOOKUP(D290&amp;G290,Conf!$A$1:$A$150&amp;Conf!$B$1:$B$150,Conf!$C$1:$C$150,"FCS")</f>
        <v>Big 12</v>
      </c>
      <c r="M290" t="str" cm="1">
        <f t="array" ref="M290">_xlfn.XLOOKUP(E290&amp;G290,Conf!$A$1:$A$150&amp;Conf!$B$1:$B$150,Conf!$C$1:$C$150,"FCS")</f>
        <v>Big 12</v>
      </c>
      <c r="N290">
        <v>1</v>
      </c>
      <c r="O290" cm="1">
        <f t="array" ref="O290">_xlfn.XLOOKUP(D290&amp;I290,Sheet2!$A$2:$A$1500&amp;Sheet2!$B$2:$B$1500,Sheet2!$C$2:$C$1500,0)</f>
        <v>32.6</v>
      </c>
      <c r="P290" cm="1">
        <f t="array" ref="P290">_xlfn.XLOOKUP(D290&amp;I290,Sheet2!$A$2:$A$1500&amp;Sheet2!$B$2:$B$1500,Sheet2!$D$2:$D$1500,0)</f>
        <v>29.4</v>
      </c>
      <c r="Q290" cm="1">
        <f t="array" ref="Q290">_xlfn.XLOOKUP(E290&amp;I290,Sheet2!$A$2:$A$1500&amp;Sheet2!$B$2:$B$1500,Sheet2!$C$2:$C$1500,0)</f>
        <v>30.7</v>
      </c>
      <c r="R290" cm="1">
        <f t="array" ref="R290">_xlfn.XLOOKUP(E290&amp;I290,Sheet2!$A$2:$A$1500&amp;Sheet2!$B$2:$B$1500,Sheet2!$D$2:$D$1500,0)</f>
        <v>24.3</v>
      </c>
      <c r="X290" cm="1">
        <f t="array" ref="X290">_xlfn.XLOOKUP(D290&amp;I290,Sheet2!$A$2:$A$1500&amp;Sheet2!$B$2:$B$1500,Sheet2!$E$2:$E$1500,0)</f>
        <v>4</v>
      </c>
      <c r="Y290" cm="1">
        <f t="array" ref="Y290">_xlfn.XLOOKUP(D290&amp;I290,Sheet2!$A$2:$A$1500&amp;Sheet2!$B$2:$B$1500,Sheet2!$F$2:$F$1500,0)</f>
        <v>5</v>
      </c>
      <c r="Z290" cm="1">
        <f t="array" ref="Z290">_xlfn.XLOOKUP(E290&amp;I290,Sheet2!$A$2:$A$1500&amp;Sheet2!$B$2:$B$1500,Sheet2!$E$2:$E$1500,0)</f>
        <v>7</v>
      </c>
      <c r="AA290" cm="1">
        <f t="array" ref="AA290">_xlfn.XLOOKUP(E290&amp;I290,Sheet2!$A$2:$A$1500&amp;Sheet2!$B$2:$B$1500,Sheet2!$F$2:$F$1500,0)</f>
        <v>2</v>
      </c>
    </row>
    <row r="291" spans="1:27" x14ac:dyDescent="0.2">
      <c r="A291" s="1">
        <v>45241</v>
      </c>
      <c r="B291" s="2">
        <v>0.64583333333333337</v>
      </c>
      <c r="C291" t="s">
        <v>75</v>
      </c>
      <c r="D291" t="s">
        <v>126</v>
      </c>
      <c r="E291" t="s">
        <v>95</v>
      </c>
      <c r="F291">
        <v>1170000</v>
      </c>
      <c r="G291">
        <v>2023</v>
      </c>
      <c r="H291">
        <v>0</v>
      </c>
      <c r="I291">
        <v>11</v>
      </c>
      <c r="J291" t="str" cm="1">
        <f t="array" ref="J291">_xlfn.XLOOKUP(D291&amp;I291,Ranking!C$2:C$500&amp;Ranking!A$2:A$500,Ranking!B$2:B$500,"")</f>
        <v/>
      </c>
      <c r="K291" t="str" cm="1">
        <f t="array" ref="K291">_xlfn.XLOOKUP(E291&amp;I291,Ranking!C$2:C$500&amp;Ranking!A$2:A$500,Ranking!B$2:B$500,"")</f>
        <v/>
      </c>
      <c r="L291" t="str" cm="1">
        <f t="array" ref="L291">_xlfn.XLOOKUP(D291&amp;G291,Conf!$A$1:$A$150&amp;Conf!$B$1:$B$150,Conf!$C$1:$C$150,"FCS")</f>
        <v>Big Ten</v>
      </c>
      <c r="M291" t="str" cm="1">
        <f t="array" ref="M291">_xlfn.XLOOKUP(E291&amp;G291,Conf!$A$1:$A$150&amp;Conf!$B$1:$B$150,Conf!$C$1:$C$150,"FCS")</f>
        <v>Big Ten</v>
      </c>
      <c r="N291">
        <v>1</v>
      </c>
      <c r="O291" cm="1">
        <f t="array" ref="O291">_xlfn.XLOOKUP(D291&amp;I291,Sheet2!$A$2:$A$1500&amp;Sheet2!$B$2:$B$1500,Sheet2!$C$2:$C$1500,0)</f>
        <v>20.9</v>
      </c>
      <c r="P291" cm="1">
        <f t="array" ref="P291">_xlfn.XLOOKUP(D291&amp;I291,Sheet2!$A$2:$A$1500&amp;Sheet2!$B$2:$B$1500,Sheet2!$D$2:$D$1500,0)</f>
        <v>31.2</v>
      </c>
      <c r="Q291" cm="1">
        <f t="array" ref="Q291">_xlfn.XLOOKUP(E291&amp;I291,Sheet2!$A$2:$A$1500&amp;Sheet2!$B$2:$B$1500,Sheet2!$C$2:$C$1500,0)</f>
        <v>21.7</v>
      </c>
      <c r="R291" cm="1">
        <f t="array" ref="R291">_xlfn.XLOOKUP(E291&amp;I291,Sheet2!$A$2:$A$1500&amp;Sheet2!$B$2:$B$1500,Sheet2!$D$2:$D$1500,0)</f>
        <v>23.2</v>
      </c>
      <c r="X291" cm="1">
        <f t="array" ref="X291">_xlfn.XLOOKUP(D291&amp;I291,Sheet2!$A$2:$A$1500&amp;Sheet2!$B$2:$B$1500,Sheet2!$E$2:$E$1500,0)</f>
        <v>2</v>
      </c>
      <c r="Y291" cm="1">
        <f t="array" ref="Y291">_xlfn.XLOOKUP(D291&amp;I291,Sheet2!$A$2:$A$1500&amp;Sheet2!$B$2:$B$1500,Sheet2!$F$2:$F$1500,0)</f>
        <v>7</v>
      </c>
      <c r="Z291" cm="1">
        <f t="array" ref="Z291">_xlfn.XLOOKUP(E291&amp;I291,Sheet2!$A$2:$A$1500&amp;Sheet2!$B$2:$B$1500,Sheet2!$E$2:$E$1500,0)</f>
        <v>5</v>
      </c>
      <c r="AA291" cm="1">
        <f t="array" ref="AA291">_xlfn.XLOOKUP(E291&amp;I291,Sheet2!$A$2:$A$1500&amp;Sheet2!$B$2:$B$1500,Sheet2!$F$2:$F$1500,0)</f>
        <v>4</v>
      </c>
    </row>
    <row r="292" spans="1:27" x14ac:dyDescent="0.2">
      <c r="A292" s="1">
        <v>45241</v>
      </c>
      <c r="B292" s="2">
        <v>0.64583333333333337</v>
      </c>
      <c r="C292" t="s">
        <v>29</v>
      </c>
      <c r="D292" t="s">
        <v>33</v>
      </c>
      <c r="E292" t="s">
        <v>28</v>
      </c>
      <c r="F292">
        <v>612000</v>
      </c>
      <c r="G292">
        <v>2023</v>
      </c>
      <c r="H292">
        <v>0</v>
      </c>
      <c r="I292">
        <v>11</v>
      </c>
      <c r="J292" t="str" cm="1">
        <f t="array" ref="J292">_xlfn.XLOOKUP(D292&amp;I292,Ranking!C$2:C$500&amp;Ranking!A$2:A$500,Ranking!B$2:B$500,"")</f>
        <v/>
      </c>
      <c r="K292" t="str" cm="1">
        <f t="array" ref="K292">_xlfn.XLOOKUP(E292&amp;I292,Ranking!C$2:C$500&amp;Ranking!A$2:A$500,Ranking!B$2:B$500,"")</f>
        <v/>
      </c>
      <c r="L292" t="str" cm="1">
        <f t="array" ref="L292">_xlfn.XLOOKUP(D292&amp;G292,Conf!$A$1:$A$150&amp;Conf!$B$1:$B$150,Conf!$C$1:$C$150,"FCS")</f>
        <v>Big Ten</v>
      </c>
      <c r="M292" t="str" cm="1">
        <f t="array" ref="M292">_xlfn.XLOOKUP(E292&amp;G292,Conf!$A$1:$A$150&amp;Conf!$B$1:$B$150,Conf!$C$1:$C$150,"FCS")</f>
        <v>Big Ten</v>
      </c>
      <c r="N292">
        <v>1</v>
      </c>
      <c r="O292" cm="1">
        <f t="array" ref="O292">_xlfn.XLOOKUP(D292&amp;I292,Sheet2!$A$2:$A$1500&amp;Sheet2!$B$2:$B$1500,Sheet2!$C$2:$C$1500,0)</f>
        <v>23.6</v>
      </c>
      <c r="P292" cm="1">
        <f t="array" ref="P292">_xlfn.XLOOKUP(D292&amp;I292,Sheet2!$A$2:$A$1500&amp;Sheet2!$B$2:$B$1500,Sheet2!$D$2:$D$1500,0)</f>
        <v>19.100000000000001</v>
      </c>
      <c r="Q292" cm="1">
        <f t="array" ref="Q292">_xlfn.XLOOKUP(E292&amp;I292,Sheet2!$A$2:$A$1500&amp;Sheet2!$B$2:$B$1500,Sheet2!$C$2:$C$1500,0)</f>
        <v>20.100000000000001</v>
      </c>
      <c r="R292" cm="1">
        <f t="array" ref="R292">_xlfn.XLOOKUP(E292&amp;I292,Sheet2!$A$2:$A$1500&amp;Sheet2!$B$2:$B$1500,Sheet2!$D$2:$D$1500,0)</f>
        <v>24.2</v>
      </c>
      <c r="X292" cm="1">
        <f t="array" ref="X292">_xlfn.XLOOKUP(D292&amp;I292,Sheet2!$A$2:$A$1500&amp;Sheet2!$B$2:$B$1500,Sheet2!$E$2:$E$1500,0)</f>
        <v>5</v>
      </c>
      <c r="Y292" cm="1">
        <f t="array" ref="Y292">_xlfn.XLOOKUP(D292&amp;I292,Sheet2!$A$2:$A$1500&amp;Sheet2!$B$2:$B$1500,Sheet2!$F$2:$F$1500,0)</f>
        <v>4</v>
      </c>
      <c r="Z292" cm="1">
        <f t="array" ref="Z292">_xlfn.XLOOKUP(E292&amp;I292,Sheet2!$A$2:$A$1500&amp;Sheet2!$B$2:$B$1500,Sheet2!$E$2:$E$1500,0)</f>
        <v>4</v>
      </c>
      <c r="AA292" cm="1">
        <f t="array" ref="AA292">_xlfn.XLOOKUP(E292&amp;I292,Sheet2!$A$2:$A$1500&amp;Sheet2!$B$2:$B$1500,Sheet2!$F$2:$F$1500,0)</f>
        <v>5</v>
      </c>
    </row>
    <row r="293" spans="1:27" x14ac:dyDescent="0.2">
      <c r="A293" s="1">
        <v>45241</v>
      </c>
      <c r="B293" s="2">
        <v>0.66666666666666663</v>
      </c>
      <c r="C293" t="s">
        <v>124</v>
      </c>
      <c r="D293" t="s">
        <v>89</v>
      </c>
      <c r="E293" t="s">
        <v>133</v>
      </c>
      <c r="F293">
        <v>263000</v>
      </c>
      <c r="G293">
        <v>2023</v>
      </c>
      <c r="H293">
        <v>0</v>
      </c>
      <c r="I293">
        <v>11</v>
      </c>
      <c r="J293" t="str" cm="1">
        <f t="array" ref="J293">_xlfn.XLOOKUP(D293&amp;I293,Ranking!C$2:C$500&amp;Ranking!A$2:A$500,Ranking!B$2:B$500,"")</f>
        <v/>
      </c>
      <c r="K293" t="str" cm="1">
        <f t="array" ref="K293">_xlfn.XLOOKUP(E293&amp;I293,Ranking!C$2:C$500&amp;Ranking!A$2:A$500,Ranking!B$2:B$500,"")</f>
        <v/>
      </c>
      <c r="L293" t="str" cm="1">
        <f t="array" ref="L293">_xlfn.XLOOKUP(D293&amp;G293,Conf!$A$1:$A$150&amp;Conf!$B$1:$B$150,Conf!$C$1:$C$150,"FCS")</f>
        <v>Pac-12</v>
      </c>
      <c r="M293" t="str" cm="1">
        <f t="array" ref="M293">_xlfn.XLOOKUP(E293&amp;G293,Conf!$A$1:$A$150&amp;Conf!$B$1:$B$150,Conf!$C$1:$C$150,"FCS")</f>
        <v>Pac-12</v>
      </c>
      <c r="N293">
        <v>1</v>
      </c>
      <c r="O293" cm="1">
        <f t="array" ref="O293">_xlfn.XLOOKUP(D293&amp;I293,Sheet2!$A$2:$A$1500&amp;Sheet2!$B$2:$B$1500,Sheet2!$C$2:$C$1500,0)</f>
        <v>30.8</v>
      </c>
      <c r="P293" cm="1">
        <f t="array" ref="P293">_xlfn.XLOOKUP(D293&amp;I293,Sheet2!$A$2:$A$1500&amp;Sheet2!$B$2:$B$1500,Sheet2!$D$2:$D$1500,0)</f>
        <v>36.799999999999997</v>
      </c>
      <c r="Q293" cm="1">
        <f t="array" ref="Q293">_xlfn.XLOOKUP(E293&amp;I293,Sheet2!$A$2:$A$1500&amp;Sheet2!$B$2:$B$1500,Sheet2!$C$2:$C$1500,0)</f>
        <v>29.3</v>
      </c>
      <c r="R293" cm="1">
        <f t="array" ref="R293">_xlfn.XLOOKUP(E293&amp;I293,Sheet2!$A$2:$A$1500&amp;Sheet2!$B$2:$B$1500,Sheet2!$D$2:$D$1500,0)</f>
        <v>28.6</v>
      </c>
      <c r="X293" cm="1">
        <f t="array" ref="X293">_xlfn.XLOOKUP(D293&amp;I293,Sheet2!$A$2:$A$1500&amp;Sheet2!$B$2:$B$1500,Sheet2!$E$2:$E$1500,0)</f>
        <v>3</v>
      </c>
      <c r="Y293" cm="1">
        <f t="array" ref="Y293">_xlfn.XLOOKUP(D293&amp;I293,Sheet2!$A$2:$A$1500&amp;Sheet2!$B$2:$B$1500,Sheet2!$F$2:$F$1500,0)</f>
        <v>6</v>
      </c>
      <c r="Z293" cm="1">
        <f t="array" ref="Z293">_xlfn.XLOOKUP(E293&amp;I293,Sheet2!$A$2:$A$1500&amp;Sheet2!$B$2:$B$1500,Sheet2!$E$2:$E$1500,0)</f>
        <v>4</v>
      </c>
      <c r="AA293" cm="1">
        <f t="array" ref="AA293">_xlfn.XLOOKUP(E293&amp;I293,Sheet2!$A$2:$A$1500&amp;Sheet2!$B$2:$B$1500,Sheet2!$F$2:$F$1500,0)</f>
        <v>5</v>
      </c>
    </row>
    <row r="294" spans="1:27" x14ac:dyDescent="0.2">
      <c r="A294" s="1">
        <v>45241</v>
      </c>
      <c r="B294" s="2">
        <v>0.79166666666666663</v>
      </c>
      <c r="C294" t="s">
        <v>24</v>
      </c>
      <c r="D294" t="s">
        <v>30</v>
      </c>
      <c r="E294" t="s">
        <v>96</v>
      </c>
      <c r="F294">
        <v>4830000</v>
      </c>
      <c r="G294">
        <v>2023</v>
      </c>
      <c r="H294">
        <v>0</v>
      </c>
      <c r="I294">
        <v>11</v>
      </c>
      <c r="J294" cm="1">
        <f t="array" ref="J294">_xlfn.XLOOKUP(D294&amp;I294,Ranking!C$2:C$500&amp;Ranking!A$2:A$500,Ranking!B$2:B$500,"")</f>
        <v>2</v>
      </c>
      <c r="K294" cm="1">
        <f t="array" ref="K294">_xlfn.XLOOKUP(E294&amp;I294,Ranking!C$2:C$500&amp;Ranking!A$2:A$500,Ranking!B$2:B$500,"")</f>
        <v>9</v>
      </c>
      <c r="L294" t="str" cm="1">
        <f t="array" ref="L294">_xlfn.XLOOKUP(D294&amp;G294,Conf!$A$1:$A$150&amp;Conf!$B$1:$B$150,Conf!$C$1:$C$150,"FCS")</f>
        <v>SEC</v>
      </c>
      <c r="M294" t="str" cm="1">
        <f t="array" ref="M294">_xlfn.XLOOKUP(E294&amp;G294,Conf!$A$1:$A$150&amp;Conf!$B$1:$B$150,Conf!$C$1:$C$150,"FCS")</f>
        <v>SEC</v>
      </c>
      <c r="N294">
        <v>1</v>
      </c>
      <c r="O294" cm="1">
        <f t="array" ref="O294">_xlfn.XLOOKUP(D294&amp;I294,Sheet2!$A$2:$A$1500&amp;Sheet2!$B$2:$B$1500,Sheet2!$C$2:$C$1500,0)</f>
        <v>39.299999999999997</v>
      </c>
      <c r="P294" cm="1">
        <f t="array" ref="P294">_xlfn.XLOOKUP(D294&amp;I294,Sheet2!$A$2:$A$1500&amp;Sheet2!$B$2:$B$1500,Sheet2!$D$2:$D$1500,0)</f>
        <v>15.4</v>
      </c>
      <c r="Q294" cm="1">
        <f t="array" ref="Q294">_xlfn.XLOOKUP(E294&amp;I294,Sheet2!$A$2:$A$1500&amp;Sheet2!$B$2:$B$1500,Sheet2!$C$2:$C$1500,0)</f>
        <v>38.799999999999997</v>
      </c>
      <c r="R294" cm="1">
        <f t="array" ref="R294">_xlfn.XLOOKUP(E294&amp;I294,Sheet2!$A$2:$A$1500&amp;Sheet2!$B$2:$B$1500,Sheet2!$D$2:$D$1500,0)</f>
        <v>22.9</v>
      </c>
      <c r="X294" cm="1">
        <f t="array" ref="X294">_xlfn.XLOOKUP(D294&amp;I294,Sheet2!$A$2:$A$1500&amp;Sheet2!$B$2:$B$1500,Sheet2!$E$2:$E$1500,0)</f>
        <v>9</v>
      </c>
      <c r="Y294" cm="1">
        <f t="array" ref="Y294">_xlfn.XLOOKUP(D294&amp;I294,Sheet2!$A$2:$A$1500&amp;Sheet2!$B$2:$B$1500,Sheet2!$F$2:$F$1500,0)</f>
        <v>0</v>
      </c>
      <c r="Z294" cm="1">
        <f t="array" ref="Z294">_xlfn.XLOOKUP(E294&amp;I294,Sheet2!$A$2:$A$1500&amp;Sheet2!$B$2:$B$1500,Sheet2!$E$2:$E$1500,0)</f>
        <v>8</v>
      </c>
      <c r="AA294" cm="1">
        <f t="array" ref="AA294">_xlfn.XLOOKUP(E294&amp;I294,Sheet2!$A$2:$A$1500&amp;Sheet2!$B$2:$B$1500,Sheet2!$F$2:$F$1500,0)</f>
        <v>1</v>
      </c>
    </row>
    <row r="295" spans="1:27" x14ac:dyDescent="0.2">
      <c r="A295" s="1">
        <v>45241</v>
      </c>
      <c r="B295" s="2">
        <v>0.79166666666666663</v>
      </c>
      <c r="C295" t="s">
        <v>23</v>
      </c>
      <c r="D295" t="s">
        <v>34</v>
      </c>
      <c r="E295" t="s">
        <v>36</v>
      </c>
      <c r="F295">
        <v>2390000</v>
      </c>
      <c r="G295">
        <v>2023</v>
      </c>
      <c r="H295">
        <v>0</v>
      </c>
      <c r="I295">
        <v>11</v>
      </c>
      <c r="J295" cm="1">
        <f t="array" ref="J295">_xlfn.XLOOKUP(D295&amp;I295,Ranking!C$2:C$500&amp;Ranking!A$2:A$500,Ranking!B$2:B$500,"")</f>
        <v>17</v>
      </c>
      <c r="K295" t="str" cm="1">
        <f t="array" ref="K295">_xlfn.XLOOKUP(E295&amp;I295,Ranking!C$2:C$500&amp;Ranking!A$2:A$500,Ranking!B$2:B$500,"")</f>
        <v/>
      </c>
      <c r="L295" t="str" cm="1">
        <f t="array" ref="L295">_xlfn.XLOOKUP(D295&amp;G295,Conf!$A$1:$A$150&amp;Conf!$B$1:$B$150,Conf!$C$1:$C$150,"FCS")</f>
        <v>Big 12</v>
      </c>
      <c r="M295" t="str" cm="1">
        <f t="array" ref="M295">_xlfn.XLOOKUP(E295&amp;G295,Conf!$A$1:$A$150&amp;Conf!$B$1:$B$150,Conf!$C$1:$C$150,"FCS")</f>
        <v>Big 12</v>
      </c>
      <c r="N295">
        <v>1</v>
      </c>
      <c r="O295" cm="1">
        <f t="array" ref="O295">_xlfn.XLOOKUP(D295&amp;I295,Sheet2!$A$2:$A$1500&amp;Sheet2!$B$2:$B$1500,Sheet2!$C$2:$C$1500,0)</f>
        <v>39.9</v>
      </c>
      <c r="P295" cm="1">
        <f t="array" ref="P295">_xlfn.XLOOKUP(D295&amp;I295,Sheet2!$A$2:$A$1500&amp;Sheet2!$B$2:$B$1500,Sheet2!$D$2:$D$1500,0)</f>
        <v>19.8</v>
      </c>
      <c r="Q295" cm="1">
        <f t="array" ref="Q295">_xlfn.XLOOKUP(E295&amp;I295,Sheet2!$A$2:$A$1500&amp;Sheet2!$B$2:$B$1500,Sheet2!$C$2:$C$1500,0)</f>
        <v>31.4</v>
      </c>
      <c r="R295" cm="1">
        <f t="array" ref="R295">_xlfn.XLOOKUP(E295&amp;I295,Sheet2!$A$2:$A$1500&amp;Sheet2!$B$2:$B$1500,Sheet2!$D$2:$D$1500,0)</f>
        <v>24.3</v>
      </c>
      <c r="X295" cm="1">
        <f t="array" ref="X295">_xlfn.XLOOKUP(D295&amp;I295,Sheet2!$A$2:$A$1500&amp;Sheet2!$B$2:$B$1500,Sheet2!$E$2:$E$1500,0)</f>
        <v>7</v>
      </c>
      <c r="Y295" cm="1">
        <f t="array" ref="Y295">_xlfn.XLOOKUP(D295&amp;I295,Sheet2!$A$2:$A$1500&amp;Sheet2!$B$2:$B$1500,Sheet2!$F$2:$F$1500,0)</f>
        <v>2</v>
      </c>
      <c r="Z295" cm="1">
        <f t="array" ref="Z295">_xlfn.XLOOKUP(E295&amp;I295,Sheet2!$A$2:$A$1500&amp;Sheet2!$B$2:$B$1500,Sheet2!$E$2:$E$1500,0)</f>
        <v>6</v>
      </c>
      <c r="AA295" cm="1">
        <f t="array" ref="AA295">_xlfn.XLOOKUP(E295&amp;I295,Sheet2!$A$2:$A$1500&amp;Sheet2!$B$2:$B$1500,Sheet2!$F$2:$F$1500,0)</f>
        <v>3</v>
      </c>
    </row>
    <row r="296" spans="1:27" x14ac:dyDescent="0.2">
      <c r="A296" s="1">
        <v>45241</v>
      </c>
      <c r="B296" s="2">
        <v>0.79166666666666663</v>
      </c>
      <c r="C296" t="s">
        <v>29</v>
      </c>
      <c r="D296" t="s">
        <v>37</v>
      </c>
      <c r="E296" t="s">
        <v>140</v>
      </c>
      <c r="F296">
        <v>176000</v>
      </c>
      <c r="G296">
        <v>2023</v>
      </c>
      <c r="H296">
        <v>0</v>
      </c>
      <c r="I296">
        <v>11</v>
      </c>
      <c r="J296" t="str" cm="1">
        <f t="array" ref="J296">_xlfn.XLOOKUP(D296&amp;I296,Ranking!C$2:C$500&amp;Ranking!A$2:A$500,Ranking!B$2:B$500,"")</f>
        <v/>
      </c>
      <c r="K296" t="str" cm="1">
        <f t="array" ref="K296">_xlfn.XLOOKUP(E296&amp;I296,Ranking!C$2:C$500&amp;Ranking!A$2:A$500,Ranking!B$2:B$500,"")</f>
        <v/>
      </c>
      <c r="L296" t="str" cm="1">
        <f t="array" ref="L296">_xlfn.XLOOKUP(D296&amp;G296,Conf!$A$1:$A$150&amp;Conf!$B$1:$B$150,Conf!$C$1:$C$150,"FCS")</f>
        <v>Big 12</v>
      </c>
      <c r="M296" t="str" cm="1">
        <f t="array" ref="M296">_xlfn.XLOOKUP(E296&amp;G296,Conf!$A$1:$A$150&amp;Conf!$B$1:$B$150,Conf!$C$1:$C$150,"FCS")</f>
        <v>Big 12</v>
      </c>
      <c r="N296">
        <v>1</v>
      </c>
      <c r="O296" cm="1">
        <f t="array" ref="O296">_xlfn.XLOOKUP(D296&amp;I296,Sheet2!$A$2:$A$1500&amp;Sheet2!$B$2:$B$1500,Sheet2!$C$2:$C$1500,0)</f>
        <v>25.2</v>
      </c>
      <c r="P296" cm="1">
        <f t="array" ref="P296">_xlfn.XLOOKUP(D296&amp;I296,Sheet2!$A$2:$A$1500&amp;Sheet2!$B$2:$B$1500,Sheet2!$D$2:$D$1500,0)</f>
        <v>31.6</v>
      </c>
      <c r="Q296" cm="1">
        <f t="array" ref="Q296">_xlfn.XLOOKUP(E296&amp;I296,Sheet2!$A$2:$A$1500&amp;Sheet2!$B$2:$B$1500,Sheet2!$C$2:$C$1500,0)</f>
        <v>25.3</v>
      </c>
      <c r="R296" cm="1">
        <f t="array" ref="R296">_xlfn.XLOOKUP(E296&amp;I296,Sheet2!$A$2:$A$1500&amp;Sheet2!$B$2:$B$1500,Sheet2!$D$2:$D$1500,0)</f>
        <v>28.3</v>
      </c>
      <c r="X296" cm="1">
        <f t="array" ref="X296">_xlfn.XLOOKUP(D296&amp;I296,Sheet2!$A$2:$A$1500&amp;Sheet2!$B$2:$B$1500,Sheet2!$E$2:$E$1500,0)</f>
        <v>4</v>
      </c>
      <c r="Y296" cm="1">
        <f t="array" ref="Y296">_xlfn.XLOOKUP(D296&amp;I296,Sheet2!$A$2:$A$1500&amp;Sheet2!$B$2:$B$1500,Sheet2!$F$2:$F$1500,0)</f>
        <v>5</v>
      </c>
      <c r="Z296" cm="1">
        <f t="array" ref="Z296">_xlfn.XLOOKUP(E296&amp;I296,Sheet2!$A$2:$A$1500&amp;Sheet2!$B$2:$B$1500,Sheet2!$E$2:$E$1500,0)</f>
        <v>2</v>
      </c>
      <c r="AA296" cm="1">
        <f t="array" ref="AA296">_xlfn.XLOOKUP(E296&amp;I296,Sheet2!$A$2:$A$1500&amp;Sheet2!$B$2:$B$1500,Sheet2!$F$2:$F$1500,0)</f>
        <v>7</v>
      </c>
    </row>
    <row r="297" spans="1:27" x14ac:dyDescent="0.2">
      <c r="A297" s="1">
        <v>45241</v>
      </c>
      <c r="B297" s="2">
        <v>0.8125</v>
      </c>
      <c r="C297" t="s">
        <v>75</v>
      </c>
      <c r="D297" t="s">
        <v>25</v>
      </c>
      <c r="E297" t="s">
        <v>27</v>
      </c>
      <c r="F297">
        <v>3570000</v>
      </c>
      <c r="G297">
        <v>2023</v>
      </c>
      <c r="H297">
        <v>0</v>
      </c>
      <c r="I297">
        <v>11</v>
      </c>
      <c r="J297" cm="1">
        <f t="array" ref="J297">_xlfn.XLOOKUP(D297&amp;I297,Ranking!C$2:C$500&amp;Ranking!A$2:A$500,Ranking!B$2:B$500,"")</f>
        <v>1</v>
      </c>
      <c r="K297" t="str" cm="1">
        <f t="array" ref="K297">_xlfn.XLOOKUP(E297&amp;I297,Ranking!C$2:C$500&amp;Ranking!A$2:A$500,Ranking!B$2:B$500,"")</f>
        <v/>
      </c>
      <c r="L297" t="str" cm="1">
        <f t="array" ref="L297">_xlfn.XLOOKUP(D297&amp;G297,Conf!$A$1:$A$150&amp;Conf!$B$1:$B$150,Conf!$C$1:$C$150,"FCS")</f>
        <v>Big Ten</v>
      </c>
      <c r="M297" t="str" cm="1">
        <f t="array" ref="M297">_xlfn.XLOOKUP(E297&amp;G297,Conf!$A$1:$A$150&amp;Conf!$B$1:$B$150,Conf!$C$1:$C$150,"FCS")</f>
        <v>Big Ten</v>
      </c>
      <c r="N297">
        <v>1</v>
      </c>
      <c r="O297" cm="1">
        <f t="array" ref="O297">_xlfn.XLOOKUP(D297&amp;I297,Sheet2!$A$2:$A$1500&amp;Sheet2!$B$2:$B$1500,Sheet2!$C$2:$C$1500,0)</f>
        <v>32.799999999999997</v>
      </c>
      <c r="P297" cm="1">
        <f t="array" ref="P297">_xlfn.XLOOKUP(D297&amp;I297,Sheet2!$A$2:$A$1500&amp;Sheet2!$B$2:$B$1500,Sheet2!$D$2:$D$1500,0)</f>
        <v>10.7</v>
      </c>
      <c r="Q297" cm="1">
        <f t="array" ref="Q297">_xlfn.XLOOKUP(E297&amp;I297,Sheet2!$A$2:$A$1500&amp;Sheet2!$B$2:$B$1500,Sheet2!$C$2:$C$1500,0)</f>
        <v>18.2</v>
      </c>
      <c r="R297" cm="1">
        <f t="array" ref="R297">_xlfn.XLOOKUP(E297&amp;I297,Sheet2!$A$2:$A$1500&amp;Sheet2!$B$2:$B$1500,Sheet2!$D$2:$D$1500,0)</f>
        <v>26.6</v>
      </c>
      <c r="X297" cm="1">
        <f t="array" ref="X297">_xlfn.XLOOKUP(D297&amp;I297,Sheet2!$A$2:$A$1500&amp;Sheet2!$B$2:$B$1500,Sheet2!$E$2:$E$1500,0)</f>
        <v>9</v>
      </c>
      <c r="Y297" cm="1">
        <f t="array" ref="Y297">_xlfn.XLOOKUP(D297&amp;I297,Sheet2!$A$2:$A$1500&amp;Sheet2!$B$2:$B$1500,Sheet2!$F$2:$F$1500,0)</f>
        <v>0</v>
      </c>
      <c r="Z297" cm="1">
        <f t="array" ref="Z297">_xlfn.XLOOKUP(E297&amp;I297,Sheet2!$A$2:$A$1500&amp;Sheet2!$B$2:$B$1500,Sheet2!$E$2:$E$1500,0)</f>
        <v>3</v>
      </c>
      <c r="AA297" cm="1">
        <f t="array" ref="AA297">_xlfn.XLOOKUP(E297&amp;I297,Sheet2!$A$2:$A$1500&amp;Sheet2!$B$2:$B$1500,Sheet2!$F$2:$F$1500,0)</f>
        <v>6</v>
      </c>
    </row>
    <row r="298" spans="1:27" x14ac:dyDescent="0.2">
      <c r="A298" s="1">
        <v>45241</v>
      </c>
      <c r="B298" s="2">
        <v>0.8125</v>
      </c>
      <c r="C298" t="s">
        <v>31</v>
      </c>
      <c r="D298" t="s">
        <v>108</v>
      </c>
      <c r="E298" t="s">
        <v>69</v>
      </c>
      <c r="F298">
        <v>2820000</v>
      </c>
      <c r="G298">
        <v>2023</v>
      </c>
      <c r="H298">
        <v>0</v>
      </c>
      <c r="I298">
        <v>11</v>
      </c>
      <c r="J298" t="str" cm="1">
        <f t="array" ref="J298">_xlfn.XLOOKUP(D298&amp;I298,Ranking!C$2:C$500&amp;Ranking!A$2:A$500,Ranking!B$2:B$500,"")</f>
        <v/>
      </c>
      <c r="K298" cm="1">
        <f t="array" ref="K298">_xlfn.XLOOKUP(E298&amp;I298,Ranking!C$2:C$500&amp;Ranking!A$2:A$500,Ranking!B$2:B$500,"")</f>
        <v>7</v>
      </c>
      <c r="L298" t="str" cm="1">
        <f t="array" ref="L298">_xlfn.XLOOKUP(D298&amp;G298,Conf!$A$1:$A$150&amp;Conf!$B$1:$B$150,Conf!$C$1:$C$150,"FCS")</f>
        <v>Big 12</v>
      </c>
      <c r="M298" t="str" cm="1">
        <f t="array" ref="M298">_xlfn.XLOOKUP(E298&amp;G298,Conf!$A$1:$A$150&amp;Conf!$B$1:$B$150,Conf!$C$1:$C$150,"FCS")</f>
        <v>Big 12</v>
      </c>
      <c r="N298">
        <v>1</v>
      </c>
      <c r="O298" cm="1">
        <f t="array" ref="O298">_xlfn.XLOOKUP(D298&amp;I298,Sheet2!$A$2:$A$1500&amp;Sheet2!$B$2:$B$1500,Sheet2!$C$2:$C$1500,0)</f>
        <v>29.2</v>
      </c>
      <c r="P298" cm="1">
        <f t="array" ref="P298">_xlfn.XLOOKUP(D298&amp;I298,Sheet2!$A$2:$A$1500&amp;Sheet2!$B$2:$B$1500,Sheet2!$D$2:$D$1500,0)</f>
        <v>24.3</v>
      </c>
      <c r="Q298" cm="1">
        <f t="array" ref="Q298">_xlfn.XLOOKUP(E298&amp;I298,Sheet2!$A$2:$A$1500&amp;Sheet2!$B$2:$B$1500,Sheet2!$C$2:$C$1500,0)</f>
        <v>34.299999999999997</v>
      </c>
      <c r="R298" cm="1">
        <f t="array" ref="R298">_xlfn.XLOOKUP(E298&amp;I298,Sheet2!$A$2:$A$1500&amp;Sheet2!$B$2:$B$1500,Sheet2!$D$2:$D$1500,0)</f>
        <v>17.600000000000001</v>
      </c>
      <c r="X298" cm="1">
        <f t="array" ref="X298">_xlfn.XLOOKUP(D298&amp;I298,Sheet2!$A$2:$A$1500&amp;Sheet2!$B$2:$B$1500,Sheet2!$E$2:$E$1500,0)</f>
        <v>4</v>
      </c>
      <c r="Y298" cm="1">
        <f t="array" ref="Y298">_xlfn.XLOOKUP(D298&amp;I298,Sheet2!$A$2:$A$1500&amp;Sheet2!$B$2:$B$1500,Sheet2!$F$2:$F$1500,0)</f>
        <v>5</v>
      </c>
      <c r="Z298" cm="1">
        <f t="array" ref="Z298">_xlfn.XLOOKUP(E298&amp;I298,Sheet2!$A$2:$A$1500&amp;Sheet2!$B$2:$B$1500,Sheet2!$E$2:$E$1500,0)</f>
        <v>8</v>
      </c>
      <c r="AA298" cm="1">
        <f t="array" ref="AA298">_xlfn.XLOOKUP(E298&amp;I298,Sheet2!$A$2:$A$1500&amp;Sheet2!$B$2:$B$1500,Sheet2!$F$2:$F$1500,0)</f>
        <v>1</v>
      </c>
    </row>
    <row r="299" spans="1:27" x14ac:dyDescent="0.2">
      <c r="A299" s="1">
        <v>45241</v>
      </c>
      <c r="B299" s="2">
        <v>0.8125</v>
      </c>
      <c r="C299" t="s">
        <v>124</v>
      </c>
      <c r="D299" t="s">
        <v>76</v>
      </c>
      <c r="E299" t="s">
        <v>144</v>
      </c>
      <c r="F299">
        <v>409000</v>
      </c>
      <c r="G299">
        <v>2023</v>
      </c>
      <c r="H299">
        <v>0</v>
      </c>
      <c r="I299">
        <v>11</v>
      </c>
      <c r="J299" t="str" cm="1">
        <f t="array" ref="J299">_xlfn.XLOOKUP(D299&amp;I299,Ranking!C$2:C$500&amp;Ranking!A$2:A$500,Ranking!B$2:B$500,"")</f>
        <v/>
      </c>
      <c r="K299" t="str" cm="1">
        <f t="array" ref="K299">_xlfn.XLOOKUP(E299&amp;I299,Ranking!C$2:C$500&amp;Ranking!A$2:A$500,Ranking!B$2:B$500,"")</f>
        <v/>
      </c>
      <c r="L299" t="str" cm="1">
        <f t="array" ref="L299">_xlfn.XLOOKUP(D299&amp;G299,Conf!$A$1:$A$150&amp;Conf!$B$1:$B$150,Conf!$C$1:$C$150,"FCS")</f>
        <v>SEC</v>
      </c>
      <c r="M299" t="str" cm="1">
        <f t="array" ref="M299">_xlfn.XLOOKUP(E299&amp;G299,Conf!$A$1:$A$150&amp;Conf!$B$1:$B$150,Conf!$C$1:$C$150,"FCS")</f>
        <v>SEC</v>
      </c>
      <c r="N299">
        <v>1</v>
      </c>
      <c r="O299" cm="1">
        <f t="array" ref="O299">_xlfn.XLOOKUP(D299&amp;I299,Sheet2!$A$2:$A$1500&amp;Sheet2!$B$2:$B$1500,Sheet2!$C$2:$C$1500,0)</f>
        <v>32.299999999999997</v>
      </c>
      <c r="P299" cm="1">
        <f t="array" ref="P299">_xlfn.XLOOKUP(D299&amp;I299,Sheet2!$A$2:$A$1500&amp;Sheet2!$B$2:$B$1500,Sheet2!$D$2:$D$1500,0)</f>
        <v>21.6</v>
      </c>
      <c r="Q299" cm="1">
        <f t="array" ref="Q299">_xlfn.XLOOKUP(E299&amp;I299,Sheet2!$A$2:$A$1500&amp;Sheet2!$B$2:$B$1500,Sheet2!$C$2:$C$1500,0)</f>
        <v>22.7</v>
      </c>
      <c r="R299" cm="1">
        <f t="array" ref="R299">_xlfn.XLOOKUP(E299&amp;I299,Sheet2!$A$2:$A$1500&amp;Sheet2!$B$2:$B$1500,Sheet2!$D$2:$D$1500,0)</f>
        <v>25.7</v>
      </c>
      <c r="X299" cm="1">
        <f t="array" ref="X299">_xlfn.XLOOKUP(D299&amp;I299,Sheet2!$A$2:$A$1500&amp;Sheet2!$B$2:$B$1500,Sheet2!$E$2:$E$1500,0)</f>
        <v>5</v>
      </c>
      <c r="Y299" cm="1">
        <f t="array" ref="Y299">_xlfn.XLOOKUP(D299&amp;I299,Sheet2!$A$2:$A$1500&amp;Sheet2!$B$2:$B$1500,Sheet2!$F$2:$F$1500,0)</f>
        <v>4</v>
      </c>
      <c r="Z299" cm="1">
        <f t="array" ref="Z299">_xlfn.XLOOKUP(E299&amp;I299,Sheet2!$A$2:$A$1500&amp;Sheet2!$B$2:$B$1500,Sheet2!$E$2:$E$1500,0)</f>
        <v>4</v>
      </c>
      <c r="AA299" cm="1">
        <f t="array" ref="AA299">_xlfn.XLOOKUP(E299&amp;I299,Sheet2!$A$2:$A$1500&amp;Sheet2!$B$2:$B$1500,Sheet2!$F$2:$F$1500,0)</f>
        <v>5</v>
      </c>
    </row>
    <row r="300" spans="1:27" x14ac:dyDescent="0.2">
      <c r="A300" s="1">
        <v>45241</v>
      </c>
      <c r="B300" s="2">
        <v>0.8125</v>
      </c>
      <c r="C300" t="s">
        <v>118</v>
      </c>
      <c r="D300" t="s">
        <v>40</v>
      </c>
      <c r="E300" t="s">
        <v>102</v>
      </c>
      <c r="F300">
        <v>22000</v>
      </c>
      <c r="G300">
        <v>2023</v>
      </c>
      <c r="H300">
        <v>0</v>
      </c>
      <c r="I300">
        <v>11</v>
      </c>
      <c r="J300" t="str" cm="1">
        <f t="array" ref="J300">_xlfn.XLOOKUP(D300&amp;I300,Ranking!C$2:C$500&amp;Ranking!A$2:A$500,Ranking!B$2:B$500,"")</f>
        <v/>
      </c>
      <c r="K300" t="str" cm="1">
        <f t="array" ref="K300">_xlfn.XLOOKUP(E300&amp;I300,Ranking!C$2:C$500&amp;Ranking!A$2:A$500,Ranking!B$2:B$500,"")</f>
        <v/>
      </c>
      <c r="L300" t="str" cm="1">
        <f t="array" ref="L300">_xlfn.XLOOKUP(D300&amp;G300,Conf!$A$1:$A$150&amp;Conf!$B$1:$B$150,Conf!$C$1:$C$150,"FCS")</f>
        <v>AAC</v>
      </c>
      <c r="M300" t="str" cm="1">
        <f t="array" ref="M300">_xlfn.XLOOKUP(E300&amp;G300,Conf!$A$1:$A$150&amp;Conf!$B$1:$B$150,Conf!$C$1:$C$150,"FCS")</f>
        <v>AAC</v>
      </c>
      <c r="N300">
        <v>1</v>
      </c>
      <c r="O300" cm="1">
        <f t="array" ref="O300">_xlfn.XLOOKUP(D300&amp;I300,Sheet2!$A$2:$A$1500&amp;Sheet2!$B$2:$B$1500,Sheet2!$C$2:$C$1500,0)</f>
        <v>31.2</v>
      </c>
      <c r="P300" cm="1">
        <f t="array" ref="P300">_xlfn.XLOOKUP(D300&amp;I300,Sheet2!$A$2:$A$1500&amp;Sheet2!$B$2:$B$1500,Sheet2!$D$2:$D$1500,0)</f>
        <v>25.8</v>
      </c>
      <c r="Q300" cm="1">
        <f t="array" ref="Q300">_xlfn.XLOOKUP(E300&amp;I300,Sheet2!$A$2:$A$1500&amp;Sheet2!$B$2:$B$1500,Sheet2!$C$2:$C$1500,0)</f>
        <v>33</v>
      </c>
      <c r="R300" cm="1">
        <f t="array" ref="R300">_xlfn.XLOOKUP(E300&amp;I300,Sheet2!$A$2:$A$1500&amp;Sheet2!$B$2:$B$1500,Sheet2!$D$2:$D$1500,0)</f>
        <v>28.7</v>
      </c>
      <c r="X300" cm="1">
        <f t="array" ref="X300">_xlfn.XLOOKUP(D300&amp;I300,Sheet2!$A$2:$A$1500&amp;Sheet2!$B$2:$B$1500,Sheet2!$E$2:$E$1500,0)</f>
        <v>6</v>
      </c>
      <c r="Y300" cm="1">
        <f t="array" ref="Y300">_xlfn.XLOOKUP(D300&amp;I300,Sheet2!$A$2:$A$1500&amp;Sheet2!$B$2:$B$1500,Sheet2!$F$2:$F$1500,0)</f>
        <v>3</v>
      </c>
      <c r="Z300" cm="1">
        <f t="array" ref="Z300">_xlfn.XLOOKUP(E300&amp;I300,Sheet2!$A$2:$A$1500&amp;Sheet2!$B$2:$B$1500,Sheet2!$E$2:$E$1500,0)</f>
        <v>4</v>
      </c>
      <c r="AA300" cm="1">
        <f t="array" ref="AA300">_xlfn.XLOOKUP(E300&amp;I300,Sheet2!$A$2:$A$1500&amp;Sheet2!$B$2:$B$1500,Sheet2!$F$2:$F$1500,0)</f>
        <v>5</v>
      </c>
    </row>
    <row r="301" spans="1:27" x14ac:dyDescent="0.2">
      <c r="A301" s="1">
        <v>45241</v>
      </c>
      <c r="B301" s="2">
        <v>0.91666666666666663</v>
      </c>
      <c r="C301" t="s">
        <v>29</v>
      </c>
      <c r="D301" t="s">
        <v>26</v>
      </c>
      <c r="E301" t="s">
        <v>98</v>
      </c>
      <c r="F301">
        <v>164000</v>
      </c>
      <c r="G301">
        <v>2023</v>
      </c>
      <c r="H301">
        <v>0</v>
      </c>
      <c r="I301">
        <v>11</v>
      </c>
      <c r="J301" t="str" cm="1">
        <f t="array" ref="J301">_xlfn.XLOOKUP(D301&amp;I301,Ranking!C$2:C$500&amp;Ranking!A$2:A$500,Ranking!B$2:B$500,"")</f>
        <v/>
      </c>
      <c r="K301" t="str" cm="1">
        <f t="array" ref="K301">_xlfn.XLOOKUP(E301&amp;I301,Ranking!C$2:C$500&amp;Ranking!A$2:A$500,Ranking!B$2:B$500,"")</f>
        <v/>
      </c>
      <c r="L301" t="str" cm="1">
        <f t="array" ref="L301">_xlfn.XLOOKUP(D301&amp;G301,Conf!$A$1:$A$150&amp;Conf!$B$1:$B$150,Conf!$C$1:$C$150,"FCS")</f>
        <v>MWC</v>
      </c>
      <c r="M301" t="str" cm="1">
        <f t="array" ref="M301">_xlfn.XLOOKUP(E301&amp;G301,Conf!$A$1:$A$150&amp;Conf!$B$1:$B$150,Conf!$C$1:$C$150,"FCS")</f>
        <v>MWC</v>
      </c>
      <c r="N301">
        <v>1</v>
      </c>
      <c r="O301" cm="1">
        <f t="array" ref="O301">_xlfn.XLOOKUP(D301&amp;I301,Sheet2!$A$2:$A$1500&amp;Sheet2!$B$2:$B$1500,Sheet2!$C$2:$C$1500,0)</f>
        <v>30</v>
      </c>
      <c r="P301" cm="1">
        <f t="array" ref="P301">_xlfn.XLOOKUP(D301&amp;I301,Sheet2!$A$2:$A$1500&amp;Sheet2!$B$2:$B$1500,Sheet2!$D$2:$D$1500,0)</f>
        <v>28.9</v>
      </c>
      <c r="Q301" cm="1">
        <f t="array" ref="Q301">_xlfn.XLOOKUP(E301&amp;I301,Sheet2!$A$2:$A$1500&amp;Sheet2!$B$2:$B$1500,Sheet2!$C$2:$C$1500,0)</f>
        <v>27.4</v>
      </c>
      <c r="R301" cm="1">
        <f t="array" ref="R301">_xlfn.XLOOKUP(E301&amp;I301,Sheet2!$A$2:$A$1500&amp;Sheet2!$B$2:$B$1500,Sheet2!$D$2:$D$1500,0)</f>
        <v>35.1</v>
      </c>
      <c r="X301" cm="1">
        <f t="array" ref="X301">_xlfn.XLOOKUP(D301&amp;I301,Sheet2!$A$2:$A$1500&amp;Sheet2!$B$2:$B$1500,Sheet2!$E$2:$E$1500,0)</f>
        <v>4</v>
      </c>
      <c r="Y301" cm="1">
        <f t="array" ref="Y301">_xlfn.XLOOKUP(D301&amp;I301,Sheet2!$A$2:$A$1500&amp;Sheet2!$B$2:$B$1500,Sheet2!$F$2:$F$1500,0)</f>
        <v>5</v>
      </c>
      <c r="Z301" cm="1">
        <f t="array" ref="Z301">_xlfn.XLOOKUP(E301&amp;I301,Sheet2!$A$2:$A$1500&amp;Sheet2!$B$2:$B$1500,Sheet2!$E$2:$E$1500,0)</f>
        <v>3</v>
      </c>
      <c r="AA301" cm="1">
        <f t="array" ref="AA301">_xlfn.XLOOKUP(E301&amp;I301,Sheet2!$A$2:$A$1500&amp;Sheet2!$B$2:$B$1500,Sheet2!$F$2:$F$1500,0)</f>
        <v>6</v>
      </c>
    </row>
    <row r="302" spans="1:27" x14ac:dyDescent="0.2">
      <c r="A302" s="1">
        <v>45241</v>
      </c>
      <c r="B302" s="2">
        <v>0.92708333333333337</v>
      </c>
      <c r="C302" t="s">
        <v>24</v>
      </c>
      <c r="D302" t="s">
        <v>74</v>
      </c>
      <c r="E302" t="s">
        <v>130</v>
      </c>
      <c r="F302">
        <v>943000</v>
      </c>
      <c r="G302">
        <v>2023</v>
      </c>
      <c r="H302">
        <v>0</v>
      </c>
      <c r="I302">
        <v>11</v>
      </c>
      <c r="J302" t="str" cm="1">
        <f t="array" ref="J302">_xlfn.XLOOKUP(D302&amp;I302,Ranking!C$2:C$500&amp;Ranking!A$2:A$500,Ranking!B$2:B$500,"")</f>
        <v/>
      </c>
      <c r="K302" t="str" cm="1">
        <f t="array" ref="K302">_xlfn.XLOOKUP(E302&amp;I302,Ranking!C$2:C$500&amp;Ranking!A$2:A$500,Ranking!B$2:B$500,"")</f>
        <v/>
      </c>
      <c r="L302" t="str" cm="1">
        <f t="array" ref="L302">_xlfn.XLOOKUP(D302&amp;G302,Conf!$A$1:$A$150&amp;Conf!$B$1:$B$150,Conf!$C$1:$C$150,"FCS")</f>
        <v>Big 12</v>
      </c>
      <c r="M302" t="str" cm="1">
        <f t="array" ref="M302">_xlfn.XLOOKUP(E302&amp;G302,Conf!$A$1:$A$150&amp;Conf!$B$1:$B$150,Conf!$C$1:$C$150,"FCS")</f>
        <v>Big 12</v>
      </c>
      <c r="N302">
        <v>1</v>
      </c>
      <c r="O302" cm="1">
        <f t="array" ref="O302">_xlfn.XLOOKUP(D302&amp;I302,Sheet2!$A$2:$A$1500&amp;Sheet2!$B$2:$B$1500,Sheet2!$C$2:$C$1500,0)</f>
        <v>22.9</v>
      </c>
      <c r="P302" cm="1">
        <f t="array" ref="P302">_xlfn.XLOOKUP(D302&amp;I302,Sheet2!$A$2:$A$1500&amp;Sheet2!$B$2:$B$1500,Sheet2!$D$2:$D$1500,0)</f>
        <v>26.9</v>
      </c>
      <c r="Q302" cm="1">
        <f t="array" ref="Q302">_xlfn.XLOOKUP(E302&amp;I302,Sheet2!$A$2:$A$1500&amp;Sheet2!$B$2:$B$1500,Sheet2!$C$2:$C$1500,0)</f>
        <v>23.6</v>
      </c>
      <c r="R302" cm="1">
        <f t="array" ref="R302">_xlfn.XLOOKUP(E302&amp;I302,Sheet2!$A$2:$A$1500&amp;Sheet2!$B$2:$B$1500,Sheet2!$D$2:$D$1500,0)</f>
        <v>20.7</v>
      </c>
      <c r="X302" cm="1">
        <f t="array" ref="X302">_xlfn.XLOOKUP(D302&amp;I302,Sheet2!$A$2:$A$1500&amp;Sheet2!$B$2:$B$1500,Sheet2!$E$2:$E$1500,0)</f>
        <v>5</v>
      </c>
      <c r="Y302" cm="1">
        <f t="array" ref="Y302">_xlfn.XLOOKUP(D302&amp;I302,Sheet2!$A$2:$A$1500&amp;Sheet2!$B$2:$B$1500,Sheet2!$F$2:$F$1500,0)</f>
        <v>4</v>
      </c>
      <c r="Z302" cm="1">
        <f t="array" ref="Z302">_xlfn.XLOOKUP(E302&amp;I302,Sheet2!$A$2:$A$1500&amp;Sheet2!$B$2:$B$1500,Sheet2!$E$2:$E$1500,0)</f>
        <v>5</v>
      </c>
      <c r="AA302" cm="1">
        <f t="array" ref="AA302">_xlfn.XLOOKUP(E302&amp;I302,Sheet2!$A$2:$A$1500&amp;Sheet2!$B$2:$B$1500,Sheet2!$F$2:$F$1500,0)</f>
        <v>4</v>
      </c>
    </row>
    <row r="303" spans="1:27" x14ac:dyDescent="0.2">
      <c r="A303" s="1">
        <v>45241</v>
      </c>
      <c r="B303" s="2">
        <v>0.9375</v>
      </c>
      <c r="C303" t="s">
        <v>23</v>
      </c>
      <c r="D303" t="s">
        <v>42</v>
      </c>
      <c r="E303" t="s">
        <v>80</v>
      </c>
      <c r="F303">
        <v>3010000</v>
      </c>
      <c r="G303">
        <v>2023</v>
      </c>
      <c r="H303">
        <v>0</v>
      </c>
      <c r="I303">
        <v>11</v>
      </c>
      <c r="J303" cm="1">
        <f t="array" ref="J303">_xlfn.XLOOKUP(D303&amp;I303,Ranking!C$2:C$500&amp;Ranking!A$2:A$500,Ranking!B$2:B$500,"")</f>
        <v>6</v>
      </c>
      <c r="K303" t="str" cm="1">
        <f t="array" ref="K303">_xlfn.XLOOKUP(E303&amp;I303,Ranking!C$2:C$500&amp;Ranking!A$2:A$500,Ranking!B$2:B$500,"")</f>
        <v/>
      </c>
      <c r="L303" t="str" cm="1">
        <f t="array" ref="L303">_xlfn.XLOOKUP(D303&amp;G303,Conf!$A$1:$A$150&amp;Conf!$B$1:$B$150,Conf!$C$1:$C$150,"FCS")</f>
        <v>Pac-12</v>
      </c>
      <c r="M303" t="str" cm="1">
        <f t="array" ref="M303">_xlfn.XLOOKUP(E303&amp;G303,Conf!$A$1:$A$150&amp;Conf!$B$1:$B$150,Conf!$C$1:$C$150,"FCS")</f>
        <v>Pac-12</v>
      </c>
      <c r="N303">
        <v>1</v>
      </c>
      <c r="O303" cm="1">
        <f t="array" ref="O303">_xlfn.XLOOKUP(D303&amp;I303,Sheet2!$A$2:$A$1500&amp;Sheet2!$B$2:$B$1500,Sheet2!$C$2:$C$1500,0)</f>
        <v>47.4</v>
      </c>
      <c r="P303" cm="1">
        <f t="array" ref="P303">_xlfn.XLOOKUP(D303&amp;I303,Sheet2!$A$2:$A$1500&amp;Sheet2!$B$2:$B$1500,Sheet2!$D$2:$D$1500,0)</f>
        <v>16</v>
      </c>
      <c r="Q303" cm="1">
        <f t="array" ref="Q303">_xlfn.XLOOKUP(E303&amp;I303,Sheet2!$A$2:$A$1500&amp;Sheet2!$B$2:$B$1500,Sheet2!$C$2:$C$1500,0)</f>
        <v>45.5</v>
      </c>
      <c r="R303" cm="1">
        <f t="array" ref="R303">_xlfn.XLOOKUP(E303&amp;I303,Sheet2!$A$2:$A$1500&amp;Sheet2!$B$2:$B$1500,Sheet2!$D$2:$D$1500,0)</f>
        <v>34.5</v>
      </c>
      <c r="X303" cm="1">
        <f t="array" ref="X303">_xlfn.XLOOKUP(D303&amp;I303,Sheet2!$A$2:$A$1500&amp;Sheet2!$B$2:$B$1500,Sheet2!$E$2:$E$1500,0)</f>
        <v>8</v>
      </c>
      <c r="Y303" cm="1">
        <f t="array" ref="Y303">_xlfn.XLOOKUP(D303&amp;I303,Sheet2!$A$2:$A$1500&amp;Sheet2!$B$2:$B$1500,Sheet2!$F$2:$F$1500,0)</f>
        <v>1</v>
      </c>
      <c r="Z303" cm="1">
        <f t="array" ref="Z303">_xlfn.XLOOKUP(E303&amp;I303,Sheet2!$A$2:$A$1500&amp;Sheet2!$B$2:$B$1500,Sheet2!$E$2:$E$1500,0)</f>
        <v>7</v>
      </c>
      <c r="AA303" cm="1">
        <f t="array" ref="AA303">_xlfn.XLOOKUP(E303&amp;I303,Sheet2!$A$2:$A$1500&amp;Sheet2!$B$2:$B$1500,Sheet2!$F$2:$F$1500,0)</f>
        <v>3</v>
      </c>
    </row>
    <row r="304" spans="1:27" x14ac:dyDescent="0.2">
      <c r="A304" s="1">
        <v>45244</v>
      </c>
      <c r="B304" s="2">
        <v>0.79166666666666663</v>
      </c>
      <c r="C304" t="s">
        <v>124</v>
      </c>
      <c r="D304" t="s">
        <v>180</v>
      </c>
      <c r="E304" t="s">
        <v>168</v>
      </c>
      <c r="F304">
        <v>403000</v>
      </c>
      <c r="G304">
        <v>2023</v>
      </c>
      <c r="H304">
        <v>0</v>
      </c>
      <c r="I304">
        <v>12</v>
      </c>
      <c r="J304" t="str" cm="1">
        <f t="array" ref="J304">_xlfn.XLOOKUP(D304&amp;I304,Ranking!C$2:C$500&amp;Ranking!A$2:A$500,Ranking!B$2:B$500,"")</f>
        <v/>
      </c>
      <c r="K304" t="str" cm="1">
        <f t="array" ref="K304">_xlfn.XLOOKUP(E304&amp;I304,Ranking!C$2:C$500&amp;Ranking!A$2:A$500,Ranking!B$2:B$500,"")</f>
        <v/>
      </c>
      <c r="L304" t="str" cm="1">
        <f t="array" ref="L304">_xlfn.XLOOKUP(D304&amp;G304,Conf!$A$1:$A$150&amp;Conf!$B$1:$B$150,Conf!$C$1:$C$150,"FCS")</f>
        <v>MAC</v>
      </c>
      <c r="M304" t="str" cm="1">
        <f t="array" ref="M304">_xlfn.XLOOKUP(E304&amp;G304,Conf!$A$1:$A$150&amp;Conf!$B$1:$B$150,Conf!$C$1:$C$150,"FCS")</f>
        <v>MAC</v>
      </c>
      <c r="N304">
        <v>1</v>
      </c>
      <c r="O304" cm="1">
        <f t="array" ref="O304">_xlfn.XLOOKUP(D304&amp;I304,Sheet2!$A$2:$A$1500&amp;Sheet2!$B$2:$B$1500,Sheet2!$C$2:$C$1500,0)</f>
        <v>25.1</v>
      </c>
      <c r="P304" cm="1">
        <f t="array" ref="P304">_xlfn.XLOOKUP(D304&amp;I304,Sheet2!$A$2:$A$1500&amp;Sheet2!$B$2:$B$1500,Sheet2!$D$2:$D$1500,0)</f>
        <v>24</v>
      </c>
      <c r="Q304" cm="1">
        <f t="array" ref="Q304">_xlfn.XLOOKUP(E304&amp;I304,Sheet2!$A$2:$A$1500&amp;Sheet2!$B$2:$B$1500,Sheet2!$C$2:$C$1500,0)</f>
        <v>35.9</v>
      </c>
      <c r="R304" cm="1">
        <f t="array" ref="R304">_xlfn.XLOOKUP(E304&amp;I304,Sheet2!$A$2:$A$1500&amp;Sheet2!$B$2:$B$1500,Sheet2!$D$2:$D$1500,0)</f>
        <v>19.7</v>
      </c>
      <c r="X304" cm="1">
        <f t="array" ref="X304">_xlfn.XLOOKUP(D304&amp;I304,Sheet2!$A$2:$A$1500&amp;Sheet2!$B$2:$B$1500,Sheet2!$E$2:$E$1500,0)</f>
        <v>6</v>
      </c>
      <c r="Y304" cm="1">
        <f t="array" ref="Y304">_xlfn.XLOOKUP(D304&amp;I304,Sheet2!$A$2:$A$1500&amp;Sheet2!$B$2:$B$1500,Sheet2!$F$2:$F$1500,0)</f>
        <v>4</v>
      </c>
      <c r="Z304" cm="1">
        <f t="array" ref="Z304">_xlfn.XLOOKUP(E304&amp;I304,Sheet2!$A$2:$A$1500&amp;Sheet2!$B$2:$B$1500,Sheet2!$E$2:$E$1500,0)</f>
        <v>9</v>
      </c>
      <c r="AA304" cm="1">
        <f t="array" ref="AA304">_xlfn.XLOOKUP(E304&amp;I304,Sheet2!$A$2:$A$1500&amp;Sheet2!$B$2:$B$1500,Sheet2!$F$2:$F$1500,0)</f>
        <v>1</v>
      </c>
    </row>
    <row r="305" spans="1:27" x14ac:dyDescent="0.2">
      <c r="A305" s="1">
        <v>45244</v>
      </c>
      <c r="B305" s="2">
        <v>0.79166666666666663</v>
      </c>
      <c r="C305" t="s">
        <v>118</v>
      </c>
      <c r="D305" t="s">
        <v>170</v>
      </c>
      <c r="E305" t="s">
        <v>162</v>
      </c>
      <c r="F305">
        <v>47000</v>
      </c>
      <c r="G305">
        <v>2023</v>
      </c>
      <c r="H305">
        <v>0</v>
      </c>
      <c r="I305">
        <v>12</v>
      </c>
      <c r="J305" t="str" cm="1">
        <f t="array" ref="J305">_xlfn.XLOOKUP(D305&amp;I305,Ranking!C$2:C$500&amp;Ranking!A$2:A$500,Ranking!B$2:B$500,"")</f>
        <v/>
      </c>
      <c r="K305" t="str" cm="1">
        <f t="array" ref="K305">_xlfn.XLOOKUP(E305&amp;I305,Ranking!C$2:C$500&amp;Ranking!A$2:A$500,Ranking!B$2:B$500,"")</f>
        <v/>
      </c>
      <c r="L305" t="str" cm="1">
        <f t="array" ref="L305">_xlfn.XLOOKUP(D305&amp;G305,Conf!$A$1:$A$150&amp;Conf!$B$1:$B$150,Conf!$C$1:$C$150,"FCS")</f>
        <v>MAC</v>
      </c>
      <c r="M305" t="str" cm="1">
        <f t="array" ref="M305">_xlfn.XLOOKUP(E305&amp;G305,Conf!$A$1:$A$150&amp;Conf!$B$1:$B$150,Conf!$C$1:$C$150,"FCS")</f>
        <v>MAC</v>
      </c>
      <c r="N305">
        <v>1</v>
      </c>
      <c r="O305" cm="1">
        <f t="array" ref="O305">_xlfn.XLOOKUP(D305&amp;I305,Sheet2!$A$2:$A$1500&amp;Sheet2!$B$2:$B$1500,Sheet2!$C$2:$C$1500,0)</f>
        <v>24.2</v>
      </c>
      <c r="P305" cm="1">
        <f t="array" ref="P305">_xlfn.XLOOKUP(D305&amp;I305,Sheet2!$A$2:$A$1500&amp;Sheet2!$B$2:$B$1500,Sheet2!$D$2:$D$1500,0)</f>
        <v>22.7</v>
      </c>
      <c r="Q305" cm="1">
        <f t="array" ref="Q305">_xlfn.XLOOKUP(E305&amp;I305,Sheet2!$A$2:$A$1500&amp;Sheet2!$B$2:$B$1500,Sheet2!$C$2:$C$1500,0)</f>
        <v>27.4</v>
      </c>
      <c r="R305" cm="1">
        <f t="array" ref="R305">_xlfn.XLOOKUP(E305&amp;I305,Sheet2!$A$2:$A$1500&amp;Sheet2!$B$2:$B$1500,Sheet2!$D$2:$D$1500,0)</f>
        <v>32.299999999999997</v>
      </c>
      <c r="X305" cm="1">
        <f t="array" ref="X305">_xlfn.XLOOKUP(D305&amp;I305,Sheet2!$A$2:$A$1500&amp;Sheet2!$B$2:$B$1500,Sheet2!$E$2:$E$1500,0)</f>
        <v>4</v>
      </c>
      <c r="Y305" cm="1">
        <f t="array" ref="Y305">_xlfn.XLOOKUP(D305&amp;I305,Sheet2!$A$2:$A$1500&amp;Sheet2!$B$2:$B$1500,Sheet2!$F$2:$F$1500,0)</f>
        <v>6</v>
      </c>
      <c r="Z305" cm="1">
        <f t="array" ref="Z305">_xlfn.XLOOKUP(E305&amp;I305,Sheet2!$A$2:$A$1500&amp;Sheet2!$B$2:$B$1500,Sheet2!$E$2:$E$1500,0)</f>
        <v>4</v>
      </c>
      <c r="AA305" cm="1">
        <f t="array" ref="AA305">_xlfn.XLOOKUP(E305&amp;I305,Sheet2!$A$2:$A$1500&amp;Sheet2!$B$2:$B$1500,Sheet2!$F$2:$F$1500,0)</f>
        <v>6</v>
      </c>
    </row>
    <row r="306" spans="1:27" x14ac:dyDescent="0.2">
      <c r="A306" s="1">
        <v>45245</v>
      </c>
      <c r="B306" s="2">
        <v>0.79166666666666663</v>
      </c>
      <c r="C306" t="s">
        <v>118</v>
      </c>
      <c r="D306" t="s">
        <v>101</v>
      </c>
      <c r="E306" t="s">
        <v>48</v>
      </c>
      <c r="F306">
        <v>90000</v>
      </c>
      <c r="G306">
        <v>2023</v>
      </c>
      <c r="H306">
        <v>0</v>
      </c>
      <c r="I306">
        <v>12</v>
      </c>
      <c r="J306" t="str" cm="1">
        <f t="array" ref="J306">_xlfn.XLOOKUP(D306&amp;I306,Ranking!C$2:C$500&amp;Ranking!A$2:A$500,Ranking!B$2:B$500,"")</f>
        <v/>
      </c>
      <c r="K306" t="str" cm="1">
        <f t="array" ref="K306">_xlfn.XLOOKUP(E306&amp;I306,Ranking!C$2:C$500&amp;Ranking!A$2:A$500,Ranking!B$2:B$500,"")</f>
        <v/>
      </c>
      <c r="L306" t="str" cm="1">
        <f t="array" ref="L306">_xlfn.XLOOKUP(D306&amp;G306,Conf!$A$1:$A$150&amp;Conf!$B$1:$B$150,Conf!$C$1:$C$150,"FCS")</f>
        <v>MAC</v>
      </c>
      <c r="M306" t="str" cm="1">
        <f t="array" ref="M306">_xlfn.XLOOKUP(E306&amp;G306,Conf!$A$1:$A$150&amp;Conf!$B$1:$B$150,Conf!$C$1:$C$150,"FCS")</f>
        <v>MAC</v>
      </c>
      <c r="N306">
        <v>1</v>
      </c>
      <c r="O306" cm="1">
        <f t="array" ref="O306">_xlfn.XLOOKUP(D306&amp;I306,Sheet2!$A$2:$A$1500&amp;Sheet2!$B$2:$B$1500,Sheet2!$C$2:$C$1500,0)</f>
        <v>21.6</v>
      </c>
      <c r="P306" cm="1">
        <f t="array" ref="P306">_xlfn.XLOOKUP(D306&amp;I306,Sheet2!$A$2:$A$1500&amp;Sheet2!$B$2:$B$1500,Sheet2!$D$2:$D$1500,0)</f>
        <v>15.1</v>
      </c>
      <c r="Q306" cm="1">
        <f t="array" ref="Q306">_xlfn.XLOOKUP(E306&amp;I306,Sheet2!$A$2:$A$1500&amp;Sheet2!$B$2:$B$1500,Sheet2!$C$2:$C$1500,0)</f>
        <v>23.9</v>
      </c>
      <c r="R306" cm="1">
        <f t="array" ref="R306">_xlfn.XLOOKUP(E306&amp;I306,Sheet2!$A$2:$A$1500&amp;Sheet2!$B$2:$B$1500,Sheet2!$D$2:$D$1500,0)</f>
        <v>30.7</v>
      </c>
      <c r="X306" cm="1">
        <f t="array" ref="X306">_xlfn.XLOOKUP(D306&amp;I306,Sheet2!$A$2:$A$1500&amp;Sheet2!$B$2:$B$1500,Sheet2!$E$2:$E$1500,0)</f>
        <v>7</v>
      </c>
      <c r="Y306" cm="1">
        <f t="array" ref="Y306">_xlfn.XLOOKUP(D306&amp;I306,Sheet2!$A$2:$A$1500&amp;Sheet2!$B$2:$B$1500,Sheet2!$F$2:$F$1500,0)</f>
        <v>3</v>
      </c>
      <c r="Z306" cm="1">
        <f t="array" ref="Z306">_xlfn.XLOOKUP(E306&amp;I306,Sheet2!$A$2:$A$1500&amp;Sheet2!$B$2:$B$1500,Sheet2!$E$2:$E$1500,0)</f>
        <v>5</v>
      </c>
      <c r="AA306" cm="1">
        <f t="array" ref="AA306">_xlfn.XLOOKUP(E306&amp;I306,Sheet2!$A$2:$A$1500&amp;Sheet2!$B$2:$B$1500,Sheet2!$F$2:$F$1500,0)</f>
        <v>5</v>
      </c>
    </row>
    <row r="307" spans="1:27" x14ac:dyDescent="0.2">
      <c r="A307" s="1">
        <v>45245</v>
      </c>
      <c r="B307" s="2">
        <v>0.79166666666666663</v>
      </c>
      <c r="C307" t="s">
        <v>124</v>
      </c>
      <c r="D307" t="s">
        <v>191</v>
      </c>
      <c r="E307" t="s">
        <v>88</v>
      </c>
      <c r="F307">
        <v>385000</v>
      </c>
      <c r="G307">
        <v>2023</v>
      </c>
      <c r="H307">
        <v>0</v>
      </c>
      <c r="I307">
        <v>12</v>
      </c>
      <c r="J307" t="str" cm="1">
        <f t="array" ref="J307">_xlfn.XLOOKUP(D307&amp;I307,Ranking!C$2:C$500&amp;Ranking!A$2:A$500,Ranking!B$2:B$500,"")</f>
        <v/>
      </c>
      <c r="K307" t="str" cm="1">
        <f t="array" ref="K307">_xlfn.XLOOKUP(E307&amp;I307,Ranking!C$2:C$500&amp;Ranking!A$2:A$500,Ranking!B$2:B$500,"")</f>
        <v/>
      </c>
      <c r="L307" t="str" cm="1">
        <f t="array" ref="L307">_xlfn.XLOOKUP(D307&amp;G307,Conf!$A$1:$A$150&amp;Conf!$B$1:$B$150,Conf!$C$1:$C$150,"FCS")</f>
        <v>MAC</v>
      </c>
      <c r="M307" t="str" cm="1">
        <f t="array" ref="M307">_xlfn.XLOOKUP(E307&amp;G307,Conf!$A$1:$A$150&amp;Conf!$B$1:$B$150,Conf!$C$1:$C$150,"FCS")</f>
        <v>MAC</v>
      </c>
      <c r="N307">
        <v>1</v>
      </c>
      <c r="O307" cm="1">
        <f t="array" ref="O307">_xlfn.XLOOKUP(D307&amp;I307,Sheet2!$A$2:$A$1500&amp;Sheet2!$B$2:$B$1500,Sheet2!$C$2:$C$1500,0)</f>
        <v>28.7</v>
      </c>
      <c r="P307" cm="1">
        <f t="array" ref="P307">_xlfn.XLOOKUP(D307&amp;I307,Sheet2!$A$2:$A$1500&amp;Sheet2!$B$2:$B$1500,Sheet2!$D$2:$D$1500,0)</f>
        <v>17.100000000000001</v>
      </c>
      <c r="Q307" cm="1">
        <f t="array" ref="Q307">_xlfn.XLOOKUP(E307&amp;I307,Sheet2!$A$2:$A$1500&amp;Sheet2!$B$2:$B$1500,Sheet2!$C$2:$C$1500,0)</f>
        <v>22.8</v>
      </c>
      <c r="R307" cm="1">
        <f t="array" ref="R307">_xlfn.XLOOKUP(E307&amp;I307,Sheet2!$A$2:$A$1500&amp;Sheet2!$B$2:$B$1500,Sheet2!$D$2:$D$1500,0)</f>
        <v>28.2</v>
      </c>
      <c r="X307" cm="1">
        <f t="array" ref="X307">_xlfn.XLOOKUP(D307&amp;I307,Sheet2!$A$2:$A$1500&amp;Sheet2!$B$2:$B$1500,Sheet2!$E$2:$E$1500,0)</f>
        <v>8</v>
      </c>
      <c r="Y307" cm="1">
        <f t="array" ref="Y307">_xlfn.XLOOKUP(D307&amp;I307,Sheet2!$A$2:$A$1500&amp;Sheet2!$B$2:$B$1500,Sheet2!$F$2:$F$1500,0)</f>
        <v>2</v>
      </c>
      <c r="Z307" cm="1">
        <f t="array" ref="Z307">_xlfn.XLOOKUP(E307&amp;I307,Sheet2!$A$2:$A$1500&amp;Sheet2!$B$2:$B$1500,Sheet2!$E$2:$E$1500,0)</f>
        <v>3</v>
      </c>
      <c r="AA307" cm="1">
        <f t="array" ref="AA307">_xlfn.XLOOKUP(E307&amp;I307,Sheet2!$A$2:$A$1500&amp;Sheet2!$B$2:$B$1500,Sheet2!$F$2:$F$1500,0)</f>
        <v>7</v>
      </c>
    </row>
    <row r="308" spans="1:27" x14ac:dyDescent="0.2">
      <c r="A308" s="1">
        <v>45246</v>
      </c>
      <c r="B308" s="2">
        <v>0.79166666666666663</v>
      </c>
      <c r="C308" t="s">
        <v>24</v>
      </c>
      <c r="D308" t="s">
        <v>146</v>
      </c>
      <c r="E308" t="s">
        <v>173</v>
      </c>
      <c r="F308">
        <v>1030000</v>
      </c>
      <c r="G308">
        <v>2023</v>
      </c>
      <c r="H308">
        <v>0</v>
      </c>
      <c r="I308">
        <v>12</v>
      </c>
      <c r="J308" t="str" cm="1">
        <f t="array" ref="J308">_xlfn.XLOOKUP(D308&amp;I308,Ranking!C$2:C$500&amp;Ranking!A$2:A$500,Ranking!B$2:B$500,"")</f>
        <v/>
      </c>
      <c r="K308" t="str" cm="1">
        <f t="array" ref="K308">_xlfn.XLOOKUP(E308&amp;I308,Ranking!C$2:C$500&amp;Ranking!A$2:A$500,Ranking!B$2:B$500,"")</f>
        <v/>
      </c>
      <c r="L308" t="str" cm="1">
        <f t="array" ref="L308">_xlfn.XLOOKUP(D308&amp;G308,Conf!$A$1:$A$150&amp;Conf!$B$1:$B$150,Conf!$C$1:$C$150,"FCS")</f>
        <v>ACC</v>
      </c>
      <c r="M308" t="str" cm="1">
        <f t="array" ref="M308">_xlfn.XLOOKUP(E308&amp;G308,Conf!$A$1:$A$150&amp;Conf!$B$1:$B$150,Conf!$C$1:$C$150,"FCS")</f>
        <v>ACC</v>
      </c>
      <c r="N308">
        <v>1</v>
      </c>
      <c r="O308" cm="1">
        <f t="array" ref="O308">_xlfn.XLOOKUP(D308&amp;I308,Sheet2!$A$2:$A$1500&amp;Sheet2!$B$2:$B$1500,Sheet2!$C$2:$C$1500,0)</f>
        <v>19.899999999999999</v>
      </c>
      <c r="P308" cm="1">
        <f t="array" ref="P308">_xlfn.XLOOKUP(D308&amp;I308,Sheet2!$A$2:$A$1500&amp;Sheet2!$B$2:$B$1500,Sheet2!$D$2:$D$1500,0)</f>
        <v>28.2</v>
      </c>
      <c r="Q308" cm="1">
        <f t="array" ref="Q308">_xlfn.XLOOKUP(E308&amp;I308,Sheet2!$A$2:$A$1500&amp;Sheet2!$B$2:$B$1500,Sheet2!$C$2:$C$1500,0)</f>
        <v>26.4</v>
      </c>
      <c r="R308" cm="1">
        <f t="array" ref="R308">_xlfn.XLOOKUP(E308&amp;I308,Sheet2!$A$2:$A$1500&amp;Sheet2!$B$2:$B$1500,Sheet2!$D$2:$D$1500,0)</f>
        <v>28.5</v>
      </c>
      <c r="X308" cm="1">
        <f t="array" ref="X308">_xlfn.XLOOKUP(D308&amp;I308,Sheet2!$A$2:$A$1500&amp;Sheet2!$B$2:$B$1500,Sheet2!$E$2:$E$1500,0)</f>
        <v>2</v>
      </c>
      <c r="Y308" cm="1">
        <f t="array" ref="Y308">_xlfn.XLOOKUP(D308&amp;I308,Sheet2!$A$2:$A$1500&amp;Sheet2!$B$2:$B$1500,Sheet2!$F$2:$F$1500,0)</f>
        <v>8</v>
      </c>
      <c r="Z308" cm="1">
        <f t="array" ref="Z308">_xlfn.XLOOKUP(E308&amp;I308,Sheet2!$A$2:$A$1500&amp;Sheet2!$B$2:$B$1500,Sheet2!$E$2:$E$1500,0)</f>
        <v>6</v>
      </c>
      <c r="AA308" cm="1">
        <f t="array" ref="AA308">_xlfn.XLOOKUP(E308&amp;I308,Sheet2!$A$2:$A$1500&amp;Sheet2!$B$2:$B$1500,Sheet2!$F$2:$F$1500,0)</f>
        <v>4</v>
      </c>
    </row>
    <row r="309" spans="1:27" x14ac:dyDescent="0.2">
      <c r="A309" s="1">
        <v>45247</v>
      </c>
      <c r="B309" s="2">
        <v>0.875</v>
      </c>
      <c r="C309" t="s">
        <v>124</v>
      </c>
      <c r="D309" t="s">
        <v>40</v>
      </c>
      <c r="E309" t="s">
        <v>176</v>
      </c>
      <c r="F309">
        <v>429000</v>
      </c>
      <c r="G309">
        <v>2023</v>
      </c>
      <c r="H309">
        <v>0</v>
      </c>
      <c r="I309">
        <v>12</v>
      </c>
      <c r="J309" t="str" cm="1">
        <f t="array" ref="J309">_xlfn.XLOOKUP(D309&amp;I309,Ranking!C$2:C$500&amp;Ranking!A$2:A$500,Ranking!B$2:B$500,"")</f>
        <v/>
      </c>
      <c r="K309" t="str" cm="1">
        <f t="array" ref="K309">_xlfn.XLOOKUP(E309&amp;I309,Ranking!C$2:C$500&amp;Ranking!A$2:A$500,Ranking!B$2:B$500,"")</f>
        <v/>
      </c>
      <c r="L309" t="str" cm="1">
        <f t="array" ref="L309">_xlfn.XLOOKUP(D309&amp;G309,Conf!$A$1:$A$150&amp;Conf!$B$1:$B$150,Conf!$C$1:$C$150,"FCS")</f>
        <v>AAC</v>
      </c>
      <c r="M309" t="str" cm="1">
        <f t="array" ref="M309">_xlfn.XLOOKUP(E309&amp;G309,Conf!$A$1:$A$150&amp;Conf!$B$1:$B$150,Conf!$C$1:$C$150,"FCS")</f>
        <v>AAC</v>
      </c>
      <c r="N309">
        <v>1</v>
      </c>
      <c r="O309" cm="1">
        <f t="array" ref="O309">_xlfn.XLOOKUP(D309&amp;I309,Sheet2!$A$2:$A$1500&amp;Sheet2!$B$2:$B$1500,Sheet2!$C$2:$C$1500,0)</f>
        <v>31.5</v>
      </c>
      <c r="P309" cm="1">
        <f t="array" ref="P309">_xlfn.XLOOKUP(D309&amp;I309,Sheet2!$A$2:$A$1500&amp;Sheet2!$B$2:$B$1500,Sheet2!$D$2:$D$1500,0)</f>
        <v>24.6</v>
      </c>
      <c r="Q309" cm="1">
        <f t="array" ref="Q309">_xlfn.XLOOKUP(E309&amp;I309,Sheet2!$A$2:$A$1500&amp;Sheet2!$B$2:$B$1500,Sheet2!$C$2:$C$1500,0)</f>
        <v>29.9</v>
      </c>
      <c r="R309" cm="1">
        <f t="array" ref="R309">_xlfn.XLOOKUP(E309&amp;I309,Sheet2!$A$2:$A$1500&amp;Sheet2!$B$2:$B$1500,Sheet2!$D$2:$D$1500,0)</f>
        <v>35.6</v>
      </c>
      <c r="X309" cm="1">
        <f t="array" ref="X309">_xlfn.XLOOKUP(D309&amp;I309,Sheet2!$A$2:$A$1500&amp;Sheet2!$B$2:$B$1500,Sheet2!$E$2:$E$1500,0)</f>
        <v>7</v>
      </c>
      <c r="Y309" cm="1">
        <f t="array" ref="Y309">_xlfn.XLOOKUP(D309&amp;I309,Sheet2!$A$2:$A$1500&amp;Sheet2!$B$2:$B$1500,Sheet2!$F$2:$F$1500,0)</f>
        <v>3</v>
      </c>
      <c r="Z309" cm="1">
        <f t="array" ref="Z309">_xlfn.XLOOKUP(E309&amp;I309,Sheet2!$A$2:$A$1500&amp;Sheet2!$B$2:$B$1500,Sheet2!$E$2:$E$1500,0)</f>
        <v>5</v>
      </c>
      <c r="AA309" cm="1">
        <f t="array" ref="AA309">_xlfn.XLOOKUP(E309&amp;I309,Sheet2!$A$2:$A$1500&amp;Sheet2!$B$2:$B$1500,Sheet2!$F$2:$F$1500,0)</f>
        <v>5</v>
      </c>
    </row>
    <row r="310" spans="1:27" x14ac:dyDescent="0.2">
      <c r="A310" s="1">
        <v>45247</v>
      </c>
      <c r="B310" s="2">
        <v>0.9375</v>
      </c>
      <c r="C310" t="s">
        <v>29</v>
      </c>
      <c r="D310" t="s">
        <v>133</v>
      </c>
      <c r="E310" t="s">
        <v>79</v>
      </c>
      <c r="F310">
        <v>727000</v>
      </c>
      <c r="G310">
        <v>2023</v>
      </c>
      <c r="H310">
        <v>0</v>
      </c>
      <c r="I310">
        <v>12</v>
      </c>
      <c r="J310" t="str" cm="1">
        <f t="array" ref="J310">_xlfn.XLOOKUP(D310&amp;I310,Ranking!C$2:C$500&amp;Ranking!A$2:A$500,Ranking!B$2:B$500,"")</f>
        <v/>
      </c>
      <c r="K310" t="str" cm="1">
        <f t="array" ref="K310">_xlfn.XLOOKUP(E310&amp;I310,Ranking!C$2:C$500&amp;Ranking!A$2:A$500,Ranking!B$2:B$500,"")</f>
        <v/>
      </c>
      <c r="L310" t="str" cm="1">
        <f t="array" ref="L310">_xlfn.XLOOKUP(D310&amp;G310,Conf!$A$1:$A$150&amp;Conf!$B$1:$B$150,Conf!$C$1:$C$150,"FCS")</f>
        <v>Pac-12</v>
      </c>
      <c r="M310" t="str" cm="1">
        <f t="array" ref="M310">_xlfn.XLOOKUP(E310&amp;G310,Conf!$A$1:$A$150&amp;Conf!$B$1:$B$150,Conf!$C$1:$C$150,"FCS")</f>
        <v>Pac-12</v>
      </c>
      <c r="N310">
        <v>1</v>
      </c>
      <c r="O310" cm="1">
        <f t="array" ref="O310">_xlfn.XLOOKUP(D310&amp;I310,Sheet2!$A$2:$A$1500&amp;Sheet2!$B$2:$B$1500,Sheet2!$C$2:$C$1500,0)</f>
        <v>30.3</v>
      </c>
      <c r="P310" cm="1">
        <f t="array" ref="P310">_xlfn.XLOOKUP(D310&amp;I310,Sheet2!$A$2:$A$1500&amp;Sheet2!$B$2:$B$1500,Sheet2!$D$2:$D$1500,0)</f>
        <v>29.9</v>
      </c>
      <c r="Q310" cm="1">
        <f t="array" ref="Q310">_xlfn.XLOOKUP(E310&amp;I310,Sheet2!$A$2:$A$1500&amp;Sheet2!$B$2:$B$1500,Sheet2!$C$2:$C$1500,0)</f>
        <v>30.5</v>
      </c>
      <c r="R310" cm="1">
        <f t="array" ref="R310">_xlfn.XLOOKUP(E310&amp;I310,Sheet2!$A$2:$A$1500&amp;Sheet2!$B$2:$B$1500,Sheet2!$D$2:$D$1500,0)</f>
        <v>33.9</v>
      </c>
      <c r="X310" cm="1">
        <f t="array" ref="X310">_xlfn.XLOOKUP(D310&amp;I310,Sheet2!$A$2:$A$1500&amp;Sheet2!$B$2:$B$1500,Sheet2!$E$2:$E$1500,0)</f>
        <v>4</v>
      </c>
      <c r="Y310" cm="1">
        <f t="array" ref="Y310">_xlfn.XLOOKUP(D310&amp;I310,Sheet2!$A$2:$A$1500&amp;Sheet2!$B$2:$B$1500,Sheet2!$F$2:$F$1500,0)</f>
        <v>6</v>
      </c>
      <c r="Z310" cm="1">
        <f t="array" ref="Z310">_xlfn.XLOOKUP(E310&amp;I310,Sheet2!$A$2:$A$1500&amp;Sheet2!$B$2:$B$1500,Sheet2!$E$2:$E$1500,0)</f>
        <v>4</v>
      </c>
      <c r="AA310" cm="1">
        <f t="array" ref="AA310">_xlfn.XLOOKUP(E310&amp;I310,Sheet2!$A$2:$A$1500&amp;Sheet2!$B$2:$B$1500,Sheet2!$F$2:$F$1500,0)</f>
        <v>6</v>
      </c>
    </row>
    <row r="311" spans="1:27" x14ac:dyDescent="0.2">
      <c r="A311" s="1">
        <v>45248</v>
      </c>
      <c r="B311" s="2">
        <v>0.5</v>
      </c>
      <c r="C311" t="s">
        <v>23</v>
      </c>
      <c r="D311" t="s">
        <v>135</v>
      </c>
      <c r="E311" t="s">
        <v>35</v>
      </c>
      <c r="F311">
        <v>5430000</v>
      </c>
      <c r="G311">
        <v>2023</v>
      </c>
      <c r="H311">
        <v>0</v>
      </c>
      <c r="I311">
        <v>12</v>
      </c>
      <c r="J311" t="str" cm="1">
        <f t="array" ref="J311">_xlfn.XLOOKUP(D311&amp;I311,Ranking!C$2:C$500&amp;Ranking!A$2:A$500,Ranking!B$2:B$500,"")</f>
        <v/>
      </c>
      <c r="K311" cm="1">
        <f t="array" ref="K311">_xlfn.XLOOKUP(E311&amp;I311,Ranking!C$2:C$500&amp;Ranking!A$2:A$500,Ranking!B$2:B$500,"")</f>
        <v>3</v>
      </c>
      <c r="L311" t="str" cm="1">
        <f t="array" ref="L311">_xlfn.XLOOKUP(D311&amp;G311,Conf!$A$1:$A$150&amp;Conf!$B$1:$B$150,Conf!$C$1:$C$150,"FCS")</f>
        <v>Big Ten</v>
      </c>
      <c r="M311" t="str" cm="1">
        <f t="array" ref="M311">_xlfn.XLOOKUP(E311&amp;G311,Conf!$A$1:$A$150&amp;Conf!$B$1:$B$150,Conf!$C$1:$C$150,"FCS")</f>
        <v>Big Ten</v>
      </c>
      <c r="N311">
        <v>1</v>
      </c>
      <c r="O311" cm="1">
        <f t="array" ref="O311">_xlfn.XLOOKUP(D311&amp;I311,Sheet2!$A$2:$A$1500&amp;Sheet2!$B$2:$B$1500,Sheet2!$C$2:$C$1500,0)</f>
        <v>28.9</v>
      </c>
      <c r="P311" cm="1">
        <f t="array" ref="P311">_xlfn.XLOOKUP(D311&amp;I311,Sheet2!$A$2:$A$1500&amp;Sheet2!$B$2:$B$1500,Sheet2!$D$2:$D$1500,0)</f>
        <v>22.4</v>
      </c>
      <c r="Q311" cm="1">
        <f t="array" ref="Q311">_xlfn.XLOOKUP(E311&amp;I311,Sheet2!$A$2:$A$1500&amp;Sheet2!$B$2:$B$1500,Sheet2!$C$2:$C$1500,0)</f>
        <v>39</v>
      </c>
      <c r="R311" cm="1">
        <f t="array" ref="R311">_xlfn.XLOOKUP(E311&amp;I311,Sheet2!$A$2:$A$1500&amp;Sheet2!$B$2:$B$1500,Sheet2!$D$2:$D$1500,0)</f>
        <v>7.5</v>
      </c>
      <c r="X311" cm="1">
        <f t="array" ref="X311">_xlfn.XLOOKUP(D311&amp;I311,Sheet2!$A$2:$A$1500&amp;Sheet2!$B$2:$B$1500,Sheet2!$E$2:$E$1500,0)</f>
        <v>6</v>
      </c>
      <c r="Y311" cm="1">
        <f t="array" ref="Y311">_xlfn.XLOOKUP(D311&amp;I311,Sheet2!$A$2:$A$1500&amp;Sheet2!$B$2:$B$1500,Sheet2!$F$2:$F$1500,0)</f>
        <v>4</v>
      </c>
      <c r="Z311" cm="1">
        <f t="array" ref="Z311">_xlfn.XLOOKUP(E311&amp;I311,Sheet2!$A$2:$A$1500&amp;Sheet2!$B$2:$B$1500,Sheet2!$E$2:$E$1500,0)</f>
        <v>10</v>
      </c>
      <c r="AA311" cm="1">
        <f t="array" ref="AA311">_xlfn.XLOOKUP(E311&amp;I311,Sheet2!$A$2:$A$1500&amp;Sheet2!$B$2:$B$1500,Sheet2!$F$2:$F$1500,0)</f>
        <v>0</v>
      </c>
    </row>
    <row r="312" spans="1:27" x14ac:dyDescent="0.2">
      <c r="A312" s="1">
        <v>45248</v>
      </c>
      <c r="B312" s="2">
        <v>0.5</v>
      </c>
      <c r="C312" t="s">
        <v>31</v>
      </c>
      <c r="D312" t="s">
        <v>129</v>
      </c>
      <c r="E312" t="s">
        <v>68</v>
      </c>
      <c r="F312">
        <v>2890000</v>
      </c>
      <c r="G312">
        <v>2023</v>
      </c>
      <c r="H312">
        <v>0</v>
      </c>
      <c r="I312">
        <v>12</v>
      </c>
      <c r="J312" t="str" cm="1">
        <f t="array" ref="J312">_xlfn.XLOOKUP(D312&amp;I312,Ranking!C$2:C$500&amp;Ranking!A$2:A$500,Ranking!B$2:B$500,"")</f>
        <v/>
      </c>
      <c r="K312" cm="1">
        <f t="array" ref="K312">_xlfn.XLOOKUP(E312&amp;I312,Ranking!C$2:C$500&amp;Ranking!A$2:A$500,Ranking!B$2:B$500,"")</f>
        <v>10</v>
      </c>
      <c r="L312" t="str" cm="1">
        <f t="array" ref="L312">_xlfn.XLOOKUP(D312&amp;G312,Conf!$A$1:$A$150&amp;Conf!$B$1:$B$150,Conf!$C$1:$C$150,"FCS")</f>
        <v>ACC</v>
      </c>
      <c r="M312" t="str" cm="1">
        <f t="array" ref="M312">_xlfn.XLOOKUP(E312&amp;G312,Conf!$A$1:$A$150&amp;Conf!$B$1:$B$150,Conf!$C$1:$C$150,"FCS")</f>
        <v>ACC</v>
      </c>
      <c r="N312">
        <v>1</v>
      </c>
      <c r="O312" cm="1">
        <f t="array" ref="O312">_xlfn.XLOOKUP(D312&amp;I312,Sheet2!$A$2:$A$1500&amp;Sheet2!$B$2:$B$1500,Sheet2!$C$2:$C$1500,0)</f>
        <v>30.9</v>
      </c>
      <c r="P312" cm="1">
        <f t="array" ref="P312">_xlfn.XLOOKUP(D312&amp;I312,Sheet2!$A$2:$A$1500&amp;Sheet2!$B$2:$B$1500,Sheet2!$D$2:$D$1500,0)</f>
        <v>20.7</v>
      </c>
      <c r="Q312" cm="1">
        <f t="array" ref="Q312">_xlfn.XLOOKUP(E312&amp;I312,Sheet2!$A$2:$A$1500&amp;Sheet2!$B$2:$B$1500,Sheet2!$C$2:$C$1500,0)</f>
        <v>32.700000000000003</v>
      </c>
      <c r="R312" cm="1">
        <f t="array" ref="R312">_xlfn.XLOOKUP(E312&amp;I312,Sheet2!$A$2:$A$1500&amp;Sheet2!$B$2:$B$1500,Sheet2!$D$2:$D$1500,0)</f>
        <v>17.100000000000001</v>
      </c>
      <c r="X312" cm="1">
        <f t="array" ref="X312">_xlfn.XLOOKUP(D312&amp;I312,Sheet2!$A$2:$A$1500&amp;Sheet2!$B$2:$B$1500,Sheet2!$E$2:$E$1500,0)</f>
        <v>6</v>
      </c>
      <c r="Y312" cm="1">
        <f t="array" ref="Y312">_xlfn.XLOOKUP(D312&amp;I312,Sheet2!$A$2:$A$1500&amp;Sheet2!$B$2:$B$1500,Sheet2!$F$2:$F$1500,0)</f>
        <v>4</v>
      </c>
      <c r="Z312" cm="1">
        <f t="array" ref="Z312">_xlfn.XLOOKUP(E312&amp;I312,Sheet2!$A$2:$A$1500&amp;Sheet2!$B$2:$B$1500,Sheet2!$E$2:$E$1500,0)</f>
        <v>9</v>
      </c>
      <c r="AA312" cm="1">
        <f t="array" ref="AA312">_xlfn.XLOOKUP(E312&amp;I312,Sheet2!$A$2:$A$1500&amp;Sheet2!$B$2:$B$1500,Sheet2!$F$2:$F$1500,0)</f>
        <v>1</v>
      </c>
    </row>
    <row r="313" spans="1:27" x14ac:dyDescent="0.2">
      <c r="A313" s="1">
        <v>45248</v>
      </c>
      <c r="B313" s="2">
        <v>0.5</v>
      </c>
      <c r="C313" t="s">
        <v>29</v>
      </c>
      <c r="D313" t="s">
        <v>32</v>
      </c>
      <c r="E313" t="s">
        <v>103</v>
      </c>
      <c r="F313">
        <v>765000</v>
      </c>
      <c r="G313">
        <v>2023</v>
      </c>
      <c r="H313">
        <v>0</v>
      </c>
      <c r="I313">
        <v>12</v>
      </c>
      <c r="J313" cm="1">
        <f t="array" ref="J313">_xlfn.XLOOKUP(D313&amp;I313,Ranking!C$2:C$500&amp;Ranking!A$2:A$500,Ranking!B$2:B$500,"")</f>
        <v>12</v>
      </c>
      <c r="K313" t="str" cm="1">
        <f t="array" ref="K313">_xlfn.XLOOKUP(E313&amp;I313,Ranking!C$2:C$500&amp;Ranking!A$2:A$500,Ranking!B$2:B$500,"")</f>
        <v/>
      </c>
      <c r="L313" t="str" cm="1">
        <f t="array" ref="L313">_xlfn.XLOOKUP(D313&amp;G313,Conf!$A$1:$A$150&amp;Conf!$B$1:$B$150,Conf!$C$1:$C$150,"FCS")</f>
        <v>Big Ten</v>
      </c>
      <c r="M313" t="str" cm="1">
        <f t="array" ref="M313">_xlfn.XLOOKUP(E313&amp;G313,Conf!$A$1:$A$150&amp;Conf!$B$1:$B$150,Conf!$C$1:$C$150,"FCS")</f>
        <v>Big Ten</v>
      </c>
      <c r="N313">
        <v>1</v>
      </c>
      <c r="O313" cm="1">
        <f t="array" ref="O313">_xlfn.XLOOKUP(D313&amp;I313,Sheet2!$A$2:$A$1500&amp;Sheet2!$B$2:$B$1500,Sheet2!$C$2:$C$1500,0)</f>
        <v>37.700000000000003</v>
      </c>
      <c r="P313" cm="1">
        <f t="array" ref="P313">_xlfn.XLOOKUP(D313&amp;I313,Sheet2!$A$2:$A$1500&amp;Sheet2!$B$2:$B$1500,Sheet2!$D$2:$D$1500,0)</f>
        <v>13.1</v>
      </c>
      <c r="Q313" cm="1">
        <f t="array" ref="Q313">_xlfn.XLOOKUP(E313&amp;I313,Sheet2!$A$2:$A$1500&amp;Sheet2!$B$2:$B$1500,Sheet2!$C$2:$C$1500,0)</f>
        <v>24.1</v>
      </c>
      <c r="R313" cm="1">
        <f t="array" ref="R313">_xlfn.XLOOKUP(E313&amp;I313,Sheet2!$A$2:$A$1500&amp;Sheet2!$B$2:$B$1500,Sheet2!$D$2:$D$1500,0)</f>
        <v>18.3</v>
      </c>
      <c r="X313" cm="1">
        <f t="array" ref="X313">_xlfn.XLOOKUP(D313&amp;I313,Sheet2!$A$2:$A$1500&amp;Sheet2!$B$2:$B$1500,Sheet2!$E$2:$E$1500,0)</f>
        <v>8</v>
      </c>
      <c r="Y313" cm="1">
        <f t="array" ref="Y313">_xlfn.XLOOKUP(D313&amp;I313,Sheet2!$A$2:$A$1500&amp;Sheet2!$B$2:$B$1500,Sheet2!$F$2:$F$1500,0)</f>
        <v>2</v>
      </c>
      <c r="Z313" cm="1">
        <f t="array" ref="Z313">_xlfn.XLOOKUP(E313&amp;I313,Sheet2!$A$2:$A$1500&amp;Sheet2!$B$2:$B$1500,Sheet2!$E$2:$E$1500,0)</f>
        <v>6</v>
      </c>
      <c r="AA313" cm="1">
        <f t="array" ref="AA313">_xlfn.XLOOKUP(E313&amp;I313,Sheet2!$A$2:$A$1500&amp;Sheet2!$B$2:$B$1500,Sheet2!$F$2:$F$1500,0)</f>
        <v>4</v>
      </c>
    </row>
    <row r="314" spans="1:27" x14ac:dyDescent="0.2">
      <c r="A314" s="1">
        <v>45248</v>
      </c>
      <c r="B314" s="2">
        <v>0.5</v>
      </c>
      <c r="C314" t="s">
        <v>24</v>
      </c>
      <c r="D314" t="s">
        <v>74</v>
      </c>
      <c r="E314" t="s">
        <v>34</v>
      </c>
      <c r="F314">
        <v>2170000</v>
      </c>
      <c r="G314">
        <v>2023</v>
      </c>
      <c r="H314">
        <v>0</v>
      </c>
      <c r="I314">
        <v>12</v>
      </c>
      <c r="J314" t="str" cm="1">
        <f t="array" ref="J314">_xlfn.XLOOKUP(D314&amp;I314,Ranking!C$2:C$500&amp;Ranking!A$2:A$500,Ranking!B$2:B$500,"")</f>
        <v/>
      </c>
      <c r="K314" cm="1">
        <f t="array" ref="K314">_xlfn.XLOOKUP(E314&amp;I314,Ranking!C$2:C$500&amp;Ranking!A$2:A$500,Ranking!B$2:B$500,"")</f>
        <v>14</v>
      </c>
      <c r="L314" t="str" cm="1">
        <f t="array" ref="L314">_xlfn.XLOOKUP(D314&amp;G314,Conf!$A$1:$A$150&amp;Conf!$B$1:$B$150,Conf!$C$1:$C$150,"FCS")</f>
        <v>Big 12</v>
      </c>
      <c r="M314" t="str" cm="1">
        <f t="array" ref="M314">_xlfn.XLOOKUP(E314&amp;G314,Conf!$A$1:$A$150&amp;Conf!$B$1:$B$150,Conf!$C$1:$C$150,"FCS")</f>
        <v>Big 12</v>
      </c>
      <c r="N314">
        <v>1</v>
      </c>
      <c r="O314" cm="1">
        <f t="array" ref="O314">_xlfn.XLOOKUP(D314&amp;I314,Sheet2!$A$2:$A$1500&amp;Sheet2!$B$2:$B$1500,Sheet2!$C$2:$C$1500,0)</f>
        <v>21.9</v>
      </c>
      <c r="P314" cm="1">
        <f t="array" ref="P314">_xlfn.XLOOKUP(D314&amp;I314,Sheet2!$A$2:$A$1500&amp;Sheet2!$B$2:$B$1500,Sheet2!$D$2:$D$1500,0)</f>
        <v>28.7</v>
      </c>
      <c r="Q314" cm="1">
        <f t="array" ref="Q314">_xlfn.XLOOKUP(E314&amp;I314,Sheet2!$A$2:$A$1500&amp;Sheet2!$B$2:$B$1500,Sheet2!$C$2:$C$1500,0)</f>
        <v>41.8</v>
      </c>
      <c r="R314" cm="1">
        <f t="array" ref="R314">_xlfn.XLOOKUP(E314&amp;I314,Sheet2!$A$2:$A$1500&amp;Sheet2!$B$2:$B$1500,Sheet2!$D$2:$D$1500,0)</f>
        <v>19.8</v>
      </c>
      <c r="X314" cm="1">
        <f t="array" ref="X314">_xlfn.XLOOKUP(D314&amp;I314,Sheet2!$A$2:$A$1500&amp;Sheet2!$B$2:$B$1500,Sheet2!$E$2:$E$1500,0)</f>
        <v>5</v>
      </c>
      <c r="Y314" cm="1">
        <f t="array" ref="Y314">_xlfn.XLOOKUP(D314&amp;I314,Sheet2!$A$2:$A$1500&amp;Sheet2!$B$2:$B$1500,Sheet2!$F$2:$F$1500,0)</f>
        <v>5</v>
      </c>
      <c r="Z314" cm="1">
        <f t="array" ref="Z314">_xlfn.XLOOKUP(E314&amp;I314,Sheet2!$A$2:$A$1500&amp;Sheet2!$B$2:$B$1500,Sheet2!$E$2:$E$1500,0)</f>
        <v>8</v>
      </c>
      <c r="AA314" cm="1">
        <f t="array" ref="AA314">_xlfn.XLOOKUP(E314&amp;I314,Sheet2!$A$2:$A$1500&amp;Sheet2!$B$2:$B$1500,Sheet2!$F$2:$F$1500,0)</f>
        <v>2</v>
      </c>
    </row>
    <row r="315" spans="1:27" x14ac:dyDescent="0.2">
      <c r="A315" s="1">
        <v>45248</v>
      </c>
      <c r="B315" s="2">
        <v>0.5</v>
      </c>
      <c r="C315" t="s">
        <v>124</v>
      </c>
      <c r="D315" t="s">
        <v>143</v>
      </c>
      <c r="E315" t="s">
        <v>106</v>
      </c>
      <c r="F315">
        <v>276000</v>
      </c>
      <c r="G315">
        <v>2023</v>
      </c>
      <c r="H315">
        <v>0</v>
      </c>
      <c r="I315">
        <v>12</v>
      </c>
      <c r="J315" t="str" cm="1">
        <f t="array" ref="J315">_xlfn.XLOOKUP(D315&amp;I315,Ranking!C$2:C$500&amp;Ranking!A$2:A$500,Ranking!B$2:B$500,"")</f>
        <v/>
      </c>
      <c r="K315" t="str" cm="1">
        <f t="array" ref="K315">_xlfn.XLOOKUP(E315&amp;I315,Ranking!C$2:C$500&amp;Ranking!A$2:A$500,Ranking!B$2:B$500,"")</f>
        <v/>
      </c>
      <c r="L315" t="str" cm="1">
        <f t="array" ref="L315">_xlfn.XLOOKUP(D315&amp;G315,Conf!$A$1:$A$150&amp;Conf!$B$1:$B$150,Conf!$C$1:$C$150,"FCS")</f>
        <v>AAC</v>
      </c>
      <c r="M315" t="str" cm="1">
        <f t="array" ref="M315">_xlfn.XLOOKUP(E315&amp;G315,Conf!$A$1:$A$150&amp;Conf!$B$1:$B$150,Conf!$C$1:$C$150,"FCS")</f>
        <v>AAC</v>
      </c>
      <c r="N315">
        <v>1</v>
      </c>
      <c r="O315" cm="1">
        <f t="array" ref="O315">_xlfn.XLOOKUP(D315&amp;I315,Sheet2!$A$2:$A$1500&amp;Sheet2!$B$2:$B$1500,Sheet2!$C$2:$C$1500,0)</f>
        <v>39.700000000000003</v>
      </c>
      <c r="P315" cm="1">
        <f t="array" ref="P315">_xlfn.XLOOKUP(D315&amp;I315,Sheet2!$A$2:$A$1500&amp;Sheet2!$B$2:$B$1500,Sheet2!$D$2:$D$1500,0)</f>
        <v>28.9</v>
      </c>
      <c r="Q315" cm="1">
        <f t="array" ref="Q315">_xlfn.XLOOKUP(E315&amp;I315,Sheet2!$A$2:$A$1500&amp;Sheet2!$B$2:$B$1500,Sheet2!$C$2:$C$1500,0)</f>
        <v>40.5</v>
      </c>
      <c r="R315" cm="1">
        <f t="array" ref="R315">_xlfn.XLOOKUP(E315&amp;I315,Sheet2!$A$2:$A$1500&amp;Sheet2!$B$2:$B$1500,Sheet2!$D$2:$D$1500,0)</f>
        <v>16.399999999999999</v>
      </c>
      <c r="X315" cm="1">
        <f t="array" ref="X315">_xlfn.XLOOKUP(D315&amp;I315,Sheet2!$A$2:$A$1500&amp;Sheet2!$B$2:$B$1500,Sheet2!$E$2:$E$1500,0)</f>
        <v>8</v>
      </c>
      <c r="Y315" cm="1">
        <f t="array" ref="Y315">_xlfn.XLOOKUP(D315&amp;I315,Sheet2!$A$2:$A$1500&amp;Sheet2!$B$2:$B$1500,Sheet2!$F$2:$F$1500,0)</f>
        <v>2</v>
      </c>
      <c r="Z315" cm="1">
        <f t="array" ref="Z315">_xlfn.XLOOKUP(E315&amp;I315,Sheet2!$A$2:$A$1500&amp;Sheet2!$B$2:$B$1500,Sheet2!$E$2:$E$1500,0)</f>
        <v>8</v>
      </c>
      <c r="AA315" cm="1">
        <f t="array" ref="AA315">_xlfn.XLOOKUP(E315&amp;I315,Sheet2!$A$2:$A$1500&amp;Sheet2!$B$2:$B$1500,Sheet2!$F$2:$F$1500,0)</f>
        <v>2</v>
      </c>
    </row>
    <row r="316" spans="1:27" x14ac:dyDescent="0.2">
      <c r="A316" s="1">
        <v>45248</v>
      </c>
      <c r="B316" s="2">
        <v>0.64583333333333337</v>
      </c>
      <c r="C316" t="s">
        <v>45</v>
      </c>
      <c r="D316" t="s">
        <v>78</v>
      </c>
      <c r="E316" t="s">
        <v>30</v>
      </c>
      <c r="F316">
        <v>5730000</v>
      </c>
      <c r="G316">
        <v>2023</v>
      </c>
      <c r="H316">
        <v>0</v>
      </c>
      <c r="I316">
        <v>12</v>
      </c>
      <c r="J316" cm="1">
        <f t="array" ref="J316">_xlfn.XLOOKUP(D316&amp;I316,Ranking!C$2:C$500&amp;Ranking!A$2:A$500,Ranking!B$2:B$500,"")</f>
        <v>18</v>
      </c>
      <c r="K316" cm="1">
        <f t="array" ref="K316">_xlfn.XLOOKUP(E316&amp;I316,Ranking!C$2:C$500&amp;Ranking!A$2:A$500,Ranking!B$2:B$500,"")</f>
        <v>1</v>
      </c>
      <c r="L316" t="str" cm="1">
        <f t="array" ref="L316">_xlfn.XLOOKUP(D316&amp;G316,Conf!$A$1:$A$150&amp;Conf!$B$1:$B$150,Conf!$C$1:$C$150,"FCS")</f>
        <v>SEC</v>
      </c>
      <c r="M316" t="str" cm="1">
        <f t="array" ref="M316">_xlfn.XLOOKUP(E316&amp;G316,Conf!$A$1:$A$150&amp;Conf!$B$1:$B$150,Conf!$C$1:$C$150,"FCS")</f>
        <v>SEC</v>
      </c>
      <c r="N316">
        <v>1</v>
      </c>
      <c r="O316" cm="1">
        <f t="array" ref="O316">_xlfn.XLOOKUP(D316&amp;I316,Sheet2!$A$2:$A$1500&amp;Sheet2!$B$2:$B$1500,Sheet2!$C$2:$C$1500,0)</f>
        <v>32</v>
      </c>
      <c r="P316" cm="1">
        <f t="array" ref="P316">_xlfn.XLOOKUP(D316&amp;I316,Sheet2!$A$2:$A$1500&amp;Sheet2!$B$2:$B$1500,Sheet2!$D$2:$D$1500,0)</f>
        <v>20.2</v>
      </c>
      <c r="Q316" cm="1">
        <f t="array" ref="Q316">_xlfn.XLOOKUP(E316&amp;I316,Sheet2!$A$2:$A$1500&amp;Sheet2!$B$2:$B$1500,Sheet2!$C$2:$C$1500,0)</f>
        <v>40.6</v>
      </c>
      <c r="R316" cm="1">
        <f t="array" ref="R316">_xlfn.XLOOKUP(E316&amp;I316,Sheet2!$A$2:$A$1500&amp;Sheet2!$B$2:$B$1500,Sheet2!$D$2:$D$1500,0)</f>
        <v>15.6</v>
      </c>
      <c r="X316" cm="1">
        <f t="array" ref="X316">_xlfn.XLOOKUP(D316&amp;I316,Sheet2!$A$2:$A$1500&amp;Sheet2!$B$2:$B$1500,Sheet2!$E$2:$E$1500,0)</f>
        <v>7</v>
      </c>
      <c r="Y316" cm="1">
        <f t="array" ref="Y316">_xlfn.XLOOKUP(D316&amp;I316,Sheet2!$A$2:$A$1500&amp;Sheet2!$B$2:$B$1500,Sheet2!$F$2:$F$1500,0)</f>
        <v>3</v>
      </c>
      <c r="Z316" cm="1">
        <f t="array" ref="Z316">_xlfn.XLOOKUP(E316&amp;I316,Sheet2!$A$2:$A$1500&amp;Sheet2!$B$2:$B$1500,Sheet2!$E$2:$E$1500,0)</f>
        <v>10</v>
      </c>
      <c r="AA316" cm="1">
        <f t="array" ref="AA316">_xlfn.XLOOKUP(E316&amp;I316,Sheet2!$A$2:$A$1500&amp;Sheet2!$B$2:$B$1500,Sheet2!$F$2:$F$1500,0)</f>
        <v>0</v>
      </c>
    </row>
    <row r="317" spans="1:27" x14ac:dyDescent="0.2">
      <c r="A317" s="1">
        <v>45248</v>
      </c>
      <c r="B317" s="2">
        <v>0.64583333333333337</v>
      </c>
      <c r="C317" t="s">
        <v>29</v>
      </c>
      <c r="D317" t="s">
        <v>92</v>
      </c>
      <c r="E317" t="s">
        <v>171</v>
      </c>
      <c r="F317">
        <v>847000</v>
      </c>
      <c r="G317">
        <v>2023</v>
      </c>
      <c r="H317">
        <v>0</v>
      </c>
      <c r="I317">
        <v>12</v>
      </c>
      <c r="J317" cm="1">
        <f t="array" ref="J317">_xlfn.XLOOKUP(D317&amp;I317,Ranking!C$2:C$500&amp;Ranking!A$2:A$500,Ranking!B$2:B$500,"")</f>
        <v>16</v>
      </c>
      <c r="K317" t="str" cm="1">
        <f t="array" ref="K317">_xlfn.XLOOKUP(E317&amp;I317,Ranking!C$2:C$500&amp;Ranking!A$2:A$500,Ranking!B$2:B$500,"")</f>
        <v/>
      </c>
      <c r="L317" t="str" cm="1">
        <f t="array" ref="L317">_xlfn.XLOOKUP(D317&amp;G317,Conf!$A$1:$A$150&amp;Conf!$B$1:$B$150,Conf!$C$1:$C$150,"FCS")</f>
        <v>Big Ten</v>
      </c>
      <c r="M317" t="str" cm="1">
        <f t="array" ref="M317">_xlfn.XLOOKUP(E317&amp;G317,Conf!$A$1:$A$150&amp;Conf!$B$1:$B$150,Conf!$C$1:$C$150,"FCS")</f>
        <v>Big Ten</v>
      </c>
      <c r="N317">
        <v>1</v>
      </c>
      <c r="O317" cm="1">
        <f t="array" ref="O317">_xlfn.XLOOKUP(D317&amp;I317,Sheet2!$A$2:$A$1500&amp;Sheet2!$B$2:$B$1500,Sheet2!$C$2:$C$1500,0)</f>
        <v>18.8</v>
      </c>
      <c r="P317" cm="1">
        <f t="array" ref="P317">_xlfn.XLOOKUP(D317&amp;I317,Sheet2!$A$2:$A$1500&amp;Sheet2!$B$2:$B$1500,Sheet2!$D$2:$D$1500,0)</f>
        <v>12.3</v>
      </c>
      <c r="Q317" cm="1">
        <f t="array" ref="Q317">_xlfn.XLOOKUP(E317&amp;I317,Sheet2!$A$2:$A$1500&amp;Sheet2!$B$2:$B$1500,Sheet2!$C$2:$C$1500,0)</f>
        <v>23.8</v>
      </c>
      <c r="R317" cm="1">
        <f t="array" ref="R317">_xlfn.XLOOKUP(E317&amp;I317,Sheet2!$A$2:$A$1500&amp;Sheet2!$B$2:$B$1500,Sheet2!$D$2:$D$1500,0)</f>
        <v>29.3</v>
      </c>
      <c r="X317" cm="1">
        <f t="array" ref="X317">_xlfn.XLOOKUP(D317&amp;I317,Sheet2!$A$2:$A$1500&amp;Sheet2!$B$2:$B$1500,Sheet2!$E$2:$E$1500,0)</f>
        <v>8</v>
      </c>
      <c r="Y317" cm="1">
        <f t="array" ref="Y317">_xlfn.XLOOKUP(D317&amp;I317,Sheet2!$A$2:$A$1500&amp;Sheet2!$B$2:$B$1500,Sheet2!$F$2:$F$1500,0)</f>
        <v>2</v>
      </c>
      <c r="Z317" cm="1">
        <f t="array" ref="Z317">_xlfn.XLOOKUP(E317&amp;I317,Sheet2!$A$2:$A$1500&amp;Sheet2!$B$2:$B$1500,Sheet2!$E$2:$E$1500,0)</f>
        <v>5</v>
      </c>
      <c r="AA317" cm="1">
        <f t="array" ref="AA317">_xlfn.XLOOKUP(E317&amp;I317,Sheet2!$A$2:$A$1500&amp;Sheet2!$B$2:$B$1500,Sheet2!$F$2:$F$1500,0)</f>
        <v>5</v>
      </c>
    </row>
    <row r="318" spans="1:27" x14ac:dyDescent="0.2">
      <c r="A318" s="1">
        <v>45248</v>
      </c>
      <c r="B318" s="2">
        <v>0.64583333333333337</v>
      </c>
      <c r="C318" t="s">
        <v>75</v>
      </c>
      <c r="D318" t="s">
        <v>41</v>
      </c>
      <c r="E318" t="s">
        <v>159</v>
      </c>
      <c r="F318">
        <v>1480000</v>
      </c>
      <c r="G318">
        <v>2023</v>
      </c>
      <c r="H318">
        <v>0</v>
      </c>
      <c r="I318">
        <v>12</v>
      </c>
      <c r="J318" cm="1">
        <f t="array" ref="J318">_xlfn.XLOOKUP(D318&amp;I318,Ranking!C$2:C$500&amp;Ranking!A$2:A$500,Ranking!B$2:B$500,"")</f>
        <v>19</v>
      </c>
      <c r="K318" t="str" cm="1">
        <f t="array" ref="K318">_xlfn.XLOOKUP(E318&amp;I318,Ranking!C$2:C$500&amp;Ranking!A$2:A$500,Ranking!B$2:B$500,"")</f>
        <v/>
      </c>
      <c r="L318" t="str" cm="1">
        <f t="array" ref="L318">_xlfn.XLOOKUP(D318&amp;G318,Conf!$A$1:$A$150&amp;Conf!$B$1:$B$150,Conf!$C$1:$C$150,"FCS")</f>
        <v>Independent</v>
      </c>
      <c r="M318" t="str" cm="1">
        <f t="array" ref="M318">_xlfn.XLOOKUP(E318&amp;G318,Conf!$A$1:$A$150&amp;Conf!$B$1:$B$150,Conf!$C$1:$C$150,"FCS")</f>
        <v>ACC</v>
      </c>
      <c r="N318">
        <v>0</v>
      </c>
      <c r="O318" cm="1">
        <f t="array" ref="O318">_xlfn.XLOOKUP(D318&amp;I318,Sheet2!$A$2:$A$1500&amp;Sheet2!$B$2:$B$1500,Sheet2!$C$2:$C$1500,0)</f>
        <v>36.799999999999997</v>
      </c>
      <c r="P318" cm="1">
        <f t="array" ref="P318">_xlfn.XLOOKUP(D318&amp;I318,Sheet2!$A$2:$A$1500&amp;Sheet2!$B$2:$B$1500,Sheet2!$D$2:$D$1500,0)</f>
        <v>16.899999999999999</v>
      </c>
      <c r="Q318" cm="1">
        <f t="array" ref="Q318">_xlfn.XLOOKUP(E318&amp;I318,Sheet2!$A$2:$A$1500&amp;Sheet2!$B$2:$B$1500,Sheet2!$C$2:$C$1500,0)</f>
        <v>20.5</v>
      </c>
      <c r="R318" cm="1">
        <f t="array" ref="R318">_xlfn.XLOOKUP(E318&amp;I318,Sheet2!$A$2:$A$1500&amp;Sheet2!$B$2:$B$1500,Sheet2!$D$2:$D$1500,0)</f>
        <v>24.4</v>
      </c>
      <c r="X318" cm="1">
        <f t="array" ref="X318">_xlfn.XLOOKUP(D318&amp;I318,Sheet2!$A$2:$A$1500&amp;Sheet2!$B$2:$B$1500,Sheet2!$E$2:$E$1500,0)</f>
        <v>7</v>
      </c>
      <c r="Y318" cm="1">
        <f t="array" ref="Y318">_xlfn.XLOOKUP(D318&amp;I318,Sheet2!$A$2:$A$1500&amp;Sheet2!$B$2:$B$1500,Sheet2!$F$2:$F$1500,0)</f>
        <v>3</v>
      </c>
      <c r="Z318" cm="1">
        <f t="array" ref="Z318">_xlfn.XLOOKUP(E318&amp;I318,Sheet2!$A$2:$A$1500&amp;Sheet2!$B$2:$B$1500,Sheet2!$E$2:$E$1500,0)</f>
        <v>4</v>
      </c>
      <c r="AA318" cm="1">
        <f t="array" ref="AA318">_xlfn.XLOOKUP(E318&amp;I318,Sheet2!$A$2:$A$1500&amp;Sheet2!$B$2:$B$1500,Sheet2!$F$2:$F$1500,0)</f>
        <v>6</v>
      </c>
    </row>
    <row r="319" spans="1:27" x14ac:dyDescent="0.2">
      <c r="A319" s="1">
        <v>45248</v>
      </c>
      <c r="B319" s="2">
        <v>0.64583333333333337</v>
      </c>
      <c r="C319" t="s">
        <v>24</v>
      </c>
      <c r="D319" t="s">
        <v>66</v>
      </c>
      <c r="E319" t="s">
        <v>99</v>
      </c>
      <c r="F319">
        <v>1760000</v>
      </c>
      <c r="G319">
        <v>2023</v>
      </c>
      <c r="H319">
        <v>0</v>
      </c>
      <c r="I319">
        <v>12</v>
      </c>
      <c r="J319" t="str" cm="1">
        <f t="array" ref="J319">_xlfn.XLOOKUP(D319&amp;I319,Ranking!C$2:C$500&amp;Ranking!A$2:A$500,Ranking!B$2:B$500,"")</f>
        <v/>
      </c>
      <c r="K319" cm="1">
        <f t="array" ref="K319">_xlfn.XLOOKUP(E319&amp;I319,Ranking!C$2:C$500&amp;Ranking!A$2:A$500,Ranking!B$2:B$500,"")</f>
        <v>20</v>
      </c>
      <c r="L319" t="str" cm="1">
        <f t="array" ref="L319">_xlfn.XLOOKUP(D319&amp;G319,Conf!$A$1:$A$150&amp;Conf!$B$1:$B$150,Conf!$C$1:$C$150,"FCS")</f>
        <v>ACC</v>
      </c>
      <c r="M319" t="str" cm="1">
        <f t="array" ref="M319">_xlfn.XLOOKUP(E319&amp;G319,Conf!$A$1:$A$150&amp;Conf!$B$1:$B$150,Conf!$C$1:$C$150,"FCS")</f>
        <v>ACC</v>
      </c>
      <c r="N319">
        <v>1</v>
      </c>
      <c r="O319" cm="1">
        <f t="array" ref="O319">_xlfn.XLOOKUP(D319&amp;I319,Sheet2!$A$2:$A$1500&amp;Sheet2!$B$2:$B$1500,Sheet2!$C$2:$C$1500,0)</f>
        <v>30.3</v>
      </c>
      <c r="P319" cm="1">
        <f t="array" ref="P319">_xlfn.XLOOKUP(D319&amp;I319,Sheet2!$A$2:$A$1500&amp;Sheet2!$B$2:$B$1500,Sheet2!$D$2:$D$1500,0)</f>
        <v>21.2</v>
      </c>
      <c r="Q319" cm="1">
        <f t="array" ref="Q319">_xlfn.XLOOKUP(E319&amp;I319,Sheet2!$A$2:$A$1500&amp;Sheet2!$B$2:$B$1500,Sheet2!$C$2:$C$1500,0)</f>
        <v>39.9</v>
      </c>
      <c r="R319" cm="1">
        <f t="array" ref="R319">_xlfn.XLOOKUP(E319&amp;I319,Sheet2!$A$2:$A$1500&amp;Sheet2!$B$2:$B$1500,Sheet2!$D$2:$D$1500,0)</f>
        <v>25.5</v>
      </c>
      <c r="X319" cm="1">
        <f t="array" ref="X319">_xlfn.XLOOKUP(D319&amp;I319,Sheet2!$A$2:$A$1500&amp;Sheet2!$B$2:$B$1500,Sheet2!$E$2:$E$1500,0)</f>
        <v>6</v>
      </c>
      <c r="Y319" cm="1">
        <f t="array" ref="Y319">_xlfn.XLOOKUP(D319&amp;I319,Sheet2!$A$2:$A$1500&amp;Sheet2!$B$2:$B$1500,Sheet2!$F$2:$F$1500,0)</f>
        <v>4</v>
      </c>
      <c r="Z319" cm="1">
        <f t="array" ref="Z319">_xlfn.XLOOKUP(E319&amp;I319,Sheet2!$A$2:$A$1500&amp;Sheet2!$B$2:$B$1500,Sheet2!$E$2:$E$1500,0)</f>
        <v>8</v>
      </c>
      <c r="AA319" cm="1">
        <f t="array" ref="AA319">_xlfn.XLOOKUP(E319&amp;I319,Sheet2!$A$2:$A$1500&amp;Sheet2!$B$2:$B$1500,Sheet2!$F$2:$F$1500,0)</f>
        <v>2</v>
      </c>
    </row>
    <row r="320" spans="1:27" x14ac:dyDescent="0.2">
      <c r="A320" s="1">
        <v>45248</v>
      </c>
      <c r="B320" s="2">
        <v>0.64583333333333337</v>
      </c>
      <c r="C320" t="s">
        <v>31</v>
      </c>
      <c r="D320" t="s">
        <v>80</v>
      </c>
      <c r="E320" t="s">
        <v>110</v>
      </c>
      <c r="F320">
        <v>2650000</v>
      </c>
      <c r="G320">
        <v>2023</v>
      </c>
      <c r="H320">
        <v>0</v>
      </c>
      <c r="I320">
        <v>12</v>
      </c>
      <c r="J320" t="str" cm="1">
        <f t="array" ref="J320">_xlfn.XLOOKUP(D320&amp;I320,Ranking!C$2:C$500&amp;Ranking!A$2:A$500,Ranking!B$2:B$500,"")</f>
        <v/>
      </c>
      <c r="K320" t="str" cm="1">
        <f t="array" ref="K320">_xlfn.XLOOKUP(E320&amp;I320,Ranking!C$2:C$500&amp;Ranking!A$2:A$500,Ranking!B$2:B$500,"")</f>
        <v/>
      </c>
      <c r="L320" t="str" cm="1">
        <f t="array" ref="L320">_xlfn.XLOOKUP(D320&amp;G320,Conf!$A$1:$A$150&amp;Conf!$B$1:$B$150,Conf!$C$1:$C$150,"FCS")</f>
        <v>Pac-12</v>
      </c>
      <c r="M320" t="str" cm="1">
        <f t="array" ref="M320">_xlfn.XLOOKUP(E320&amp;G320,Conf!$A$1:$A$150&amp;Conf!$B$1:$B$150,Conf!$C$1:$C$150,"FCS")</f>
        <v>Pac-12</v>
      </c>
      <c r="N320">
        <v>1</v>
      </c>
      <c r="O320" cm="1">
        <f t="array" ref="O320">_xlfn.XLOOKUP(D320&amp;I320,Sheet2!$A$2:$A$1500&amp;Sheet2!$B$2:$B$1500,Sheet2!$C$2:$C$1500,0)</f>
        <v>43.8</v>
      </c>
      <c r="P320" cm="1">
        <f t="array" ref="P320">_xlfn.XLOOKUP(D320&amp;I320,Sheet2!$A$2:$A$1500&amp;Sheet2!$B$2:$B$1500,Sheet2!$D$2:$D$1500,0)</f>
        <v>34.6</v>
      </c>
      <c r="Q320" cm="1">
        <f t="array" ref="Q320">_xlfn.XLOOKUP(E320&amp;I320,Sheet2!$A$2:$A$1500&amp;Sheet2!$B$2:$B$1500,Sheet2!$C$2:$C$1500,0)</f>
        <v>26.4</v>
      </c>
      <c r="R320" cm="1">
        <f t="array" ref="R320">_xlfn.XLOOKUP(E320&amp;I320,Sheet2!$A$2:$A$1500&amp;Sheet2!$B$2:$B$1500,Sheet2!$D$2:$D$1500,0)</f>
        <v>16.399999999999999</v>
      </c>
      <c r="X320" cm="1">
        <f t="array" ref="X320">_xlfn.XLOOKUP(D320&amp;I320,Sheet2!$A$2:$A$1500&amp;Sheet2!$B$2:$B$1500,Sheet2!$E$2:$E$1500,0)</f>
        <v>7</v>
      </c>
      <c r="Y320" cm="1">
        <f t="array" ref="Y320">_xlfn.XLOOKUP(D320&amp;I320,Sheet2!$A$2:$A$1500&amp;Sheet2!$B$2:$B$1500,Sheet2!$F$2:$F$1500,0)</f>
        <v>4</v>
      </c>
      <c r="Z320" cm="1">
        <f t="array" ref="Z320">_xlfn.XLOOKUP(E320&amp;I320,Sheet2!$A$2:$A$1500&amp;Sheet2!$B$2:$B$1500,Sheet2!$E$2:$E$1500,0)</f>
        <v>6</v>
      </c>
      <c r="AA320" cm="1">
        <f t="array" ref="AA320">_xlfn.XLOOKUP(E320&amp;I320,Sheet2!$A$2:$A$1500&amp;Sheet2!$B$2:$B$1500,Sheet2!$F$2:$F$1500,0)</f>
        <v>4</v>
      </c>
    </row>
    <row r="321" spans="1:27" x14ac:dyDescent="0.2">
      <c r="A321" s="1">
        <v>45248</v>
      </c>
      <c r="B321" s="2">
        <v>0.66666666666666663</v>
      </c>
      <c r="C321" t="s">
        <v>23</v>
      </c>
      <c r="D321" t="s">
        <v>138</v>
      </c>
      <c r="E321" t="s">
        <v>42</v>
      </c>
      <c r="F321">
        <v>1900000</v>
      </c>
      <c r="G321">
        <v>2023</v>
      </c>
      <c r="H321">
        <v>0</v>
      </c>
      <c r="I321">
        <v>12</v>
      </c>
      <c r="J321" t="str" cm="1">
        <f t="array" ref="J321">_xlfn.XLOOKUP(D321&amp;I321,Ranking!C$2:C$500&amp;Ranking!A$2:A$500,Ranking!B$2:B$500,"")</f>
        <v/>
      </c>
      <c r="K321" cm="1">
        <f t="array" ref="K321">_xlfn.XLOOKUP(E321&amp;I321,Ranking!C$2:C$500&amp;Ranking!A$2:A$500,Ranking!B$2:B$500,"")</f>
        <v>6</v>
      </c>
      <c r="L321" t="str" cm="1">
        <f t="array" ref="L321">_xlfn.XLOOKUP(D321&amp;G321,Conf!$A$1:$A$150&amp;Conf!$B$1:$B$150,Conf!$C$1:$C$150,"FCS")</f>
        <v>Pac-12</v>
      </c>
      <c r="M321" t="str" cm="1">
        <f t="array" ref="M321">_xlfn.XLOOKUP(E321&amp;G321,Conf!$A$1:$A$150&amp;Conf!$B$1:$B$150,Conf!$C$1:$C$150,"FCS")</f>
        <v>Pac-12</v>
      </c>
      <c r="N321">
        <v>1</v>
      </c>
      <c r="O321" cm="1">
        <f t="array" ref="O321">_xlfn.XLOOKUP(D321&amp;I321,Sheet2!$A$2:$A$1500&amp;Sheet2!$B$2:$B$1500,Sheet2!$C$2:$C$1500,0)</f>
        <v>17.7</v>
      </c>
      <c r="P321" cm="1">
        <f t="array" ref="P321">_xlfn.XLOOKUP(D321&amp;I321,Sheet2!$A$2:$A$1500&amp;Sheet2!$B$2:$B$1500,Sheet2!$D$2:$D$1500,0)</f>
        <v>27.4</v>
      </c>
      <c r="Q321" cm="1">
        <f t="array" ref="Q321">_xlfn.XLOOKUP(E321&amp;I321,Sheet2!$A$2:$A$1500&amp;Sheet2!$B$2:$B$1500,Sheet2!$C$2:$C$1500,0)</f>
        <v>46.3</v>
      </c>
      <c r="R321" cm="1">
        <f t="array" ref="R321">_xlfn.XLOOKUP(E321&amp;I321,Sheet2!$A$2:$A$1500&amp;Sheet2!$B$2:$B$1500,Sheet2!$D$2:$D$1500,0)</f>
        <v>17.100000000000001</v>
      </c>
      <c r="X321" cm="1">
        <f t="array" ref="X321">_xlfn.XLOOKUP(D321&amp;I321,Sheet2!$A$2:$A$1500&amp;Sheet2!$B$2:$B$1500,Sheet2!$E$2:$E$1500,0)</f>
        <v>3</v>
      </c>
      <c r="Y321" cm="1">
        <f t="array" ref="Y321">_xlfn.XLOOKUP(D321&amp;I321,Sheet2!$A$2:$A$1500&amp;Sheet2!$B$2:$B$1500,Sheet2!$F$2:$F$1500,0)</f>
        <v>7</v>
      </c>
      <c r="Z321" cm="1">
        <f t="array" ref="Z321">_xlfn.XLOOKUP(E321&amp;I321,Sheet2!$A$2:$A$1500&amp;Sheet2!$B$2:$B$1500,Sheet2!$E$2:$E$1500,0)</f>
        <v>9</v>
      </c>
      <c r="AA321" cm="1">
        <f t="array" ref="AA321">_xlfn.XLOOKUP(E321&amp;I321,Sheet2!$A$2:$A$1500&amp;Sheet2!$B$2:$B$1500,Sheet2!$F$2:$F$1500,0)</f>
        <v>1</v>
      </c>
    </row>
    <row r="322" spans="1:27" x14ac:dyDescent="0.2">
      <c r="A322" s="1">
        <v>45248</v>
      </c>
      <c r="B322" s="2">
        <v>0.66666666666666663</v>
      </c>
      <c r="C322" t="s">
        <v>124</v>
      </c>
      <c r="D322" t="s">
        <v>37</v>
      </c>
      <c r="E322" t="s">
        <v>139</v>
      </c>
      <c r="F322">
        <v>704000</v>
      </c>
      <c r="G322">
        <v>2023</v>
      </c>
      <c r="H322">
        <v>0</v>
      </c>
      <c r="I322">
        <v>12</v>
      </c>
      <c r="J322" t="str" cm="1">
        <f t="array" ref="J322">_xlfn.XLOOKUP(D322&amp;I322,Ranking!C$2:C$500&amp;Ranking!A$2:A$500,Ranking!B$2:B$500,"")</f>
        <v/>
      </c>
      <c r="K322" cm="1">
        <f t="array" ref="K322">_xlfn.XLOOKUP(E322&amp;I322,Ranking!C$2:C$500&amp;Ranking!A$2:A$500,Ranking!B$2:B$500,"")</f>
        <v>23</v>
      </c>
      <c r="L322" t="str" cm="1">
        <f t="array" ref="L322">_xlfn.XLOOKUP(D322&amp;G322,Conf!$A$1:$A$150&amp;Conf!$B$1:$B$150,Conf!$C$1:$C$150,"FCS")</f>
        <v>Big 12</v>
      </c>
      <c r="M322" t="str" cm="1">
        <f t="array" ref="M322">_xlfn.XLOOKUP(E322&amp;G322,Conf!$A$1:$A$150&amp;Conf!$B$1:$B$150,Conf!$C$1:$C$150,"FCS")</f>
        <v>Big 12</v>
      </c>
      <c r="N322">
        <v>1</v>
      </c>
      <c r="O322" cm="1">
        <f t="array" ref="O322">_xlfn.XLOOKUP(D322&amp;I322,Sheet2!$A$2:$A$1500&amp;Sheet2!$B$2:$B$1500,Sheet2!$C$2:$C$1500,0)</f>
        <v>24.1</v>
      </c>
      <c r="P322" cm="1">
        <f t="array" ref="P322">_xlfn.XLOOKUP(D322&amp;I322,Sheet2!$A$2:$A$1500&amp;Sheet2!$B$2:$B$1500,Sheet2!$D$2:$D$1500,0)</f>
        <v>30.8</v>
      </c>
      <c r="Q322" cm="1">
        <f t="array" ref="Q322">_xlfn.XLOOKUP(E322&amp;I322,Sheet2!$A$2:$A$1500&amp;Sheet2!$B$2:$B$1500,Sheet2!$C$2:$C$1500,0)</f>
        <v>27.9</v>
      </c>
      <c r="R322" cm="1">
        <f t="array" ref="R322">_xlfn.XLOOKUP(E322&amp;I322,Sheet2!$A$2:$A$1500&amp;Sheet2!$B$2:$B$1500,Sheet2!$D$2:$D$1500,0)</f>
        <v>26.4</v>
      </c>
      <c r="X322" cm="1">
        <f t="array" ref="X322">_xlfn.XLOOKUP(D322&amp;I322,Sheet2!$A$2:$A$1500&amp;Sheet2!$B$2:$B$1500,Sheet2!$E$2:$E$1500,0)</f>
        <v>4</v>
      </c>
      <c r="Y322" cm="1">
        <f t="array" ref="Y322">_xlfn.XLOOKUP(D322&amp;I322,Sheet2!$A$2:$A$1500&amp;Sheet2!$B$2:$B$1500,Sheet2!$F$2:$F$1500,0)</f>
        <v>6</v>
      </c>
      <c r="Z322" cm="1">
        <f t="array" ref="Z322">_xlfn.XLOOKUP(E322&amp;I322,Sheet2!$A$2:$A$1500&amp;Sheet2!$B$2:$B$1500,Sheet2!$E$2:$E$1500,0)</f>
        <v>7</v>
      </c>
      <c r="AA322" cm="1">
        <f t="array" ref="AA322">_xlfn.XLOOKUP(E322&amp;I322,Sheet2!$A$2:$A$1500&amp;Sheet2!$B$2:$B$1500,Sheet2!$F$2:$F$1500,0)</f>
        <v>3</v>
      </c>
    </row>
    <row r="323" spans="1:27" x14ac:dyDescent="0.2">
      <c r="A323" s="1">
        <v>45248</v>
      </c>
      <c r="B323" s="2">
        <v>0.66666666666666663</v>
      </c>
      <c r="C323" t="s">
        <v>193</v>
      </c>
      <c r="D323" t="s">
        <v>73</v>
      </c>
      <c r="E323" t="s">
        <v>67</v>
      </c>
      <c r="F323">
        <v>270000</v>
      </c>
      <c r="G323">
        <v>2023</v>
      </c>
      <c r="H323">
        <v>0</v>
      </c>
      <c r="I323">
        <v>12</v>
      </c>
      <c r="J323" t="str" cm="1">
        <f t="array" ref="J323">_xlfn.XLOOKUP(D323&amp;I323,Ranking!C$2:C$500&amp;Ranking!A$2:A$500,Ranking!B$2:B$500,"")</f>
        <v/>
      </c>
      <c r="K323" t="str" cm="1">
        <f t="array" ref="K323">_xlfn.XLOOKUP(E323&amp;I323,Ranking!C$2:C$500&amp;Ranking!A$2:A$500,Ranking!B$2:B$500,"")</f>
        <v/>
      </c>
      <c r="L323" t="str" cm="1">
        <f t="array" ref="L323">_xlfn.XLOOKUP(D323&amp;G323,Conf!$A$1:$A$150&amp;Conf!$B$1:$B$150,Conf!$C$1:$C$150,"FCS")</f>
        <v>Big 12</v>
      </c>
      <c r="M323" t="str" cm="1">
        <f t="array" ref="M323">_xlfn.XLOOKUP(E323&amp;G323,Conf!$A$1:$A$150&amp;Conf!$B$1:$B$150,Conf!$C$1:$C$150,"FCS")</f>
        <v>Big 12</v>
      </c>
      <c r="N323">
        <v>1</v>
      </c>
      <c r="O323" cm="1">
        <f t="array" ref="O323">_xlfn.XLOOKUP(D323&amp;I323,Sheet2!$A$2:$A$1500&amp;Sheet2!$B$2:$B$1500,Sheet2!$C$2:$C$1500,0)</f>
        <v>29.1</v>
      </c>
      <c r="P323" cm="1">
        <f t="array" ref="P323">_xlfn.XLOOKUP(D323&amp;I323,Sheet2!$A$2:$A$1500&amp;Sheet2!$B$2:$B$1500,Sheet2!$D$2:$D$1500,0)</f>
        <v>24.4</v>
      </c>
      <c r="Q323" cm="1">
        <f t="array" ref="Q323">_xlfn.XLOOKUP(E323&amp;I323,Sheet2!$A$2:$A$1500&amp;Sheet2!$B$2:$B$1500,Sheet2!$C$2:$C$1500,0)</f>
        <v>33.799999999999997</v>
      </c>
      <c r="R323" cm="1">
        <f t="array" ref="R323">_xlfn.XLOOKUP(E323&amp;I323,Sheet2!$A$2:$A$1500&amp;Sheet2!$B$2:$B$1500,Sheet2!$D$2:$D$1500,0)</f>
        <v>26.8</v>
      </c>
      <c r="X323" cm="1">
        <f t="array" ref="X323">_xlfn.XLOOKUP(D323&amp;I323,Sheet2!$A$2:$A$1500&amp;Sheet2!$B$2:$B$1500,Sheet2!$E$2:$E$1500,0)</f>
        <v>5</v>
      </c>
      <c r="Y323" cm="1">
        <f t="array" ref="Y323">_xlfn.XLOOKUP(D323&amp;I323,Sheet2!$A$2:$A$1500&amp;Sheet2!$B$2:$B$1500,Sheet2!$F$2:$F$1500,0)</f>
        <v>5</v>
      </c>
      <c r="Z323" cm="1">
        <f t="array" ref="Z323">_xlfn.XLOOKUP(E323&amp;I323,Sheet2!$A$2:$A$1500&amp;Sheet2!$B$2:$B$1500,Sheet2!$E$2:$E$1500,0)</f>
        <v>5</v>
      </c>
      <c r="AA323" cm="1">
        <f t="array" ref="AA323">_xlfn.XLOOKUP(E323&amp;I323,Sheet2!$A$2:$A$1500&amp;Sheet2!$B$2:$B$1500,Sheet2!$F$2:$F$1500,0)</f>
        <v>5</v>
      </c>
    </row>
    <row r="324" spans="1:27" x14ac:dyDescent="0.2">
      <c r="A324" s="1">
        <v>45248</v>
      </c>
      <c r="B324" s="2">
        <v>0.79166666666666663</v>
      </c>
      <c r="C324" t="s">
        <v>29</v>
      </c>
      <c r="D324" t="s">
        <v>154</v>
      </c>
      <c r="E324" t="s">
        <v>72</v>
      </c>
      <c r="F324">
        <v>869000</v>
      </c>
      <c r="G324">
        <v>2023</v>
      </c>
      <c r="H324">
        <v>0</v>
      </c>
      <c r="I324">
        <v>12</v>
      </c>
      <c r="J324" cm="1">
        <f t="array" ref="J324">_xlfn.XLOOKUP(D324&amp;I324,Ranking!C$2:C$500&amp;Ranking!A$2:A$500,Ranking!B$2:B$500,"")</f>
        <v>25</v>
      </c>
      <c r="K324" cm="1">
        <f t="array" ref="K324">_xlfn.XLOOKUP(E324&amp;I324,Ranking!C$2:C$500&amp;Ranking!A$2:A$500,Ranking!B$2:B$500,"")</f>
        <v>21</v>
      </c>
      <c r="L324" t="str" cm="1">
        <f t="array" ref="L324">_xlfn.XLOOKUP(D324&amp;G324,Conf!$A$1:$A$150&amp;Conf!$B$1:$B$150,Conf!$C$1:$C$150,"FCS")</f>
        <v>Big 12</v>
      </c>
      <c r="M324" t="str" cm="1">
        <f t="array" ref="M324">_xlfn.XLOOKUP(E324&amp;G324,Conf!$A$1:$A$150&amp;Conf!$B$1:$B$150,Conf!$C$1:$C$150,"FCS")</f>
        <v>Big 12</v>
      </c>
      <c r="N324">
        <v>1</v>
      </c>
      <c r="O324" cm="1">
        <f t="array" ref="O324">_xlfn.XLOOKUP(D324&amp;I324,Sheet2!$A$2:$A$1500&amp;Sheet2!$B$2:$B$1500,Sheet2!$C$2:$C$1500,0)</f>
        <v>32.700000000000003</v>
      </c>
      <c r="P324" cm="1">
        <f t="array" ref="P324">_xlfn.XLOOKUP(D324&amp;I324,Sheet2!$A$2:$A$1500&amp;Sheet2!$B$2:$B$1500,Sheet2!$D$2:$D$1500,0)</f>
        <v>26</v>
      </c>
      <c r="Q324" cm="1">
        <f t="array" ref="Q324">_xlfn.XLOOKUP(E324&amp;I324,Sheet2!$A$2:$A$1500&amp;Sheet2!$B$2:$B$1500,Sheet2!$C$2:$C$1500,0)</f>
        <v>38.799999999999997</v>
      </c>
      <c r="R324" cm="1">
        <f t="array" ref="R324">_xlfn.XLOOKUP(E324&amp;I324,Sheet2!$A$2:$A$1500&amp;Sheet2!$B$2:$B$1500,Sheet2!$D$2:$D$1500,0)</f>
        <v>18.5</v>
      </c>
      <c r="X324" cm="1">
        <f t="array" ref="X324">_xlfn.XLOOKUP(D324&amp;I324,Sheet2!$A$2:$A$1500&amp;Sheet2!$B$2:$B$1500,Sheet2!$E$2:$E$1500,0)</f>
        <v>7</v>
      </c>
      <c r="Y324" cm="1">
        <f t="array" ref="Y324">_xlfn.XLOOKUP(D324&amp;I324,Sheet2!$A$2:$A$1500&amp;Sheet2!$B$2:$B$1500,Sheet2!$F$2:$F$1500,0)</f>
        <v>3</v>
      </c>
      <c r="Z324" cm="1">
        <f t="array" ref="Z324">_xlfn.XLOOKUP(E324&amp;I324,Sheet2!$A$2:$A$1500&amp;Sheet2!$B$2:$B$1500,Sheet2!$E$2:$E$1500,0)</f>
        <v>7</v>
      </c>
      <c r="AA324" cm="1">
        <f t="array" ref="AA324">_xlfn.XLOOKUP(E324&amp;I324,Sheet2!$A$2:$A$1500&amp;Sheet2!$B$2:$B$1500,Sheet2!$F$2:$F$1500,0)</f>
        <v>3</v>
      </c>
    </row>
    <row r="325" spans="1:27" x14ac:dyDescent="0.2">
      <c r="A325" s="1">
        <v>45248</v>
      </c>
      <c r="B325" s="2">
        <v>0.8125</v>
      </c>
      <c r="C325" t="s">
        <v>31</v>
      </c>
      <c r="D325" t="s">
        <v>39</v>
      </c>
      <c r="E325" t="s">
        <v>112</v>
      </c>
      <c r="F325">
        <v>4730000</v>
      </c>
      <c r="G325">
        <v>2023</v>
      </c>
      <c r="H325">
        <v>0</v>
      </c>
      <c r="I325">
        <v>12</v>
      </c>
      <c r="J325" cm="1">
        <f t="array" ref="J325">_xlfn.XLOOKUP(D325&amp;I325,Ranking!C$2:C$500&amp;Ranking!A$2:A$500,Ranking!B$2:B$500,"")</f>
        <v>11</v>
      </c>
      <c r="K325" cm="1">
        <f t="array" ref="K325">_xlfn.XLOOKUP(E325&amp;I325,Ranking!C$2:C$500&amp;Ranking!A$2:A$500,Ranking!B$2:B$500,"")</f>
        <v>5</v>
      </c>
      <c r="L325" t="str" cm="1">
        <f t="array" ref="L325">_xlfn.XLOOKUP(D325&amp;G325,Conf!$A$1:$A$150&amp;Conf!$B$1:$B$150,Conf!$C$1:$C$150,"FCS")</f>
        <v>Pac-12</v>
      </c>
      <c r="M325" t="str" cm="1">
        <f t="array" ref="M325">_xlfn.XLOOKUP(E325&amp;G325,Conf!$A$1:$A$150&amp;Conf!$B$1:$B$150,Conf!$C$1:$C$150,"FCS")</f>
        <v>Pac-12</v>
      </c>
      <c r="N325">
        <v>1</v>
      </c>
      <c r="O325" cm="1">
        <f t="array" ref="O325">_xlfn.XLOOKUP(D325&amp;I325,Sheet2!$A$2:$A$1500&amp;Sheet2!$B$2:$B$1500,Sheet2!$C$2:$C$1500,0)</f>
        <v>37.9</v>
      </c>
      <c r="P325" cm="1">
        <f t="array" ref="P325">_xlfn.XLOOKUP(D325&amp;I325,Sheet2!$A$2:$A$1500&amp;Sheet2!$B$2:$B$1500,Sheet2!$D$2:$D$1500,0)</f>
        <v>20.3</v>
      </c>
      <c r="Q325" cm="1">
        <f t="array" ref="Q325">_xlfn.XLOOKUP(E325&amp;I325,Sheet2!$A$2:$A$1500&amp;Sheet2!$B$2:$B$1500,Sheet2!$C$2:$C$1500,0)</f>
        <v>41</v>
      </c>
      <c r="R325" cm="1">
        <f t="array" ref="R325">_xlfn.XLOOKUP(E325&amp;I325,Sheet2!$A$2:$A$1500&amp;Sheet2!$B$2:$B$1500,Sheet2!$D$2:$D$1500,0)</f>
        <v>23.5</v>
      </c>
      <c r="X325" cm="1">
        <f t="array" ref="X325">_xlfn.XLOOKUP(D325&amp;I325,Sheet2!$A$2:$A$1500&amp;Sheet2!$B$2:$B$1500,Sheet2!$E$2:$E$1500,0)</f>
        <v>8</v>
      </c>
      <c r="Y325" cm="1">
        <f t="array" ref="Y325">_xlfn.XLOOKUP(D325&amp;I325,Sheet2!$A$2:$A$1500&amp;Sheet2!$B$2:$B$1500,Sheet2!$F$2:$F$1500,0)</f>
        <v>2</v>
      </c>
      <c r="Z325" cm="1">
        <f t="array" ref="Z325">_xlfn.XLOOKUP(E325&amp;I325,Sheet2!$A$2:$A$1500&amp;Sheet2!$B$2:$B$1500,Sheet2!$E$2:$E$1500,0)</f>
        <v>10</v>
      </c>
      <c r="AA325" cm="1">
        <f t="array" ref="AA325">_xlfn.XLOOKUP(E325&amp;I325,Sheet2!$A$2:$A$1500&amp;Sheet2!$B$2:$B$1500,Sheet2!$F$2:$F$1500,0)</f>
        <v>0</v>
      </c>
    </row>
    <row r="326" spans="1:27" x14ac:dyDescent="0.2">
      <c r="A326" s="1">
        <v>45248</v>
      </c>
      <c r="B326" s="2">
        <v>0.8125</v>
      </c>
      <c r="C326" t="s">
        <v>24</v>
      </c>
      <c r="D326" t="s">
        <v>161</v>
      </c>
      <c r="E326" t="s">
        <v>43</v>
      </c>
      <c r="F326">
        <v>2270000</v>
      </c>
      <c r="G326">
        <v>2023</v>
      </c>
      <c r="H326">
        <v>0</v>
      </c>
      <c r="I326">
        <v>12</v>
      </c>
      <c r="J326" cm="1">
        <f t="array" ref="J326">_xlfn.XLOOKUP(D326&amp;I326,Ranking!C$2:C$500&amp;Ranking!A$2:A$500,Ranking!B$2:B$500,"")</f>
        <v>9</v>
      </c>
      <c r="K326" t="str" cm="1">
        <f t="array" ref="K326">_xlfn.XLOOKUP(E326&amp;I326,Ranking!C$2:C$500&amp;Ranking!A$2:A$500,Ranking!B$2:B$500,"")</f>
        <v/>
      </c>
      <c r="L326" t="str" cm="1">
        <f t="array" ref="L326">_xlfn.XLOOKUP(D326&amp;G326,Conf!$A$1:$A$150&amp;Conf!$B$1:$B$150,Conf!$C$1:$C$150,"FCS")</f>
        <v>SEC</v>
      </c>
      <c r="M326" t="str" cm="1">
        <f t="array" ref="M326">_xlfn.XLOOKUP(E326&amp;G326,Conf!$A$1:$A$150&amp;Conf!$B$1:$B$150,Conf!$C$1:$C$150,"FCS")</f>
        <v>SEC</v>
      </c>
      <c r="N326">
        <v>1</v>
      </c>
      <c r="O326" cm="1">
        <f t="array" ref="O326">_xlfn.XLOOKUP(D326&amp;I326,Sheet2!$A$2:$A$1500&amp;Sheet2!$B$2:$B$1500,Sheet2!$C$2:$C$1500,0)</f>
        <v>32.799999999999997</v>
      </c>
      <c r="P326" cm="1">
        <f t="array" ref="P326">_xlfn.XLOOKUP(D326&amp;I326,Sheet2!$A$2:$A$1500&amp;Sheet2!$B$2:$B$1500,Sheet2!$D$2:$D$1500,0)</f>
        <v>22.3</v>
      </c>
      <c r="Q326" cm="1">
        <f t="array" ref="Q326">_xlfn.XLOOKUP(E326&amp;I326,Sheet2!$A$2:$A$1500&amp;Sheet2!$B$2:$B$1500,Sheet2!$C$2:$C$1500,0)</f>
        <v>29.5</v>
      </c>
      <c r="R326" cm="1">
        <f t="array" ref="R326">_xlfn.XLOOKUP(E326&amp;I326,Sheet2!$A$2:$A$1500&amp;Sheet2!$B$2:$B$1500,Sheet2!$D$2:$D$1500,0)</f>
        <v>27.4</v>
      </c>
      <c r="X326" cm="1">
        <f t="array" ref="X326">_xlfn.XLOOKUP(D326&amp;I326,Sheet2!$A$2:$A$1500&amp;Sheet2!$B$2:$B$1500,Sheet2!$E$2:$E$1500,0)</f>
        <v>8</v>
      </c>
      <c r="Y326" cm="1">
        <f t="array" ref="Y326">_xlfn.XLOOKUP(D326&amp;I326,Sheet2!$A$2:$A$1500&amp;Sheet2!$B$2:$B$1500,Sheet2!$F$2:$F$1500,0)</f>
        <v>2</v>
      </c>
      <c r="Z326" cm="1">
        <f t="array" ref="Z326">_xlfn.XLOOKUP(E326&amp;I326,Sheet2!$A$2:$A$1500&amp;Sheet2!$B$2:$B$1500,Sheet2!$E$2:$E$1500,0)</f>
        <v>5</v>
      </c>
      <c r="AA326" cm="1">
        <f t="array" ref="AA326">_xlfn.XLOOKUP(E326&amp;I326,Sheet2!$A$2:$A$1500&amp;Sheet2!$B$2:$B$1500,Sheet2!$F$2:$F$1500,0)</f>
        <v>5</v>
      </c>
    </row>
    <row r="327" spans="1:27" x14ac:dyDescent="0.2">
      <c r="A327" s="1">
        <v>45248</v>
      </c>
      <c r="B327" s="2">
        <v>0.8125</v>
      </c>
      <c r="C327" t="s">
        <v>118</v>
      </c>
      <c r="D327" t="s">
        <v>142</v>
      </c>
      <c r="E327" t="s">
        <v>183</v>
      </c>
      <c r="F327">
        <v>173000</v>
      </c>
      <c r="G327">
        <v>2023</v>
      </c>
      <c r="H327">
        <v>0</v>
      </c>
      <c r="I327">
        <v>12</v>
      </c>
      <c r="J327" t="str" cm="1">
        <f t="array" ref="J327">_xlfn.XLOOKUP(D327&amp;I327,Ranking!C$2:C$500&amp;Ranking!A$2:A$500,Ranking!B$2:B$500,"")</f>
        <v/>
      </c>
      <c r="K327" t="str" cm="1">
        <f t="array" ref="K327">_xlfn.XLOOKUP(E327&amp;I327,Ranking!C$2:C$500&amp;Ranking!A$2:A$500,Ranking!B$2:B$500,"")</f>
        <v/>
      </c>
      <c r="L327" t="str" cm="1">
        <f t="array" ref="L327">_xlfn.XLOOKUP(D327&amp;G327,Conf!$A$1:$A$150&amp;Conf!$B$1:$B$150,Conf!$C$1:$C$150,"FCS")</f>
        <v>SEC</v>
      </c>
      <c r="M327" t="str" cm="1">
        <f t="array" ref="M327">_xlfn.XLOOKUP(E327&amp;G327,Conf!$A$1:$A$150&amp;Conf!$B$1:$B$150,Conf!$C$1:$C$150,"FCS")</f>
        <v>C-USA</v>
      </c>
      <c r="N327">
        <v>0</v>
      </c>
      <c r="O327" cm="1">
        <f t="array" ref="O327">_xlfn.XLOOKUP(D327&amp;I327,Sheet2!$A$2:$A$1500&amp;Sheet2!$B$2:$B$1500,Sheet2!$C$2:$C$1500,0)</f>
        <v>26.1</v>
      </c>
      <c r="P327" cm="1">
        <f t="array" ref="P327">_xlfn.XLOOKUP(D327&amp;I327,Sheet2!$A$2:$A$1500&amp;Sheet2!$B$2:$B$1500,Sheet2!$D$2:$D$1500,0)</f>
        <v>26.7</v>
      </c>
      <c r="Q327" cm="1">
        <f t="array" ref="Q327">_xlfn.XLOOKUP(E327&amp;I327,Sheet2!$A$2:$A$1500&amp;Sheet2!$B$2:$B$1500,Sheet2!$C$2:$C$1500,0)</f>
        <v>19.3</v>
      </c>
      <c r="R327" cm="1">
        <f t="array" ref="R327">_xlfn.XLOOKUP(E327&amp;I327,Sheet2!$A$2:$A$1500&amp;Sheet2!$B$2:$B$1500,Sheet2!$D$2:$D$1500,0)</f>
        <v>29.7</v>
      </c>
      <c r="X327" cm="1">
        <f t="array" ref="X327">_xlfn.XLOOKUP(D327&amp;I327,Sheet2!$A$2:$A$1500&amp;Sheet2!$B$2:$B$1500,Sheet2!$E$2:$E$1500,0)</f>
        <v>3</v>
      </c>
      <c r="Y327" cm="1">
        <f t="array" ref="Y327">_xlfn.XLOOKUP(D327&amp;I327,Sheet2!$A$2:$A$1500&amp;Sheet2!$B$2:$B$1500,Sheet2!$F$2:$F$1500,0)</f>
        <v>7</v>
      </c>
      <c r="Z327" cm="1">
        <f t="array" ref="Z327">_xlfn.XLOOKUP(E327&amp;I327,Sheet2!$A$2:$A$1500&amp;Sheet2!$B$2:$B$1500,Sheet2!$E$2:$E$1500,0)</f>
        <v>4</v>
      </c>
      <c r="AA327" cm="1">
        <f t="array" ref="AA327">_xlfn.XLOOKUP(E327&amp;I327,Sheet2!$A$2:$A$1500&amp;Sheet2!$B$2:$B$1500,Sheet2!$F$2:$F$1500,0)</f>
        <v>6</v>
      </c>
    </row>
    <row r="328" spans="1:27" x14ac:dyDescent="0.2">
      <c r="A328" s="1">
        <v>45248</v>
      </c>
      <c r="B328" s="2">
        <v>0.8125</v>
      </c>
      <c r="C328" t="s">
        <v>75</v>
      </c>
      <c r="D328" t="s">
        <v>33</v>
      </c>
      <c r="E328" t="s">
        <v>22</v>
      </c>
      <c r="F328">
        <v>2450000</v>
      </c>
      <c r="G328">
        <v>2023</v>
      </c>
      <c r="H328">
        <v>0</v>
      </c>
      <c r="I328">
        <v>12</v>
      </c>
      <c r="J328" t="str" cm="1">
        <f t="array" ref="J328">_xlfn.XLOOKUP(D328&amp;I328,Ranking!C$2:C$500&amp;Ranking!A$2:A$500,Ranking!B$2:B$500,"")</f>
        <v/>
      </c>
      <c r="K328" t="str" cm="1">
        <f t="array" ref="K328">_xlfn.XLOOKUP(E328&amp;I328,Ranking!C$2:C$500&amp;Ranking!A$2:A$500,Ranking!B$2:B$500,"")</f>
        <v/>
      </c>
      <c r="L328" t="str" cm="1">
        <f t="array" ref="L328">_xlfn.XLOOKUP(D328&amp;G328,Conf!$A$1:$A$150&amp;Conf!$B$1:$B$150,Conf!$C$1:$C$150,"FCS")</f>
        <v>Big Ten</v>
      </c>
      <c r="M328" t="str" cm="1">
        <f t="array" ref="M328">_xlfn.XLOOKUP(E328&amp;G328,Conf!$A$1:$A$150&amp;Conf!$B$1:$B$150,Conf!$C$1:$C$150,"FCS")</f>
        <v>Big Ten</v>
      </c>
      <c r="N328">
        <v>1</v>
      </c>
      <c r="O328" cm="1">
        <f t="array" ref="O328">_xlfn.XLOOKUP(D328&amp;I328,Sheet2!$A$2:$A$1500&amp;Sheet2!$B$2:$B$1500,Sheet2!$C$2:$C$1500,0)</f>
        <v>22.2</v>
      </c>
      <c r="P328" cm="1">
        <f t="array" ref="P328">_xlfn.XLOOKUP(D328&amp;I328,Sheet2!$A$2:$A$1500&amp;Sheet2!$B$2:$B$1500,Sheet2!$D$2:$D$1500,0)</f>
        <v>19.600000000000001</v>
      </c>
      <c r="Q328" cm="1">
        <f t="array" ref="Q328">_xlfn.XLOOKUP(E328&amp;I328,Sheet2!$A$2:$A$1500&amp;Sheet2!$B$2:$B$1500,Sheet2!$C$2:$C$1500,0)</f>
        <v>18.899999999999999</v>
      </c>
      <c r="R328" cm="1">
        <f t="array" ref="R328">_xlfn.XLOOKUP(E328&amp;I328,Sheet2!$A$2:$A$1500&amp;Sheet2!$B$2:$B$1500,Sheet2!$D$2:$D$1500,0)</f>
        <v>18.2</v>
      </c>
      <c r="X328" cm="1">
        <f t="array" ref="X328">_xlfn.XLOOKUP(D328&amp;I328,Sheet2!$A$2:$A$1500&amp;Sheet2!$B$2:$B$1500,Sheet2!$E$2:$E$1500,0)</f>
        <v>5</v>
      </c>
      <c r="Y328" cm="1">
        <f t="array" ref="Y328">_xlfn.XLOOKUP(D328&amp;I328,Sheet2!$A$2:$A$1500&amp;Sheet2!$B$2:$B$1500,Sheet2!$F$2:$F$1500,0)</f>
        <v>5</v>
      </c>
      <c r="Z328" cm="1">
        <f t="array" ref="Z328">_xlfn.XLOOKUP(E328&amp;I328,Sheet2!$A$2:$A$1500&amp;Sheet2!$B$2:$B$1500,Sheet2!$E$2:$E$1500,0)</f>
        <v>5</v>
      </c>
      <c r="AA328" cm="1">
        <f t="array" ref="AA328">_xlfn.XLOOKUP(E328&amp;I328,Sheet2!$A$2:$A$1500&amp;Sheet2!$B$2:$B$1500,Sheet2!$F$2:$F$1500,0)</f>
        <v>5</v>
      </c>
    </row>
    <row r="329" spans="1:27" x14ac:dyDescent="0.2">
      <c r="A329" s="1">
        <v>45248</v>
      </c>
      <c r="B329" s="2">
        <v>0.83333333333333337</v>
      </c>
      <c r="C329" t="s">
        <v>23</v>
      </c>
      <c r="D329" t="s">
        <v>130</v>
      </c>
      <c r="E329" t="s">
        <v>69</v>
      </c>
      <c r="F329">
        <v>2470000</v>
      </c>
      <c r="G329">
        <v>2023</v>
      </c>
      <c r="H329">
        <v>0</v>
      </c>
      <c r="I329">
        <v>12</v>
      </c>
      <c r="J329" t="str" cm="1">
        <f t="array" ref="J329">_xlfn.XLOOKUP(D329&amp;I329,Ranking!C$2:C$500&amp;Ranking!A$2:A$500,Ranking!B$2:B$500,"")</f>
        <v/>
      </c>
      <c r="K329" cm="1">
        <f t="array" ref="K329">_xlfn.XLOOKUP(E329&amp;I329,Ranking!C$2:C$500&amp;Ranking!A$2:A$500,Ranking!B$2:B$500,"")</f>
        <v>7</v>
      </c>
      <c r="L329" t="str" cm="1">
        <f t="array" ref="L329">_xlfn.XLOOKUP(D329&amp;G329,Conf!$A$1:$A$150&amp;Conf!$B$1:$B$150,Conf!$C$1:$C$150,"FCS")</f>
        <v>Big 12</v>
      </c>
      <c r="M329" t="str" cm="1">
        <f t="array" ref="M329">_xlfn.XLOOKUP(E329&amp;G329,Conf!$A$1:$A$150&amp;Conf!$B$1:$B$150,Conf!$C$1:$C$150,"FCS")</f>
        <v>Big 12</v>
      </c>
      <c r="N329">
        <v>1</v>
      </c>
      <c r="O329" cm="1">
        <f t="array" ref="O329">_xlfn.XLOOKUP(D329&amp;I329,Sheet2!$A$2:$A$1500&amp;Sheet2!$B$2:$B$1500,Sheet2!$C$2:$C$1500,0)</f>
        <v>25.7</v>
      </c>
      <c r="P329" cm="1">
        <f t="array" ref="P329">_xlfn.XLOOKUP(D329&amp;I329,Sheet2!$A$2:$A$1500&amp;Sheet2!$B$2:$B$1500,Sheet2!$D$2:$D$1500,0)</f>
        <v>19.899999999999999</v>
      </c>
      <c r="Q329" cm="1">
        <f t="array" ref="Q329">_xlfn.XLOOKUP(E329&amp;I329,Sheet2!$A$2:$A$1500&amp;Sheet2!$B$2:$B$1500,Sheet2!$C$2:$C$1500,0)</f>
        <v>33.799999999999997</v>
      </c>
      <c r="R329" cm="1">
        <f t="array" ref="R329">_xlfn.XLOOKUP(E329&amp;I329,Sheet2!$A$2:$A$1500&amp;Sheet2!$B$2:$B$1500,Sheet2!$D$2:$D$1500,0)</f>
        <v>18.399999999999999</v>
      </c>
      <c r="X329" cm="1">
        <f t="array" ref="X329">_xlfn.XLOOKUP(D329&amp;I329,Sheet2!$A$2:$A$1500&amp;Sheet2!$B$2:$B$1500,Sheet2!$E$2:$E$1500,0)</f>
        <v>6</v>
      </c>
      <c r="Y329" cm="1">
        <f t="array" ref="Y329">_xlfn.XLOOKUP(D329&amp;I329,Sheet2!$A$2:$A$1500&amp;Sheet2!$B$2:$B$1500,Sheet2!$F$2:$F$1500,0)</f>
        <v>4</v>
      </c>
      <c r="Z329" cm="1">
        <f t="array" ref="Z329">_xlfn.XLOOKUP(E329&amp;I329,Sheet2!$A$2:$A$1500&amp;Sheet2!$B$2:$B$1500,Sheet2!$E$2:$E$1500,0)</f>
        <v>9</v>
      </c>
      <c r="AA329" cm="1">
        <f t="array" ref="AA329">_xlfn.XLOOKUP(E329&amp;I329,Sheet2!$A$2:$A$1500&amp;Sheet2!$B$2:$B$1500,Sheet2!$F$2:$F$1500,0)</f>
        <v>1</v>
      </c>
    </row>
    <row r="330" spans="1:27" x14ac:dyDescent="0.2">
      <c r="A330" s="1">
        <v>45248</v>
      </c>
      <c r="B330" s="2">
        <v>0.83333333333333337</v>
      </c>
      <c r="C330" t="s">
        <v>124</v>
      </c>
      <c r="D330" t="s">
        <v>81</v>
      </c>
      <c r="E330" t="s">
        <v>149</v>
      </c>
      <c r="F330">
        <v>741000</v>
      </c>
      <c r="G330">
        <v>2023</v>
      </c>
      <c r="H330">
        <v>0</v>
      </c>
      <c r="I330">
        <v>12</v>
      </c>
      <c r="J330" cm="1">
        <f t="array" ref="J330">_xlfn.XLOOKUP(D330&amp;I330,Ranking!C$2:C$500&amp;Ranking!A$2:A$500,Ranking!B$2:B$500,"")</f>
        <v>15</v>
      </c>
      <c r="K330" t="str" cm="1">
        <f t="array" ref="K330">_xlfn.XLOOKUP(E330&amp;I330,Ranking!C$2:C$500&amp;Ranking!A$2:A$500,Ranking!B$2:B$500,"")</f>
        <v/>
      </c>
      <c r="L330" t="str" cm="1">
        <f t="array" ref="L330">_xlfn.XLOOKUP(D330&amp;G330,Conf!$A$1:$A$150&amp;Conf!$B$1:$B$150,Conf!$C$1:$C$150,"FCS")</f>
        <v>SEC</v>
      </c>
      <c r="M330" t="str" cm="1">
        <f t="array" ref="M330">_xlfn.XLOOKUP(E330&amp;G330,Conf!$A$1:$A$150&amp;Conf!$B$1:$B$150,Conf!$C$1:$C$150,"FCS")</f>
        <v>Sun Belt</v>
      </c>
      <c r="N330">
        <v>0</v>
      </c>
      <c r="O330" cm="1">
        <f t="array" ref="O330">_xlfn.XLOOKUP(D330&amp;I330,Sheet2!$A$2:$A$1500&amp;Sheet2!$B$2:$B$1500,Sheet2!$C$2:$C$1500,0)</f>
        <v>45.9</v>
      </c>
      <c r="P330" cm="1">
        <f t="array" ref="P330">_xlfn.XLOOKUP(D330&amp;I330,Sheet2!$A$2:$A$1500&amp;Sheet2!$B$2:$B$1500,Sheet2!$D$2:$D$1500,0)</f>
        <v>28.9</v>
      </c>
      <c r="Q330" cm="1">
        <f t="array" ref="Q330">_xlfn.XLOOKUP(E330&amp;I330,Sheet2!$A$2:$A$1500&amp;Sheet2!$B$2:$B$1500,Sheet2!$C$2:$C$1500,0)</f>
        <v>27.1</v>
      </c>
      <c r="R330" cm="1">
        <f t="array" ref="R330">_xlfn.XLOOKUP(E330&amp;I330,Sheet2!$A$2:$A$1500&amp;Sheet2!$B$2:$B$1500,Sheet2!$D$2:$D$1500,0)</f>
        <v>28.8</v>
      </c>
      <c r="X330" cm="1">
        <f t="array" ref="X330">_xlfn.XLOOKUP(D330&amp;I330,Sheet2!$A$2:$A$1500&amp;Sheet2!$B$2:$B$1500,Sheet2!$E$2:$E$1500,0)</f>
        <v>7</v>
      </c>
      <c r="Y330" cm="1">
        <f t="array" ref="Y330">_xlfn.XLOOKUP(D330&amp;I330,Sheet2!$A$2:$A$1500&amp;Sheet2!$B$2:$B$1500,Sheet2!$F$2:$F$1500,0)</f>
        <v>3</v>
      </c>
      <c r="Z330" cm="1">
        <f t="array" ref="Z330">_xlfn.XLOOKUP(E330&amp;I330,Sheet2!$A$2:$A$1500&amp;Sheet2!$B$2:$B$1500,Sheet2!$E$2:$E$1500,0)</f>
        <v>6</v>
      </c>
      <c r="AA330" cm="1">
        <f t="array" ref="AA330">_xlfn.XLOOKUP(E330&amp;I330,Sheet2!$A$2:$A$1500&amp;Sheet2!$B$2:$B$1500,Sheet2!$F$2:$F$1500,0)</f>
        <v>4</v>
      </c>
    </row>
    <row r="331" spans="1:27" x14ac:dyDescent="0.2">
      <c r="A331" s="1">
        <v>45248</v>
      </c>
      <c r="B331" s="2">
        <v>0.9375</v>
      </c>
      <c r="C331" t="s">
        <v>29</v>
      </c>
      <c r="D331" t="s">
        <v>157</v>
      </c>
      <c r="E331" t="s">
        <v>98</v>
      </c>
      <c r="F331">
        <v>255000</v>
      </c>
      <c r="G331">
        <v>2023</v>
      </c>
      <c r="H331">
        <v>0</v>
      </c>
      <c r="I331">
        <v>12</v>
      </c>
      <c r="J331" t="str" cm="1">
        <f t="array" ref="J331">_xlfn.XLOOKUP(D331&amp;I331,Ranking!C$2:C$500&amp;Ranking!A$2:A$500,Ranking!B$2:B$500,"")</f>
        <v/>
      </c>
      <c r="K331" t="str" cm="1">
        <f t="array" ref="K331">_xlfn.XLOOKUP(E331&amp;I331,Ranking!C$2:C$500&amp;Ranking!A$2:A$500,Ranking!B$2:B$500,"")</f>
        <v/>
      </c>
      <c r="L331" t="str" cm="1">
        <f t="array" ref="L331">_xlfn.XLOOKUP(D331&amp;G331,Conf!$A$1:$A$150&amp;Conf!$B$1:$B$150,Conf!$C$1:$C$150,"FCS")</f>
        <v>MWC</v>
      </c>
      <c r="M331" t="str" cm="1">
        <f t="array" ref="M331">_xlfn.XLOOKUP(E331&amp;G331,Conf!$A$1:$A$150&amp;Conf!$B$1:$B$150,Conf!$C$1:$C$150,"FCS")</f>
        <v>MWC</v>
      </c>
      <c r="N331">
        <v>1</v>
      </c>
      <c r="O331" cm="1">
        <f t="array" ref="O331">_xlfn.XLOOKUP(D331&amp;I331,Sheet2!$A$2:$A$2000&amp;Sheet2!$B$2:$B$2000,Sheet2!$C$2:$C$2000,0)</f>
        <v>32.4</v>
      </c>
      <c r="P331" cm="1">
        <f t="array" ref="P331">_xlfn.XLOOKUP(D331&amp;I331,Sheet2!$A$2:$A$2000&amp;Sheet2!$B$2:$B$2000,Sheet2!$D$2:$D$2000,0)</f>
        <v>23.7</v>
      </c>
      <c r="Q331" cm="1">
        <f t="array" ref="Q331">_xlfn.XLOOKUP(E331&amp;I331,Sheet2!$A$2:$A$2000&amp;Sheet2!$B$2:$B$2000,Sheet2!$C$2:$C$2000,0)</f>
        <v>26.1</v>
      </c>
      <c r="R331" cm="1">
        <f t="array" ref="R331">_xlfn.XLOOKUP(E331&amp;I331,Sheet2!$A$2:$A$1500&amp;Sheet2!$B$2:$B$1500,Sheet2!$D$2:$D$1500,0)</f>
        <v>35.799999999999997</v>
      </c>
      <c r="X331" cm="1">
        <f t="array" ref="X331">_xlfn.XLOOKUP(D331&amp;I331,Sheet2!$A$2:$A$2000&amp;Sheet2!$B$2:$B$2000,Sheet2!$E$2:$E$2000,0)</f>
        <v>8</v>
      </c>
      <c r="Y331" cm="1">
        <f t="array" ref="Y331">_xlfn.XLOOKUP(D331&amp;I331,Sheet2!$A$2:$A$2000&amp;Sheet2!$B$2:$B$2000,Sheet2!$F$2:$F$2000,0)</f>
        <v>2</v>
      </c>
      <c r="Z331" cm="1">
        <f t="array" ref="Z331">_xlfn.XLOOKUP(E331&amp;I331,Sheet2!$A$2:$A$2000&amp;Sheet2!$B$2:$B$2000,Sheet2!$E$2:$E$2000,0)</f>
        <v>3</v>
      </c>
      <c r="AA331" cm="1">
        <f t="array" ref="AA331">_xlfn.XLOOKUP(E331&amp;I331,Sheet2!$A$2:$A$2000&amp;Sheet2!$B$2:$B$2000,Sheet2!$F$2:$F$2000,0)</f>
        <v>7</v>
      </c>
    </row>
    <row r="332" spans="1:27" x14ac:dyDescent="0.2">
      <c r="A332" s="1">
        <v>45251</v>
      </c>
      <c r="B332" s="2">
        <v>0.79166666666666663</v>
      </c>
      <c r="C332" t="s">
        <v>118</v>
      </c>
      <c r="D332" t="s">
        <v>162</v>
      </c>
      <c r="E332" t="s">
        <v>180</v>
      </c>
      <c r="F332">
        <v>116000</v>
      </c>
      <c r="G332">
        <v>2023</v>
      </c>
      <c r="H332">
        <v>0</v>
      </c>
      <c r="I332">
        <v>13</v>
      </c>
      <c r="J332" t="str" cm="1">
        <f t="array" ref="J332">_xlfn.XLOOKUP(D332&amp;I332,Ranking!C$2:C$500&amp;Ranking!A$2:A$500,Ranking!B$2:B$500,"")</f>
        <v/>
      </c>
      <c r="K332" t="str" cm="1">
        <f t="array" ref="K332">_xlfn.XLOOKUP(E332&amp;I332,Ranking!C$2:C$500&amp;Ranking!A$2:A$500,Ranking!B$2:B$500,"")</f>
        <v/>
      </c>
      <c r="L332" t="str" cm="1">
        <f t="array" ref="L332">_xlfn.XLOOKUP(D332&amp;G332,Conf!$A$1:$A$150&amp;Conf!$B$1:$B$150,Conf!$C$1:$C$150,"FCS")</f>
        <v>MAC</v>
      </c>
      <c r="M332" t="str" cm="1">
        <f t="array" ref="M332">_xlfn.XLOOKUP(E332&amp;G332,Conf!$A$1:$A$150&amp;Conf!$B$1:$B$150,Conf!$C$1:$C$150,"FCS")</f>
        <v>MAC</v>
      </c>
      <c r="N332">
        <v>1</v>
      </c>
      <c r="O332" cm="1">
        <f t="array" ref="O332">_xlfn.XLOOKUP(D332&amp;I332,Sheet2!$A$2:$A$2000&amp;Sheet2!$B$2:$B$2000,Sheet2!$C$2:$C$2000,0)</f>
        <v>24.9</v>
      </c>
      <c r="P332" cm="1">
        <f t="array" ref="P332">_xlfn.XLOOKUP(D332&amp;I332,Sheet2!$A$2:$A$2000&amp;Sheet2!$B$2:$B$2000,Sheet2!$D$2:$D$2000,0)</f>
        <v>31.5</v>
      </c>
      <c r="Q332" cm="1">
        <f t="array" ref="Q332">_xlfn.XLOOKUP(E332&amp;I332,Sheet2!$A$2:$A$2000&amp;Sheet2!$B$2:$B$2000,Sheet2!$C$2:$C$2000,0)</f>
        <v>25.6</v>
      </c>
      <c r="R332" cm="1">
        <f t="array" ref="R332">_xlfn.XLOOKUP(E332&amp;I332,Sheet2!$A$2:$A$1500&amp;Sheet2!$B$2:$B$1500,Sheet2!$D$2:$D$1500,0)</f>
        <v>24.7</v>
      </c>
      <c r="X332" cm="1">
        <f t="array" ref="X332">_xlfn.XLOOKUP(D332&amp;I332,Sheet2!$A$2:$A$2000&amp;Sheet2!$B$2:$B$2000,Sheet2!$E$2:$E$2000,0)</f>
        <v>4</v>
      </c>
      <c r="Y332" cm="1">
        <f t="array" ref="Y332">_xlfn.XLOOKUP(D332&amp;I332,Sheet2!$A$2:$A$2000&amp;Sheet2!$B$2:$B$2000,Sheet2!$F$2:$F$2000,0)</f>
        <v>7</v>
      </c>
      <c r="Z332" cm="1">
        <f t="array" ref="Z332">_xlfn.XLOOKUP(E332&amp;I332,Sheet2!$A$2:$A$2000&amp;Sheet2!$B$2:$B$2000,Sheet2!$E$2:$E$2000,0)</f>
        <v>6</v>
      </c>
      <c r="AA332" cm="1">
        <f t="array" ref="AA332">_xlfn.XLOOKUP(E332&amp;I332,Sheet2!$A$2:$A$2000&amp;Sheet2!$B$2:$B$2000,Sheet2!$F$2:$F$2000,0)</f>
        <v>5</v>
      </c>
    </row>
    <row r="333" spans="1:27" x14ac:dyDescent="0.2">
      <c r="A333" s="1">
        <v>45251</v>
      </c>
      <c r="B333" s="2">
        <v>0.8125</v>
      </c>
      <c r="C333" t="s">
        <v>124</v>
      </c>
      <c r="D333" t="s">
        <v>88</v>
      </c>
      <c r="E333" t="s">
        <v>166</v>
      </c>
      <c r="F333">
        <v>384000</v>
      </c>
      <c r="G333">
        <v>2023</v>
      </c>
      <c r="H333">
        <v>0</v>
      </c>
      <c r="I333">
        <v>13</v>
      </c>
      <c r="J333" t="str" cm="1">
        <f t="array" ref="J333">_xlfn.XLOOKUP(D333&amp;I333,Ranking!C$2:C$500&amp;Ranking!A$2:A$500,Ranking!B$2:B$500,"")</f>
        <v/>
      </c>
      <c r="K333" t="str" cm="1">
        <f t="array" ref="K333">_xlfn.XLOOKUP(E333&amp;I333,Ranking!C$2:C$500&amp;Ranking!A$2:A$500,Ranking!B$2:B$500,"")</f>
        <v/>
      </c>
      <c r="L333" t="str" cm="1">
        <f t="array" ref="L333">_xlfn.XLOOKUP(D333&amp;G333,Conf!$A$1:$A$150&amp;Conf!$B$1:$B$150,Conf!$C$1:$C$150,"FCS")</f>
        <v>MAC</v>
      </c>
      <c r="M333" t="str" cm="1">
        <f t="array" ref="M333">_xlfn.XLOOKUP(E333&amp;G333,Conf!$A$1:$A$150&amp;Conf!$B$1:$B$150,Conf!$C$1:$C$150,"FCS")</f>
        <v>MAC</v>
      </c>
      <c r="N333">
        <v>1</v>
      </c>
      <c r="O333" cm="1">
        <f t="array" ref="O333">_xlfn.XLOOKUP(D333&amp;I333,Sheet2!$A$2:$A$2000&amp;Sheet2!$B$2:$B$2000,Sheet2!$C$2:$C$2000,0)</f>
        <v>21.6</v>
      </c>
      <c r="P333" cm="1">
        <f t="array" ref="P333">_xlfn.XLOOKUP(D333&amp;I333,Sheet2!$A$2:$A$2000&amp;Sheet2!$B$2:$B$2000,Sheet2!$D$2:$D$2000,0)</f>
        <v>27.7</v>
      </c>
      <c r="Q333" cm="1">
        <f t="array" ref="Q333">_xlfn.XLOOKUP(E333&amp;I333,Sheet2!$A$2:$A$2000&amp;Sheet2!$B$2:$B$2000,Sheet2!$C$2:$C$2000,0)</f>
        <v>20</v>
      </c>
      <c r="R333" cm="1">
        <f t="array" ref="R333">_xlfn.XLOOKUP(E333&amp;I333,Sheet2!$A$2:$A$1500&amp;Sheet2!$B$2:$B$1500,Sheet2!$D$2:$D$1500,0)</f>
        <v>25</v>
      </c>
      <c r="X333" cm="1">
        <f t="array" ref="X333">_xlfn.XLOOKUP(D333&amp;I333,Sheet2!$A$2:$A$2000&amp;Sheet2!$B$2:$B$2000,Sheet2!$E$2:$E$2000,0)</f>
        <v>3</v>
      </c>
      <c r="Y333" cm="1">
        <f t="array" ref="Y333">_xlfn.XLOOKUP(D333&amp;I333,Sheet2!$A$2:$A$2000&amp;Sheet2!$B$2:$B$2000,Sheet2!$F$2:$F$2000,0)</f>
        <v>8</v>
      </c>
      <c r="Z333" cm="1">
        <f t="array" ref="Z333">_xlfn.XLOOKUP(E333&amp;I333,Sheet2!$A$2:$A$2000&amp;Sheet2!$B$2:$B$2000,Sheet2!$E$2:$E$2000,0)</f>
        <v>5</v>
      </c>
      <c r="AA333" cm="1">
        <f t="array" ref="AA333">_xlfn.XLOOKUP(E333&amp;I333,Sheet2!$A$2:$A$2000&amp;Sheet2!$B$2:$B$2000,Sheet2!$F$2:$F$2000,0)</f>
        <v>6</v>
      </c>
    </row>
    <row r="334" spans="1:27" x14ac:dyDescent="0.2">
      <c r="A334" s="1">
        <v>45253</v>
      </c>
      <c r="B334" s="2">
        <v>0.8125</v>
      </c>
      <c r="C334" t="s">
        <v>24</v>
      </c>
      <c r="D334" t="s">
        <v>144</v>
      </c>
      <c r="E334" t="s">
        <v>96</v>
      </c>
      <c r="F334">
        <v>2290000</v>
      </c>
      <c r="G334">
        <v>2023</v>
      </c>
      <c r="H334">
        <v>0</v>
      </c>
      <c r="I334">
        <v>13</v>
      </c>
      <c r="J334" t="str" cm="1">
        <f t="array" ref="J334">_xlfn.XLOOKUP(D334&amp;I334,Ranking!C$2:C$500&amp;Ranking!A$2:A$500,Ranking!B$2:B$500,"")</f>
        <v/>
      </c>
      <c r="K334" cm="1">
        <f t="array" ref="K334">_xlfn.XLOOKUP(E334&amp;I334,Ranking!C$2:C$500&amp;Ranking!A$2:A$500,Ranking!B$2:B$500,"")</f>
        <v>12</v>
      </c>
      <c r="L334" t="str" cm="1">
        <f t="array" ref="L334">_xlfn.XLOOKUP(D334&amp;G334,Conf!$A$1:$A$150&amp;Conf!$B$1:$B$150,Conf!$C$1:$C$150,"FCS")</f>
        <v>SEC</v>
      </c>
      <c r="M334" t="str" cm="1">
        <f t="array" ref="M334">_xlfn.XLOOKUP(E334&amp;G334,Conf!$A$1:$A$150&amp;Conf!$B$1:$B$150,Conf!$C$1:$C$150,"FCS")</f>
        <v>SEC</v>
      </c>
      <c r="N334">
        <v>1</v>
      </c>
      <c r="O334" cm="1">
        <f t="array" ref="O334">_xlfn.XLOOKUP(D334&amp;I334,Sheet2!$A$2:$A$2000&amp;Sheet2!$B$2:$B$2000,Sheet2!$C$2:$C$2000,0)</f>
        <v>23.2</v>
      </c>
      <c r="P334" cm="1">
        <f t="array" ref="P334">_xlfn.XLOOKUP(D334&amp;I334,Sheet2!$A$2:$A$2000&amp;Sheet2!$B$2:$B$2000,Sheet2!$D$2:$D$2000,0)</f>
        <v>27.5</v>
      </c>
      <c r="Q334" cm="1">
        <f t="array" ref="Q334">_xlfn.XLOOKUP(E334&amp;I334,Sheet2!$A$2:$A$2000&amp;Sheet2!$B$2:$B$2000,Sheet2!$C$2:$C$2000,0)</f>
        <v>36.5</v>
      </c>
      <c r="R334" cm="1">
        <f t="array" ref="R334">_xlfn.XLOOKUP(E334&amp;I334,Sheet2!$A$2:$A$1500&amp;Sheet2!$B$2:$B$1500,Sheet2!$D$2:$D$1500,0)</f>
        <v>0</v>
      </c>
      <c r="X334" cm="1">
        <f t="array" ref="X334">_xlfn.XLOOKUP(D334&amp;I334,Sheet2!$A$2:$A$2000&amp;Sheet2!$B$2:$B$2000,Sheet2!$E$2:$E$2000,0)</f>
        <v>5</v>
      </c>
      <c r="Y334" cm="1">
        <f t="array" ref="Y334">_xlfn.XLOOKUP(D334&amp;I334,Sheet2!$A$2:$A$2000&amp;Sheet2!$B$2:$B$2000,Sheet2!$F$2:$F$2000,0)</f>
        <v>6</v>
      </c>
      <c r="Z334" cm="1">
        <f t="array" ref="Z334">_xlfn.XLOOKUP(E334&amp;I334,Sheet2!$A$2:$A$2000&amp;Sheet2!$B$2:$B$2000,Sheet2!$E$2:$E$2000,0)</f>
        <v>9</v>
      </c>
      <c r="AA334" cm="1">
        <f t="array" ref="AA334">_xlfn.XLOOKUP(E334&amp;I334,Sheet2!$A$2:$A$2000&amp;Sheet2!$B$2:$B$2000,Sheet2!$F$2:$F$2000,0)</f>
        <v>2</v>
      </c>
    </row>
    <row r="335" spans="1:27" x14ac:dyDescent="0.2">
      <c r="A335" s="1">
        <v>45254</v>
      </c>
      <c r="B335" s="2">
        <v>0.5</v>
      </c>
      <c r="C335" t="s">
        <v>23</v>
      </c>
      <c r="D335" t="s">
        <v>34</v>
      </c>
      <c r="E335" t="s">
        <v>108</v>
      </c>
      <c r="F335">
        <v>2220000</v>
      </c>
      <c r="G335">
        <v>2023</v>
      </c>
      <c r="H335">
        <v>0</v>
      </c>
      <c r="I335">
        <v>13</v>
      </c>
      <c r="J335" cm="1">
        <f t="array" ref="J335">_xlfn.XLOOKUP(D335&amp;I335,Ranking!C$2:C$500&amp;Ranking!A$2:A$500,Ranking!B$2:B$500,"")</f>
        <v>13</v>
      </c>
      <c r="K335" t="str" cm="1">
        <f t="array" ref="K335">_xlfn.XLOOKUP(E335&amp;I335,Ranking!C$2:C$500&amp;Ranking!A$2:A$500,Ranking!B$2:B$500,"")</f>
        <v/>
      </c>
      <c r="L335" t="str" cm="1">
        <f t="array" ref="L335">_xlfn.XLOOKUP(D335&amp;G335,Conf!$A$1:$A$150&amp;Conf!$B$1:$B$150,Conf!$C$1:$C$150,"FCS")</f>
        <v>Big 12</v>
      </c>
      <c r="M335" t="str" cm="1">
        <f t="array" ref="M335">_xlfn.XLOOKUP(E335&amp;G335,Conf!$A$1:$A$150&amp;Conf!$B$1:$B$150,Conf!$C$1:$C$150,"FCS")</f>
        <v>Big 12</v>
      </c>
      <c r="N335">
        <v>1</v>
      </c>
      <c r="O335" cm="1">
        <f t="array" ref="O335">_xlfn.XLOOKUP(D335&amp;I335,Sheet2!$A$2:$A$2000&amp;Sheet2!$B$2:$B$2000,Sheet2!$C$2:$C$2000,0)</f>
        <v>40.799999999999997</v>
      </c>
      <c r="P335" cm="1">
        <f t="array" ref="P335">_xlfn.XLOOKUP(D335&amp;I335,Sheet2!$A$2:$A$2000&amp;Sheet2!$B$2:$B$2000,Sheet2!$D$2:$D$2000,0)</f>
        <v>20.2</v>
      </c>
      <c r="Q335" cm="1">
        <f t="array" ref="Q335">_xlfn.XLOOKUP(E335&amp;I335,Sheet2!$A$2:$A$2000&amp;Sheet2!$B$2:$B$2000,Sheet2!$C$2:$C$2000,0)</f>
        <v>30.1</v>
      </c>
      <c r="R335" cm="1">
        <f t="array" ref="R335">_xlfn.XLOOKUP(E335&amp;I335,Sheet2!$A$2:$A$1500&amp;Sheet2!$B$2:$B$1500,Sheet2!$D$2:$D$1500,0)</f>
        <v>0</v>
      </c>
      <c r="X335" cm="1">
        <f t="array" ref="X335">_xlfn.XLOOKUP(D335&amp;I335,Sheet2!$A$2:$A$2000&amp;Sheet2!$B$2:$B$2000,Sheet2!$E$2:$E$2000,0)</f>
        <v>9</v>
      </c>
      <c r="Y335" cm="1">
        <f t="array" ref="Y335">_xlfn.XLOOKUP(D335&amp;I335,Sheet2!$A$2:$A$2000&amp;Sheet2!$B$2:$B$2000,Sheet2!$F$2:$F$2000,0)</f>
        <v>2</v>
      </c>
      <c r="Z335" cm="1">
        <f t="array" ref="Z335">_xlfn.XLOOKUP(E335&amp;I335,Sheet2!$A$2:$A$2000&amp;Sheet2!$B$2:$B$2000,Sheet2!$E$2:$E$2000,0)</f>
        <v>5</v>
      </c>
      <c r="AA335" cm="1">
        <f t="array" ref="AA335">_xlfn.XLOOKUP(E335&amp;I335,Sheet2!$A$2:$A$2000&amp;Sheet2!$B$2:$B$2000,Sheet2!$F$2:$F$2000,0)</f>
        <v>6</v>
      </c>
    </row>
    <row r="336" spans="1:27" x14ac:dyDescent="0.2">
      <c r="A336" s="1">
        <v>45254</v>
      </c>
      <c r="B336" s="2">
        <v>0.5</v>
      </c>
      <c r="C336" t="s">
        <v>45</v>
      </c>
      <c r="D336" t="s">
        <v>22</v>
      </c>
      <c r="E336" t="s">
        <v>92</v>
      </c>
      <c r="F336">
        <v>4390000</v>
      </c>
      <c r="G336">
        <v>2023</v>
      </c>
      <c r="H336">
        <v>0</v>
      </c>
      <c r="I336">
        <v>13</v>
      </c>
      <c r="J336" t="str" cm="1">
        <f t="array" ref="J336">_xlfn.XLOOKUP(D336&amp;I336,Ranking!C$2:C$500&amp;Ranking!A$2:A$500,Ranking!B$2:B$500,"")</f>
        <v/>
      </c>
      <c r="K336" cm="1">
        <f t="array" ref="K336">_xlfn.XLOOKUP(E336&amp;I336,Ranking!C$2:C$500&amp;Ranking!A$2:A$500,Ranking!B$2:B$500,"")</f>
        <v>17</v>
      </c>
      <c r="L336" t="str" cm="1">
        <f t="array" ref="L336">_xlfn.XLOOKUP(D336&amp;G336,Conf!$A$1:$A$150&amp;Conf!$B$1:$B$150,Conf!$C$1:$C$150,"FCS")</f>
        <v>Big Ten</v>
      </c>
      <c r="M336" t="str" cm="1">
        <f t="array" ref="M336">_xlfn.XLOOKUP(E336&amp;G336,Conf!$A$1:$A$150&amp;Conf!$B$1:$B$150,Conf!$C$1:$C$150,"FCS")</f>
        <v>Big Ten</v>
      </c>
      <c r="N336">
        <v>1</v>
      </c>
      <c r="O336" cm="1">
        <f t="array" ref="O336">_xlfn.XLOOKUP(D336&amp;I336,Sheet2!$A$2:$A$2000&amp;Sheet2!$B$2:$B$2000,Sheet2!$C$2:$C$2000,0)</f>
        <v>18.7</v>
      </c>
      <c r="P336" cm="1">
        <f t="array" ref="P336">_xlfn.XLOOKUP(D336&amp;I336,Sheet2!$A$2:$A$2000&amp;Sheet2!$B$2:$B$2000,Sheet2!$D$2:$D$2000,0)</f>
        <v>18.7</v>
      </c>
      <c r="Q336" cm="1">
        <f t="array" ref="Q336">_xlfn.XLOOKUP(E336&amp;I336,Sheet2!$A$2:$A$2000&amp;Sheet2!$B$2:$B$2000,Sheet2!$C$2:$C$2000,0)</f>
        <v>18.5</v>
      </c>
      <c r="R336" cm="1">
        <f t="array" ref="R336">_xlfn.XLOOKUP(E336&amp;I336,Sheet2!$A$2:$A$1500&amp;Sheet2!$B$2:$B$1500,Sheet2!$D$2:$D$1500,0)</f>
        <v>0</v>
      </c>
      <c r="X336" cm="1">
        <f t="array" ref="X336">_xlfn.XLOOKUP(D336&amp;I336,Sheet2!$A$2:$A$2000&amp;Sheet2!$B$2:$B$2000,Sheet2!$E$2:$E$2000,0)</f>
        <v>5</v>
      </c>
      <c r="Y336" cm="1">
        <f t="array" ref="Y336">_xlfn.XLOOKUP(D336&amp;I336,Sheet2!$A$2:$A$2000&amp;Sheet2!$B$2:$B$2000,Sheet2!$F$2:$F$2000,0)</f>
        <v>6</v>
      </c>
      <c r="Z336" cm="1">
        <f t="array" ref="Z336">_xlfn.XLOOKUP(E336&amp;I336,Sheet2!$A$2:$A$2000&amp;Sheet2!$B$2:$B$2000,Sheet2!$E$2:$E$2000,0)</f>
        <v>9</v>
      </c>
      <c r="AA336" cm="1">
        <f t="array" ref="AA336">_xlfn.XLOOKUP(E336&amp;I336,Sheet2!$A$2:$A$2000&amp;Sheet2!$B$2:$B$2000,Sheet2!$F$2:$F$2000,0)</f>
        <v>2</v>
      </c>
    </row>
    <row r="337" spans="1:27" x14ac:dyDescent="0.2">
      <c r="A337" s="1">
        <v>45254</v>
      </c>
      <c r="B337" s="2">
        <v>0.5</v>
      </c>
      <c r="C337" t="s">
        <v>31</v>
      </c>
      <c r="D337" t="s">
        <v>173</v>
      </c>
      <c r="E337" t="s">
        <v>129</v>
      </c>
      <c r="F337">
        <v>1430000</v>
      </c>
      <c r="G337">
        <v>2023</v>
      </c>
      <c r="H337">
        <v>0</v>
      </c>
      <c r="I337">
        <v>13</v>
      </c>
      <c r="J337" t="str" cm="1">
        <f t="array" ref="J337">_xlfn.XLOOKUP(D337&amp;I337,Ranking!C$2:C$500&amp;Ranking!A$2:A$500,Ranking!B$2:B$500,"")</f>
        <v/>
      </c>
      <c r="K337" t="str" cm="1">
        <f t="array" ref="K337">_xlfn.XLOOKUP(E337&amp;I337,Ranking!C$2:C$500&amp;Ranking!A$2:A$500,Ranking!B$2:B$500,"")</f>
        <v/>
      </c>
      <c r="L337" t="str" cm="1">
        <f t="array" ref="L337">_xlfn.XLOOKUP(D337&amp;G337,Conf!$A$1:$A$150&amp;Conf!$B$1:$B$150,Conf!$C$1:$C$150,"FCS")</f>
        <v>ACC</v>
      </c>
      <c r="M337" t="str" cm="1">
        <f t="array" ref="M337">_xlfn.XLOOKUP(E337&amp;G337,Conf!$A$1:$A$150&amp;Conf!$B$1:$B$150,Conf!$C$1:$C$150,"FCS")</f>
        <v>ACC</v>
      </c>
      <c r="N337">
        <v>1</v>
      </c>
      <c r="O337" cm="1">
        <f t="array" ref="O337">_xlfn.XLOOKUP(D337&amp;I337,Sheet2!$A$2:$A$2000&amp;Sheet2!$B$2:$B$2000,Sheet2!$C$2:$C$2000,0)</f>
        <v>25.5</v>
      </c>
      <c r="P337" cm="1">
        <f t="array" ref="P337">_xlfn.XLOOKUP(D337&amp;I337,Sheet2!$A$2:$A$2000&amp;Sheet2!$B$2:$B$2000,Sheet2!$D$2:$D$2000,0)</f>
        <v>28.1</v>
      </c>
      <c r="Q337" cm="1">
        <f t="array" ref="Q337">_xlfn.XLOOKUP(E337&amp;I337,Sheet2!$A$2:$A$2000&amp;Sheet2!$B$2:$B$2000,Sheet2!$C$2:$C$2000,0)</f>
        <v>30.9</v>
      </c>
      <c r="R337" cm="1">
        <f t="array" ref="R337">_xlfn.XLOOKUP(E337&amp;I337,Sheet2!$A$2:$A$1500&amp;Sheet2!$B$2:$B$1500,Sheet2!$D$2:$D$1500,0)</f>
        <v>0</v>
      </c>
      <c r="X337" cm="1">
        <f t="array" ref="X337">_xlfn.XLOOKUP(D337&amp;I337,Sheet2!$A$2:$A$2000&amp;Sheet2!$B$2:$B$2000,Sheet2!$E$2:$E$2000,0)</f>
        <v>6</v>
      </c>
      <c r="Y337" cm="1">
        <f t="array" ref="Y337">_xlfn.XLOOKUP(D337&amp;I337,Sheet2!$A$2:$A$2000&amp;Sheet2!$B$2:$B$2000,Sheet2!$F$2:$F$2000,0)</f>
        <v>5</v>
      </c>
      <c r="Z337" cm="1">
        <f t="array" ref="Z337">_xlfn.XLOOKUP(E337&amp;I337,Sheet2!$A$2:$A$2000&amp;Sheet2!$B$2:$B$2000,Sheet2!$E$2:$E$2000,0)</f>
        <v>6</v>
      </c>
      <c r="AA337" cm="1">
        <f t="array" ref="AA337">_xlfn.XLOOKUP(E337&amp;I337,Sheet2!$A$2:$A$2000&amp;Sheet2!$B$2:$B$2000,Sheet2!$F$2:$F$2000,0)</f>
        <v>5</v>
      </c>
    </row>
    <row r="338" spans="1:27" x14ac:dyDescent="0.2">
      <c r="A338" s="1">
        <v>45254</v>
      </c>
      <c r="B338" s="2">
        <v>0.5</v>
      </c>
      <c r="C338" t="s">
        <v>24</v>
      </c>
      <c r="D338" t="s">
        <v>177</v>
      </c>
      <c r="E338" t="s">
        <v>143</v>
      </c>
      <c r="F338">
        <v>394000</v>
      </c>
      <c r="G338">
        <v>2023</v>
      </c>
      <c r="H338">
        <v>0</v>
      </c>
      <c r="I338">
        <v>13</v>
      </c>
      <c r="J338" t="str" cm="1">
        <f t="array" ref="J338">_xlfn.XLOOKUP(D338&amp;I338,Ranking!C$2:C$500&amp;Ranking!A$2:A$500,Ranking!B$2:B$500,"")</f>
        <v/>
      </c>
      <c r="K338" t="str" cm="1">
        <f t="array" ref="K338">_xlfn.XLOOKUP(E338&amp;I338,Ranking!C$2:C$500&amp;Ranking!A$2:A$500,Ranking!B$2:B$500,"")</f>
        <v/>
      </c>
      <c r="L338" t="str" cm="1">
        <f t="array" ref="L338">_xlfn.XLOOKUP(D338&amp;G338,Conf!$A$1:$A$150&amp;Conf!$B$1:$B$150,Conf!$C$1:$C$150,"FCS")</f>
        <v>AAC</v>
      </c>
      <c r="M338" t="str" cm="1">
        <f t="array" ref="M338">_xlfn.XLOOKUP(E338&amp;G338,Conf!$A$1:$A$150&amp;Conf!$B$1:$B$150,Conf!$C$1:$C$150,"FCS")</f>
        <v>AAC</v>
      </c>
      <c r="N338">
        <v>1</v>
      </c>
      <c r="O338" cm="1">
        <f t="array" ref="O338">_xlfn.XLOOKUP(D338&amp;I338,Sheet2!$A$2:$A$2000&amp;Sheet2!$B$2:$B$2000,Sheet2!$C$2:$C$2000,0)</f>
        <v>21.1</v>
      </c>
      <c r="P338" cm="1">
        <f t="array" ref="P338">_xlfn.XLOOKUP(D338&amp;I338,Sheet2!$A$2:$A$2000&amp;Sheet2!$B$2:$B$2000,Sheet2!$D$2:$D$2000,0)</f>
        <v>34.799999999999997</v>
      </c>
      <c r="Q338" cm="1">
        <f t="array" ref="Q338">_xlfn.XLOOKUP(E338&amp;I338,Sheet2!$A$2:$A$2000&amp;Sheet2!$B$2:$B$2000,Sheet2!$C$2:$C$2000,0)</f>
        <v>39.200000000000003</v>
      </c>
      <c r="R338" cm="1">
        <f t="array" ref="R338">_xlfn.XLOOKUP(E338&amp;I338,Sheet2!$A$2:$A$1500&amp;Sheet2!$B$2:$B$1500,Sheet2!$D$2:$D$1500,0)</f>
        <v>0</v>
      </c>
      <c r="X338" cm="1">
        <f t="array" ref="X338">_xlfn.XLOOKUP(D338&amp;I338,Sheet2!$A$2:$A$2000&amp;Sheet2!$B$2:$B$2000,Sheet2!$E$2:$E$2000,0)</f>
        <v>3</v>
      </c>
      <c r="Y338" cm="1">
        <f t="array" ref="Y338">_xlfn.XLOOKUP(D338&amp;I338,Sheet2!$A$2:$A$2000&amp;Sheet2!$B$2:$B$2000,Sheet2!$F$2:$F$2000,0)</f>
        <v>8</v>
      </c>
      <c r="Z338" cm="1">
        <f t="array" ref="Z338">_xlfn.XLOOKUP(E338&amp;I338,Sheet2!$A$2:$A$2000&amp;Sheet2!$B$2:$B$2000,Sheet2!$E$2:$E$2000,0)</f>
        <v>8</v>
      </c>
      <c r="AA338" cm="1">
        <f t="array" ref="AA338">_xlfn.XLOOKUP(E338&amp;I338,Sheet2!$A$2:$A$2000&amp;Sheet2!$B$2:$B$2000,Sheet2!$F$2:$F$2000,0)</f>
        <v>3</v>
      </c>
    </row>
    <row r="339" spans="1:27" x14ac:dyDescent="0.2">
      <c r="A339" s="1">
        <v>45254</v>
      </c>
      <c r="B339" s="2">
        <v>0.5</v>
      </c>
      <c r="C339" t="s">
        <v>118</v>
      </c>
      <c r="D339" t="s">
        <v>48</v>
      </c>
      <c r="E339" t="s">
        <v>168</v>
      </c>
      <c r="F339">
        <v>74000</v>
      </c>
      <c r="G339">
        <v>2023</v>
      </c>
      <c r="H339">
        <v>0</v>
      </c>
      <c r="I339">
        <v>13</v>
      </c>
      <c r="J339" t="str" cm="1">
        <f t="array" ref="J339">_xlfn.XLOOKUP(D339&amp;I339,Ranking!C$2:C$500&amp;Ranking!A$2:A$500,Ranking!B$2:B$500,"")</f>
        <v/>
      </c>
      <c r="K339" t="str" cm="1">
        <f t="array" ref="K339">_xlfn.XLOOKUP(E339&amp;I339,Ranking!C$2:C$500&amp;Ranking!A$2:A$500,Ranking!B$2:B$500,"")</f>
        <v/>
      </c>
      <c r="L339" t="str" cm="1">
        <f t="array" ref="L339">_xlfn.XLOOKUP(D339&amp;G339,Conf!$A$1:$A$150&amp;Conf!$B$1:$B$150,Conf!$C$1:$C$150,"FCS")</f>
        <v>MAC</v>
      </c>
      <c r="M339" t="str" cm="1">
        <f t="array" ref="M339">_xlfn.XLOOKUP(E339&amp;G339,Conf!$A$1:$A$150&amp;Conf!$B$1:$B$150,Conf!$C$1:$C$150,"FCS")</f>
        <v>MAC</v>
      </c>
      <c r="N339">
        <v>1</v>
      </c>
      <c r="O339" cm="1">
        <f t="array" ref="O339">_xlfn.XLOOKUP(D339&amp;I339,Sheet2!$A$2:$A$2000&amp;Sheet2!$B$2:$B$2000,Sheet2!$C$2:$C$2000,0)</f>
        <v>23.5</v>
      </c>
      <c r="P339" cm="1">
        <f t="array" ref="P339">_xlfn.XLOOKUP(D339&amp;I339,Sheet2!$A$2:$A$2000&amp;Sheet2!$B$2:$B$2000,Sheet2!$D$2:$D$2000,0)</f>
        <v>31</v>
      </c>
      <c r="Q339" cm="1">
        <f t="array" ref="Q339">_xlfn.XLOOKUP(E339&amp;I339,Sheet2!$A$2:$A$2000&amp;Sheet2!$B$2:$B$2000,Sheet2!$C$2:$C$2000,0)</f>
        <v>35.5</v>
      </c>
      <c r="R339" cm="1">
        <f t="array" ref="R339">_xlfn.XLOOKUP(E339&amp;I339,Sheet2!$A$2:$A$1500&amp;Sheet2!$B$2:$B$1500,Sheet2!$D$2:$D$1500,0)</f>
        <v>0</v>
      </c>
      <c r="X339" cm="1">
        <f t="array" ref="X339">_xlfn.XLOOKUP(D339&amp;I339,Sheet2!$A$2:$A$2000&amp;Sheet2!$B$2:$B$2000,Sheet2!$E$2:$E$2000,0)</f>
        <v>5</v>
      </c>
      <c r="Y339" cm="1">
        <f t="array" ref="Y339">_xlfn.XLOOKUP(D339&amp;I339,Sheet2!$A$2:$A$2000&amp;Sheet2!$B$2:$B$2000,Sheet2!$F$2:$F$2000,0)</f>
        <v>6</v>
      </c>
      <c r="Z339" cm="1">
        <f t="array" ref="Z339">_xlfn.XLOOKUP(E339&amp;I339,Sheet2!$A$2:$A$2000&amp;Sheet2!$B$2:$B$2000,Sheet2!$E$2:$E$2000,0)</f>
        <v>10</v>
      </c>
      <c r="AA339" cm="1">
        <f t="array" ref="AA339">_xlfn.XLOOKUP(E339&amp;I339,Sheet2!$A$2:$A$2000&amp;Sheet2!$B$2:$B$2000,Sheet2!$F$2:$F$2000,0)</f>
        <v>1</v>
      </c>
    </row>
    <row r="340" spans="1:27" x14ac:dyDescent="0.2">
      <c r="A340" s="1">
        <v>45254</v>
      </c>
      <c r="B340" s="2">
        <v>0.64583333333333337</v>
      </c>
      <c r="C340" t="s">
        <v>31</v>
      </c>
      <c r="D340" t="s">
        <v>109</v>
      </c>
      <c r="E340" t="s">
        <v>40</v>
      </c>
      <c r="F340">
        <v>1720000</v>
      </c>
      <c r="G340">
        <v>2023</v>
      </c>
      <c r="H340">
        <v>0</v>
      </c>
      <c r="I340">
        <v>13</v>
      </c>
      <c r="J340" cm="1">
        <f t="array" ref="J340">_xlfn.XLOOKUP(D340&amp;I340,Ranking!C$2:C$500&amp;Ranking!A$2:A$500,Ranking!B$2:B$500,"")</f>
        <v>23</v>
      </c>
      <c r="K340" t="str" cm="1">
        <f t="array" ref="K340">_xlfn.XLOOKUP(E340&amp;I340,Ranking!C$2:C$500&amp;Ranking!A$2:A$500,Ranking!B$2:B$500,"")</f>
        <v/>
      </c>
      <c r="L340" t="str" cm="1">
        <f t="array" ref="L340">_xlfn.XLOOKUP(D340&amp;G340,Conf!$A$1:$A$150&amp;Conf!$B$1:$B$150,Conf!$C$1:$C$150,"FCS")</f>
        <v>AAC</v>
      </c>
      <c r="M340" t="str" cm="1">
        <f t="array" ref="M340">_xlfn.XLOOKUP(E340&amp;G340,Conf!$A$1:$A$150&amp;Conf!$B$1:$B$150,Conf!$C$1:$C$150,"FCS")</f>
        <v>AAC</v>
      </c>
      <c r="N340">
        <v>1</v>
      </c>
      <c r="O340" cm="1">
        <f t="array" ref="O340">_xlfn.XLOOKUP(D340&amp;I340,Sheet2!$A$2:$A$2000&amp;Sheet2!$B$2:$B$2000,Sheet2!$C$2:$C$2000,0)</f>
        <v>27.8</v>
      </c>
      <c r="P340" cm="1">
        <f t="array" ref="P340">_xlfn.XLOOKUP(D340&amp;I340,Sheet2!$A$2:$A$2000&amp;Sheet2!$B$2:$B$2000,Sheet2!$D$2:$D$2000,0)</f>
        <v>18.5</v>
      </c>
      <c r="Q340" cm="1">
        <f t="array" ref="Q340">_xlfn.XLOOKUP(E340&amp;I340,Sheet2!$A$2:$A$2000&amp;Sheet2!$B$2:$B$2000,Sheet2!$C$2:$C$2000,0)</f>
        <v>33.1</v>
      </c>
      <c r="R340" cm="1">
        <f t="array" ref="R340">_xlfn.XLOOKUP(E340&amp;I340,Sheet2!$A$2:$A$1500&amp;Sheet2!$B$2:$B$1500,Sheet2!$D$2:$D$1500,0)</f>
        <v>0</v>
      </c>
      <c r="X340" cm="1">
        <f t="array" ref="X340">_xlfn.XLOOKUP(D340&amp;I340,Sheet2!$A$2:$A$2000&amp;Sheet2!$B$2:$B$2000,Sheet2!$E$2:$E$2000,0)</f>
        <v>10</v>
      </c>
      <c r="Y340" cm="1">
        <f t="array" ref="Y340">_xlfn.XLOOKUP(D340&amp;I340,Sheet2!$A$2:$A$2000&amp;Sheet2!$B$2:$B$2000,Sheet2!$F$2:$F$2000,0)</f>
        <v>1</v>
      </c>
      <c r="Z340" cm="1">
        <f t="array" ref="Z340">_xlfn.XLOOKUP(E340&amp;I340,Sheet2!$A$2:$A$2000&amp;Sheet2!$B$2:$B$2000,Sheet2!$E$2:$E$2000,0)</f>
        <v>8</v>
      </c>
      <c r="AA340" cm="1">
        <f t="array" ref="AA340">_xlfn.XLOOKUP(E340&amp;I340,Sheet2!$A$2:$A$2000&amp;Sheet2!$B$2:$B$2000,Sheet2!$F$2:$F$2000,0)</f>
        <v>3</v>
      </c>
    </row>
    <row r="341" spans="1:27" x14ac:dyDescent="0.2">
      <c r="A341" s="1">
        <v>45254</v>
      </c>
      <c r="B341" s="2">
        <v>0.66666666666666663</v>
      </c>
      <c r="C341" t="s">
        <v>45</v>
      </c>
      <c r="D341" t="s">
        <v>142</v>
      </c>
      <c r="E341" t="s">
        <v>161</v>
      </c>
      <c r="F341">
        <v>4090000</v>
      </c>
      <c r="G341">
        <v>2023</v>
      </c>
      <c r="H341">
        <v>0</v>
      </c>
      <c r="I341">
        <v>13</v>
      </c>
      <c r="J341" t="str" cm="1">
        <f t="array" ref="J341">_xlfn.XLOOKUP(D341&amp;I341,Ranking!C$2:C$500&amp;Ranking!A$2:A$500,Ranking!B$2:B$500,"")</f>
        <v/>
      </c>
      <c r="K341" cm="1">
        <f t="array" ref="K341">_xlfn.XLOOKUP(E341&amp;I341,Ranking!C$2:C$500&amp;Ranking!A$2:A$500,Ranking!B$2:B$500,"")</f>
        <v>9</v>
      </c>
      <c r="L341" t="str" cm="1">
        <f t="array" ref="L341">_xlfn.XLOOKUP(D341&amp;G341,Conf!$A$1:$A$150&amp;Conf!$B$1:$B$150,Conf!$C$1:$C$150,"FCS")</f>
        <v>SEC</v>
      </c>
      <c r="M341" t="str" cm="1">
        <f t="array" ref="M341">_xlfn.XLOOKUP(E341&amp;G341,Conf!$A$1:$A$150&amp;Conf!$B$1:$B$150,Conf!$C$1:$C$150,"FCS")</f>
        <v>SEC</v>
      </c>
      <c r="N341">
        <v>1</v>
      </c>
      <c r="O341" cm="1">
        <f t="array" ref="O341">_xlfn.XLOOKUP(D341&amp;I341,Sheet2!$A$2:$A$2000&amp;Sheet2!$B$2:$B$2000,Sheet2!$C$2:$C$2000,0)</f>
        <v>27.7</v>
      </c>
      <c r="P341" cm="1">
        <f t="array" ref="P341">_xlfn.XLOOKUP(D341&amp;I341,Sheet2!$A$2:$A$2000&amp;Sheet2!$B$2:$B$2000,Sheet2!$D$2:$D$2000,0)</f>
        <v>26.1</v>
      </c>
      <c r="Q341" cm="1">
        <f t="array" ref="Q341">_xlfn.XLOOKUP(E341&amp;I341,Sheet2!$A$2:$A$2000&amp;Sheet2!$B$2:$B$2000,Sheet2!$C$2:$C$2000,0)</f>
        <v>32.799999999999997</v>
      </c>
      <c r="R341" cm="1">
        <f t="array" ref="R341">_xlfn.XLOOKUP(E341&amp;I341,Sheet2!$A$2:$A$1500&amp;Sheet2!$B$2:$B$1500,Sheet2!$D$2:$D$1500,0)</f>
        <v>0</v>
      </c>
      <c r="X341" cm="1">
        <f t="array" ref="X341">_xlfn.XLOOKUP(D341&amp;I341,Sheet2!$A$2:$A$2000&amp;Sheet2!$B$2:$B$2000,Sheet2!$E$2:$E$2000,0)</f>
        <v>4</v>
      </c>
      <c r="Y341" cm="1">
        <f t="array" ref="Y341">_xlfn.XLOOKUP(D341&amp;I341,Sheet2!$A$2:$A$2000&amp;Sheet2!$B$2:$B$2000,Sheet2!$F$2:$F$2000,0)</f>
        <v>7</v>
      </c>
      <c r="Z341" cm="1">
        <f t="array" ref="Z341">_xlfn.XLOOKUP(E341&amp;I341,Sheet2!$A$2:$A$2000&amp;Sheet2!$B$2:$B$2000,Sheet2!$E$2:$E$2000,0)</f>
        <v>9</v>
      </c>
      <c r="AA341" cm="1">
        <f t="array" ref="AA341">_xlfn.XLOOKUP(E341&amp;I341,Sheet2!$A$2:$A$2000&amp;Sheet2!$B$2:$B$2000,Sheet2!$F$2:$F$2000,0)</f>
        <v>2</v>
      </c>
    </row>
    <row r="342" spans="1:27" x14ac:dyDescent="0.2">
      <c r="A342" s="1">
        <v>45254</v>
      </c>
      <c r="B342" s="2">
        <v>0.66666666666666663</v>
      </c>
      <c r="C342" t="s">
        <v>29</v>
      </c>
      <c r="D342" t="s">
        <v>26</v>
      </c>
      <c r="E342" t="s">
        <v>152</v>
      </c>
      <c r="F342">
        <v>409000</v>
      </c>
      <c r="G342">
        <v>2023</v>
      </c>
      <c r="H342">
        <v>0</v>
      </c>
      <c r="I342">
        <v>13</v>
      </c>
      <c r="J342" t="str" cm="1">
        <f t="array" ref="J342">_xlfn.XLOOKUP(D342&amp;I342,Ranking!C$2:C$500&amp;Ranking!A$2:A$500,Ranking!B$2:B$500,"")</f>
        <v/>
      </c>
      <c r="K342" t="str" cm="1">
        <f t="array" ref="K342">_xlfn.XLOOKUP(E342&amp;I342,Ranking!C$2:C$500&amp;Ranking!A$2:A$500,Ranking!B$2:B$500,"")</f>
        <v/>
      </c>
      <c r="L342" t="str" cm="1">
        <f t="array" ref="L342">_xlfn.XLOOKUP(D342&amp;G342,Conf!$A$1:$A$150&amp;Conf!$B$1:$B$150,Conf!$C$1:$C$150,"FCS")</f>
        <v>MWC</v>
      </c>
      <c r="M342" t="str" cm="1">
        <f t="array" ref="M342">_xlfn.XLOOKUP(E342&amp;G342,Conf!$A$1:$A$150&amp;Conf!$B$1:$B$150,Conf!$C$1:$C$150,"FCS")</f>
        <v>MWC</v>
      </c>
      <c r="N342">
        <v>1</v>
      </c>
      <c r="O342" cm="1">
        <f t="array" ref="O342">_xlfn.XLOOKUP(D342&amp;I342,Sheet2!$A$2:$A$2000&amp;Sheet2!$B$2:$B$2000,Sheet2!$C$2:$C$2000,0)</f>
        <v>32.5</v>
      </c>
      <c r="P342" cm="1">
        <f t="array" ref="P342">_xlfn.XLOOKUP(D342&amp;I342,Sheet2!$A$2:$A$2000&amp;Sheet2!$B$2:$B$2000,Sheet2!$D$2:$D$2000,0)</f>
        <v>25.8</v>
      </c>
      <c r="Q342" cm="1">
        <f t="array" ref="Q342">_xlfn.XLOOKUP(E342&amp;I342,Sheet2!$A$2:$A$2000&amp;Sheet2!$B$2:$B$2000,Sheet2!$C$2:$C$2000,0)</f>
        <v>28.4</v>
      </c>
      <c r="R342" cm="1">
        <f t="array" ref="R342">_xlfn.XLOOKUP(E342&amp;I342,Sheet2!$A$2:$A$1500&amp;Sheet2!$B$2:$B$1500,Sheet2!$D$2:$D$1500,0)</f>
        <v>17.100000000000001</v>
      </c>
      <c r="X342" cm="1">
        <f t="array" ref="X342">_xlfn.XLOOKUP(D342&amp;I342,Sheet2!$A$2:$A$2000&amp;Sheet2!$B$2:$B$2000,Sheet2!$E$2:$E$2000,0)</f>
        <v>6</v>
      </c>
      <c r="Y342" cm="1">
        <f t="array" ref="Y342">_xlfn.XLOOKUP(D342&amp;I342,Sheet2!$A$2:$A$2000&amp;Sheet2!$B$2:$B$2000,Sheet2!$F$2:$F$2000,0)</f>
        <v>5</v>
      </c>
      <c r="Z342" cm="1">
        <f t="array" ref="Z342">_xlfn.XLOOKUP(E342&amp;I342,Sheet2!$A$2:$A$2000&amp;Sheet2!$B$2:$B$2000,Sheet2!$E$2:$E$2000,0)</f>
        <v>8</v>
      </c>
      <c r="AA342" cm="1">
        <f t="array" ref="AA342">_xlfn.XLOOKUP(E342&amp;I342,Sheet2!$A$2:$A$2000&amp;Sheet2!$B$2:$B$2000,Sheet2!$F$2:$F$2000,0)</f>
        <v>2</v>
      </c>
    </row>
    <row r="343" spans="1:27" x14ac:dyDescent="0.2">
      <c r="A343" s="1">
        <v>45254</v>
      </c>
      <c r="B343" s="2">
        <v>0.8125</v>
      </c>
      <c r="C343" t="s">
        <v>31</v>
      </c>
      <c r="D343" t="s">
        <v>69</v>
      </c>
      <c r="E343" t="s">
        <v>73</v>
      </c>
      <c r="F343">
        <v>3770000</v>
      </c>
      <c r="G343">
        <v>2023</v>
      </c>
      <c r="H343">
        <v>0</v>
      </c>
      <c r="I343">
        <v>13</v>
      </c>
      <c r="J343" cm="1">
        <f t="array" ref="J343">_xlfn.XLOOKUP(D343&amp;I343,Ranking!C$2:C$500&amp;Ranking!A$2:A$500,Ranking!B$2:B$500,"")</f>
        <v>7</v>
      </c>
      <c r="K343" t="str" cm="1">
        <f t="array" ref="K343">_xlfn.XLOOKUP(E343&amp;I343,Ranking!C$2:C$500&amp;Ranking!A$2:A$500,Ranking!B$2:B$500,"")</f>
        <v/>
      </c>
      <c r="L343" t="str" cm="1">
        <f t="array" ref="L343">_xlfn.XLOOKUP(D343&amp;G343,Conf!$A$1:$A$150&amp;Conf!$B$1:$B$150,Conf!$C$1:$C$150,"FCS")</f>
        <v>Big 12</v>
      </c>
      <c r="M343" t="str" cm="1">
        <f t="array" ref="M343">_xlfn.XLOOKUP(E343&amp;G343,Conf!$A$1:$A$150&amp;Conf!$B$1:$B$150,Conf!$C$1:$C$150,"FCS")</f>
        <v>Big 12</v>
      </c>
      <c r="N343">
        <v>1</v>
      </c>
      <c r="O343" cm="1">
        <f t="array" ref="O343">_xlfn.XLOOKUP(D343&amp;I343,Sheet2!$A$2:$A$2000&amp;Sheet2!$B$2:$B$2000,Sheet2!$C$2:$C$2000,0)</f>
        <v>32.9</v>
      </c>
      <c r="P343" cm="1">
        <f t="array" ref="P343">_xlfn.XLOOKUP(D343&amp;I343,Sheet2!$A$2:$A$2000&amp;Sheet2!$B$2:$B$2000,Sheet2!$D$2:$D$2000,0)</f>
        <v>18.2</v>
      </c>
      <c r="Q343" cm="1">
        <f t="array" ref="Q343">_xlfn.XLOOKUP(E343&amp;I343,Sheet2!$A$2:$A$2000&amp;Sheet2!$B$2:$B$2000,Sheet2!$C$2:$C$2000,0)</f>
        <v>28.6</v>
      </c>
      <c r="R343" cm="1">
        <f t="array" ref="R343">_xlfn.XLOOKUP(E343&amp;I343,Sheet2!$A$2:$A$1500&amp;Sheet2!$B$2:$B$1500,Sheet2!$D$2:$D$1500,0)</f>
        <v>0</v>
      </c>
      <c r="X343" cm="1">
        <f t="array" ref="X343">_xlfn.XLOOKUP(D343&amp;I343,Sheet2!$A$2:$A$2000&amp;Sheet2!$B$2:$B$2000,Sheet2!$E$2:$E$2000,0)</f>
        <v>10</v>
      </c>
      <c r="Y343" cm="1">
        <f t="array" ref="Y343">_xlfn.XLOOKUP(D343&amp;I343,Sheet2!$A$2:$A$2000&amp;Sheet2!$B$2:$B$2000,Sheet2!$F$2:$F$2000,0)</f>
        <v>1</v>
      </c>
      <c r="Z343" cm="1">
        <f t="array" ref="Z343">_xlfn.XLOOKUP(E343&amp;I343,Sheet2!$A$2:$A$2000&amp;Sheet2!$B$2:$B$2000,Sheet2!$E$2:$E$2000,0)</f>
        <v>6</v>
      </c>
      <c r="AA343" cm="1">
        <f t="array" ref="AA343">_xlfn.XLOOKUP(E343&amp;I343,Sheet2!$A$2:$A$2000&amp;Sheet2!$B$2:$B$2000,Sheet2!$F$2:$F$2000,0)</f>
        <v>5</v>
      </c>
    </row>
    <row r="344" spans="1:27" x14ac:dyDescent="0.2">
      <c r="A344" s="1">
        <v>45254</v>
      </c>
      <c r="B344" s="2">
        <v>0.8125</v>
      </c>
      <c r="C344" t="s">
        <v>75</v>
      </c>
      <c r="D344" t="s">
        <v>27</v>
      </c>
      <c r="E344" t="s">
        <v>32</v>
      </c>
      <c r="F344">
        <v>3380000</v>
      </c>
      <c r="G344">
        <v>2023</v>
      </c>
      <c r="H344">
        <v>0</v>
      </c>
      <c r="I344">
        <v>13</v>
      </c>
      <c r="J344" t="str" cm="1">
        <f t="array" ref="J344">_xlfn.XLOOKUP(D344&amp;I344,Ranking!C$2:C$500&amp;Ranking!A$2:A$500,Ranking!B$2:B$500,"")</f>
        <v/>
      </c>
      <c r="K344" cm="1">
        <f t="array" ref="K344">_xlfn.XLOOKUP(E344&amp;I344,Ranking!C$2:C$500&amp;Ranking!A$2:A$500,Ranking!B$2:B$500,"")</f>
        <v>11</v>
      </c>
      <c r="L344" t="str" cm="1">
        <f t="array" ref="L344">_xlfn.XLOOKUP(D344&amp;G344,Conf!$A$1:$A$150&amp;Conf!$B$1:$B$150,Conf!$C$1:$C$150,"FCS")</f>
        <v>Big Ten</v>
      </c>
      <c r="M344" t="str" cm="1">
        <f t="array" ref="M344">_xlfn.XLOOKUP(E344&amp;G344,Conf!$A$1:$A$150&amp;Conf!$B$1:$B$150,Conf!$C$1:$C$150,"FCS")</f>
        <v>Big Ten</v>
      </c>
      <c r="N344">
        <v>1</v>
      </c>
      <c r="O344" cm="1">
        <f t="array" ref="O344">_xlfn.XLOOKUP(D344&amp;I344,Sheet2!$A$2:$A$2000&amp;Sheet2!$B$2:$B$2000,Sheet2!$C$2:$C$2000,0)</f>
        <v>17.399999999999999</v>
      </c>
      <c r="P344" cm="1">
        <f t="array" ref="P344">_xlfn.XLOOKUP(D344&amp;I344,Sheet2!$A$2:$A$2000&amp;Sheet2!$B$2:$B$2000,Sheet2!$D$2:$D$2000,0)</f>
        <v>27.1</v>
      </c>
      <c r="Q344" cm="1">
        <f t="array" ref="Q344">_xlfn.XLOOKUP(E344&amp;I344,Sheet2!$A$2:$A$2000&amp;Sheet2!$B$2:$B$2000,Sheet2!$C$2:$C$2000,0)</f>
        <v>36.700000000000003</v>
      </c>
      <c r="R344" cm="1">
        <f t="array" ref="R344">_xlfn.XLOOKUP(E344&amp;I344,Sheet2!$A$2:$A$1500&amp;Sheet2!$B$2:$B$1500,Sheet2!$D$2:$D$1500,0)</f>
        <v>0</v>
      </c>
      <c r="X344" cm="1">
        <f t="array" ref="X344">_xlfn.XLOOKUP(D344&amp;I344,Sheet2!$A$2:$A$2000&amp;Sheet2!$B$2:$B$2000,Sheet2!$E$2:$E$2000,0)</f>
        <v>4</v>
      </c>
      <c r="Y344" cm="1">
        <f t="array" ref="Y344">_xlfn.XLOOKUP(D344&amp;I344,Sheet2!$A$2:$A$2000&amp;Sheet2!$B$2:$B$2000,Sheet2!$F$2:$F$2000,0)</f>
        <v>7</v>
      </c>
      <c r="Z344" cm="1">
        <f t="array" ref="Z344">_xlfn.XLOOKUP(E344&amp;I344,Sheet2!$A$2:$A$2000&amp;Sheet2!$B$2:$B$2000,Sheet2!$E$2:$E$2000,0)</f>
        <v>9</v>
      </c>
      <c r="AA344" cm="1">
        <f t="array" ref="AA344">_xlfn.XLOOKUP(E344&amp;I344,Sheet2!$A$2:$A$2000&amp;Sheet2!$B$2:$B$2000,Sheet2!$F$2:$F$2000,0)</f>
        <v>2</v>
      </c>
    </row>
    <row r="345" spans="1:27" x14ac:dyDescent="0.2">
      <c r="A345" s="1">
        <v>45254</v>
      </c>
      <c r="B345" s="2">
        <v>0.85416666666666663</v>
      </c>
      <c r="C345" t="s">
        <v>23</v>
      </c>
      <c r="D345" t="s">
        <v>42</v>
      </c>
      <c r="E345" t="s">
        <v>39</v>
      </c>
      <c r="F345">
        <v>4120000</v>
      </c>
      <c r="G345">
        <v>2023</v>
      </c>
      <c r="H345">
        <v>0</v>
      </c>
      <c r="I345">
        <v>13</v>
      </c>
      <c r="J345" cm="1">
        <f t="array" ref="J345">_xlfn.XLOOKUP(D345&amp;I345,Ranking!C$2:C$500&amp;Ranking!A$2:A$500,Ranking!B$2:B$500,"")</f>
        <v>6</v>
      </c>
      <c r="K345" cm="1">
        <f t="array" ref="K345">_xlfn.XLOOKUP(E345&amp;I345,Ranking!C$2:C$500&amp;Ranking!A$2:A$500,Ranking!B$2:B$500,"")</f>
        <v>16</v>
      </c>
      <c r="L345" t="str" cm="1">
        <f t="array" ref="L345">_xlfn.XLOOKUP(D345&amp;G345,Conf!$A$1:$A$150&amp;Conf!$B$1:$B$150,Conf!$C$1:$C$150,"FCS")</f>
        <v>Pac-12</v>
      </c>
      <c r="M345" t="str" cm="1">
        <f t="array" ref="M345">_xlfn.XLOOKUP(E345&amp;G345,Conf!$A$1:$A$150&amp;Conf!$B$1:$B$150,Conf!$C$1:$C$150,"FCS")</f>
        <v>Pac-12</v>
      </c>
      <c r="N345">
        <v>1</v>
      </c>
      <c r="O345" cm="1">
        <f t="array" ref="O345">_xlfn.XLOOKUP(D345&amp;I345,Sheet2!$A$2:$A$2000&amp;Sheet2!$B$2:$B$2000,Sheet2!$C$2:$C$2000,0)</f>
        <v>46.5</v>
      </c>
      <c r="P345" cm="1">
        <f t="array" ref="P345">_xlfn.XLOOKUP(D345&amp;I345,Sheet2!$A$2:$A$2000&amp;Sheet2!$B$2:$B$2000,Sheet2!$D$2:$D$2000,0)</f>
        <v>16.7</v>
      </c>
      <c r="Q345" cm="1">
        <f t="array" ref="Q345">_xlfn.XLOOKUP(E345&amp;I345,Sheet2!$A$2:$A$2000&amp;Sheet2!$B$2:$B$2000,Sheet2!$C$2:$C$2000,0)</f>
        <v>36.299999999999997</v>
      </c>
      <c r="R345" cm="1">
        <f t="array" ref="R345">_xlfn.XLOOKUP(E345&amp;I345,Sheet2!$A$2:$A$1500&amp;Sheet2!$B$2:$B$1500,Sheet2!$D$2:$D$1500,0)</f>
        <v>0</v>
      </c>
      <c r="X345" cm="1">
        <f t="array" ref="X345">_xlfn.XLOOKUP(D345&amp;I345,Sheet2!$A$2:$A$2000&amp;Sheet2!$B$2:$B$2000,Sheet2!$E$2:$E$2000,0)</f>
        <v>10</v>
      </c>
      <c r="Y345" cm="1">
        <f t="array" ref="Y345">_xlfn.XLOOKUP(D345&amp;I345,Sheet2!$A$2:$A$2000&amp;Sheet2!$B$2:$B$2000,Sheet2!$F$2:$F$2000,0)</f>
        <v>1</v>
      </c>
      <c r="Z345" cm="1">
        <f t="array" ref="Z345">_xlfn.XLOOKUP(E345&amp;I345,Sheet2!$A$2:$A$2000&amp;Sheet2!$B$2:$B$2000,Sheet2!$E$2:$E$2000,0)</f>
        <v>8</v>
      </c>
      <c r="AA345" cm="1">
        <f t="array" ref="AA345">_xlfn.XLOOKUP(E345&amp;I345,Sheet2!$A$2:$A$2000&amp;Sheet2!$B$2:$B$2000,Sheet2!$F$2:$F$2000,0)</f>
        <v>3</v>
      </c>
    </row>
    <row r="346" spans="1:27" x14ac:dyDescent="0.2">
      <c r="A346" s="1">
        <v>45255</v>
      </c>
      <c r="B346" s="2">
        <v>0.5</v>
      </c>
      <c r="C346" t="s">
        <v>23</v>
      </c>
      <c r="D346" t="s">
        <v>35</v>
      </c>
      <c r="E346" t="s">
        <v>25</v>
      </c>
      <c r="F346">
        <v>19070000</v>
      </c>
      <c r="G346">
        <v>2023</v>
      </c>
      <c r="H346">
        <v>0</v>
      </c>
      <c r="I346">
        <v>13</v>
      </c>
      <c r="J346" cm="1">
        <f t="array" ref="J346">_xlfn.XLOOKUP(D346&amp;I346,Ranking!C$2:C$500&amp;Ranking!A$2:A$500,Ranking!B$2:B$500,"")</f>
        <v>3</v>
      </c>
      <c r="K346" cm="1">
        <f t="array" ref="K346">_xlfn.XLOOKUP(E346&amp;I346,Ranking!C$2:C$500&amp;Ranking!A$2:A$500,Ranking!B$2:B$500,"")</f>
        <v>2</v>
      </c>
      <c r="L346" t="str" cm="1">
        <f t="array" ref="L346">_xlfn.XLOOKUP(D346&amp;G346,Conf!$A$1:$A$150&amp;Conf!$B$1:$B$150,Conf!$C$1:$C$150,"FCS")</f>
        <v>Big Ten</v>
      </c>
      <c r="M346" t="str" cm="1">
        <f t="array" ref="M346">_xlfn.XLOOKUP(E346&amp;G346,Conf!$A$1:$A$150&amp;Conf!$B$1:$B$150,Conf!$C$1:$C$150,"FCS")</f>
        <v>Big Ten</v>
      </c>
      <c r="N346">
        <v>1</v>
      </c>
      <c r="O346" cm="1">
        <f t="array" ref="O346">_xlfn.XLOOKUP(D346&amp;I346,Sheet2!$A$2:$A$2000&amp;Sheet2!$B$2:$B$2000,Sheet2!$C$2:$C$2000,0)</f>
        <v>38.299999999999997</v>
      </c>
      <c r="P346" cm="1">
        <f t="array" ref="P346">_xlfn.XLOOKUP(D346&amp;I346,Sheet2!$A$2:$A$2000&amp;Sheet2!$B$2:$B$2000,Sheet2!$D$2:$D$2000,0)</f>
        <v>9</v>
      </c>
      <c r="Q346" cm="1">
        <f t="array" ref="Q346">_xlfn.XLOOKUP(E346&amp;I346,Sheet2!$A$2:$A$2000&amp;Sheet2!$B$2:$B$2000,Sheet2!$C$2:$C$2000,0)</f>
        <v>33.6</v>
      </c>
      <c r="R346" cm="1">
        <f t="array" ref="R346">_xlfn.XLOOKUP(E346&amp;I346,Sheet2!$A$2:$A$1500&amp;Sheet2!$B$2:$B$1500,Sheet2!$D$2:$D$1500,0)</f>
        <v>0</v>
      </c>
      <c r="X346" cm="1">
        <f t="array" ref="X346">_xlfn.XLOOKUP(D346&amp;I346,Sheet2!$A$2:$A$2000&amp;Sheet2!$B$2:$B$2000,Sheet2!$E$2:$E$2000,0)</f>
        <v>11</v>
      </c>
      <c r="Y346" cm="1">
        <f t="array" ref="Y346">_xlfn.XLOOKUP(D346&amp;I346,Sheet2!$A$2:$A$2000&amp;Sheet2!$B$2:$B$2000,Sheet2!$F$2:$F$2000,0)</f>
        <v>0</v>
      </c>
      <c r="Z346" cm="1">
        <f t="array" ref="Z346">_xlfn.XLOOKUP(E346&amp;I346,Sheet2!$A$2:$A$2000&amp;Sheet2!$B$2:$B$2000,Sheet2!$E$2:$E$2000,0)</f>
        <v>11</v>
      </c>
      <c r="AA346" cm="1">
        <f t="array" ref="AA346">_xlfn.XLOOKUP(E346&amp;I346,Sheet2!$A$2:$A$2000&amp;Sheet2!$B$2:$B$2000,Sheet2!$F$2:$F$2000,0)</f>
        <v>0</v>
      </c>
    </row>
    <row r="347" spans="1:27" x14ac:dyDescent="0.2">
      <c r="A347" s="1">
        <v>45255</v>
      </c>
      <c r="B347" s="2">
        <v>0.5</v>
      </c>
      <c r="C347" t="s">
        <v>31</v>
      </c>
      <c r="D347" t="s">
        <v>68</v>
      </c>
      <c r="E347" t="s">
        <v>147</v>
      </c>
      <c r="F347">
        <v>1570000</v>
      </c>
      <c r="G347">
        <v>2023</v>
      </c>
      <c r="H347">
        <v>0</v>
      </c>
      <c r="I347">
        <v>13</v>
      </c>
      <c r="J347" cm="1">
        <f t="array" ref="J347">_xlfn.XLOOKUP(D347&amp;I347,Ranking!C$2:C$500&amp;Ranking!A$2:A$500,Ranking!B$2:B$500,"")</f>
        <v>10</v>
      </c>
      <c r="K347" t="str" cm="1">
        <f t="array" ref="K347">_xlfn.XLOOKUP(E347&amp;I347,Ranking!C$2:C$500&amp;Ranking!A$2:A$500,Ranking!B$2:B$500,"")</f>
        <v/>
      </c>
      <c r="L347" t="str" cm="1">
        <f t="array" ref="L347">_xlfn.XLOOKUP(D347&amp;G347,Conf!$A$1:$A$150&amp;Conf!$B$1:$B$150,Conf!$C$1:$C$150,"FCS")</f>
        <v>ACC</v>
      </c>
      <c r="M347" t="str" cm="1">
        <f t="array" ref="M347">_xlfn.XLOOKUP(E347&amp;G347,Conf!$A$1:$A$150&amp;Conf!$B$1:$B$150,Conf!$C$1:$C$150,"FCS")</f>
        <v>SEC</v>
      </c>
      <c r="N347">
        <v>1</v>
      </c>
      <c r="O347" cm="1">
        <f t="array" ref="O347">_xlfn.XLOOKUP(D347&amp;I347,Sheet2!$A$2:$A$2000&amp;Sheet2!$B$2:$B$2000,Sheet2!$C$2:$C$2000,0)</f>
        <v>33.200000000000003</v>
      </c>
      <c r="P347" cm="1">
        <f t="array" ref="P347">_xlfn.XLOOKUP(D347&amp;I347,Sheet2!$A$2:$A$2000&amp;Sheet2!$B$2:$B$2000,Sheet2!$D$2:$D$2000,0)</f>
        <v>18.399999999999999</v>
      </c>
      <c r="Q347" cm="1">
        <f t="array" ref="Q347">_xlfn.XLOOKUP(E347&amp;I347,Sheet2!$A$2:$A$2000&amp;Sheet2!$B$2:$B$2000,Sheet2!$C$2:$C$2000,0)</f>
        <v>27.7</v>
      </c>
      <c r="R347" cm="1">
        <f t="array" ref="R347">_xlfn.XLOOKUP(E347&amp;I347,Sheet2!$A$2:$A$1500&amp;Sheet2!$B$2:$B$1500,Sheet2!$D$2:$D$1500,0)</f>
        <v>0</v>
      </c>
      <c r="X347" cm="1">
        <f t="array" ref="X347">_xlfn.XLOOKUP(D347&amp;I347,Sheet2!$A$2:$A$2000&amp;Sheet2!$B$2:$B$2000,Sheet2!$E$2:$E$2000,0)</f>
        <v>10</v>
      </c>
      <c r="Y347" cm="1">
        <f t="array" ref="Y347">_xlfn.XLOOKUP(D347&amp;I347,Sheet2!$A$2:$A$2000&amp;Sheet2!$B$2:$B$2000,Sheet2!$F$2:$F$2000,0)</f>
        <v>1</v>
      </c>
      <c r="Z347" cm="1">
        <f t="array" ref="Z347">_xlfn.XLOOKUP(E347&amp;I347,Sheet2!$A$2:$A$2000&amp;Sheet2!$B$2:$B$2000,Sheet2!$E$2:$E$2000,0)</f>
        <v>6</v>
      </c>
      <c r="AA347" cm="1">
        <f t="array" ref="AA347">_xlfn.XLOOKUP(E347&amp;I347,Sheet2!$A$2:$A$2000&amp;Sheet2!$B$2:$B$2000,Sheet2!$F$2:$F$2000,0)</f>
        <v>5</v>
      </c>
    </row>
    <row r="348" spans="1:27" x14ac:dyDescent="0.2">
      <c r="A348" s="1">
        <v>45255</v>
      </c>
      <c r="B348" s="2">
        <v>0.5</v>
      </c>
      <c r="C348" t="s">
        <v>24</v>
      </c>
      <c r="D348" t="s">
        <v>81</v>
      </c>
      <c r="E348" t="s">
        <v>76</v>
      </c>
      <c r="F348">
        <v>2000000</v>
      </c>
      <c r="G348">
        <v>2023</v>
      </c>
      <c r="H348">
        <v>0</v>
      </c>
      <c r="I348">
        <v>13</v>
      </c>
      <c r="J348" cm="1">
        <f t="array" ref="J348">_xlfn.XLOOKUP(D348&amp;I348,Ranking!C$2:C$500&amp;Ranking!A$2:A$500,Ranking!B$2:B$500,"")</f>
        <v>14</v>
      </c>
      <c r="K348" t="str" cm="1">
        <f t="array" ref="K348">_xlfn.XLOOKUP(E348&amp;I348,Ranking!C$2:C$500&amp;Ranking!A$2:A$500,Ranking!B$2:B$500,"")</f>
        <v/>
      </c>
      <c r="L348" t="str" cm="1">
        <f t="array" ref="L348">_xlfn.XLOOKUP(D348&amp;G348,Conf!$A$1:$A$150&amp;Conf!$B$1:$B$150,Conf!$C$1:$C$150,"FCS")</f>
        <v>SEC</v>
      </c>
      <c r="M348" t="str" cm="1">
        <f t="array" ref="M348">_xlfn.XLOOKUP(E348&amp;G348,Conf!$A$1:$A$150&amp;Conf!$B$1:$B$150,Conf!$C$1:$C$150,"FCS")</f>
        <v>SEC</v>
      </c>
      <c r="N348">
        <v>1</v>
      </c>
      <c r="O348" cm="1">
        <f t="array" ref="O348">_xlfn.XLOOKUP(D348&amp;I348,Sheet2!$A$2:$A$2000&amp;Sheet2!$B$2:$B$2000,Sheet2!$C$2:$C$2000,0)</f>
        <v>46.8</v>
      </c>
      <c r="P348" cm="1">
        <f t="array" ref="P348">_xlfn.XLOOKUP(D348&amp;I348,Sheet2!$A$2:$A$2000&amp;Sheet2!$B$2:$B$2000,Sheet2!$D$2:$D$2000,0)</f>
        <v>27.5</v>
      </c>
      <c r="Q348" cm="1">
        <f t="array" ref="Q348">_xlfn.XLOOKUP(E348&amp;I348,Sheet2!$A$2:$A$2000&amp;Sheet2!$B$2:$B$2000,Sheet2!$C$2:$C$2000,0)</f>
        <v>34.5</v>
      </c>
      <c r="R348" cm="1">
        <f t="array" ref="R348">_xlfn.XLOOKUP(E348&amp;I348,Sheet2!$A$2:$A$1500&amp;Sheet2!$B$2:$B$1500,Sheet2!$D$2:$D$1500,0)</f>
        <v>0</v>
      </c>
      <c r="X348" cm="1">
        <f t="array" ref="X348">_xlfn.XLOOKUP(D348&amp;I348,Sheet2!$A$2:$A$2000&amp;Sheet2!$B$2:$B$2000,Sheet2!$E$2:$E$2000,0)</f>
        <v>8</v>
      </c>
      <c r="Y348" cm="1">
        <f t="array" ref="Y348">_xlfn.XLOOKUP(D348&amp;I348,Sheet2!$A$2:$A$2000&amp;Sheet2!$B$2:$B$2000,Sheet2!$F$2:$F$2000,0)</f>
        <v>3</v>
      </c>
      <c r="Z348" cm="1">
        <f t="array" ref="Z348">_xlfn.XLOOKUP(E348&amp;I348,Sheet2!$A$2:$A$2000&amp;Sheet2!$B$2:$B$2000,Sheet2!$E$2:$E$2000,0)</f>
        <v>7</v>
      </c>
      <c r="AA348" cm="1">
        <f t="array" ref="AA348">_xlfn.XLOOKUP(E348&amp;I348,Sheet2!$A$2:$A$2000&amp;Sheet2!$B$2:$B$2000,Sheet2!$F$2:$F$2000,0)</f>
        <v>4</v>
      </c>
    </row>
    <row r="349" spans="1:27" x14ac:dyDescent="0.2">
      <c r="A349" s="1">
        <v>45255</v>
      </c>
      <c r="B349" s="2">
        <v>0.5</v>
      </c>
      <c r="C349" t="s">
        <v>29</v>
      </c>
      <c r="D349" t="s">
        <v>67</v>
      </c>
      <c r="E349" t="s">
        <v>37</v>
      </c>
      <c r="F349">
        <v>185000</v>
      </c>
      <c r="G349">
        <v>2023</v>
      </c>
      <c r="H349">
        <v>0</v>
      </c>
      <c r="I349">
        <v>13</v>
      </c>
      <c r="J349" t="str" cm="1">
        <f t="array" ref="J349">_xlfn.XLOOKUP(D349&amp;I349,Ranking!C$2:C$500&amp;Ranking!A$2:A$500,Ranking!B$2:B$500,"")</f>
        <v/>
      </c>
      <c r="K349" t="str" cm="1">
        <f t="array" ref="K349">_xlfn.XLOOKUP(E349&amp;I349,Ranking!C$2:C$500&amp;Ranking!A$2:A$500,Ranking!B$2:B$500,"")</f>
        <v/>
      </c>
      <c r="L349" t="str" cm="1">
        <f t="array" ref="L349">_xlfn.XLOOKUP(D349&amp;G349,Conf!$A$1:$A$150&amp;Conf!$B$1:$B$150,Conf!$C$1:$C$150,"FCS")</f>
        <v>Big 12</v>
      </c>
      <c r="M349" t="str" cm="1">
        <f t="array" ref="M349">_xlfn.XLOOKUP(E349&amp;G349,Conf!$A$1:$A$150&amp;Conf!$B$1:$B$150,Conf!$C$1:$C$150,"FCS")</f>
        <v>Big 12</v>
      </c>
      <c r="N349">
        <v>1</v>
      </c>
      <c r="O349" cm="1">
        <f t="array" ref="O349">_xlfn.XLOOKUP(D349&amp;I349,Sheet2!$A$2:$A$2000&amp;Sheet2!$B$2:$B$2000,Sheet2!$C$2:$C$2000,0)</f>
        <v>32.799999999999997</v>
      </c>
      <c r="P349" cm="1">
        <f t="array" ref="P349">_xlfn.XLOOKUP(D349&amp;I349,Sheet2!$A$2:$A$2000&amp;Sheet2!$B$2:$B$2000,Sheet2!$D$2:$D$2000,0)</f>
        <v>26.5</v>
      </c>
      <c r="Q349" cm="1">
        <f t="array" ref="Q349">_xlfn.XLOOKUP(E349&amp;I349,Sheet2!$A$2:$A$2000&amp;Sheet2!$B$2:$B$2000,Sheet2!$C$2:$C$2000,0)</f>
        <v>24.6</v>
      </c>
      <c r="R349" cm="1">
        <f t="array" ref="R349">_xlfn.XLOOKUP(E349&amp;I349,Sheet2!$A$2:$A$1500&amp;Sheet2!$B$2:$B$1500,Sheet2!$D$2:$D$1500,0)</f>
        <v>0</v>
      </c>
      <c r="X349" cm="1">
        <f t="array" ref="X349">_xlfn.XLOOKUP(D349&amp;I349,Sheet2!$A$2:$A$2000&amp;Sheet2!$B$2:$B$2000,Sheet2!$E$2:$E$2000,0)</f>
        <v>5</v>
      </c>
      <c r="Y349" cm="1">
        <f t="array" ref="Y349">_xlfn.XLOOKUP(D349&amp;I349,Sheet2!$A$2:$A$2000&amp;Sheet2!$B$2:$B$2000,Sheet2!$F$2:$F$2000,0)</f>
        <v>6</v>
      </c>
      <c r="Z349" cm="1">
        <f t="array" ref="Z349">_xlfn.XLOOKUP(E349&amp;I349,Sheet2!$A$2:$A$2000&amp;Sheet2!$B$2:$B$2000,Sheet2!$E$2:$E$2000,0)</f>
        <v>4</v>
      </c>
      <c r="AA349" cm="1">
        <f t="array" ref="AA349">_xlfn.XLOOKUP(E349&amp;I349,Sheet2!$A$2:$A$2000&amp;Sheet2!$B$2:$B$2000,Sheet2!$F$2:$F$2000,0)</f>
        <v>7</v>
      </c>
    </row>
    <row r="350" spans="1:27" x14ac:dyDescent="0.2">
      <c r="A350" s="1">
        <v>45255</v>
      </c>
      <c r="B350" s="2">
        <v>0.5</v>
      </c>
      <c r="C350" t="s">
        <v>124</v>
      </c>
      <c r="D350" t="s">
        <v>106</v>
      </c>
      <c r="E350" t="s">
        <v>97</v>
      </c>
      <c r="F350">
        <v>76000</v>
      </c>
      <c r="G350">
        <v>2023</v>
      </c>
      <c r="H350">
        <v>0</v>
      </c>
      <c r="I350">
        <v>13</v>
      </c>
      <c r="J350" t="str" cm="1">
        <f t="array" ref="J350">_xlfn.XLOOKUP(D350&amp;I350,Ranking!C$2:C$500&amp;Ranking!A$2:A$500,Ranking!B$2:B$500,"")</f>
        <v/>
      </c>
      <c r="K350" t="str" cm="1">
        <f t="array" ref="K350">_xlfn.XLOOKUP(E350&amp;I350,Ranking!C$2:C$500&amp;Ranking!A$2:A$500,Ranking!B$2:B$500,"")</f>
        <v/>
      </c>
      <c r="L350" t="str" cm="1">
        <f t="array" ref="L350">_xlfn.XLOOKUP(D350&amp;G350,Conf!$A$1:$A$150&amp;Conf!$B$1:$B$150,Conf!$C$1:$C$150,"FCS")</f>
        <v>AAC</v>
      </c>
      <c r="M350" t="str" cm="1">
        <f t="array" ref="M350">_xlfn.XLOOKUP(E350&amp;G350,Conf!$A$1:$A$150&amp;Conf!$B$1:$B$150,Conf!$C$1:$C$150,"FCS")</f>
        <v>AAC</v>
      </c>
      <c r="N350">
        <v>1</v>
      </c>
      <c r="O350" cm="1">
        <f t="array" ref="O350">_xlfn.XLOOKUP(D350&amp;I350,Sheet2!$A$2:$A$2000&amp;Sheet2!$B$2:$B$2000,Sheet2!$C$2:$C$2000,0)</f>
        <v>40.299999999999997</v>
      </c>
      <c r="P350" cm="1">
        <f t="array" ref="P350">_xlfn.XLOOKUP(D350&amp;I350,Sheet2!$A$2:$A$2000&amp;Sheet2!$B$2:$B$2000,Sheet2!$D$2:$D$2000,0)</f>
        <v>18</v>
      </c>
      <c r="Q350" cm="1">
        <f t="array" ref="Q350">_xlfn.XLOOKUP(E350&amp;I350,Sheet2!$A$2:$A$2000&amp;Sheet2!$B$2:$B$2000,Sheet2!$C$2:$C$2000,0)</f>
        <v>18.7</v>
      </c>
      <c r="R350" cm="1">
        <f t="array" ref="R350">_xlfn.XLOOKUP(E350&amp;I350,Sheet2!$A$2:$A$1500&amp;Sheet2!$B$2:$B$1500,Sheet2!$D$2:$D$1500,0)</f>
        <v>0</v>
      </c>
      <c r="X350" cm="1">
        <f t="array" ref="X350">_xlfn.XLOOKUP(D350&amp;I350,Sheet2!$A$2:$A$2000&amp;Sheet2!$B$2:$B$2000,Sheet2!$E$2:$E$2000,0)</f>
        <v>9</v>
      </c>
      <c r="Y350" cm="1">
        <f t="array" ref="Y350">_xlfn.XLOOKUP(D350&amp;I350,Sheet2!$A$2:$A$2000&amp;Sheet2!$B$2:$B$2000,Sheet2!$F$2:$F$2000,0)</f>
        <v>2</v>
      </c>
      <c r="Z350" cm="1">
        <f t="array" ref="Z350">_xlfn.XLOOKUP(E350&amp;I350,Sheet2!$A$2:$A$2000&amp;Sheet2!$B$2:$B$2000,Sheet2!$E$2:$E$2000,0)</f>
        <v>5</v>
      </c>
      <c r="AA350" cm="1">
        <f t="array" ref="AA350">_xlfn.XLOOKUP(E350&amp;I350,Sheet2!$A$2:$A$2000&amp;Sheet2!$B$2:$B$2000,Sheet2!$F$2:$F$2000,0)</f>
        <v>5</v>
      </c>
    </row>
    <row r="351" spans="1:27" x14ac:dyDescent="0.2">
      <c r="A351" s="1">
        <v>45255</v>
      </c>
      <c r="B351" s="2">
        <v>0.5</v>
      </c>
      <c r="C351" t="s">
        <v>118</v>
      </c>
      <c r="D351" t="s">
        <v>156</v>
      </c>
      <c r="E351" t="s">
        <v>123</v>
      </c>
      <c r="F351">
        <v>31000</v>
      </c>
      <c r="G351">
        <v>2023</v>
      </c>
      <c r="H351">
        <v>0</v>
      </c>
      <c r="I351">
        <v>13</v>
      </c>
      <c r="J351" t="str" cm="1">
        <f t="array" ref="J351">_xlfn.XLOOKUP(D351&amp;I351,Ranking!C$2:C$500&amp;Ranking!A$2:A$500,Ranking!B$2:B$500,"")</f>
        <v/>
      </c>
      <c r="K351" t="str" cm="1">
        <f t="array" ref="K351">_xlfn.XLOOKUP(E351&amp;I351,Ranking!C$2:C$500&amp;Ranking!A$2:A$500,Ranking!B$2:B$500,"")</f>
        <v/>
      </c>
      <c r="L351" t="str" cm="1">
        <f t="array" ref="L351">_xlfn.XLOOKUP(D351&amp;G351,Conf!$A$1:$A$150&amp;Conf!$B$1:$B$150,Conf!$C$1:$C$150,"FCS")</f>
        <v>Sun Belt</v>
      </c>
      <c r="M351" t="str" cm="1">
        <f t="array" ref="M351">_xlfn.XLOOKUP(E351&amp;G351,Conf!$A$1:$A$150&amp;Conf!$B$1:$B$150,Conf!$C$1:$C$150,"FCS")</f>
        <v>Sun Belt</v>
      </c>
      <c r="N351">
        <v>1</v>
      </c>
      <c r="O351" cm="1">
        <f t="array" ref="O351">_xlfn.XLOOKUP(D351&amp;I351,Sheet2!$A$2:$A$2000&amp;Sheet2!$B$2:$B$2000,Sheet2!$C$2:$C$2000,0)</f>
        <v>23.7</v>
      </c>
      <c r="P351" cm="1">
        <f t="array" ref="P351">_xlfn.XLOOKUP(D351&amp;I351,Sheet2!$A$2:$A$2000&amp;Sheet2!$B$2:$B$2000,Sheet2!$D$2:$D$2000,0)</f>
        <v>35.799999999999997</v>
      </c>
      <c r="Q351" cm="1">
        <f t="array" ref="Q351">_xlfn.XLOOKUP(E351&amp;I351,Sheet2!$A$2:$A$2000&amp;Sheet2!$B$2:$B$2000,Sheet2!$C$2:$C$2000,0)</f>
        <v>29.2</v>
      </c>
      <c r="R351" cm="1">
        <f t="array" ref="R351">_xlfn.XLOOKUP(E351&amp;I351,Sheet2!$A$2:$A$1500&amp;Sheet2!$B$2:$B$1500,Sheet2!$D$2:$D$1500,0)</f>
        <v>0</v>
      </c>
      <c r="X351" cm="1">
        <f t="array" ref="X351">_xlfn.XLOOKUP(D351&amp;I351,Sheet2!$A$2:$A$2000&amp;Sheet2!$B$2:$B$2000,Sheet2!$E$2:$E$2000,0)</f>
        <v>3</v>
      </c>
      <c r="Y351" cm="1">
        <f t="array" ref="Y351">_xlfn.XLOOKUP(D351&amp;I351,Sheet2!$A$2:$A$2000&amp;Sheet2!$B$2:$B$2000,Sheet2!$F$2:$F$2000,0)</f>
        <v>8</v>
      </c>
      <c r="Z351" cm="1">
        <f t="array" ref="Z351">_xlfn.XLOOKUP(E351&amp;I351,Sheet2!$A$2:$A$2000&amp;Sheet2!$B$2:$B$2000,Sheet2!$E$2:$E$2000,0)</f>
        <v>9</v>
      </c>
      <c r="AA351" cm="1">
        <f t="array" ref="AA351">_xlfn.XLOOKUP(E351&amp;I351,Sheet2!$A$2:$A$2000&amp;Sheet2!$B$2:$B$2000,Sheet2!$F$2:$F$2000,0)</f>
        <v>2</v>
      </c>
    </row>
    <row r="352" spans="1:27" x14ac:dyDescent="0.2">
      <c r="A352" s="1">
        <v>45255</v>
      </c>
      <c r="B352" s="2">
        <v>0.64583333333333337</v>
      </c>
      <c r="C352" t="s">
        <v>45</v>
      </c>
      <c r="D352" t="s">
        <v>87</v>
      </c>
      <c r="E352" t="s">
        <v>70</v>
      </c>
      <c r="F352">
        <v>9090000</v>
      </c>
      <c r="G352">
        <v>2023</v>
      </c>
      <c r="H352">
        <v>0</v>
      </c>
      <c r="I352">
        <v>13</v>
      </c>
      <c r="J352" t="str" cm="1">
        <f t="array" ref="J352">_xlfn.XLOOKUP(D352&amp;I352,Ranking!C$2:C$500&amp;Ranking!A$2:A$500,Ranking!B$2:B$500,"")</f>
        <v/>
      </c>
      <c r="K352" cm="1">
        <f t="array" ref="K352">_xlfn.XLOOKUP(E352&amp;I352,Ranking!C$2:C$500&amp;Ranking!A$2:A$500,Ranking!B$2:B$500,"")</f>
        <v>8</v>
      </c>
      <c r="L352" t="str" cm="1">
        <f t="array" ref="L352">_xlfn.XLOOKUP(D352&amp;G352,Conf!$A$1:$A$150&amp;Conf!$B$1:$B$150,Conf!$C$1:$C$150,"FCS")</f>
        <v>SEC</v>
      </c>
      <c r="M352" t="str" cm="1">
        <f t="array" ref="M352">_xlfn.XLOOKUP(E352&amp;G352,Conf!$A$1:$A$150&amp;Conf!$B$1:$B$150,Conf!$C$1:$C$150,"FCS")</f>
        <v>SEC</v>
      </c>
      <c r="N352">
        <v>1</v>
      </c>
      <c r="O352" cm="1">
        <f t="array" ref="O352">_xlfn.XLOOKUP(D352&amp;I352,Sheet2!$A$2:$A$2000&amp;Sheet2!$B$2:$B$2000,Sheet2!$C$2:$C$2000,0)</f>
        <v>27.5</v>
      </c>
      <c r="P352" cm="1">
        <f t="array" ref="P352">_xlfn.XLOOKUP(D352&amp;I352,Sheet2!$A$2:$A$2000&amp;Sheet2!$B$2:$B$2000,Sheet2!$D$2:$D$2000,0)</f>
        <v>21.5</v>
      </c>
      <c r="Q352" cm="1">
        <f t="array" ref="Q352">_xlfn.XLOOKUP(E352&amp;I352,Sheet2!$A$2:$A$2000&amp;Sheet2!$B$2:$B$2000,Sheet2!$C$2:$C$2000,0)</f>
        <v>36.5</v>
      </c>
      <c r="R352" cm="1">
        <f t="array" ref="R352">_xlfn.XLOOKUP(E352&amp;I352,Sheet2!$A$2:$A$1500&amp;Sheet2!$B$2:$B$1500,Sheet2!$D$2:$D$1500,0)</f>
        <v>17.399999999999999</v>
      </c>
      <c r="X352" cm="1">
        <f t="array" ref="X352">_xlfn.XLOOKUP(D352&amp;I352,Sheet2!$A$2:$A$2000&amp;Sheet2!$B$2:$B$2000,Sheet2!$E$2:$E$2000,0)</f>
        <v>6</v>
      </c>
      <c r="Y352" cm="1">
        <f t="array" ref="Y352">_xlfn.XLOOKUP(D352&amp;I352,Sheet2!$A$2:$A$2000&amp;Sheet2!$B$2:$B$2000,Sheet2!$F$2:$F$2000,0)</f>
        <v>5</v>
      </c>
      <c r="Z352" cm="1">
        <f t="array" ref="Z352">_xlfn.XLOOKUP(E352&amp;I352,Sheet2!$A$2:$A$2000&amp;Sheet2!$B$2:$B$2000,Sheet2!$E$2:$E$2000,0)</f>
        <v>10</v>
      </c>
      <c r="AA352" cm="1">
        <f t="array" ref="AA352">_xlfn.XLOOKUP(E352&amp;I352,Sheet2!$A$2:$A$2000&amp;Sheet2!$B$2:$B$2000,Sheet2!$F$2:$F$2000,0)</f>
        <v>1</v>
      </c>
    </row>
    <row r="353" spans="1:27" x14ac:dyDescent="0.2">
      <c r="A353" s="1">
        <v>45255</v>
      </c>
      <c r="B353" s="2">
        <v>0.64583333333333337</v>
      </c>
      <c r="C353" t="s">
        <v>24</v>
      </c>
      <c r="D353" t="s">
        <v>138</v>
      </c>
      <c r="E353" t="s">
        <v>167</v>
      </c>
      <c r="F353">
        <v>740000</v>
      </c>
      <c r="G353">
        <v>2023</v>
      </c>
      <c r="H353">
        <v>0</v>
      </c>
      <c r="I353">
        <v>13</v>
      </c>
      <c r="J353" t="str" cm="1">
        <f t="array" ref="J353">_xlfn.XLOOKUP(D353&amp;I353,Ranking!C$2:C$500&amp;Ranking!A$2:A$500,Ranking!B$2:B$500,"")</f>
        <v/>
      </c>
      <c r="K353" cm="1">
        <f t="array" ref="K353">_xlfn.XLOOKUP(E353&amp;I353,Ranking!C$2:C$500&amp;Ranking!A$2:A$500,Ranking!B$2:B$500,"")</f>
        <v>15</v>
      </c>
      <c r="L353" t="str" cm="1">
        <f t="array" ref="L353">_xlfn.XLOOKUP(D353&amp;G353,Conf!$A$1:$A$150&amp;Conf!$B$1:$B$150,Conf!$C$1:$C$150,"FCS")</f>
        <v>Pac-12</v>
      </c>
      <c r="M353" t="str" cm="1">
        <f t="array" ref="M353">_xlfn.XLOOKUP(E353&amp;G353,Conf!$A$1:$A$150&amp;Conf!$B$1:$B$150,Conf!$C$1:$C$150,"FCS")</f>
        <v>Pac-12</v>
      </c>
      <c r="N353">
        <v>1</v>
      </c>
      <c r="O353" cm="1">
        <f t="array" ref="O353">_xlfn.XLOOKUP(D353&amp;I353,Sheet2!$A$2:$A$2000&amp;Sheet2!$B$2:$B$2000,Sheet2!$C$2:$C$2000,0)</f>
        <v>17.3</v>
      </c>
      <c r="P353" cm="1">
        <f t="array" ref="P353">_xlfn.XLOOKUP(D353&amp;I353,Sheet2!$A$2:$A$2000&amp;Sheet2!$B$2:$B$2000,Sheet2!$D$2:$D$2000,0)</f>
        <v>29.4</v>
      </c>
      <c r="Q353" cm="1">
        <f t="array" ref="Q353">_xlfn.XLOOKUP(E353&amp;I353,Sheet2!$A$2:$A$2000&amp;Sheet2!$B$2:$B$2000,Sheet2!$C$2:$C$2000,0)</f>
        <v>32.1</v>
      </c>
      <c r="R353" cm="1">
        <f t="array" ref="R353">_xlfn.XLOOKUP(E353&amp;I353,Sheet2!$A$2:$A$1500&amp;Sheet2!$B$2:$B$1500,Sheet2!$D$2:$D$1500,0)</f>
        <v>20.6</v>
      </c>
      <c r="X353" cm="1">
        <f t="array" ref="X353">_xlfn.XLOOKUP(D353&amp;I353,Sheet2!$A$2:$A$2000&amp;Sheet2!$B$2:$B$2000,Sheet2!$E$2:$E$2000,0)</f>
        <v>3</v>
      </c>
      <c r="Y353" cm="1">
        <f t="array" ref="Y353">_xlfn.XLOOKUP(D353&amp;I353,Sheet2!$A$2:$A$2000&amp;Sheet2!$B$2:$B$2000,Sheet2!$F$2:$F$2000,0)</f>
        <v>8</v>
      </c>
      <c r="Z353" cm="1">
        <f t="array" ref="Z353">_xlfn.XLOOKUP(E353&amp;I353,Sheet2!$A$2:$A$2000&amp;Sheet2!$B$2:$B$2000,Sheet2!$E$2:$E$2000,0)</f>
        <v>8</v>
      </c>
      <c r="AA353" cm="1">
        <f t="array" ref="AA353">_xlfn.XLOOKUP(E353&amp;I353,Sheet2!$A$2:$A$2000&amp;Sheet2!$B$2:$B$2000,Sheet2!$F$2:$F$2000,0)</f>
        <v>3</v>
      </c>
    </row>
    <row r="354" spans="1:27" x14ac:dyDescent="0.2">
      <c r="A354" s="1">
        <v>45255</v>
      </c>
      <c r="B354" s="2">
        <v>0.64583333333333337</v>
      </c>
      <c r="C354" t="s">
        <v>31</v>
      </c>
      <c r="D354" t="s">
        <v>139</v>
      </c>
      <c r="E354" t="s">
        <v>74</v>
      </c>
      <c r="F354">
        <v>2390000</v>
      </c>
      <c r="G354">
        <v>2023</v>
      </c>
      <c r="H354">
        <v>0</v>
      </c>
      <c r="I354">
        <v>13</v>
      </c>
      <c r="J354" cm="1">
        <f t="array" ref="J354">_xlfn.XLOOKUP(D354&amp;I354,Ranking!C$2:C$500&amp;Ranking!A$2:A$500,Ranking!B$2:B$500,"")</f>
        <v>20</v>
      </c>
      <c r="K354" t="str" cm="1">
        <f t="array" ref="K354">_xlfn.XLOOKUP(E354&amp;I354,Ranking!C$2:C$500&amp;Ranking!A$2:A$500,Ranking!B$2:B$500,"")</f>
        <v/>
      </c>
      <c r="L354" t="str" cm="1">
        <f t="array" ref="L354">_xlfn.XLOOKUP(D354&amp;G354,Conf!$A$1:$A$150&amp;Conf!$B$1:$B$150,Conf!$C$1:$C$150,"FCS")</f>
        <v>Big 12</v>
      </c>
      <c r="M354" t="str" cm="1">
        <f t="array" ref="M354">_xlfn.XLOOKUP(E354&amp;G354,Conf!$A$1:$A$150&amp;Conf!$B$1:$B$150,Conf!$C$1:$C$150,"FCS")</f>
        <v>Big 12</v>
      </c>
      <c r="N354">
        <v>1</v>
      </c>
      <c r="O354" cm="1">
        <f t="array" ref="O354">_xlfn.XLOOKUP(D354&amp;I354,Sheet2!$A$2:$A$2000&amp;Sheet2!$B$2:$B$2000,Sheet2!$C$2:$C$2000,0)</f>
        <v>29.3</v>
      </c>
      <c r="P354" cm="1">
        <f t="array" ref="P354">_xlfn.XLOOKUP(D354&amp;I354,Sheet2!$A$2:$A$2000&amp;Sheet2!$B$2:$B$2000,Sheet2!$D$2:$D$2000,0)</f>
        <v>26.7</v>
      </c>
      <c r="Q354" cm="1">
        <f t="array" ref="Q354">_xlfn.XLOOKUP(E354&amp;I354,Sheet2!$A$2:$A$2000&amp;Sheet2!$B$2:$B$2000,Sheet2!$C$2:$C$2000,0)</f>
        <v>22.1</v>
      </c>
      <c r="R354" cm="1">
        <f t="array" ref="R354">_xlfn.XLOOKUP(E354&amp;I354,Sheet2!$A$2:$A$1500&amp;Sheet2!$B$2:$B$1500,Sheet2!$D$2:$D$1500,0)</f>
        <v>28.9</v>
      </c>
      <c r="X354" cm="1">
        <f t="array" ref="X354">_xlfn.XLOOKUP(D354&amp;I354,Sheet2!$A$2:$A$2000&amp;Sheet2!$B$2:$B$2000,Sheet2!$E$2:$E$2000,0)</f>
        <v>8</v>
      </c>
      <c r="Y354" cm="1">
        <f t="array" ref="Y354">_xlfn.XLOOKUP(D354&amp;I354,Sheet2!$A$2:$A$2000&amp;Sheet2!$B$2:$B$2000,Sheet2!$F$2:$F$2000,0)</f>
        <v>3</v>
      </c>
      <c r="Z354" cm="1">
        <f t="array" ref="Z354">_xlfn.XLOOKUP(E354&amp;I354,Sheet2!$A$2:$A$2000&amp;Sheet2!$B$2:$B$2000,Sheet2!$E$2:$E$2000,0)</f>
        <v>5</v>
      </c>
      <c r="AA354" cm="1">
        <f t="array" ref="AA354">_xlfn.XLOOKUP(E354&amp;I354,Sheet2!$A$2:$A$2000&amp;Sheet2!$B$2:$B$2000,Sheet2!$F$2:$F$2000,0)</f>
        <v>6</v>
      </c>
    </row>
    <row r="355" spans="1:27" x14ac:dyDescent="0.2">
      <c r="A355" s="1">
        <v>45255</v>
      </c>
      <c r="B355" s="2">
        <v>0.64583333333333337</v>
      </c>
      <c r="C355" t="s">
        <v>29</v>
      </c>
      <c r="D355" t="s">
        <v>33</v>
      </c>
      <c r="E355" t="s">
        <v>95</v>
      </c>
      <c r="F355">
        <v>1230000</v>
      </c>
      <c r="G355">
        <v>2023</v>
      </c>
      <c r="H355">
        <v>0</v>
      </c>
      <c r="I355">
        <v>13</v>
      </c>
      <c r="J355" t="str" cm="1">
        <f t="array" ref="J355">_xlfn.XLOOKUP(D355&amp;I355,Ranking!C$2:C$500&amp;Ranking!A$2:A$500,Ranking!B$2:B$500,"")</f>
        <v/>
      </c>
      <c r="K355" t="str" cm="1">
        <f t="array" ref="K355">_xlfn.XLOOKUP(E355&amp;I355,Ranking!C$2:C$500&amp;Ranking!A$2:A$500,Ranking!B$2:B$500,"")</f>
        <v/>
      </c>
      <c r="L355" t="str" cm="1">
        <f t="array" ref="L355">_xlfn.XLOOKUP(D355&amp;G355,Conf!$A$1:$A$150&amp;Conf!$B$1:$B$150,Conf!$C$1:$C$150,"FCS")</f>
        <v>Big Ten</v>
      </c>
      <c r="M355" t="str" cm="1">
        <f t="array" ref="M355">_xlfn.XLOOKUP(E355&amp;G355,Conf!$A$1:$A$150&amp;Conf!$B$1:$B$150,Conf!$C$1:$C$150,"FCS")</f>
        <v>Big Ten</v>
      </c>
      <c r="N355">
        <v>1</v>
      </c>
      <c r="O355" cm="1">
        <f t="array" ref="O355">_xlfn.XLOOKUP(D355&amp;I355,Sheet2!$A$2:$A$2000&amp;Sheet2!$B$2:$B$2000,Sheet2!$C$2:$C$2000,0)</f>
        <v>22.4</v>
      </c>
      <c r="P355" cm="1">
        <f t="array" ref="P355">_xlfn.XLOOKUP(D355&amp;I355,Sheet2!$A$2:$A$2000&amp;Sheet2!$B$2:$B$2000,Sheet2!$D$2:$D$2000,0)</f>
        <v>19.399999999999999</v>
      </c>
      <c r="Q355" cm="1">
        <f t="array" ref="Q355">_xlfn.XLOOKUP(E355&amp;I355,Sheet2!$A$2:$A$2000&amp;Sheet2!$B$2:$B$2000,Sheet2!$C$2:$C$2000,0)</f>
        <v>20.7</v>
      </c>
      <c r="R355" cm="1">
        <f t="array" ref="R355">_xlfn.XLOOKUP(E355&amp;I355,Sheet2!$A$2:$A$1500&amp;Sheet2!$B$2:$B$1500,Sheet2!$D$2:$D$1500,0)</f>
        <v>0</v>
      </c>
      <c r="X355" cm="1">
        <f t="array" ref="X355">_xlfn.XLOOKUP(D355&amp;I355,Sheet2!$A$2:$A$2000&amp;Sheet2!$B$2:$B$2000,Sheet2!$E$2:$E$2000,0)</f>
        <v>6</v>
      </c>
      <c r="Y355" cm="1">
        <f t="array" ref="Y355">_xlfn.XLOOKUP(D355&amp;I355,Sheet2!$A$2:$A$2000&amp;Sheet2!$B$2:$B$2000,Sheet2!$F$2:$F$2000,0)</f>
        <v>5</v>
      </c>
      <c r="Z355" cm="1">
        <f t="array" ref="Z355">_xlfn.XLOOKUP(E355&amp;I355,Sheet2!$A$2:$A$2000&amp;Sheet2!$B$2:$B$2000,Sheet2!$E$2:$E$2000,0)</f>
        <v>5</v>
      </c>
      <c r="AA355" cm="1">
        <f t="array" ref="AA355">_xlfn.XLOOKUP(E355&amp;I355,Sheet2!$A$2:$A$2000&amp;Sheet2!$B$2:$B$2000,Sheet2!$F$2:$F$2000,0)</f>
        <v>6</v>
      </c>
    </row>
    <row r="356" spans="1:27" x14ac:dyDescent="0.2">
      <c r="A356" s="1">
        <v>45255</v>
      </c>
      <c r="B356" s="2">
        <v>0.64583333333333337</v>
      </c>
      <c r="C356" t="s">
        <v>118</v>
      </c>
      <c r="D356" t="s">
        <v>145</v>
      </c>
      <c r="E356" t="s">
        <v>163</v>
      </c>
      <c r="F356">
        <v>53000</v>
      </c>
      <c r="G356">
        <v>2023</v>
      </c>
      <c r="H356">
        <v>0</v>
      </c>
      <c r="I356">
        <v>13</v>
      </c>
      <c r="J356" t="str" cm="1">
        <f t="array" ref="J356">_xlfn.XLOOKUP(D356&amp;I356,Ranking!C$2:C$500&amp;Ranking!A$2:A$500,Ranking!B$2:B$500,"")</f>
        <v/>
      </c>
      <c r="K356" t="str" cm="1">
        <f t="array" ref="K356">_xlfn.XLOOKUP(E356&amp;I356,Ranking!C$2:C$500&amp;Ranking!A$2:A$500,Ranking!B$2:B$500,"")</f>
        <v/>
      </c>
      <c r="L356" t="str" cm="1">
        <f t="array" ref="L356">_xlfn.XLOOKUP(D356&amp;G356,Conf!$A$1:$A$150&amp;Conf!$B$1:$B$150,Conf!$C$1:$C$150,"FCS")</f>
        <v>Sun Belt</v>
      </c>
      <c r="M356" t="str" cm="1">
        <f t="array" ref="M356">_xlfn.XLOOKUP(E356&amp;G356,Conf!$A$1:$A$150&amp;Conf!$B$1:$B$150,Conf!$C$1:$C$150,"FCS")</f>
        <v>Sun Belt</v>
      </c>
      <c r="N356">
        <v>1</v>
      </c>
      <c r="O356" cm="1">
        <f t="array" ref="O356">_xlfn.XLOOKUP(D356&amp;I356,Sheet2!$A$2:$A$2000&amp;Sheet2!$B$2:$B$2000,Sheet2!$C$2:$C$2000,0)</f>
        <v>34</v>
      </c>
      <c r="P356" cm="1">
        <f t="array" ref="P356">_xlfn.XLOOKUP(D356&amp;I356,Sheet2!$A$2:$A$2000&amp;Sheet2!$B$2:$B$2000,Sheet2!$D$2:$D$2000,0)</f>
        <v>26.6</v>
      </c>
      <c r="Q356" cm="1">
        <f t="array" ref="Q356">_xlfn.XLOOKUP(E356&amp;I356,Sheet2!$A$2:$A$2000&amp;Sheet2!$B$2:$B$2000,Sheet2!$C$2:$C$2000,0)</f>
        <v>31.3</v>
      </c>
      <c r="R356" cm="1">
        <f t="array" ref="R356">_xlfn.XLOOKUP(E356&amp;I356,Sheet2!$A$2:$A$1500&amp;Sheet2!$B$2:$B$1500,Sheet2!$D$2:$D$1500,0)</f>
        <v>27.3</v>
      </c>
      <c r="X356" cm="1">
        <f t="array" ref="X356">_xlfn.XLOOKUP(D356&amp;I356,Sheet2!$A$2:$A$2000&amp;Sheet2!$B$2:$B$2000,Sheet2!$E$2:$E$2000,0)</f>
        <v>7</v>
      </c>
      <c r="Y356" cm="1">
        <f t="array" ref="Y356">_xlfn.XLOOKUP(D356&amp;I356,Sheet2!$A$2:$A$2000&amp;Sheet2!$B$2:$B$2000,Sheet2!$F$2:$F$2000,0)</f>
        <v>4</v>
      </c>
      <c r="Z356" cm="1">
        <f t="array" ref="Z356">_xlfn.XLOOKUP(E356&amp;I356,Sheet2!$A$2:$A$2000&amp;Sheet2!$B$2:$B$2000,Sheet2!$E$2:$E$2000,0)</f>
        <v>6</v>
      </c>
      <c r="AA356" cm="1">
        <f t="array" ref="AA356">_xlfn.XLOOKUP(E356&amp;I356,Sheet2!$A$2:$A$2000&amp;Sheet2!$B$2:$B$2000,Sheet2!$F$2:$F$2000,0)</f>
        <v>5</v>
      </c>
    </row>
    <row r="357" spans="1:27" x14ac:dyDescent="0.2">
      <c r="A357" s="1">
        <v>45255</v>
      </c>
      <c r="B357" s="2">
        <v>0.64583333333333337</v>
      </c>
      <c r="C357" t="s">
        <v>124</v>
      </c>
      <c r="D357" t="s">
        <v>90</v>
      </c>
      <c r="E357" t="s">
        <v>127</v>
      </c>
      <c r="F357">
        <v>139000</v>
      </c>
      <c r="G357">
        <v>2023</v>
      </c>
      <c r="H357">
        <v>0</v>
      </c>
      <c r="I357">
        <v>13</v>
      </c>
      <c r="J357" t="str" cm="1">
        <f t="array" ref="J357">_xlfn.XLOOKUP(D357&amp;I357,Ranking!C$2:C$500&amp;Ranking!A$2:A$500,Ranking!B$2:B$500,"")</f>
        <v/>
      </c>
      <c r="K357" t="str" cm="1">
        <f t="array" ref="K357">_xlfn.XLOOKUP(E357&amp;I357,Ranking!C$2:C$500&amp;Ranking!A$2:A$500,Ranking!B$2:B$500,"")</f>
        <v/>
      </c>
      <c r="L357" t="str" cm="1">
        <f t="array" ref="L357">_xlfn.XLOOKUP(D357&amp;G357,Conf!$A$1:$A$150&amp;Conf!$B$1:$B$150,Conf!$C$1:$C$150,"FCS")</f>
        <v>Sun Belt</v>
      </c>
      <c r="M357" t="str" cm="1">
        <f t="array" ref="M357">_xlfn.XLOOKUP(E357&amp;G357,Conf!$A$1:$A$150&amp;Conf!$B$1:$B$150,Conf!$C$1:$C$150,"FCS")</f>
        <v>Sun Belt</v>
      </c>
      <c r="N357">
        <v>1</v>
      </c>
      <c r="O357" cm="1">
        <f t="array" ref="O357">_xlfn.XLOOKUP(D357&amp;I357,Sheet2!$A$2:$A$2000&amp;Sheet2!$B$2:$B$2000,Sheet2!$C$2:$C$2000,0)</f>
        <v>29.3</v>
      </c>
      <c r="P357" cm="1">
        <f t="array" ref="P357">_xlfn.XLOOKUP(D357&amp;I357,Sheet2!$A$2:$A$2000&amp;Sheet2!$B$2:$B$2000,Sheet2!$D$2:$D$2000,0)</f>
        <v>21.8</v>
      </c>
      <c r="Q357" cm="1">
        <f t="array" ref="Q357">_xlfn.XLOOKUP(E357&amp;I357,Sheet2!$A$2:$A$2000&amp;Sheet2!$B$2:$B$2000,Sheet2!$C$2:$C$2000,0)</f>
        <v>33.299999999999997</v>
      </c>
      <c r="R357" cm="1">
        <f t="array" ref="R357">_xlfn.XLOOKUP(E357&amp;I357,Sheet2!$A$2:$A$1500&amp;Sheet2!$B$2:$B$1500,Sheet2!$D$2:$D$1500,0)</f>
        <v>0</v>
      </c>
      <c r="X357" cm="1">
        <f t="array" ref="X357">_xlfn.XLOOKUP(D357&amp;I357,Sheet2!$A$2:$A$2000&amp;Sheet2!$B$2:$B$2000,Sheet2!$E$2:$E$2000,0)</f>
        <v>7</v>
      </c>
      <c r="Y357" cm="1">
        <f t="array" ref="Y357">_xlfn.XLOOKUP(D357&amp;I357,Sheet2!$A$2:$A$2000&amp;Sheet2!$B$2:$B$2000,Sheet2!$F$2:$F$2000,0)</f>
        <v>4</v>
      </c>
      <c r="Z357" cm="1">
        <f t="array" ref="Z357">_xlfn.XLOOKUP(E357&amp;I357,Sheet2!$A$2:$A$2000&amp;Sheet2!$B$2:$B$2000,Sheet2!$E$2:$E$2000,0)</f>
        <v>10</v>
      </c>
      <c r="AA357" cm="1">
        <f t="array" ref="AA357">_xlfn.XLOOKUP(E357&amp;I357,Sheet2!$A$2:$A$2000&amp;Sheet2!$B$2:$B$2000,Sheet2!$F$2:$F$2000,0)</f>
        <v>1</v>
      </c>
    </row>
    <row r="358" spans="1:27" x14ac:dyDescent="0.2">
      <c r="A358" s="1">
        <v>45255</v>
      </c>
      <c r="B358" s="2">
        <v>0.66666666666666663</v>
      </c>
      <c r="C358" t="s">
        <v>23</v>
      </c>
      <c r="D358" t="s">
        <v>112</v>
      </c>
      <c r="E358" t="s">
        <v>133</v>
      </c>
      <c r="F358">
        <v>5850000</v>
      </c>
      <c r="G358">
        <v>2023</v>
      </c>
      <c r="H358">
        <v>0</v>
      </c>
      <c r="I358">
        <v>13</v>
      </c>
      <c r="J358" cm="1">
        <f t="array" ref="J358">_xlfn.XLOOKUP(D358&amp;I358,Ranking!C$2:C$500&amp;Ranking!A$2:A$500,Ranking!B$2:B$500,"")</f>
        <v>4</v>
      </c>
      <c r="K358" t="str" cm="1">
        <f t="array" ref="K358">_xlfn.XLOOKUP(E358&amp;I358,Ranking!C$2:C$500&amp;Ranking!A$2:A$500,Ranking!B$2:B$500,"")</f>
        <v/>
      </c>
      <c r="L358" t="str" cm="1">
        <f t="array" ref="L358">_xlfn.XLOOKUP(D358&amp;G358,Conf!$A$1:$A$150&amp;Conf!$B$1:$B$150,Conf!$C$1:$C$150,"FCS")</f>
        <v>Pac-12</v>
      </c>
      <c r="M358" t="str" cm="1">
        <f t="array" ref="M358">_xlfn.XLOOKUP(E358&amp;G358,Conf!$A$1:$A$150&amp;Conf!$B$1:$B$150,Conf!$C$1:$C$150,"FCS")</f>
        <v>Pac-12</v>
      </c>
      <c r="N358">
        <v>1</v>
      </c>
      <c r="O358" cm="1">
        <f t="array" ref="O358">_xlfn.XLOOKUP(D358&amp;I358,Sheet2!$A$2:$A$2000&amp;Sheet2!$B$2:$B$2000,Sheet2!$C$2:$C$2000,0)</f>
        <v>39.299999999999997</v>
      </c>
      <c r="P358" cm="1">
        <f t="array" ref="P358">_xlfn.XLOOKUP(D358&amp;I358,Sheet2!$A$2:$A$2000&amp;Sheet2!$B$2:$B$2000,Sheet2!$D$2:$D$2000,0)</f>
        <v>23.2</v>
      </c>
      <c r="Q358" cm="1">
        <f t="array" ref="Q358">_xlfn.XLOOKUP(E358&amp;I358,Sheet2!$A$2:$A$2000&amp;Sheet2!$B$2:$B$2000,Sheet2!$C$2:$C$2000,0)</f>
        <v>32.6</v>
      </c>
      <c r="R358" cm="1">
        <f t="array" ref="R358">_xlfn.XLOOKUP(E358&amp;I358,Sheet2!$A$2:$A$1500&amp;Sheet2!$B$2:$B$1500,Sheet2!$D$2:$D$1500,0)</f>
        <v>0</v>
      </c>
      <c r="X358" cm="1">
        <f t="array" ref="X358">_xlfn.XLOOKUP(D358&amp;I358,Sheet2!$A$2:$A$2000&amp;Sheet2!$B$2:$B$2000,Sheet2!$E$2:$E$2000,0)</f>
        <v>11</v>
      </c>
      <c r="Y358" cm="1">
        <f t="array" ref="Y358">_xlfn.XLOOKUP(D358&amp;I358,Sheet2!$A$2:$A$2000&amp;Sheet2!$B$2:$B$2000,Sheet2!$F$2:$F$2000,0)</f>
        <v>0</v>
      </c>
      <c r="Z358" cm="1">
        <f t="array" ref="Z358">_xlfn.XLOOKUP(E358&amp;I358,Sheet2!$A$2:$A$2000&amp;Sheet2!$B$2:$B$2000,Sheet2!$E$2:$E$2000,0)</f>
        <v>5</v>
      </c>
      <c r="AA358" cm="1">
        <f t="array" ref="AA358">_xlfn.XLOOKUP(E358&amp;I358,Sheet2!$A$2:$A$2000&amp;Sheet2!$B$2:$B$2000,Sheet2!$F$2:$F$2000,0)</f>
        <v>6</v>
      </c>
    </row>
    <row r="359" spans="1:27" x14ac:dyDescent="0.2">
      <c r="A359" s="1">
        <v>45255</v>
      </c>
      <c r="B359" s="2">
        <v>0.79166666666666663</v>
      </c>
      <c r="C359" t="s">
        <v>24</v>
      </c>
      <c r="D359" t="s">
        <v>43</v>
      </c>
      <c r="E359" t="s">
        <v>82</v>
      </c>
      <c r="F359">
        <v>5070000</v>
      </c>
      <c r="G359">
        <v>2023</v>
      </c>
      <c r="H359">
        <v>0</v>
      </c>
      <c r="I359">
        <v>13</v>
      </c>
      <c r="J359" t="str" cm="1">
        <f t="array" ref="J359">_xlfn.XLOOKUP(D359&amp;I359,Ranking!C$2:C$500&amp;Ranking!A$2:A$500,Ranking!B$2:B$500,"")</f>
        <v/>
      </c>
      <c r="K359" cm="1">
        <f t="array" ref="K359">_xlfn.XLOOKUP(E359&amp;I359,Ranking!C$2:C$500&amp;Ranking!A$2:A$500,Ranking!B$2:B$500,"")</f>
        <v>5</v>
      </c>
      <c r="L359" t="str" cm="1">
        <f t="array" ref="L359">_xlfn.XLOOKUP(D359&amp;G359,Conf!$A$1:$A$150&amp;Conf!$B$1:$B$150,Conf!$C$1:$C$150,"FCS")</f>
        <v>SEC</v>
      </c>
      <c r="M359" t="str" cm="1">
        <f t="array" ref="M359">_xlfn.XLOOKUP(E359&amp;G359,Conf!$A$1:$A$150&amp;Conf!$B$1:$B$150,Conf!$C$1:$C$150,"FCS")</f>
        <v>ACC</v>
      </c>
      <c r="N359">
        <v>0</v>
      </c>
      <c r="O359" cm="1">
        <f t="array" ref="O359">_xlfn.XLOOKUP(D359&amp;I359,Sheet2!$A$2:$A$2000&amp;Sheet2!$B$2:$B$2000,Sheet2!$C$2:$C$2000,0)</f>
        <v>29.6</v>
      </c>
      <c r="P359" cm="1">
        <f t="array" ref="P359">_xlfn.XLOOKUP(D359&amp;I359,Sheet2!$A$2:$A$2000&amp;Sheet2!$B$2:$B$2000,Sheet2!$D$2:$D$2000,0)</f>
        <v>27.9</v>
      </c>
      <c r="Q359" cm="1">
        <f t="array" ref="Q359">_xlfn.XLOOKUP(E359&amp;I359,Sheet2!$A$2:$A$2000&amp;Sheet2!$B$2:$B$2000,Sheet2!$C$2:$C$2000,0)</f>
        <v>40.1</v>
      </c>
      <c r="R359" cm="1">
        <f t="array" ref="R359">_xlfn.XLOOKUP(E359&amp;I359,Sheet2!$A$2:$A$1500&amp;Sheet2!$B$2:$B$1500,Sheet2!$D$2:$D$1500,0)</f>
        <v>16.899999999999999</v>
      </c>
      <c r="X359" cm="1">
        <f t="array" ref="X359">_xlfn.XLOOKUP(D359&amp;I359,Sheet2!$A$2:$A$2000&amp;Sheet2!$B$2:$B$2000,Sheet2!$E$2:$E$2000,0)</f>
        <v>5</v>
      </c>
      <c r="Y359" cm="1">
        <f t="array" ref="Y359">_xlfn.XLOOKUP(D359&amp;I359,Sheet2!$A$2:$A$2000&amp;Sheet2!$B$2:$B$2000,Sheet2!$F$2:$F$2000,0)</f>
        <v>6</v>
      </c>
      <c r="Z359" cm="1">
        <f t="array" ref="Z359">_xlfn.XLOOKUP(E359&amp;I359,Sheet2!$A$2:$A$2000&amp;Sheet2!$B$2:$B$2000,Sheet2!$E$2:$E$2000,0)</f>
        <v>11</v>
      </c>
      <c r="AA359" cm="1">
        <f t="array" ref="AA359">_xlfn.XLOOKUP(E359&amp;I359,Sheet2!$A$2:$A$2000&amp;Sheet2!$B$2:$B$2000,Sheet2!$F$2:$F$2000,0)</f>
        <v>0</v>
      </c>
    </row>
    <row r="360" spans="1:27" x14ac:dyDescent="0.2">
      <c r="A360" s="1">
        <v>45255</v>
      </c>
      <c r="B360" s="2">
        <v>0.79166666666666663</v>
      </c>
      <c r="C360" t="s">
        <v>29</v>
      </c>
      <c r="D360" t="s">
        <v>122</v>
      </c>
      <c r="E360" t="s">
        <v>36</v>
      </c>
      <c r="F360">
        <v>691000</v>
      </c>
      <c r="G360">
        <v>2023</v>
      </c>
      <c r="H360">
        <v>0</v>
      </c>
      <c r="I360">
        <v>13</v>
      </c>
      <c r="J360" t="str" cm="1">
        <f t="array" ref="J360">_xlfn.XLOOKUP(D360&amp;I360,Ranking!C$2:C$500&amp;Ranking!A$2:A$500,Ranking!B$2:B$500,"")</f>
        <v/>
      </c>
      <c r="K360" t="str" cm="1">
        <f t="array" ref="K360">_xlfn.XLOOKUP(E360&amp;I360,Ranking!C$2:C$500&amp;Ranking!A$2:A$500,Ranking!B$2:B$500,"")</f>
        <v/>
      </c>
      <c r="L360" t="str" cm="1">
        <f t="array" ref="L360">_xlfn.XLOOKUP(D360&amp;G360,Conf!$A$1:$A$150&amp;Conf!$B$1:$B$150,Conf!$C$1:$C$150,"FCS")</f>
        <v>Big 12</v>
      </c>
      <c r="M360" t="str" cm="1">
        <f t="array" ref="M360">_xlfn.XLOOKUP(E360&amp;G360,Conf!$A$1:$A$150&amp;Conf!$B$1:$B$150,Conf!$C$1:$C$150,"FCS")</f>
        <v>Big 12</v>
      </c>
      <c r="N360">
        <v>1</v>
      </c>
      <c r="O360" cm="1">
        <f t="array" ref="O360">_xlfn.XLOOKUP(D360&amp;I360,Sheet2!$A$2:$A$2000&amp;Sheet2!$B$2:$B$2000,Sheet2!$C$2:$C$2000,0)</f>
        <v>22.4</v>
      </c>
      <c r="P360" cm="1">
        <f t="array" ref="P360">_xlfn.XLOOKUP(D360&amp;I360,Sheet2!$A$2:$A$2000&amp;Sheet2!$B$2:$B$2000,Sheet2!$D$2:$D$2000,0)</f>
        <v>33.299999999999997</v>
      </c>
      <c r="Q360" cm="1">
        <f t="array" ref="Q360">_xlfn.XLOOKUP(E360&amp;I360,Sheet2!$A$2:$A$2000&amp;Sheet2!$B$2:$B$2000,Sheet2!$C$2:$C$2000,0)</f>
        <v>31.4</v>
      </c>
      <c r="R360" cm="1">
        <f t="array" ref="R360">_xlfn.XLOOKUP(E360&amp;I360,Sheet2!$A$2:$A$1500&amp;Sheet2!$B$2:$B$1500,Sheet2!$D$2:$D$1500,0)</f>
        <v>0</v>
      </c>
      <c r="X360" cm="1">
        <f t="array" ref="X360">_xlfn.XLOOKUP(D360&amp;I360,Sheet2!$A$2:$A$2000&amp;Sheet2!$B$2:$B$2000,Sheet2!$E$2:$E$2000,0)</f>
        <v>3</v>
      </c>
      <c r="Y360" cm="1">
        <f t="array" ref="Y360">_xlfn.XLOOKUP(D360&amp;I360,Sheet2!$A$2:$A$2000&amp;Sheet2!$B$2:$B$2000,Sheet2!$F$2:$F$2000,0)</f>
        <v>8</v>
      </c>
      <c r="Z360" cm="1">
        <f t="array" ref="Z360">_xlfn.XLOOKUP(E360&amp;I360,Sheet2!$A$2:$A$2000&amp;Sheet2!$B$2:$B$2000,Sheet2!$E$2:$E$2000,0)</f>
        <v>7</v>
      </c>
      <c r="AA360" cm="1">
        <f t="array" ref="AA360">_xlfn.XLOOKUP(E360&amp;I360,Sheet2!$A$2:$A$2000&amp;Sheet2!$B$2:$B$2000,Sheet2!$F$2:$F$2000,0)</f>
        <v>4</v>
      </c>
    </row>
    <row r="361" spans="1:27" x14ac:dyDescent="0.2">
      <c r="A361" s="1">
        <v>45255</v>
      </c>
      <c r="B361" s="2">
        <v>0.8125</v>
      </c>
      <c r="C361" t="s">
        <v>31</v>
      </c>
      <c r="D361" t="s">
        <v>65</v>
      </c>
      <c r="E361" t="s">
        <v>30</v>
      </c>
      <c r="F361">
        <v>5330000</v>
      </c>
      <c r="G361">
        <v>2023</v>
      </c>
      <c r="H361">
        <v>0</v>
      </c>
      <c r="I361">
        <v>13</v>
      </c>
      <c r="J361" t="str" cm="1">
        <f t="array" ref="J361">_xlfn.XLOOKUP(D361&amp;I361,Ranking!C$2:C$500&amp;Ranking!A$2:A$500,Ranking!B$2:B$500,"")</f>
        <v/>
      </c>
      <c r="K361" cm="1">
        <f t="array" ref="K361">_xlfn.XLOOKUP(E361&amp;I361,Ranking!C$2:C$500&amp;Ranking!A$2:A$500,Ranking!B$2:B$500,"")</f>
        <v>1</v>
      </c>
      <c r="L361" t="str" cm="1">
        <f t="array" ref="L361">_xlfn.XLOOKUP(D361&amp;G361,Conf!$A$1:$A$150&amp;Conf!$B$1:$B$150,Conf!$C$1:$C$150,"FCS")</f>
        <v>ACC</v>
      </c>
      <c r="M361" t="str" cm="1">
        <f t="array" ref="M361">_xlfn.XLOOKUP(E361&amp;G361,Conf!$A$1:$A$150&amp;Conf!$B$1:$B$150,Conf!$C$1:$C$150,"FCS")</f>
        <v>SEC</v>
      </c>
      <c r="N361">
        <v>0</v>
      </c>
      <c r="O361" cm="1">
        <f t="array" ref="O361">_xlfn.XLOOKUP(D361&amp;I361,Sheet2!$A$2:$A$2000&amp;Sheet2!$B$2:$B$2000,Sheet2!$C$2:$C$2000,0)</f>
        <v>31.9</v>
      </c>
      <c r="P361" cm="1">
        <f t="array" ref="P361">_xlfn.XLOOKUP(D361&amp;I361,Sheet2!$A$2:$A$2000&amp;Sheet2!$B$2:$B$2000,Sheet2!$D$2:$D$2000,0)</f>
        <v>30.5</v>
      </c>
      <c r="Q361" cm="1">
        <f t="array" ref="Q361">_xlfn.XLOOKUP(E361&amp;I361,Sheet2!$A$2:$A$2000&amp;Sheet2!$B$2:$B$2000,Sheet2!$C$2:$C$2000,0)</f>
        <v>40.4</v>
      </c>
      <c r="R361" cm="1">
        <f t="array" ref="R361">_xlfn.XLOOKUP(E361&amp;I361,Sheet2!$A$2:$A$1500&amp;Sheet2!$B$2:$B$1500,Sheet2!$D$2:$D$1500,0)</f>
        <v>15.1</v>
      </c>
      <c r="X361" cm="1">
        <f t="array" ref="X361">_xlfn.XLOOKUP(D361&amp;I361,Sheet2!$A$2:$A$2000&amp;Sheet2!$B$2:$B$2000,Sheet2!$E$2:$E$2000,0)</f>
        <v>6</v>
      </c>
      <c r="Y361" cm="1">
        <f t="array" ref="Y361">_xlfn.XLOOKUP(D361&amp;I361,Sheet2!$A$2:$A$2000&amp;Sheet2!$B$2:$B$2000,Sheet2!$F$2:$F$2000,0)</f>
        <v>5</v>
      </c>
      <c r="Z361" cm="1">
        <f t="array" ref="Z361">_xlfn.XLOOKUP(E361&amp;I361,Sheet2!$A$2:$A$2000&amp;Sheet2!$B$2:$B$2000,Sheet2!$E$2:$E$2000,0)</f>
        <v>11</v>
      </c>
      <c r="AA361" cm="1">
        <f t="array" ref="AA361">_xlfn.XLOOKUP(E361&amp;I361,Sheet2!$A$2:$A$2000&amp;Sheet2!$B$2:$B$2000,Sheet2!$F$2:$F$2000,0)</f>
        <v>0</v>
      </c>
    </row>
    <row r="362" spans="1:27" x14ac:dyDescent="0.2">
      <c r="A362" s="1">
        <v>45255</v>
      </c>
      <c r="B362" s="2">
        <v>0.8125</v>
      </c>
      <c r="C362" t="s">
        <v>124</v>
      </c>
      <c r="D362" t="s">
        <v>140</v>
      </c>
      <c r="E362" t="s">
        <v>154</v>
      </c>
      <c r="F362">
        <v>374000</v>
      </c>
      <c r="G362">
        <v>2023</v>
      </c>
      <c r="H362">
        <v>0</v>
      </c>
      <c r="I362">
        <v>13</v>
      </c>
      <c r="J362" t="str" cm="1">
        <f t="array" ref="J362">_xlfn.XLOOKUP(D362&amp;I362,Ranking!C$2:C$500&amp;Ranking!A$2:A$500,Ranking!B$2:B$500,"")</f>
        <v/>
      </c>
      <c r="K362" t="str" cm="1">
        <f t="array" ref="K362">_xlfn.XLOOKUP(E362&amp;I362,Ranking!C$2:C$500&amp;Ranking!A$2:A$500,Ranking!B$2:B$500,"")</f>
        <v/>
      </c>
      <c r="L362" t="str" cm="1">
        <f t="array" ref="L362">_xlfn.XLOOKUP(D362&amp;G362,Conf!$A$1:$A$150&amp;Conf!$B$1:$B$150,Conf!$C$1:$C$150,"FCS")</f>
        <v>Big 12</v>
      </c>
      <c r="M362" t="str" cm="1">
        <f t="array" ref="M362">_xlfn.XLOOKUP(E362&amp;G362,Conf!$A$1:$A$150&amp;Conf!$B$1:$B$150,Conf!$C$1:$C$150,"FCS")</f>
        <v>Big 12</v>
      </c>
      <c r="N362">
        <v>1</v>
      </c>
      <c r="O362" cm="1">
        <f t="array" ref="O362">_xlfn.XLOOKUP(D362&amp;I362,Sheet2!$A$2:$A$2000&amp;Sheet2!$B$2:$B$2000,Sheet2!$C$2:$C$2000,0)</f>
        <v>24.8</v>
      </c>
      <c r="P362" cm="1">
        <f t="array" ref="P362">_xlfn.XLOOKUP(D362&amp;I362,Sheet2!$A$2:$A$2000&amp;Sheet2!$B$2:$B$2000,Sheet2!$D$2:$D$2000,0)</f>
        <v>28.3</v>
      </c>
      <c r="Q362" cm="1">
        <f t="array" ref="Q362">_xlfn.XLOOKUP(E362&amp;I362,Sheet2!$A$2:$A$2000&amp;Sheet2!$B$2:$B$2000,Sheet2!$C$2:$C$2000,0)</f>
        <v>32.200000000000003</v>
      </c>
      <c r="R362" cm="1">
        <f t="array" ref="R362">_xlfn.XLOOKUP(E362&amp;I362,Sheet2!$A$2:$A$1500&amp;Sheet2!$B$2:$B$1500,Sheet2!$D$2:$D$1500,0)</f>
        <v>0</v>
      </c>
      <c r="X362" cm="1">
        <f t="array" ref="X362">_xlfn.XLOOKUP(D362&amp;I362,Sheet2!$A$2:$A$2000&amp;Sheet2!$B$2:$B$2000,Sheet2!$E$2:$E$2000,0)</f>
        <v>3</v>
      </c>
      <c r="Y362" cm="1">
        <f t="array" ref="Y362">_xlfn.XLOOKUP(D362&amp;I362,Sheet2!$A$2:$A$2000&amp;Sheet2!$B$2:$B$2000,Sheet2!$F$2:$F$2000,0)</f>
        <v>8</v>
      </c>
      <c r="Z362" cm="1">
        <f t="array" ref="Z362">_xlfn.XLOOKUP(E362&amp;I362,Sheet2!$A$2:$A$2000&amp;Sheet2!$B$2:$B$2000,Sheet2!$E$2:$E$2000,0)</f>
        <v>7</v>
      </c>
      <c r="AA362" cm="1">
        <f t="array" ref="AA362">_xlfn.XLOOKUP(E362&amp;I362,Sheet2!$A$2:$A$2000&amp;Sheet2!$B$2:$B$2000,Sheet2!$F$2:$F$2000,0)</f>
        <v>4</v>
      </c>
    </row>
    <row r="363" spans="1:27" x14ac:dyDescent="0.2">
      <c r="A363" s="1">
        <v>45255</v>
      </c>
      <c r="B363" s="2">
        <v>0.8125</v>
      </c>
      <c r="C363" t="s">
        <v>118</v>
      </c>
      <c r="D363" t="s">
        <v>176</v>
      </c>
      <c r="E363" t="s">
        <v>136</v>
      </c>
      <c r="F363">
        <v>17000</v>
      </c>
      <c r="G363">
        <v>2023</v>
      </c>
      <c r="H363">
        <v>0</v>
      </c>
      <c r="I363">
        <v>13</v>
      </c>
      <c r="J363" t="str" cm="1">
        <f t="array" ref="J363">_xlfn.XLOOKUP(D363&amp;I363,Ranking!C$2:C$500&amp;Ranking!A$2:A$500,Ranking!B$2:B$500,"")</f>
        <v/>
      </c>
      <c r="K363" t="str" cm="1">
        <f t="array" ref="K363">_xlfn.XLOOKUP(E363&amp;I363,Ranking!C$2:C$500&amp;Ranking!A$2:A$500,Ranking!B$2:B$500,"")</f>
        <v/>
      </c>
      <c r="L363" t="str" cm="1">
        <f t="array" ref="L363">_xlfn.XLOOKUP(D363&amp;G363,Conf!$A$1:$A$150&amp;Conf!$B$1:$B$150,Conf!$C$1:$C$150,"FCS")</f>
        <v>AAC</v>
      </c>
      <c r="M363" t="str" cm="1">
        <f t="array" ref="M363">_xlfn.XLOOKUP(E363&amp;G363,Conf!$A$1:$A$150&amp;Conf!$B$1:$B$150,Conf!$C$1:$C$150,"FCS")</f>
        <v>AAC</v>
      </c>
      <c r="N363">
        <v>1</v>
      </c>
      <c r="O363" cm="1">
        <f t="array" ref="O363">_xlfn.XLOOKUP(D363&amp;I363,Sheet2!$A$2:$A$2000&amp;Sheet2!$B$2:$B$2000,Sheet2!$C$2:$C$2000,0)</f>
        <v>29.1</v>
      </c>
      <c r="P363" cm="1">
        <f t="array" ref="P363">_xlfn.XLOOKUP(D363&amp;I363,Sheet2!$A$2:$A$2000&amp;Sheet2!$B$2:$B$2000,Sheet2!$D$2:$D$2000,0)</f>
        <v>36.799999999999997</v>
      </c>
      <c r="Q363" cm="1">
        <f t="array" ref="Q363">_xlfn.XLOOKUP(E363&amp;I363,Sheet2!$A$2:$A$2000&amp;Sheet2!$B$2:$B$2000,Sheet2!$C$2:$C$2000,0)</f>
        <v>17.8</v>
      </c>
      <c r="R363" cm="1">
        <f t="array" ref="R363">_xlfn.XLOOKUP(E363&amp;I363,Sheet2!$A$2:$A$1500&amp;Sheet2!$B$2:$B$1500,Sheet2!$D$2:$D$1500,0)</f>
        <v>26.8</v>
      </c>
      <c r="X363" cm="1">
        <f t="array" ref="X363">_xlfn.XLOOKUP(D363&amp;I363,Sheet2!$A$2:$A$2000&amp;Sheet2!$B$2:$B$2000,Sheet2!$E$2:$E$2000,0)</f>
        <v>5</v>
      </c>
      <c r="Y363" cm="1">
        <f t="array" ref="Y363">_xlfn.XLOOKUP(D363&amp;I363,Sheet2!$A$2:$A$2000&amp;Sheet2!$B$2:$B$2000,Sheet2!$F$2:$F$2000,0)</f>
        <v>6</v>
      </c>
      <c r="Z363" cm="1">
        <f t="array" ref="Z363">_xlfn.XLOOKUP(E363&amp;I363,Sheet2!$A$2:$A$2000&amp;Sheet2!$B$2:$B$2000,Sheet2!$E$2:$E$2000,0)</f>
        <v>3</v>
      </c>
      <c r="AA363" cm="1">
        <f t="array" ref="AA363">_xlfn.XLOOKUP(E363&amp;I363,Sheet2!$A$2:$A$2000&amp;Sheet2!$B$2:$B$2000,Sheet2!$F$2:$F$2000,0)</f>
        <v>8</v>
      </c>
    </row>
    <row r="364" spans="1:27" x14ac:dyDescent="0.2">
      <c r="A364" s="1">
        <v>45255</v>
      </c>
      <c r="B364" s="2">
        <v>0.83333333333333337</v>
      </c>
      <c r="C364" t="s">
        <v>23</v>
      </c>
      <c r="D364" t="s">
        <v>72</v>
      </c>
      <c r="E364" t="s">
        <v>130</v>
      </c>
      <c r="F364">
        <v>3290000</v>
      </c>
      <c r="G364">
        <v>2023</v>
      </c>
      <c r="H364">
        <v>0</v>
      </c>
      <c r="I364">
        <v>13</v>
      </c>
      <c r="J364" cm="1">
        <f t="array" ref="J364">_xlfn.XLOOKUP(D364&amp;I364,Ranking!C$2:C$500&amp;Ranking!A$2:A$500,Ranking!B$2:B$500,"")</f>
        <v>19</v>
      </c>
      <c r="K364" t="str" cm="1">
        <f t="array" ref="K364">_xlfn.XLOOKUP(E364&amp;I364,Ranking!C$2:C$500&amp;Ranking!A$2:A$500,Ranking!B$2:B$500,"")</f>
        <v/>
      </c>
      <c r="L364" t="str" cm="1">
        <f t="array" ref="L364">_xlfn.XLOOKUP(D364&amp;G364,Conf!$A$1:$A$150&amp;Conf!$B$1:$B$150,Conf!$C$1:$C$150,"FCS")</f>
        <v>Big 12</v>
      </c>
      <c r="M364" t="str" cm="1">
        <f t="array" ref="M364">_xlfn.XLOOKUP(E364&amp;G364,Conf!$A$1:$A$150&amp;Conf!$B$1:$B$150,Conf!$C$1:$C$150,"FCS")</f>
        <v>Big 12</v>
      </c>
      <c r="N364">
        <v>1</v>
      </c>
      <c r="O364" cm="1">
        <f t="array" ref="O364">_xlfn.XLOOKUP(D364&amp;I364,Sheet2!$A$2:$A$2000&amp;Sheet2!$B$2:$B$2000,Sheet2!$C$2:$C$2000,0)</f>
        <v>37.9</v>
      </c>
      <c r="P364" cm="1">
        <f t="array" ref="P364">_xlfn.XLOOKUP(D364&amp;I364,Sheet2!$A$2:$A$2000&amp;Sheet2!$B$2:$B$2000,Sheet2!$D$2:$D$2000,0)</f>
        <v>19.3</v>
      </c>
      <c r="Q364" cm="1">
        <f t="array" ref="Q364">_xlfn.XLOOKUP(E364&amp;I364,Sheet2!$A$2:$A$2000&amp;Sheet2!$B$2:$B$2000,Sheet2!$C$2:$C$2000,0)</f>
        <v>24.8</v>
      </c>
      <c r="R364" cm="1">
        <f t="array" ref="R364">_xlfn.XLOOKUP(E364&amp;I364,Sheet2!$A$2:$A$1500&amp;Sheet2!$B$2:$B$1500,Sheet2!$D$2:$D$1500,0)</f>
        <v>0</v>
      </c>
      <c r="X364" cm="1">
        <f t="array" ref="X364">_xlfn.XLOOKUP(D364&amp;I364,Sheet2!$A$2:$A$2000&amp;Sheet2!$B$2:$B$2000,Sheet2!$E$2:$E$2000,0)</f>
        <v>8</v>
      </c>
      <c r="Y364" cm="1">
        <f t="array" ref="Y364">_xlfn.XLOOKUP(D364&amp;I364,Sheet2!$A$2:$A$2000&amp;Sheet2!$B$2:$B$2000,Sheet2!$F$2:$F$2000,0)</f>
        <v>3</v>
      </c>
      <c r="Z364" cm="1">
        <f t="array" ref="Z364">_xlfn.XLOOKUP(E364&amp;I364,Sheet2!$A$2:$A$2000&amp;Sheet2!$B$2:$B$2000,Sheet2!$E$2:$E$2000,0)</f>
        <v>6</v>
      </c>
      <c r="AA364" cm="1">
        <f t="array" ref="AA364">_xlfn.XLOOKUP(E364&amp;I364,Sheet2!$A$2:$A$2000&amp;Sheet2!$B$2:$B$2000,Sheet2!$F$2:$F$2000,0)</f>
        <v>5</v>
      </c>
    </row>
    <row r="365" spans="1:27" x14ac:dyDescent="0.2">
      <c r="A365" s="1">
        <v>45255</v>
      </c>
      <c r="B365" s="2">
        <v>0.9375</v>
      </c>
      <c r="C365" t="s">
        <v>24</v>
      </c>
      <c r="D365" t="s">
        <v>110</v>
      </c>
      <c r="E365" t="s">
        <v>89</v>
      </c>
      <c r="F365">
        <v>1660000</v>
      </c>
      <c r="G365">
        <v>2023</v>
      </c>
      <c r="H365">
        <v>0</v>
      </c>
      <c r="I365">
        <v>13</v>
      </c>
      <c r="J365" t="str" cm="1">
        <f t="array" ref="J365">_xlfn.XLOOKUP(D365&amp;I365,Ranking!C$2:C$500&amp;Ranking!A$2:A$500,Ranking!B$2:B$500,"")</f>
        <v/>
      </c>
      <c r="K365" t="str" cm="1">
        <f t="array" ref="K365">_xlfn.XLOOKUP(E365&amp;I365,Ranking!C$2:C$500&amp;Ranking!A$2:A$500,Ranking!B$2:B$500,"")</f>
        <v/>
      </c>
      <c r="L365" t="str" cm="1">
        <f t="array" ref="L365">_xlfn.XLOOKUP(D365&amp;G365,Conf!$A$1:$A$150&amp;Conf!$B$1:$B$150,Conf!$C$1:$C$150,"FCS")</f>
        <v>Pac-12</v>
      </c>
      <c r="M365" t="str" cm="1">
        <f t="array" ref="M365">_xlfn.XLOOKUP(E365&amp;G365,Conf!$A$1:$A$150&amp;Conf!$B$1:$B$150,Conf!$C$1:$C$150,"FCS")</f>
        <v>Pac-12</v>
      </c>
      <c r="N365">
        <v>1</v>
      </c>
      <c r="O365" cm="1">
        <f t="array" ref="O365">_xlfn.XLOOKUP(D365&amp;I365,Sheet2!$A$2:$A$2000&amp;Sheet2!$B$2:$B$2000,Sheet2!$C$2:$C$2000,0)</f>
        <v>27.5</v>
      </c>
      <c r="P365" cm="1">
        <f t="array" ref="P365">_xlfn.XLOOKUP(D365&amp;I365,Sheet2!$A$2:$A$2000&amp;Sheet2!$B$2:$B$2000,Sheet2!$D$2:$D$2000,0)</f>
        <v>16.7</v>
      </c>
      <c r="Q365" cm="1">
        <f t="array" ref="Q365">_xlfn.XLOOKUP(E365&amp;I365,Sheet2!$A$2:$A$2000&amp;Sheet2!$B$2:$B$2000,Sheet2!$C$2:$C$2000,0)</f>
        <v>31.5</v>
      </c>
      <c r="R365" cm="1">
        <f t="array" ref="R365">_xlfn.XLOOKUP(E365&amp;I365,Sheet2!$A$2:$A$1500&amp;Sheet2!$B$2:$B$1500,Sheet2!$D$2:$D$1500,0)</f>
        <v>35</v>
      </c>
      <c r="X365" cm="1">
        <f t="array" ref="X365">_xlfn.XLOOKUP(D365&amp;I365,Sheet2!$A$2:$A$2000&amp;Sheet2!$B$2:$B$2000,Sheet2!$E$2:$E$2000,0)</f>
        <v>7</v>
      </c>
      <c r="Y365" cm="1">
        <f t="array" ref="Y365">_xlfn.XLOOKUP(D365&amp;I365,Sheet2!$A$2:$A$2000&amp;Sheet2!$B$2:$B$2000,Sheet2!$F$2:$F$2000,0)</f>
        <v>4</v>
      </c>
      <c r="Z365" cm="1">
        <f t="array" ref="Z365">_xlfn.XLOOKUP(E365&amp;I365,Sheet2!$A$2:$A$2000&amp;Sheet2!$B$2:$B$2000,Sheet2!$E$2:$E$2000,0)</f>
        <v>5</v>
      </c>
      <c r="AA365" cm="1">
        <f t="array" ref="AA365">_xlfn.XLOOKUP(E365&amp;I365,Sheet2!$A$2:$A$2000&amp;Sheet2!$B$2:$B$2000,Sheet2!$F$2:$F$2000,0)</f>
        <v>6</v>
      </c>
    </row>
    <row r="366" spans="1:27" x14ac:dyDescent="0.2">
      <c r="A366" s="1">
        <v>45255</v>
      </c>
      <c r="B366" s="2">
        <v>0.9375</v>
      </c>
      <c r="C366" t="s">
        <v>29</v>
      </c>
      <c r="D366" t="s">
        <v>104</v>
      </c>
      <c r="E366" t="s">
        <v>157</v>
      </c>
      <c r="F366">
        <v>198000</v>
      </c>
      <c r="G366">
        <v>2023</v>
      </c>
      <c r="H366">
        <v>0</v>
      </c>
      <c r="I366">
        <v>13</v>
      </c>
      <c r="J366" t="str" cm="1">
        <f t="array" ref="J366">_xlfn.XLOOKUP(D366&amp;I366,Ranking!C$2:C$500&amp;Ranking!A$2:A$500,Ranking!B$2:B$500,"")</f>
        <v/>
      </c>
      <c r="K366" t="str" cm="1">
        <f t="array" ref="K366">_xlfn.XLOOKUP(E366&amp;I366,Ranking!C$2:C$500&amp;Ranking!A$2:A$500,Ranking!B$2:B$500,"")</f>
        <v/>
      </c>
      <c r="L366" t="str" cm="1">
        <f t="array" ref="L366">_xlfn.XLOOKUP(D366&amp;G366,Conf!$A$1:$A$150&amp;Conf!$B$1:$B$150,Conf!$C$1:$C$150,"FCS")</f>
        <v>MWC</v>
      </c>
      <c r="M366" t="str" cm="1">
        <f t="array" ref="M366">_xlfn.XLOOKUP(E366&amp;G366,Conf!$A$1:$A$150&amp;Conf!$B$1:$B$150,Conf!$C$1:$C$150,"FCS")</f>
        <v>MWC</v>
      </c>
      <c r="N366">
        <v>1</v>
      </c>
      <c r="O366" cm="1">
        <f t="array" ref="O366">_xlfn.XLOOKUP(D366&amp;I366,Sheet2!$A$2:$A$2000&amp;Sheet2!$B$2:$B$2000,Sheet2!$C$2:$C$2000,0)</f>
        <v>19.399999999999999</v>
      </c>
      <c r="P366" cm="1">
        <f t="array" ref="P366">_xlfn.XLOOKUP(D366&amp;I366,Sheet2!$A$2:$A$2000&amp;Sheet2!$B$2:$B$2000,Sheet2!$D$2:$D$2000,0)</f>
        <v>27.5</v>
      </c>
      <c r="Q366" cm="1">
        <f t="array" ref="Q366">_xlfn.XLOOKUP(E366&amp;I366,Sheet2!$A$2:$A$2000&amp;Sheet2!$B$2:$B$2000,Sheet2!$C$2:$C$2000,0)</f>
        <v>31</v>
      </c>
      <c r="R366" cm="1">
        <f t="array" ref="R366">_xlfn.XLOOKUP(E366&amp;I366,Sheet2!$A$2:$A$1500&amp;Sheet2!$B$2:$B$1500,Sheet2!$D$2:$D$1500,0)</f>
        <v>23.8</v>
      </c>
      <c r="X366" cm="1">
        <f t="array" ref="X366">_xlfn.XLOOKUP(D366&amp;I366,Sheet2!$A$2:$A$2000&amp;Sheet2!$B$2:$B$2000,Sheet2!$E$2:$E$2000,0)</f>
        <v>3</v>
      </c>
      <c r="Y366" cm="1">
        <f t="array" ref="Y366">_xlfn.XLOOKUP(D366&amp;I366,Sheet2!$A$2:$A$2000&amp;Sheet2!$B$2:$B$2000,Sheet2!$F$2:$F$2000,0)</f>
        <v>8</v>
      </c>
      <c r="Z366" cm="1">
        <f t="array" ref="Z366">_xlfn.XLOOKUP(E366&amp;I366,Sheet2!$A$2:$A$2000&amp;Sheet2!$B$2:$B$2000,Sheet2!$E$2:$E$2000,0)</f>
        <v>8</v>
      </c>
      <c r="AA366" cm="1">
        <f t="array" ref="AA366">_xlfn.XLOOKUP(E366&amp;I366,Sheet2!$A$2:$A$2000&amp;Sheet2!$B$2:$B$2000,Sheet2!$F$2:$F$2000,0)</f>
        <v>3</v>
      </c>
    </row>
    <row r="367" spans="1:27" x14ac:dyDescent="0.2">
      <c r="A367" s="1">
        <v>45261</v>
      </c>
      <c r="B367" s="2">
        <v>0.83333333333333337</v>
      </c>
      <c r="C367" t="s">
        <v>31</v>
      </c>
      <c r="D367" t="s">
        <v>112</v>
      </c>
      <c r="E367" t="s">
        <v>42</v>
      </c>
      <c r="F367">
        <v>9250000</v>
      </c>
      <c r="G367">
        <v>2023</v>
      </c>
      <c r="H367">
        <v>0</v>
      </c>
      <c r="I367">
        <v>14</v>
      </c>
      <c r="J367" cm="1">
        <f t="array" ref="J367">_xlfn.XLOOKUP(D367&amp;I367,Ranking!C$2:C$500&amp;Ranking!A$2:A$500,Ranking!B$2:B$500,"")</f>
        <v>3</v>
      </c>
      <c r="K367" cm="1">
        <f t="array" ref="K367">_xlfn.XLOOKUP(E367&amp;I367,Ranking!C$2:C$500&amp;Ranking!A$2:A$500,Ranking!B$2:B$500,"")</f>
        <v>5</v>
      </c>
      <c r="L367" t="str" cm="1">
        <f t="array" ref="L367">_xlfn.XLOOKUP(D367&amp;G367,Conf!$A$1:$A$150&amp;Conf!$B$1:$B$150,Conf!$C$1:$C$150,"FCS")</f>
        <v>Pac-12</v>
      </c>
      <c r="M367" t="str" cm="1">
        <f t="array" ref="M367">_xlfn.XLOOKUP(E367&amp;G367,Conf!$A$1:$A$150&amp;Conf!$B$1:$B$150,Conf!$C$1:$C$150,"FCS")</f>
        <v>Pac-12</v>
      </c>
      <c r="N367">
        <v>1</v>
      </c>
      <c r="O367" cm="1">
        <f t="array" ref="O367">_xlfn.XLOOKUP(D367&amp;I367,Sheet2!$A$2:$A$2000&amp;Sheet2!$B$2:$B$2000,Sheet2!$C$2:$C$2000,0)</f>
        <v>38</v>
      </c>
      <c r="P367" cm="1">
        <f t="array" ref="P367">_xlfn.XLOOKUP(D367&amp;I367,Sheet2!$A$2:$A$2000&amp;Sheet2!$B$2:$B$2000,Sheet2!$D$2:$D$2000,0)</f>
        <v>23</v>
      </c>
      <c r="Q367" cm="1">
        <f t="array" ref="Q367">_xlfn.XLOOKUP(E367&amp;I367,Sheet2!$A$2:$A$2000&amp;Sheet2!$B$2:$B$2000,Sheet2!$C$2:$C$2000,0)</f>
        <v>45.3</v>
      </c>
      <c r="R367" cm="1">
        <f t="array" ref="R367">_xlfn.XLOOKUP(E367&amp;I367,Sheet2!$A$2:$A$1500&amp;Sheet2!$B$2:$B$1500,Sheet2!$D$2:$D$1500,0)</f>
        <v>0</v>
      </c>
      <c r="X367" cm="1">
        <f t="array" ref="X367">_xlfn.XLOOKUP(D367&amp;I367,Sheet2!$A$2:$A$2000&amp;Sheet2!$B$2:$B$2000,Sheet2!$E$2:$E$2000,0)</f>
        <v>12</v>
      </c>
      <c r="Y367" cm="1">
        <f t="array" ref="Y367">_xlfn.XLOOKUP(D367&amp;I367,Sheet2!$A$2:$A$2000&amp;Sheet2!$B$2:$B$2000,Sheet2!$F$2:$F$2000,0)</f>
        <v>0</v>
      </c>
      <c r="Z367" cm="1">
        <f t="array" ref="Z367">_xlfn.XLOOKUP(E367&amp;I367,Sheet2!$A$2:$A$2000&amp;Sheet2!$B$2:$B$2000,Sheet2!$E$2:$E$2000,0)</f>
        <v>11</v>
      </c>
      <c r="AA367" cm="1">
        <f t="array" ref="AA367">_xlfn.XLOOKUP(E367&amp;I367,Sheet2!$A$2:$A$2000&amp;Sheet2!$B$2:$B$2000,Sheet2!$F$2:$F$2000,0)</f>
        <v>1</v>
      </c>
    </row>
    <row r="368" spans="1:27" x14ac:dyDescent="0.2">
      <c r="A368" s="1">
        <v>45261</v>
      </c>
      <c r="B368" s="2">
        <v>0.5</v>
      </c>
      <c r="C368" t="s">
        <v>31</v>
      </c>
      <c r="D368" t="s">
        <v>69</v>
      </c>
      <c r="E368" t="s">
        <v>139</v>
      </c>
      <c r="F368">
        <v>7890000</v>
      </c>
      <c r="G368">
        <v>2023</v>
      </c>
      <c r="H368">
        <v>0</v>
      </c>
      <c r="I368">
        <v>14</v>
      </c>
      <c r="J368" cm="1">
        <f t="array" ref="J368">_xlfn.XLOOKUP(D368&amp;I368,Ranking!C$2:C$500&amp;Ranking!A$2:A$500,Ranking!B$2:B$500,"")</f>
        <v>7</v>
      </c>
      <c r="K368" cm="1">
        <f t="array" ref="K368">_xlfn.XLOOKUP(E368&amp;I368,Ranking!C$2:C$500&amp;Ranking!A$2:A$500,Ranking!B$2:B$500,"")</f>
        <v>18</v>
      </c>
      <c r="L368" t="str" cm="1">
        <f t="array" ref="L368">_xlfn.XLOOKUP(D368&amp;G368,Conf!$A$1:$A$150&amp;Conf!$B$1:$B$150,Conf!$C$1:$C$150,"FCS")</f>
        <v>Big 12</v>
      </c>
      <c r="M368" t="str" cm="1">
        <f t="array" ref="M368">_xlfn.XLOOKUP(E368&amp;G368,Conf!$A$1:$A$150&amp;Conf!$B$1:$B$150,Conf!$C$1:$C$150,"FCS")</f>
        <v>Big 12</v>
      </c>
      <c r="N368">
        <v>1</v>
      </c>
      <c r="O368" cm="1">
        <f t="array" ref="O368">_xlfn.XLOOKUP(D368&amp;I368,Sheet2!$A$2:$A$2000&amp;Sheet2!$B$2:$B$2000,Sheet2!$C$2:$C$2000,0)</f>
        <v>34.9</v>
      </c>
      <c r="P368" cm="1">
        <f t="array" ref="P368">_xlfn.XLOOKUP(D368&amp;I368,Sheet2!$A$2:$A$2000&amp;Sheet2!$B$2:$B$2000,Sheet2!$D$2:$D$2000,0)</f>
        <v>17.3</v>
      </c>
      <c r="Q368" cm="1">
        <f t="array" ref="Q368">_xlfn.XLOOKUP(E368&amp;I368,Sheet2!$A$2:$A$2000&amp;Sheet2!$B$2:$B$2000,Sheet2!$C$2:$C$2000,0)</f>
        <v>30.2</v>
      </c>
      <c r="R368" cm="1">
        <f t="array" ref="R368">_xlfn.XLOOKUP(E368&amp;I368,Sheet2!$A$2:$A$1500&amp;Sheet2!$B$2:$B$1500,Sheet2!$D$2:$D$1500,0)</f>
        <v>0</v>
      </c>
      <c r="X368" cm="1">
        <f t="array" ref="X368">_xlfn.XLOOKUP(D368&amp;I368,Sheet2!$A$2:$A$2000&amp;Sheet2!$B$2:$B$2000,Sheet2!$E$2:$E$2000,0)</f>
        <v>11</v>
      </c>
      <c r="Y368" cm="1">
        <f t="array" ref="Y368">_xlfn.XLOOKUP(D368&amp;I368,Sheet2!$A$2:$A$2000&amp;Sheet2!$B$2:$B$2000,Sheet2!$F$2:$F$2000,0)</f>
        <v>1</v>
      </c>
      <c r="Z368" cm="1">
        <f t="array" ref="Z368">_xlfn.XLOOKUP(E368&amp;I368,Sheet2!$A$2:$A$2000&amp;Sheet2!$B$2:$B$2000,Sheet2!$E$2:$E$2000,0)</f>
        <v>9</v>
      </c>
      <c r="AA368" cm="1">
        <f t="array" ref="AA368">_xlfn.XLOOKUP(E368&amp;I368,Sheet2!$A$2:$A$2000&amp;Sheet2!$B$2:$B$2000,Sheet2!$F$2:$F$2000,0)</f>
        <v>3</v>
      </c>
    </row>
    <row r="369" spans="1:27" x14ac:dyDescent="0.2">
      <c r="A369" s="1">
        <v>45261</v>
      </c>
      <c r="B369" s="2">
        <v>0.5</v>
      </c>
      <c r="C369" t="s">
        <v>24</v>
      </c>
      <c r="D369" t="s">
        <v>168</v>
      </c>
      <c r="E369" t="s">
        <v>191</v>
      </c>
      <c r="F369">
        <v>1290000</v>
      </c>
      <c r="G369">
        <v>2023</v>
      </c>
      <c r="H369">
        <v>0</v>
      </c>
      <c r="I369">
        <v>14</v>
      </c>
      <c r="J369" t="str" cm="1">
        <f t="array" ref="J369">_xlfn.XLOOKUP(D369&amp;I369,Ranking!C$2:C$500&amp;Ranking!A$2:A$500,Ranking!B$2:B$500,"")</f>
        <v/>
      </c>
      <c r="K369" t="str" cm="1">
        <f t="array" ref="K369">_xlfn.XLOOKUP(E369&amp;I369,Ranking!C$2:C$500&amp;Ranking!A$2:A$500,Ranking!B$2:B$500,"")</f>
        <v/>
      </c>
      <c r="L369" t="str" cm="1">
        <f t="array" ref="L369">_xlfn.XLOOKUP(D369&amp;G369,Conf!$A$1:$A$150&amp;Conf!$B$1:$B$150,Conf!$C$1:$C$150,"FCS")</f>
        <v>MAC</v>
      </c>
      <c r="M369" t="str" cm="1">
        <f t="array" ref="M369">_xlfn.XLOOKUP(E369&amp;G369,Conf!$A$1:$A$150&amp;Conf!$B$1:$B$150,Conf!$C$1:$C$150,"FCS")</f>
        <v>MAC</v>
      </c>
      <c r="N369">
        <v>1</v>
      </c>
      <c r="O369" cm="1">
        <f t="array" ref="O369">_xlfn.XLOOKUP(D369&amp;I369,Sheet2!$A$2:$A$2000&amp;Sheet2!$B$2:$B$2000,Sheet2!$C$2:$C$2000,0)</f>
        <v>35.299999999999997</v>
      </c>
      <c r="P369" cm="1">
        <f t="array" ref="P369">_xlfn.XLOOKUP(D369&amp;I369,Sheet2!$A$2:$A$2000&amp;Sheet2!$B$2:$B$2000,Sheet2!$D$2:$D$2000,0)</f>
        <v>20.399999999999999</v>
      </c>
      <c r="Q369" cm="1">
        <f t="array" ref="Q369">_xlfn.XLOOKUP(E369&amp;I369,Sheet2!$A$2:$A$2000&amp;Sheet2!$B$2:$B$2000,Sheet2!$C$2:$C$2000,0)</f>
        <v>27.3</v>
      </c>
      <c r="R369" cm="1">
        <f t="array" ref="R369">_xlfn.XLOOKUP(E369&amp;I369,Sheet2!$A$2:$A$1500&amp;Sheet2!$B$2:$B$1500,Sheet2!$D$2:$D$1500,0)</f>
        <v>0</v>
      </c>
      <c r="X369" cm="1">
        <f t="array" ref="X369">_xlfn.XLOOKUP(D369&amp;I369,Sheet2!$A$2:$A$2000&amp;Sheet2!$B$2:$B$2000,Sheet2!$E$2:$E$2000,0)</f>
        <v>11</v>
      </c>
      <c r="Y369" cm="1">
        <f t="array" ref="Y369">_xlfn.XLOOKUP(D369&amp;I369,Sheet2!$A$2:$A$2000&amp;Sheet2!$B$2:$B$2000,Sheet2!$F$2:$F$2000,0)</f>
        <v>1</v>
      </c>
      <c r="Z369" cm="1">
        <f t="array" ref="Z369">_xlfn.XLOOKUP(E369&amp;I369,Sheet2!$A$2:$A$2000&amp;Sheet2!$B$2:$B$2000,Sheet2!$E$2:$E$2000,0)</f>
        <v>10</v>
      </c>
      <c r="AA369" cm="1">
        <f t="array" ref="AA369">_xlfn.XLOOKUP(E369&amp;I369,Sheet2!$A$2:$A$2000&amp;Sheet2!$B$2:$B$2000,Sheet2!$F$2:$F$2000,0)</f>
        <v>2</v>
      </c>
    </row>
    <row r="370" spans="1:27" x14ac:dyDescent="0.2">
      <c r="A370" s="1">
        <v>45261</v>
      </c>
      <c r="B370" s="2">
        <v>0.625</v>
      </c>
      <c r="C370" t="s">
        <v>23</v>
      </c>
      <c r="D370" t="s">
        <v>128</v>
      </c>
      <c r="E370" t="s">
        <v>26</v>
      </c>
      <c r="F370">
        <v>1260000</v>
      </c>
      <c r="G370">
        <v>2023</v>
      </c>
      <c r="H370">
        <v>0</v>
      </c>
      <c r="I370">
        <v>14</v>
      </c>
      <c r="J370" t="str" cm="1">
        <f t="array" ref="J370">_xlfn.XLOOKUP(D370&amp;I370,Ranking!C$2:C$500&amp;Ranking!A$2:A$500,Ranking!B$2:B$500,"")</f>
        <v/>
      </c>
      <c r="K370" t="str" cm="1">
        <f t="array" ref="K370">_xlfn.XLOOKUP(E370&amp;I370,Ranking!C$2:C$500&amp;Ranking!A$2:A$500,Ranking!B$2:B$500,"")</f>
        <v/>
      </c>
      <c r="L370" t="str" cm="1">
        <f t="array" ref="L370">_xlfn.XLOOKUP(D370&amp;G370,Conf!$A$1:$A$150&amp;Conf!$B$1:$B$150,Conf!$C$1:$C$150,"FCS")</f>
        <v>MWC</v>
      </c>
      <c r="M370" t="str" cm="1">
        <f t="array" ref="M370">_xlfn.XLOOKUP(E370&amp;G370,Conf!$A$1:$A$150&amp;Conf!$B$1:$B$150,Conf!$C$1:$C$150,"FCS")</f>
        <v>MWC</v>
      </c>
      <c r="N370">
        <v>1</v>
      </c>
      <c r="O370" cm="1">
        <f t="array" ref="O370">_xlfn.XLOOKUP(D370&amp;I370,Sheet2!$A$2:$A$2000&amp;Sheet2!$B$2:$B$2000,Sheet2!$C$2:$C$2000,0)</f>
        <v>35.5</v>
      </c>
      <c r="P370" cm="1">
        <f t="array" ref="P370">_xlfn.XLOOKUP(D370&amp;I370,Sheet2!$A$2:$A$2000&amp;Sheet2!$B$2:$B$2000,Sheet2!$D$2:$D$2000,0)</f>
        <v>25.6</v>
      </c>
      <c r="Q370" cm="1">
        <f t="array" ref="Q370">_xlfn.XLOOKUP(E370&amp;I370,Sheet2!$A$2:$A$2000&amp;Sheet2!$B$2:$B$2000,Sheet2!$C$2:$C$2000,0)</f>
        <v>32</v>
      </c>
      <c r="R370" cm="1">
        <f t="array" ref="R370">_xlfn.XLOOKUP(E370&amp;I370,Sheet2!$A$2:$A$1500&amp;Sheet2!$B$2:$B$1500,Sheet2!$D$2:$D$1500,0)</f>
        <v>0</v>
      </c>
      <c r="X370" cm="1">
        <f t="array" ref="X370">_xlfn.XLOOKUP(D370&amp;I370,Sheet2!$A$2:$A$2000&amp;Sheet2!$B$2:$B$2000,Sheet2!$E$2:$E$2000,0)</f>
        <v>9</v>
      </c>
      <c r="Y370" cm="1">
        <f t="array" ref="Y370">_xlfn.XLOOKUP(D370&amp;I370,Sheet2!$A$2:$A$2000&amp;Sheet2!$B$2:$B$2000,Sheet2!$F$2:$F$2000,0)</f>
        <v>3</v>
      </c>
      <c r="Z370" cm="1">
        <f t="array" ref="Z370">_xlfn.XLOOKUP(E370&amp;I370,Sheet2!$A$2:$A$2000&amp;Sheet2!$B$2:$B$2000,Sheet2!$E$2:$E$2000,0)</f>
        <v>7</v>
      </c>
      <c r="AA370" cm="1">
        <f t="array" ref="AA370">_xlfn.XLOOKUP(E370&amp;I370,Sheet2!$A$2:$A$2000&amp;Sheet2!$B$2:$B$2000,Sheet2!$F$2:$F$2000,0)</f>
        <v>5</v>
      </c>
    </row>
    <row r="371" spans="1:27" x14ac:dyDescent="0.2">
      <c r="A371" s="1">
        <v>45261</v>
      </c>
      <c r="B371" s="2">
        <v>0.66666666666666663</v>
      </c>
      <c r="C371" t="s">
        <v>45</v>
      </c>
      <c r="D371" t="s">
        <v>70</v>
      </c>
      <c r="E371" t="s">
        <v>30</v>
      </c>
      <c r="F371">
        <v>17520000</v>
      </c>
      <c r="G371">
        <v>2023</v>
      </c>
      <c r="H371">
        <v>0</v>
      </c>
      <c r="I371">
        <v>14</v>
      </c>
      <c r="J371" cm="1">
        <f t="array" ref="J371">_xlfn.XLOOKUP(D371&amp;I371,Ranking!C$2:C$500&amp;Ranking!A$2:A$500,Ranking!B$2:B$500,"")</f>
        <v>8</v>
      </c>
      <c r="K371" cm="1">
        <f t="array" ref="K371">_xlfn.XLOOKUP(E371&amp;I371,Ranking!C$2:C$500&amp;Ranking!A$2:A$500,Ranking!B$2:B$500,"")</f>
        <v>1</v>
      </c>
      <c r="L371" t="str" cm="1">
        <f t="array" ref="L371">_xlfn.XLOOKUP(D371&amp;G371,Conf!$A$1:$A$150&amp;Conf!$B$1:$B$150,Conf!$C$1:$C$150,"FCS")</f>
        <v>SEC</v>
      </c>
      <c r="M371" t="str" cm="1">
        <f t="array" ref="M371">_xlfn.XLOOKUP(E371&amp;G371,Conf!$A$1:$A$150&amp;Conf!$B$1:$B$150,Conf!$C$1:$C$150,"FCS")</f>
        <v>SEC</v>
      </c>
      <c r="N371">
        <v>1</v>
      </c>
      <c r="O371" cm="1">
        <f t="array" ref="O371">_xlfn.XLOOKUP(D371&amp;I371,Sheet2!$A$2:$A$2000&amp;Sheet2!$B$2:$B$2000,Sheet2!$C$2:$C$2000,0)</f>
        <v>35.799999999999997</v>
      </c>
      <c r="P371" cm="1">
        <f t="array" ref="P371">_xlfn.XLOOKUP(D371&amp;I371,Sheet2!$A$2:$A$2000&amp;Sheet2!$B$2:$B$2000,Sheet2!$D$2:$D$2000,0)</f>
        <v>17.899999999999999</v>
      </c>
      <c r="Q371" cm="1">
        <f t="array" ref="Q371">_xlfn.XLOOKUP(E371&amp;I371,Sheet2!$A$2:$A$2000&amp;Sheet2!$B$2:$B$2000,Sheet2!$C$2:$C$2000,0)</f>
        <v>39.6</v>
      </c>
      <c r="R371" cm="1">
        <f t="array" ref="R371">_xlfn.XLOOKUP(E371&amp;I371,Sheet2!$A$2:$A$1500&amp;Sheet2!$B$2:$B$1500,Sheet2!$D$2:$D$1500,0)</f>
        <v>0</v>
      </c>
      <c r="X371" cm="1">
        <f t="array" ref="X371">_xlfn.XLOOKUP(D371&amp;I371,Sheet2!$A$2:$A$2000&amp;Sheet2!$B$2:$B$2000,Sheet2!$E$2:$E$2000,0)</f>
        <v>11</v>
      </c>
      <c r="Y371" cm="1">
        <f t="array" ref="Y371">_xlfn.XLOOKUP(D371&amp;I371,Sheet2!$A$2:$A$2000&amp;Sheet2!$B$2:$B$2000,Sheet2!$F$2:$F$2000,0)</f>
        <v>1</v>
      </c>
      <c r="Z371" cm="1">
        <f t="array" ref="Z371">_xlfn.XLOOKUP(E371&amp;I371,Sheet2!$A$2:$A$2000&amp;Sheet2!$B$2:$B$2000,Sheet2!$E$2:$E$2000,0)</f>
        <v>12</v>
      </c>
      <c r="AA371" cm="1">
        <f t="array" ref="AA371">_xlfn.XLOOKUP(E371&amp;I371,Sheet2!$A$2:$A$2000&amp;Sheet2!$B$2:$B$2000,Sheet2!$F$2:$F$2000,0)</f>
        <v>0</v>
      </c>
    </row>
    <row r="372" spans="1:27" x14ac:dyDescent="0.2">
      <c r="A372" s="1">
        <v>45261</v>
      </c>
      <c r="B372" s="2">
        <v>0.66666666666666663</v>
      </c>
      <c r="C372" t="s">
        <v>31</v>
      </c>
      <c r="D372" t="s">
        <v>109</v>
      </c>
      <c r="E372" t="s">
        <v>106</v>
      </c>
      <c r="F372">
        <v>1880000</v>
      </c>
      <c r="G372">
        <v>2023</v>
      </c>
      <c r="H372">
        <v>0</v>
      </c>
      <c r="I372">
        <v>14</v>
      </c>
      <c r="J372" cm="1">
        <f t="array" ref="J372">_xlfn.XLOOKUP(D372&amp;I372,Ranking!C$2:C$500&amp;Ranking!A$2:A$500,Ranking!B$2:B$500,"")</f>
        <v>22</v>
      </c>
      <c r="K372" t="str" cm="1">
        <f t="array" ref="K372">_xlfn.XLOOKUP(E372&amp;I372,Ranking!C$2:C$500&amp;Ranking!A$2:A$500,Ranking!B$2:B$500,"")</f>
        <v/>
      </c>
      <c r="L372" t="str" cm="1">
        <f t="array" ref="L372">_xlfn.XLOOKUP(D372&amp;G372,Conf!$A$1:$A$150&amp;Conf!$B$1:$B$150,Conf!$C$1:$C$150,"FCS")</f>
        <v>AAC</v>
      </c>
      <c r="M372" t="str" cm="1">
        <f t="array" ref="M372">_xlfn.XLOOKUP(E372&amp;G372,Conf!$A$1:$A$150&amp;Conf!$B$1:$B$150,Conf!$C$1:$C$150,"FCS")</f>
        <v>AAC</v>
      </c>
      <c r="N372">
        <v>1</v>
      </c>
      <c r="O372" cm="1">
        <f t="array" ref="O372">_xlfn.XLOOKUP(D372&amp;I372,Sheet2!$A$2:$A$2000&amp;Sheet2!$B$2:$B$2000,Sheet2!$C$2:$C$2000,0)</f>
        <v>27.9</v>
      </c>
      <c r="P372" cm="1">
        <f t="array" ref="P372">_xlfn.XLOOKUP(D372&amp;I372,Sheet2!$A$2:$A$2000&amp;Sheet2!$B$2:$B$2000,Sheet2!$D$2:$D$2000,0)</f>
        <v>18.3</v>
      </c>
      <c r="Q372" cm="1">
        <f t="array" ref="Q372">_xlfn.XLOOKUP(E372&amp;I372,Sheet2!$A$2:$A$2000&amp;Sheet2!$B$2:$B$2000,Sheet2!$C$2:$C$2000,0)</f>
        <v>41.8</v>
      </c>
      <c r="R372" cm="1">
        <f t="array" ref="R372">_xlfn.XLOOKUP(E372&amp;I372,Sheet2!$A$2:$A$1500&amp;Sheet2!$B$2:$B$1500,Sheet2!$D$2:$D$1500,0)</f>
        <v>0</v>
      </c>
      <c r="X372" cm="1">
        <f t="array" ref="X372">_xlfn.XLOOKUP(D372&amp;I372,Sheet2!$A$2:$A$2000&amp;Sheet2!$B$2:$B$2000,Sheet2!$E$2:$E$2000,0)</f>
        <v>11</v>
      </c>
      <c r="Y372" cm="1">
        <f t="array" ref="Y372">_xlfn.XLOOKUP(D372&amp;I372,Sheet2!$A$2:$A$2000&amp;Sheet2!$B$2:$B$2000,Sheet2!$F$2:$F$2000,0)</f>
        <v>1</v>
      </c>
      <c r="Z372" cm="1">
        <f t="array" ref="Z372">_xlfn.XLOOKUP(E372&amp;I372,Sheet2!$A$2:$A$2000&amp;Sheet2!$B$2:$B$2000,Sheet2!$E$2:$E$2000,0)</f>
        <v>10</v>
      </c>
      <c r="AA372" cm="1">
        <f t="array" ref="AA372">_xlfn.XLOOKUP(E372&amp;I372,Sheet2!$A$2:$A$2000&amp;Sheet2!$B$2:$B$2000,Sheet2!$F$2:$F$2000,0)</f>
        <v>2</v>
      </c>
    </row>
    <row r="373" spans="1:27" x14ac:dyDescent="0.2">
      <c r="A373" s="1">
        <v>45261</v>
      </c>
      <c r="B373" s="2">
        <v>0.66666666666666663</v>
      </c>
      <c r="C373" t="s">
        <v>24</v>
      </c>
      <c r="D373" t="s">
        <v>123</v>
      </c>
      <c r="E373" t="s">
        <v>145</v>
      </c>
      <c r="F373">
        <v>372000</v>
      </c>
      <c r="G373">
        <v>2023</v>
      </c>
      <c r="H373">
        <v>0</v>
      </c>
      <c r="I373">
        <v>14</v>
      </c>
      <c r="J373" t="str" cm="1">
        <f t="array" ref="J373">_xlfn.XLOOKUP(D373&amp;I373,Ranking!C$2:C$500&amp;Ranking!A$2:A$500,Ranking!B$2:B$500,"")</f>
        <v/>
      </c>
      <c r="K373" t="str" cm="1">
        <f t="array" ref="K373">_xlfn.XLOOKUP(E373&amp;I373,Ranking!C$2:C$500&amp;Ranking!A$2:A$500,Ranking!B$2:B$500,"")</f>
        <v/>
      </c>
      <c r="L373" t="str" cm="1">
        <f t="array" ref="L373">_xlfn.XLOOKUP(D373&amp;G373,Conf!$A$1:$A$150&amp;Conf!$B$1:$B$150,Conf!$C$1:$C$150,"FCS")</f>
        <v>Sun Belt</v>
      </c>
      <c r="M373" t="str" cm="1">
        <f t="array" ref="M373">_xlfn.XLOOKUP(E373&amp;G373,Conf!$A$1:$A$150&amp;Conf!$B$1:$B$150,Conf!$C$1:$C$150,"FCS")</f>
        <v>Sun Belt</v>
      </c>
      <c r="N373">
        <v>1</v>
      </c>
      <c r="O373" cm="1">
        <f t="array" ref="O373">_xlfn.XLOOKUP(D373&amp;I373,Sheet2!$A$2:$A$2000&amp;Sheet2!$B$2:$B$2000,Sheet2!$C$2:$C$2000,0)</f>
        <v>29.7</v>
      </c>
      <c r="P373" cm="1">
        <f t="array" ref="P373">_xlfn.XLOOKUP(D373&amp;I373,Sheet2!$A$2:$A$2000&amp;Sheet2!$B$2:$B$2000,Sheet2!$D$2:$D$2000,0)</f>
        <v>16.7</v>
      </c>
      <c r="Q373" cm="1">
        <f t="array" ref="Q373">_xlfn.XLOOKUP(E373&amp;I373,Sheet2!$A$2:$A$2000&amp;Sheet2!$B$2:$B$2000,Sheet2!$C$2:$C$2000,0)</f>
        <v>35.799999999999997</v>
      </c>
      <c r="R373" cm="1">
        <f t="array" ref="R373">_xlfn.XLOOKUP(E373&amp;I373,Sheet2!$A$2:$A$1500&amp;Sheet2!$B$2:$B$1500,Sheet2!$D$2:$D$1500,0)</f>
        <v>0</v>
      </c>
      <c r="X373" cm="1">
        <f t="array" ref="X373">_xlfn.XLOOKUP(D373&amp;I373,Sheet2!$A$2:$A$2000&amp;Sheet2!$B$2:$B$2000,Sheet2!$E$2:$E$2000,0)</f>
        <v>10</v>
      </c>
      <c r="Y373" cm="1">
        <f t="array" ref="Y373">_xlfn.XLOOKUP(D373&amp;I373,Sheet2!$A$2:$A$2000&amp;Sheet2!$B$2:$B$2000,Sheet2!$F$2:$F$2000,0)</f>
        <v>2</v>
      </c>
      <c r="Z373" cm="1">
        <f t="array" ref="Z373">_xlfn.XLOOKUP(E373&amp;I373,Sheet2!$A$2:$A$2000&amp;Sheet2!$B$2:$B$2000,Sheet2!$E$2:$E$2000,0)</f>
        <v>8</v>
      </c>
      <c r="AA373" cm="1">
        <f t="array" ref="AA373">_xlfn.XLOOKUP(E373&amp;I373,Sheet2!$A$2:$A$2000&amp;Sheet2!$B$2:$B$2000,Sheet2!$F$2:$F$2000,0)</f>
        <v>4</v>
      </c>
    </row>
    <row r="374" spans="1:27" x14ac:dyDescent="0.2">
      <c r="A374" s="1">
        <v>45261</v>
      </c>
      <c r="B374" s="2">
        <v>0.83333333333333337</v>
      </c>
      <c r="C374" t="s">
        <v>23</v>
      </c>
      <c r="D374" t="s">
        <v>92</v>
      </c>
      <c r="E374" t="s">
        <v>35</v>
      </c>
      <c r="F374">
        <v>10020000</v>
      </c>
      <c r="G374">
        <v>2023</v>
      </c>
      <c r="H374">
        <v>0</v>
      </c>
      <c r="I374">
        <v>14</v>
      </c>
      <c r="J374" cm="1">
        <f t="array" ref="J374">_xlfn.XLOOKUP(D374&amp;I374,Ranking!C$2:C$500&amp;Ranking!A$2:A$500,Ranking!B$2:B$500,"")</f>
        <v>16</v>
      </c>
      <c r="K374" cm="1">
        <f t="array" ref="K374">_xlfn.XLOOKUP(E374&amp;I374,Ranking!C$2:C$500&amp;Ranking!A$2:A$500,Ranking!B$2:B$500,"")</f>
        <v>2</v>
      </c>
      <c r="L374" t="str" cm="1">
        <f t="array" ref="L374">_xlfn.XLOOKUP(D374&amp;G374,Conf!$A$1:$A$150&amp;Conf!$B$1:$B$150,Conf!$C$1:$C$150,"FCS")</f>
        <v>Big Ten</v>
      </c>
      <c r="M374" t="str" cm="1">
        <f t="array" ref="M374">_xlfn.XLOOKUP(E374&amp;G374,Conf!$A$1:$A$150&amp;Conf!$B$1:$B$150,Conf!$C$1:$C$150,"FCS")</f>
        <v>Big Ten</v>
      </c>
      <c r="N374">
        <v>1</v>
      </c>
      <c r="O374" cm="1">
        <f t="array" ref="O374">_xlfn.XLOOKUP(D374&amp;I374,Sheet2!$A$2:$A$2000&amp;Sheet2!$B$2:$B$2000,Sheet2!$C$2:$C$2000,0)</f>
        <v>18</v>
      </c>
      <c r="P374" cm="1">
        <f t="array" ref="P374">_xlfn.XLOOKUP(D374&amp;I374,Sheet2!$A$2:$A$2000&amp;Sheet2!$B$2:$B$2000,Sheet2!$D$2:$D$2000,0)</f>
        <v>12.2</v>
      </c>
      <c r="Q374" cm="1">
        <f t="array" ref="Q374">_xlfn.XLOOKUP(E374&amp;I374,Sheet2!$A$2:$A$2000&amp;Sheet2!$B$2:$B$2000,Sheet2!$C$2:$C$2000,0)</f>
        <v>37.6</v>
      </c>
      <c r="R374" cm="1">
        <f t="array" ref="R374">_xlfn.XLOOKUP(E374&amp;I374,Sheet2!$A$2:$A$1500&amp;Sheet2!$B$2:$B$1500,Sheet2!$D$2:$D$1500,0)</f>
        <v>0</v>
      </c>
      <c r="X374" cm="1">
        <f t="array" ref="X374">_xlfn.XLOOKUP(D374&amp;I374,Sheet2!$A$2:$A$2000&amp;Sheet2!$B$2:$B$2000,Sheet2!$E$2:$E$2000,0)</f>
        <v>10</v>
      </c>
      <c r="Y374" cm="1">
        <f t="array" ref="Y374">_xlfn.XLOOKUP(D374&amp;I374,Sheet2!$A$2:$A$2000&amp;Sheet2!$B$2:$B$2000,Sheet2!$F$2:$F$2000,0)</f>
        <v>2</v>
      </c>
      <c r="Z374" cm="1">
        <f t="array" ref="Z374">_xlfn.XLOOKUP(E374&amp;I374,Sheet2!$A$2:$A$2000&amp;Sheet2!$B$2:$B$2000,Sheet2!$E$2:$E$2000,0)</f>
        <v>12</v>
      </c>
      <c r="AA374" cm="1">
        <f t="array" ref="AA374">_xlfn.XLOOKUP(E374&amp;I374,Sheet2!$A$2:$A$2000&amp;Sheet2!$B$2:$B$2000,Sheet2!$F$2:$F$2000,0)</f>
        <v>0</v>
      </c>
    </row>
    <row r="375" spans="1:27" x14ac:dyDescent="0.2">
      <c r="A375" s="1">
        <v>45261</v>
      </c>
      <c r="B375" s="2">
        <v>0.83333333333333337</v>
      </c>
      <c r="C375" t="s">
        <v>31</v>
      </c>
      <c r="D375" t="s">
        <v>82</v>
      </c>
      <c r="E375" t="s">
        <v>68</v>
      </c>
      <c r="F375">
        <v>7030000</v>
      </c>
      <c r="G375">
        <v>2023</v>
      </c>
      <c r="H375">
        <v>0</v>
      </c>
      <c r="I375">
        <v>14</v>
      </c>
      <c r="J375" cm="1">
        <f t="array" ref="J375">_xlfn.XLOOKUP(D375&amp;I375,Ranking!C$2:C$500&amp;Ranking!A$2:A$500,Ranking!B$2:B$500,"")</f>
        <v>4</v>
      </c>
      <c r="K375" cm="1">
        <f t="array" ref="K375">_xlfn.XLOOKUP(E375&amp;I375,Ranking!C$2:C$500&amp;Ranking!A$2:A$500,Ranking!B$2:B$500,"")</f>
        <v>14</v>
      </c>
      <c r="L375" t="str" cm="1">
        <f t="array" ref="L375">_xlfn.XLOOKUP(D375&amp;G375,Conf!$A$1:$A$150&amp;Conf!$B$1:$B$150,Conf!$C$1:$C$150,"FCS")</f>
        <v>ACC</v>
      </c>
      <c r="M375" t="str" cm="1">
        <f t="array" ref="M375">_xlfn.XLOOKUP(E375&amp;G375,Conf!$A$1:$A$150&amp;Conf!$B$1:$B$150,Conf!$C$1:$C$150,"FCS")</f>
        <v>ACC</v>
      </c>
      <c r="N375">
        <v>1</v>
      </c>
      <c r="O375" cm="1">
        <f t="array" ref="O375">_xlfn.XLOOKUP(D375&amp;I375,Sheet2!$A$2:$A$2000&amp;Sheet2!$B$2:$B$2000,Sheet2!$C$2:$C$2000,0)</f>
        <v>38.799999999999997</v>
      </c>
      <c r="P375" cm="1">
        <f t="array" ref="P375">_xlfn.XLOOKUP(D375&amp;I375,Sheet2!$A$2:$A$2000&amp;Sheet2!$B$2:$B$2000,Sheet2!$D$2:$D$2000,0)</f>
        <v>16.8</v>
      </c>
      <c r="Q375" cm="1">
        <f t="array" ref="Q375">_xlfn.XLOOKUP(E375&amp;I375,Sheet2!$A$2:$A$2000&amp;Sheet2!$B$2:$B$2000,Sheet2!$C$2:$C$2000,0)</f>
        <v>33</v>
      </c>
      <c r="R375" cm="1">
        <f t="array" ref="R375">_xlfn.XLOOKUP(E375&amp;I375,Sheet2!$A$2:$A$1500&amp;Sheet2!$B$2:$B$1500,Sheet2!$D$2:$D$1500,0)</f>
        <v>0</v>
      </c>
      <c r="X375" cm="1">
        <f t="array" ref="X375">_xlfn.XLOOKUP(D375&amp;I375,Sheet2!$A$2:$A$2000&amp;Sheet2!$B$2:$B$2000,Sheet2!$E$2:$E$2000,0)</f>
        <v>12</v>
      </c>
      <c r="Y375" cm="1">
        <f t="array" ref="Y375">_xlfn.XLOOKUP(D375&amp;I375,Sheet2!$A$2:$A$2000&amp;Sheet2!$B$2:$B$2000,Sheet2!$F$2:$F$2000,0)</f>
        <v>0</v>
      </c>
      <c r="Z375" cm="1">
        <f t="array" ref="Z375">_xlfn.XLOOKUP(E375&amp;I375,Sheet2!$A$2:$A$2000&amp;Sheet2!$B$2:$B$2000,Sheet2!$E$2:$E$2000,0)</f>
        <v>10</v>
      </c>
      <c r="AA375" cm="1">
        <f t="array" ref="AA375">_xlfn.XLOOKUP(E375&amp;I375,Sheet2!$A$2:$A$2000&amp;Sheet2!$B$2:$B$2000,Sheet2!$F$2:$F$2000,0)</f>
        <v>2</v>
      </c>
    </row>
  </sheetData>
  <autoFilter ref="A1:W385" xr:uid="{78DF36B5-5368-0F4E-AE20-BC9ECC5E0688}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62906-C2E8-EB40-9ABF-94137CE271DB}">
  <dimension ref="A1:F1730"/>
  <sheetViews>
    <sheetView topLeftCell="A1698" workbookViewId="0">
      <selection activeCell="A1730" sqref="A1730"/>
    </sheetView>
  </sheetViews>
  <sheetFormatPr baseColWidth="10" defaultRowHeight="16" x14ac:dyDescent="0.2"/>
  <cols>
    <col min="1" max="1" width="18.1640625" bestFit="1" customWidth="1"/>
  </cols>
  <sheetData>
    <row r="1" spans="1:6" x14ac:dyDescent="0.2">
      <c r="A1" t="s">
        <v>83</v>
      </c>
      <c r="B1" t="s">
        <v>7</v>
      </c>
      <c r="C1" t="s">
        <v>84</v>
      </c>
      <c r="D1" t="s">
        <v>85</v>
      </c>
      <c r="E1" t="s">
        <v>115</v>
      </c>
      <c r="F1" t="s">
        <v>116</v>
      </c>
    </row>
    <row r="2" spans="1:6" x14ac:dyDescent="0.2">
      <c r="A2" t="s">
        <v>152</v>
      </c>
      <c r="B2">
        <v>2</v>
      </c>
      <c r="C2">
        <v>42</v>
      </c>
      <c r="D2">
        <v>7</v>
      </c>
      <c r="E2">
        <v>1</v>
      </c>
      <c r="F2">
        <v>0</v>
      </c>
    </row>
    <row r="3" spans="1:6" x14ac:dyDescent="0.2">
      <c r="A3" t="s">
        <v>179</v>
      </c>
      <c r="B3">
        <v>2</v>
      </c>
      <c r="C3">
        <v>21</v>
      </c>
      <c r="D3">
        <v>24</v>
      </c>
      <c r="E3">
        <v>0</v>
      </c>
      <c r="F3">
        <v>1</v>
      </c>
    </row>
    <row r="4" spans="1:6" x14ac:dyDescent="0.2">
      <c r="A4" t="s">
        <v>70</v>
      </c>
      <c r="B4">
        <v>2</v>
      </c>
      <c r="C4">
        <v>56</v>
      </c>
      <c r="D4">
        <v>7</v>
      </c>
      <c r="E4">
        <v>1</v>
      </c>
      <c r="F4">
        <v>0</v>
      </c>
    </row>
    <row r="5" spans="1:6" x14ac:dyDescent="0.2">
      <c r="A5" t="s">
        <v>145</v>
      </c>
      <c r="B5">
        <v>2</v>
      </c>
      <c r="C5">
        <v>45</v>
      </c>
      <c r="D5">
        <v>24</v>
      </c>
      <c r="E5">
        <v>1</v>
      </c>
      <c r="F5">
        <v>0</v>
      </c>
    </row>
    <row r="6" spans="1:6" x14ac:dyDescent="0.2">
      <c r="A6" t="s">
        <v>167</v>
      </c>
      <c r="B6">
        <v>2</v>
      </c>
      <c r="C6">
        <v>32</v>
      </c>
      <c r="D6">
        <v>3</v>
      </c>
      <c r="E6">
        <v>1</v>
      </c>
      <c r="F6">
        <v>0</v>
      </c>
    </row>
    <row r="7" spans="1:6" x14ac:dyDescent="0.2">
      <c r="A7" t="s">
        <v>138</v>
      </c>
      <c r="B7">
        <v>2</v>
      </c>
      <c r="C7">
        <v>24</v>
      </c>
      <c r="D7">
        <v>21</v>
      </c>
      <c r="E7">
        <v>1</v>
      </c>
      <c r="F7">
        <v>0</v>
      </c>
    </row>
    <row r="8" spans="1:6" x14ac:dyDescent="0.2">
      <c r="A8" t="s">
        <v>142</v>
      </c>
      <c r="B8">
        <v>2</v>
      </c>
      <c r="C8">
        <v>56</v>
      </c>
      <c r="D8">
        <v>13</v>
      </c>
      <c r="E8">
        <v>1</v>
      </c>
      <c r="F8">
        <v>0</v>
      </c>
    </row>
    <row r="9" spans="1:6" x14ac:dyDescent="0.2">
      <c r="A9" t="s">
        <v>86</v>
      </c>
      <c r="B9">
        <v>2</v>
      </c>
      <c r="C9">
        <v>0</v>
      </c>
      <c r="D9">
        <v>73</v>
      </c>
      <c r="E9">
        <v>0</v>
      </c>
      <c r="F9">
        <v>1</v>
      </c>
    </row>
    <row r="10" spans="1:6" x14ac:dyDescent="0.2">
      <c r="A10" t="s">
        <v>187</v>
      </c>
      <c r="B10">
        <v>2</v>
      </c>
      <c r="C10">
        <v>13</v>
      </c>
      <c r="D10">
        <v>17</v>
      </c>
      <c r="E10">
        <v>0</v>
      </c>
      <c r="F10">
        <v>1</v>
      </c>
    </row>
    <row r="11" spans="1:6" x14ac:dyDescent="0.2">
      <c r="A11" t="s">
        <v>87</v>
      </c>
      <c r="B11">
        <v>2</v>
      </c>
      <c r="C11">
        <v>59</v>
      </c>
      <c r="D11">
        <v>14</v>
      </c>
      <c r="E11">
        <v>1</v>
      </c>
      <c r="F11">
        <v>0</v>
      </c>
    </row>
    <row r="12" spans="1:6" x14ac:dyDescent="0.2">
      <c r="A12" t="s">
        <v>184</v>
      </c>
      <c r="B12">
        <v>2</v>
      </c>
      <c r="C12">
        <v>14</v>
      </c>
      <c r="D12">
        <v>44</v>
      </c>
      <c r="E12">
        <v>0</v>
      </c>
      <c r="F12">
        <v>1</v>
      </c>
    </row>
    <row r="13" spans="1:6" x14ac:dyDescent="0.2">
      <c r="A13" t="s">
        <v>122</v>
      </c>
      <c r="B13">
        <v>2</v>
      </c>
      <c r="C13">
        <v>31</v>
      </c>
      <c r="D13">
        <v>42</v>
      </c>
      <c r="E13">
        <v>0</v>
      </c>
      <c r="F13">
        <v>1</v>
      </c>
    </row>
    <row r="14" spans="1:6" x14ac:dyDescent="0.2">
      <c r="A14" t="s">
        <v>26</v>
      </c>
      <c r="B14">
        <v>2</v>
      </c>
      <c r="C14">
        <v>19</v>
      </c>
      <c r="D14">
        <v>56</v>
      </c>
      <c r="E14">
        <v>0</v>
      </c>
      <c r="F14">
        <v>1</v>
      </c>
    </row>
    <row r="15" spans="1:6" x14ac:dyDescent="0.2">
      <c r="A15" t="s">
        <v>173</v>
      </c>
      <c r="B15">
        <v>2</v>
      </c>
      <c r="C15">
        <v>24</v>
      </c>
      <c r="D15">
        <v>27</v>
      </c>
      <c r="E15">
        <v>0</v>
      </c>
      <c r="F15">
        <v>1</v>
      </c>
    </row>
    <row r="16" spans="1:6" x14ac:dyDescent="0.2">
      <c r="A16" t="s">
        <v>180</v>
      </c>
      <c r="B16">
        <v>2</v>
      </c>
      <c r="C16">
        <v>18</v>
      </c>
      <c r="D16">
        <v>34</v>
      </c>
      <c r="E16">
        <v>0</v>
      </c>
      <c r="F16">
        <v>1</v>
      </c>
    </row>
    <row r="17" spans="1:6" x14ac:dyDescent="0.2">
      <c r="A17" t="s">
        <v>88</v>
      </c>
      <c r="B17">
        <v>2</v>
      </c>
      <c r="C17">
        <v>17</v>
      </c>
      <c r="D17">
        <v>38</v>
      </c>
      <c r="E17">
        <v>0</v>
      </c>
      <c r="F17">
        <v>1</v>
      </c>
    </row>
    <row r="18" spans="1:6" x14ac:dyDescent="0.2">
      <c r="A18" t="s">
        <v>74</v>
      </c>
      <c r="B18">
        <v>2</v>
      </c>
      <c r="C18">
        <v>14</v>
      </c>
      <c r="D18">
        <v>0</v>
      </c>
      <c r="E18">
        <v>1</v>
      </c>
      <c r="F18">
        <v>0</v>
      </c>
    </row>
    <row r="19" spans="1:6" x14ac:dyDescent="0.2">
      <c r="A19" t="s">
        <v>89</v>
      </c>
      <c r="B19">
        <v>2</v>
      </c>
      <c r="C19">
        <v>58</v>
      </c>
      <c r="D19">
        <v>21</v>
      </c>
      <c r="E19">
        <v>1</v>
      </c>
      <c r="F19">
        <v>0</v>
      </c>
    </row>
    <row r="20" spans="1:6" x14ac:dyDescent="0.2">
      <c r="A20" t="s">
        <v>48</v>
      </c>
      <c r="B20">
        <v>2</v>
      </c>
      <c r="C20">
        <v>7</v>
      </c>
      <c r="D20">
        <v>31</v>
      </c>
      <c r="E20">
        <v>0</v>
      </c>
      <c r="F20">
        <v>1</v>
      </c>
    </row>
    <row r="21" spans="1:6" x14ac:dyDescent="0.2">
      <c r="A21" t="s">
        <v>136</v>
      </c>
      <c r="B21">
        <v>2</v>
      </c>
      <c r="C21">
        <v>24</v>
      </c>
      <c r="D21">
        <v>3</v>
      </c>
      <c r="E21">
        <v>1</v>
      </c>
      <c r="F21">
        <v>0</v>
      </c>
    </row>
    <row r="22" spans="1:6" x14ac:dyDescent="0.2">
      <c r="A22" t="s">
        <v>140</v>
      </c>
      <c r="B22">
        <v>2</v>
      </c>
      <c r="C22">
        <v>66</v>
      </c>
      <c r="D22">
        <v>13</v>
      </c>
      <c r="E22">
        <v>1</v>
      </c>
      <c r="F22">
        <v>0</v>
      </c>
    </row>
    <row r="23" spans="1:6" x14ac:dyDescent="0.2">
      <c r="A23" t="s">
        <v>66</v>
      </c>
      <c r="B23">
        <v>2</v>
      </c>
      <c r="C23">
        <v>7</v>
      </c>
      <c r="D23">
        <v>28</v>
      </c>
      <c r="E23">
        <v>0</v>
      </c>
      <c r="F23">
        <v>1</v>
      </c>
    </row>
    <row r="24" spans="1:6" x14ac:dyDescent="0.2">
      <c r="A24" t="s">
        <v>90</v>
      </c>
      <c r="B24">
        <v>2</v>
      </c>
      <c r="C24">
        <v>13</v>
      </c>
      <c r="D24">
        <v>27</v>
      </c>
      <c r="E24">
        <v>0</v>
      </c>
      <c r="F24">
        <v>1</v>
      </c>
    </row>
    <row r="25" spans="1:6" x14ac:dyDescent="0.2">
      <c r="A25" t="s">
        <v>79</v>
      </c>
      <c r="B25">
        <v>2</v>
      </c>
      <c r="C25">
        <v>45</v>
      </c>
      <c r="D25">
        <v>42</v>
      </c>
      <c r="E25">
        <v>1</v>
      </c>
      <c r="F25">
        <v>0</v>
      </c>
    </row>
    <row r="26" spans="1:6" x14ac:dyDescent="0.2">
      <c r="A26" t="s">
        <v>174</v>
      </c>
      <c r="B26">
        <v>2</v>
      </c>
      <c r="C26">
        <v>24</v>
      </c>
      <c r="D26">
        <v>50</v>
      </c>
      <c r="E26">
        <v>0</v>
      </c>
      <c r="F26">
        <v>1</v>
      </c>
    </row>
    <row r="27" spans="1:6" x14ac:dyDescent="0.2">
      <c r="A27" t="s">
        <v>185</v>
      </c>
      <c r="B27">
        <v>2</v>
      </c>
      <c r="C27">
        <v>14</v>
      </c>
      <c r="D27">
        <v>24</v>
      </c>
      <c r="E27">
        <v>0</v>
      </c>
      <c r="F27">
        <v>1</v>
      </c>
    </row>
    <row r="28" spans="1:6" x14ac:dyDescent="0.2">
      <c r="A28" t="s">
        <v>91</v>
      </c>
      <c r="B28">
        <v>2</v>
      </c>
      <c r="C28">
        <v>28</v>
      </c>
      <c r="D28">
        <v>7</v>
      </c>
      <c r="E28">
        <v>1</v>
      </c>
      <c r="F28">
        <v>0</v>
      </c>
    </row>
    <row r="29" spans="1:6" x14ac:dyDescent="0.2">
      <c r="A29" t="s">
        <v>131</v>
      </c>
      <c r="B29">
        <v>2</v>
      </c>
      <c r="C29">
        <v>3</v>
      </c>
      <c r="D29">
        <v>30</v>
      </c>
      <c r="E29">
        <v>0</v>
      </c>
      <c r="F29">
        <v>1</v>
      </c>
    </row>
    <row r="30" spans="1:6" x14ac:dyDescent="0.2">
      <c r="A30" t="s">
        <v>166</v>
      </c>
      <c r="B30">
        <v>2</v>
      </c>
      <c r="C30">
        <v>33</v>
      </c>
      <c r="D30">
        <v>23</v>
      </c>
      <c r="E30">
        <v>1</v>
      </c>
      <c r="F30">
        <v>0</v>
      </c>
    </row>
    <row r="31" spans="1:6" x14ac:dyDescent="0.2">
      <c r="A31" t="s">
        <v>43</v>
      </c>
      <c r="B31">
        <v>2</v>
      </c>
      <c r="C31">
        <v>11</v>
      </c>
      <c r="D31">
        <v>24</v>
      </c>
      <c r="E31">
        <v>0</v>
      </c>
      <c r="F31">
        <v>1</v>
      </c>
    </row>
    <row r="32" spans="1:6" x14ac:dyDescent="0.2">
      <c r="A32" t="s">
        <v>148</v>
      </c>
      <c r="B32">
        <v>2</v>
      </c>
      <c r="C32">
        <v>42</v>
      </c>
      <c r="D32">
        <v>20</v>
      </c>
      <c r="E32">
        <v>1</v>
      </c>
      <c r="F32">
        <v>0</v>
      </c>
    </row>
    <row r="33" spans="1:6" x14ac:dyDescent="0.2">
      <c r="A33" t="s">
        <v>183</v>
      </c>
      <c r="B33">
        <v>2</v>
      </c>
      <c r="C33">
        <v>15.5</v>
      </c>
      <c r="D33">
        <v>17</v>
      </c>
      <c r="E33">
        <v>1</v>
      </c>
      <c r="F33">
        <v>1</v>
      </c>
    </row>
    <row r="34" spans="1:6" x14ac:dyDescent="0.2">
      <c r="A34" t="s">
        <v>82</v>
      </c>
      <c r="B34">
        <v>2</v>
      </c>
      <c r="C34">
        <v>45</v>
      </c>
      <c r="D34">
        <v>24</v>
      </c>
      <c r="E34">
        <v>1</v>
      </c>
      <c r="F34">
        <v>0</v>
      </c>
    </row>
    <row r="35" spans="1:6" x14ac:dyDescent="0.2">
      <c r="A35" t="s">
        <v>157</v>
      </c>
      <c r="B35">
        <v>2</v>
      </c>
      <c r="C35">
        <v>39</v>
      </c>
      <c r="D35">
        <v>35</v>
      </c>
      <c r="E35">
        <v>1</v>
      </c>
      <c r="F35">
        <v>0</v>
      </c>
    </row>
    <row r="36" spans="1:6" x14ac:dyDescent="0.2">
      <c r="A36" t="s">
        <v>30</v>
      </c>
      <c r="B36">
        <v>2</v>
      </c>
      <c r="C36">
        <v>48</v>
      </c>
      <c r="D36">
        <v>7</v>
      </c>
      <c r="E36">
        <v>1</v>
      </c>
      <c r="F36">
        <v>0</v>
      </c>
    </row>
    <row r="37" spans="1:6" x14ac:dyDescent="0.2">
      <c r="A37" t="s">
        <v>163</v>
      </c>
      <c r="B37">
        <v>2</v>
      </c>
      <c r="C37">
        <v>34</v>
      </c>
      <c r="D37">
        <v>0</v>
      </c>
      <c r="E37">
        <v>1</v>
      </c>
      <c r="F37">
        <v>0</v>
      </c>
    </row>
    <row r="38" spans="1:6" x14ac:dyDescent="0.2">
      <c r="A38" t="s">
        <v>149</v>
      </c>
      <c r="B38">
        <v>2</v>
      </c>
      <c r="C38">
        <v>42</v>
      </c>
      <c r="D38">
        <v>35</v>
      </c>
      <c r="E38">
        <v>1</v>
      </c>
      <c r="F38">
        <v>0</v>
      </c>
    </row>
    <row r="39" spans="1:6" x14ac:dyDescent="0.2">
      <c r="A39" t="s">
        <v>65</v>
      </c>
      <c r="B39">
        <v>2</v>
      </c>
      <c r="C39">
        <v>34</v>
      </c>
      <c r="D39">
        <v>39</v>
      </c>
      <c r="E39">
        <v>0</v>
      </c>
      <c r="F39">
        <v>1</v>
      </c>
    </row>
    <row r="40" spans="1:6" x14ac:dyDescent="0.2">
      <c r="A40" t="s">
        <v>172</v>
      </c>
      <c r="B40">
        <v>2</v>
      </c>
      <c r="C40">
        <v>26</v>
      </c>
      <c r="D40">
        <v>36</v>
      </c>
      <c r="E40">
        <v>0</v>
      </c>
      <c r="F40">
        <v>2</v>
      </c>
    </row>
    <row r="41" spans="1:6" x14ac:dyDescent="0.2">
      <c r="A41" t="s">
        <v>37</v>
      </c>
      <c r="B41">
        <v>2</v>
      </c>
      <c r="C41">
        <v>17</v>
      </c>
      <c r="D41">
        <v>14</v>
      </c>
      <c r="E41">
        <v>1</v>
      </c>
      <c r="F41">
        <v>0</v>
      </c>
    </row>
    <row r="42" spans="1:6" x14ac:dyDescent="0.2">
      <c r="A42" t="s">
        <v>171</v>
      </c>
      <c r="B42">
        <v>2</v>
      </c>
      <c r="C42">
        <v>26.5</v>
      </c>
      <c r="D42">
        <v>31</v>
      </c>
      <c r="E42">
        <v>1</v>
      </c>
      <c r="F42">
        <v>1</v>
      </c>
    </row>
    <row r="43" spans="1:6" x14ac:dyDescent="0.2">
      <c r="A43" t="s">
        <v>38</v>
      </c>
      <c r="B43">
        <v>2</v>
      </c>
      <c r="C43">
        <v>22</v>
      </c>
      <c r="D43">
        <v>15</v>
      </c>
      <c r="E43">
        <v>1</v>
      </c>
      <c r="F43">
        <v>1</v>
      </c>
    </row>
    <row r="44" spans="1:6" x14ac:dyDescent="0.2">
      <c r="A44" t="s">
        <v>92</v>
      </c>
      <c r="B44">
        <v>2</v>
      </c>
      <c r="C44">
        <v>24</v>
      </c>
      <c r="D44">
        <v>14</v>
      </c>
      <c r="E44">
        <v>1</v>
      </c>
      <c r="F44">
        <v>0</v>
      </c>
    </row>
    <row r="45" spans="1:6" x14ac:dyDescent="0.2">
      <c r="A45" t="s">
        <v>130</v>
      </c>
      <c r="B45">
        <v>2</v>
      </c>
      <c r="C45">
        <v>30</v>
      </c>
      <c r="D45">
        <v>9</v>
      </c>
      <c r="E45">
        <v>1</v>
      </c>
      <c r="F45">
        <v>0</v>
      </c>
    </row>
    <row r="46" spans="1:6" x14ac:dyDescent="0.2">
      <c r="A46" t="s">
        <v>165</v>
      </c>
      <c r="B46">
        <v>2</v>
      </c>
      <c r="C46">
        <v>33</v>
      </c>
      <c r="D46">
        <v>8.5</v>
      </c>
      <c r="E46">
        <v>2</v>
      </c>
      <c r="F46">
        <v>0</v>
      </c>
    </row>
    <row r="47" spans="1:6" x14ac:dyDescent="0.2">
      <c r="A47" t="s">
        <v>127</v>
      </c>
      <c r="B47">
        <v>2</v>
      </c>
      <c r="C47">
        <v>38</v>
      </c>
      <c r="D47">
        <v>3</v>
      </c>
      <c r="E47">
        <v>1</v>
      </c>
      <c r="F47">
        <v>0</v>
      </c>
    </row>
    <row r="48" spans="1:6" x14ac:dyDescent="0.2">
      <c r="A48" t="s">
        <v>154</v>
      </c>
      <c r="B48">
        <v>2</v>
      </c>
      <c r="C48">
        <v>41</v>
      </c>
      <c r="D48">
        <v>20</v>
      </c>
      <c r="E48">
        <v>2</v>
      </c>
      <c r="F48">
        <v>0</v>
      </c>
    </row>
    <row r="49" spans="1:6" x14ac:dyDescent="0.2">
      <c r="A49" t="s">
        <v>72</v>
      </c>
      <c r="B49">
        <v>2</v>
      </c>
      <c r="C49">
        <v>45</v>
      </c>
      <c r="D49">
        <v>0</v>
      </c>
      <c r="E49">
        <v>1</v>
      </c>
      <c r="F49">
        <v>0</v>
      </c>
    </row>
    <row r="50" spans="1:6" x14ac:dyDescent="0.2">
      <c r="A50" t="s">
        <v>93</v>
      </c>
      <c r="B50">
        <v>2</v>
      </c>
      <c r="C50">
        <v>6</v>
      </c>
      <c r="D50">
        <v>56</v>
      </c>
      <c r="E50">
        <v>0</v>
      </c>
      <c r="F50">
        <v>1</v>
      </c>
    </row>
    <row r="51" spans="1:6" x14ac:dyDescent="0.2">
      <c r="A51" t="s">
        <v>147</v>
      </c>
      <c r="B51">
        <v>2</v>
      </c>
      <c r="C51">
        <v>44</v>
      </c>
      <c r="D51">
        <v>14</v>
      </c>
      <c r="E51">
        <v>1</v>
      </c>
      <c r="F51">
        <v>0</v>
      </c>
    </row>
    <row r="52" spans="1:6" x14ac:dyDescent="0.2">
      <c r="A52" t="s">
        <v>164</v>
      </c>
      <c r="B52">
        <v>2</v>
      </c>
      <c r="C52">
        <v>34</v>
      </c>
      <c r="D52">
        <v>18</v>
      </c>
      <c r="E52">
        <v>1</v>
      </c>
      <c r="F52">
        <v>0</v>
      </c>
    </row>
    <row r="53" spans="1:6" x14ac:dyDescent="0.2">
      <c r="A53" t="s">
        <v>94</v>
      </c>
      <c r="B53">
        <v>2</v>
      </c>
      <c r="C53">
        <v>18</v>
      </c>
      <c r="D53">
        <v>27.5</v>
      </c>
      <c r="E53">
        <v>1</v>
      </c>
      <c r="F53">
        <v>1</v>
      </c>
    </row>
    <row r="54" spans="1:6" x14ac:dyDescent="0.2">
      <c r="A54" t="s">
        <v>158</v>
      </c>
      <c r="B54">
        <v>2</v>
      </c>
      <c r="C54">
        <v>38</v>
      </c>
      <c r="D54">
        <v>13</v>
      </c>
      <c r="E54">
        <v>1</v>
      </c>
      <c r="F54">
        <v>0</v>
      </c>
    </row>
    <row r="55" spans="1:6" x14ac:dyDescent="0.2">
      <c r="A55" t="s">
        <v>181</v>
      </c>
      <c r="B55">
        <v>2</v>
      </c>
      <c r="C55">
        <v>17</v>
      </c>
      <c r="D55">
        <v>13</v>
      </c>
      <c r="E55">
        <v>1</v>
      </c>
      <c r="F55">
        <v>0</v>
      </c>
    </row>
    <row r="56" spans="1:6" x14ac:dyDescent="0.2">
      <c r="A56" t="s">
        <v>68</v>
      </c>
      <c r="B56">
        <v>2</v>
      </c>
      <c r="C56">
        <v>47.5</v>
      </c>
      <c r="D56">
        <v>17</v>
      </c>
      <c r="E56">
        <v>2</v>
      </c>
      <c r="F56">
        <v>0</v>
      </c>
    </row>
    <row r="57" spans="1:6" x14ac:dyDescent="0.2">
      <c r="A57" t="s">
        <v>81</v>
      </c>
      <c r="B57">
        <v>2</v>
      </c>
      <c r="C57">
        <v>24</v>
      </c>
      <c r="D57">
        <v>45</v>
      </c>
      <c r="E57">
        <v>0</v>
      </c>
      <c r="F57">
        <v>1</v>
      </c>
    </row>
    <row r="58" spans="1:6" x14ac:dyDescent="0.2">
      <c r="A58" t="s">
        <v>132</v>
      </c>
      <c r="B58">
        <v>2</v>
      </c>
      <c r="C58">
        <v>21</v>
      </c>
      <c r="D58">
        <v>17</v>
      </c>
      <c r="E58">
        <v>1</v>
      </c>
      <c r="F58">
        <v>0</v>
      </c>
    </row>
    <row r="59" spans="1:6" x14ac:dyDescent="0.2">
      <c r="A59" t="s">
        <v>135</v>
      </c>
      <c r="B59">
        <v>2</v>
      </c>
      <c r="C59">
        <v>38</v>
      </c>
      <c r="D59">
        <v>6</v>
      </c>
      <c r="E59">
        <v>1</v>
      </c>
      <c r="F59">
        <v>0</v>
      </c>
    </row>
    <row r="60" spans="1:6" x14ac:dyDescent="0.2">
      <c r="A60" t="s">
        <v>169</v>
      </c>
      <c r="B60">
        <v>2</v>
      </c>
      <c r="C60">
        <v>27.5</v>
      </c>
      <c r="D60">
        <v>44.5</v>
      </c>
      <c r="E60">
        <v>1</v>
      </c>
      <c r="F60">
        <v>1</v>
      </c>
    </row>
    <row r="61" spans="1:6" x14ac:dyDescent="0.2">
      <c r="A61" t="s">
        <v>143</v>
      </c>
      <c r="B61">
        <v>2</v>
      </c>
      <c r="C61">
        <v>56</v>
      </c>
      <c r="D61">
        <v>14</v>
      </c>
      <c r="E61">
        <v>1</v>
      </c>
      <c r="F61">
        <v>0</v>
      </c>
    </row>
    <row r="62" spans="1:6" x14ac:dyDescent="0.2">
      <c r="A62" t="s">
        <v>129</v>
      </c>
      <c r="B62">
        <v>2</v>
      </c>
      <c r="C62">
        <v>38</v>
      </c>
      <c r="D62">
        <v>3</v>
      </c>
      <c r="E62">
        <v>1</v>
      </c>
      <c r="F62">
        <v>0</v>
      </c>
    </row>
    <row r="63" spans="1:6" x14ac:dyDescent="0.2">
      <c r="A63" t="s">
        <v>191</v>
      </c>
      <c r="B63">
        <v>2</v>
      </c>
      <c r="C63">
        <v>3</v>
      </c>
      <c r="D63">
        <v>38</v>
      </c>
      <c r="E63">
        <v>0</v>
      </c>
      <c r="F63">
        <v>0</v>
      </c>
    </row>
    <row r="64" spans="1:6" x14ac:dyDescent="0.2">
      <c r="A64" t="s">
        <v>35</v>
      </c>
      <c r="B64">
        <v>2</v>
      </c>
      <c r="C64">
        <v>30</v>
      </c>
      <c r="D64">
        <v>3</v>
      </c>
      <c r="E64">
        <v>1</v>
      </c>
      <c r="F64">
        <v>0</v>
      </c>
    </row>
    <row r="65" spans="1:6" x14ac:dyDescent="0.2">
      <c r="A65" t="s">
        <v>27</v>
      </c>
      <c r="B65">
        <v>2</v>
      </c>
      <c r="C65">
        <v>31</v>
      </c>
      <c r="D65">
        <v>7</v>
      </c>
      <c r="E65">
        <v>1</v>
      </c>
      <c r="F65">
        <v>0</v>
      </c>
    </row>
    <row r="66" spans="1:6" x14ac:dyDescent="0.2">
      <c r="A66" t="s">
        <v>188</v>
      </c>
      <c r="B66">
        <v>2</v>
      </c>
      <c r="C66">
        <v>7</v>
      </c>
      <c r="D66">
        <v>56</v>
      </c>
      <c r="E66">
        <v>0</v>
      </c>
      <c r="F66">
        <v>1</v>
      </c>
    </row>
    <row r="67" spans="1:6" x14ac:dyDescent="0.2">
      <c r="A67" t="s">
        <v>95</v>
      </c>
      <c r="B67">
        <v>2</v>
      </c>
      <c r="C67">
        <v>13</v>
      </c>
      <c r="D67">
        <v>10</v>
      </c>
      <c r="E67">
        <v>1</v>
      </c>
      <c r="F67">
        <v>0</v>
      </c>
    </row>
    <row r="68" spans="1:6" x14ac:dyDescent="0.2">
      <c r="A68" t="s">
        <v>96</v>
      </c>
      <c r="B68">
        <v>2</v>
      </c>
      <c r="C68">
        <v>73</v>
      </c>
      <c r="D68">
        <v>7</v>
      </c>
      <c r="E68">
        <v>1</v>
      </c>
      <c r="F68">
        <v>0</v>
      </c>
    </row>
    <row r="69" spans="1:6" x14ac:dyDescent="0.2">
      <c r="A69" t="s">
        <v>144</v>
      </c>
      <c r="B69">
        <v>2</v>
      </c>
      <c r="C69">
        <v>48</v>
      </c>
      <c r="D69">
        <v>7</v>
      </c>
      <c r="E69">
        <v>1</v>
      </c>
      <c r="F69">
        <v>0</v>
      </c>
    </row>
    <row r="70" spans="1:6" x14ac:dyDescent="0.2">
      <c r="A70" t="s">
        <v>161</v>
      </c>
      <c r="B70">
        <v>2</v>
      </c>
      <c r="C70">
        <v>35</v>
      </c>
      <c r="D70">
        <v>10</v>
      </c>
      <c r="E70">
        <v>1</v>
      </c>
      <c r="F70">
        <v>0</v>
      </c>
    </row>
    <row r="71" spans="1:6" x14ac:dyDescent="0.2">
      <c r="A71" t="s">
        <v>97</v>
      </c>
      <c r="B71">
        <v>2</v>
      </c>
      <c r="C71">
        <v>3</v>
      </c>
      <c r="D71">
        <v>42</v>
      </c>
      <c r="E71">
        <v>0</v>
      </c>
      <c r="F71">
        <v>1</v>
      </c>
    </row>
    <row r="72" spans="1:6" x14ac:dyDescent="0.2">
      <c r="A72" t="s">
        <v>22</v>
      </c>
      <c r="B72">
        <v>2</v>
      </c>
      <c r="C72">
        <v>10</v>
      </c>
      <c r="D72">
        <v>13</v>
      </c>
      <c r="E72">
        <v>0</v>
      </c>
      <c r="F72">
        <v>1</v>
      </c>
    </row>
    <row r="73" spans="1:6" x14ac:dyDescent="0.2">
      <c r="A73" t="s">
        <v>186</v>
      </c>
      <c r="B73">
        <v>2</v>
      </c>
      <c r="C73">
        <v>14</v>
      </c>
      <c r="D73">
        <v>66</v>
      </c>
      <c r="E73">
        <v>0</v>
      </c>
      <c r="F73">
        <v>1</v>
      </c>
    </row>
    <row r="74" spans="1:6" x14ac:dyDescent="0.2">
      <c r="A74" t="s">
        <v>98</v>
      </c>
      <c r="B74">
        <v>2</v>
      </c>
      <c r="C74">
        <v>10</v>
      </c>
      <c r="D74">
        <v>52</v>
      </c>
      <c r="E74">
        <v>0</v>
      </c>
      <c r="F74">
        <v>1</v>
      </c>
    </row>
    <row r="75" spans="1:6" x14ac:dyDescent="0.2">
      <c r="A75" t="s">
        <v>64</v>
      </c>
      <c r="B75">
        <v>2</v>
      </c>
      <c r="C75">
        <v>44</v>
      </c>
      <c r="D75">
        <v>31</v>
      </c>
      <c r="E75">
        <v>1</v>
      </c>
      <c r="F75">
        <v>1</v>
      </c>
    </row>
    <row r="76" spans="1:6" x14ac:dyDescent="0.2">
      <c r="A76" t="s">
        <v>99</v>
      </c>
      <c r="B76">
        <v>2</v>
      </c>
      <c r="C76">
        <v>31</v>
      </c>
      <c r="D76">
        <v>17</v>
      </c>
      <c r="E76">
        <v>1</v>
      </c>
      <c r="F76">
        <v>0</v>
      </c>
    </row>
    <row r="77" spans="1:6" x14ac:dyDescent="0.2">
      <c r="A77" t="s">
        <v>121</v>
      </c>
      <c r="B77">
        <v>2</v>
      </c>
      <c r="C77">
        <v>24</v>
      </c>
      <c r="D77">
        <v>14</v>
      </c>
      <c r="E77">
        <v>1</v>
      </c>
      <c r="F77">
        <v>0</v>
      </c>
    </row>
    <row r="78" spans="1:6" x14ac:dyDescent="0.2">
      <c r="A78" t="s">
        <v>100</v>
      </c>
      <c r="B78">
        <v>2</v>
      </c>
      <c r="C78">
        <v>21</v>
      </c>
      <c r="D78">
        <v>58</v>
      </c>
      <c r="E78">
        <v>0</v>
      </c>
      <c r="F78">
        <v>1</v>
      </c>
    </row>
    <row r="79" spans="1:6" x14ac:dyDescent="0.2">
      <c r="A79" t="s">
        <v>170</v>
      </c>
      <c r="B79">
        <v>2</v>
      </c>
      <c r="C79">
        <v>27</v>
      </c>
      <c r="D79">
        <v>24</v>
      </c>
      <c r="E79">
        <v>1</v>
      </c>
      <c r="F79">
        <v>0</v>
      </c>
    </row>
    <row r="80" spans="1:6" x14ac:dyDescent="0.2">
      <c r="A80" t="s">
        <v>28</v>
      </c>
      <c r="B80">
        <v>2</v>
      </c>
      <c r="C80">
        <v>7</v>
      </c>
      <c r="D80">
        <v>24</v>
      </c>
      <c r="E80">
        <v>0</v>
      </c>
      <c r="F80">
        <v>1</v>
      </c>
    </row>
    <row r="81" spans="1:6" x14ac:dyDescent="0.2">
      <c r="A81" t="s">
        <v>41</v>
      </c>
      <c r="B81">
        <v>2</v>
      </c>
      <c r="C81">
        <v>49</v>
      </c>
      <c r="D81">
        <v>3</v>
      </c>
      <c r="E81">
        <v>2</v>
      </c>
      <c r="F81">
        <v>0</v>
      </c>
    </row>
    <row r="82" spans="1:6" x14ac:dyDescent="0.2">
      <c r="A82" t="s">
        <v>101</v>
      </c>
      <c r="B82">
        <v>2</v>
      </c>
      <c r="C82">
        <v>20</v>
      </c>
      <c r="D82">
        <v>15</v>
      </c>
      <c r="E82">
        <v>1</v>
      </c>
      <c r="F82">
        <v>1</v>
      </c>
    </row>
    <row r="83" spans="1:6" x14ac:dyDescent="0.2">
      <c r="A83" t="s">
        <v>25</v>
      </c>
      <c r="B83">
        <v>2</v>
      </c>
      <c r="C83">
        <v>23</v>
      </c>
      <c r="D83">
        <v>3</v>
      </c>
      <c r="E83">
        <v>1</v>
      </c>
      <c r="F83">
        <v>0</v>
      </c>
    </row>
    <row r="84" spans="1:6" x14ac:dyDescent="0.2">
      <c r="A84" t="s">
        <v>34</v>
      </c>
      <c r="B84">
        <v>2</v>
      </c>
      <c r="C84">
        <v>73</v>
      </c>
      <c r="D84">
        <v>0</v>
      </c>
      <c r="E84">
        <v>1</v>
      </c>
      <c r="F84">
        <v>0</v>
      </c>
    </row>
    <row r="85" spans="1:6" x14ac:dyDescent="0.2">
      <c r="A85" t="s">
        <v>139</v>
      </c>
      <c r="B85">
        <v>2</v>
      </c>
      <c r="C85">
        <v>27</v>
      </c>
      <c r="D85">
        <v>13</v>
      </c>
      <c r="E85">
        <v>1</v>
      </c>
      <c r="F85">
        <v>0</v>
      </c>
    </row>
    <row r="86" spans="1:6" x14ac:dyDescent="0.2">
      <c r="A86" t="s">
        <v>182</v>
      </c>
      <c r="B86">
        <v>2</v>
      </c>
      <c r="C86">
        <v>17</v>
      </c>
      <c r="D86">
        <v>36</v>
      </c>
      <c r="E86">
        <v>0</v>
      </c>
      <c r="F86">
        <v>1</v>
      </c>
    </row>
    <row r="87" spans="1:6" x14ac:dyDescent="0.2">
      <c r="A87" t="s">
        <v>42</v>
      </c>
      <c r="B87">
        <v>2</v>
      </c>
      <c r="C87">
        <v>81</v>
      </c>
      <c r="D87">
        <v>7</v>
      </c>
      <c r="E87">
        <v>1</v>
      </c>
      <c r="F87">
        <v>0</v>
      </c>
    </row>
    <row r="88" spans="1:6" x14ac:dyDescent="0.2">
      <c r="A88" t="s">
        <v>39</v>
      </c>
      <c r="B88">
        <v>2</v>
      </c>
      <c r="C88">
        <v>42</v>
      </c>
      <c r="D88">
        <v>17</v>
      </c>
      <c r="E88">
        <v>1</v>
      </c>
      <c r="F88">
        <v>0</v>
      </c>
    </row>
    <row r="89" spans="1:6" x14ac:dyDescent="0.2">
      <c r="A89" t="s">
        <v>32</v>
      </c>
      <c r="B89">
        <v>2</v>
      </c>
      <c r="C89">
        <v>38</v>
      </c>
      <c r="D89">
        <v>15</v>
      </c>
      <c r="E89">
        <v>1</v>
      </c>
      <c r="F89">
        <v>0</v>
      </c>
    </row>
    <row r="90" spans="1:6" x14ac:dyDescent="0.2">
      <c r="A90" t="s">
        <v>146</v>
      </c>
      <c r="B90">
        <v>2</v>
      </c>
      <c r="C90">
        <v>45</v>
      </c>
      <c r="D90">
        <v>7</v>
      </c>
      <c r="E90">
        <v>1</v>
      </c>
      <c r="F90">
        <v>0</v>
      </c>
    </row>
    <row r="91" spans="1:6" x14ac:dyDescent="0.2">
      <c r="A91" t="s">
        <v>126</v>
      </c>
      <c r="B91">
        <v>2</v>
      </c>
      <c r="C91">
        <v>35</v>
      </c>
      <c r="D91">
        <v>39</v>
      </c>
      <c r="E91">
        <v>0</v>
      </c>
      <c r="F91">
        <v>1</v>
      </c>
    </row>
    <row r="92" spans="1:6" x14ac:dyDescent="0.2">
      <c r="A92" t="s">
        <v>102</v>
      </c>
      <c r="B92">
        <v>2</v>
      </c>
      <c r="C92">
        <v>10</v>
      </c>
      <c r="D92">
        <v>37</v>
      </c>
      <c r="E92">
        <v>0</v>
      </c>
      <c r="F92">
        <v>1</v>
      </c>
    </row>
    <row r="93" spans="1:6" x14ac:dyDescent="0.2">
      <c r="A93" t="s">
        <v>103</v>
      </c>
      <c r="B93">
        <v>2</v>
      </c>
      <c r="C93">
        <v>24</v>
      </c>
      <c r="D93">
        <v>7</v>
      </c>
      <c r="E93">
        <v>1</v>
      </c>
      <c r="F93">
        <v>0</v>
      </c>
    </row>
    <row r="94" spans="1:6" x14ac:dyDescent="0.2">
      <c r="A94" t="s">
        <v>190</v>
      </c>
      <c r="B94">
        <v>2</v>
      </c>
      <c r="C94">
        <v>0</v>
      </c>
      <c r="D94">
        <v>14</v>
      </c>
      <c r="E94">
        <v>0</v>
      </c>
      <c r="F94">
        <v>1</v>
      </c>
    </row>
    <row r="95" spans="1:6" x14ac:dyDescent="0.2">
      <c r="A95" t="s">
        <v>104</v>
      </c>
      <c r="B95">
        <v>2</v>
      </c>
      <c r="C95">
        <v>28</v>
      </c>
      <c r="D95">
        <v>20.5</v>
      </c>
      <c r="E95">
        <v>2</v>
      </c>
      <c r="F95">
        <v>0</v>
      </c>
    </row>
    <row r="96" spans="1:6" x14ac:dyDescent="0.2">
      <c r="A96" t="s">
        <v>105</v>
      </c>
      <c r="B96">
        <v>2</v>
      </c>
      <c r="C96">
        <v>22.5</v>
      </c>
      <c r="D96">
        <v>49</v>
      </c>
      <c r="E96">
        <v>0</v>
      </c>
      <c r="F96">
        <v>2</v>
      </c>
    </row>
    <row r="97" spans="1:6" x14ac:dyDescent="0.2">
      <c r="A97" t="s">
        <v>106</v>
      </c>
      <c r="B97">
        <v>2</v>
      </c>
      <c r="C97">
        <v>38</v>
      </c>
      <c r="D97">
        <v>14</v>
      </c>
      <c r="E97">
        <v>1</v>
      </c>
      <c r="F97">
        <v>0</v>
      </c>
    </row>
    <row r="98" spans="1:6" x14ac:dyDescent="0.2">
      <c r="A98" t="s">
        <v>107</v>
      </c>
      <c r="B98">
        <v>2</v>
      </c>
      <c r="C98">
        <v>17</v>
      </c>
      <c r="D98">
        <v>37</v>
      </c>
      <c r="E98">
        <v>0</v>
      </c>
      <c r="F98">
        <v>1</v>
      </c>
    </row>
    <row r="99" spans="1:6" x14ac:dyDescent="0.2">
      <c r="A99" t="s">
        <v>71</v>
      </c>
      <c r="B99">
        <v>2</v>
      </c>
      <c r="C99">
        <v>17</v>
      </c>
      <c r="D99">
        <v>31</v>
      </c>
      <c r="E99">
        <v>0</v>
      </c>
      <c r="F99">
        <v>1</v>
      </c>
    </row>
    <row r="100" spans="1:6" x14ac:dyDescent="0.2">
      <c r="A100" t="s">
        <v>176</v>
      </c>
      <c r="B100">
        <v>2</v>
      </c>
      <c r="C100">
        <v>24</v>
      </c>
      <c r="D100">
        <v>41</v>
      </c>
      <c r="E100">
        <v>0</v>
      </c>
      <c r="F100">
        <v>1</v>
      </c>
    </row>
    <row r="101" spans="1:6" x14ac:dyDescent="0.2">
      <c r="A101" t="s">
        <v>156</v>
      </c>
      <c r="B101">
        <v>2</v>
      </c>
      <c r="C101">
        <v>40</v>
      </c>
      <c r="D101">
        <v>14</v>
      </c>
      <c r="E101">
        <v>1</v>
      </c>
      <c r="F101">
        <v>0</v>
      </c>
    </row>
    <row r="102" spans="1:6" x14ac:dyDescent="0.2">
      <c r="A102" t="s">
        <v>137</v>
      </c>
      <c r="B102">
        <v>2</v>
      </c>
      <c r="C102">
        <v>37</v>
      </c>
      <c r="D102">
        <v>24</v>
      </c>
      <c r="E102">
        <v>1</v>
      </c>
      <c r="F102">
        <v>0</v>
      </c>
    </row>
    <row r="103" spans="1:6" x14ac:dyDescent="0.2">
      <c r="A103" t="s">
        <v>141</v>
      </c>
      <c r="B103">
        <v>2</v>
      </c>
      <c r="C103">
        <v>65</v>
      </c>
      <c r="D103">
        <v>0</v>
      </c>
      <c r="E103">
        <v>1</v>
      </c>
      <c r="F103">
        <v>0</v>
      </c>
    </row>
    <row r="104" spans="1:6" x14ac:dyDescent="0.2">
      <c r="A104" t="s">
        <v>108</v>
      </c>
      <c r="B104">
        <v>2</v>
      </c>
      <c r="C104">
        <v>42</v>
      </c>
      <c r="D104">
        <v>45</v>
      </c>
      <c r="E104">
        <v>0</v>
      </c>
      <c r="F104">
        <v>1</v>
      </c>
    </row>
    <row r="105" spans="1:6" x14ac:dyDescent="0.2">
      <c r="A105" t="s">
        <v>177</v>
      </c>
      <c r="B105">
        <v>2</v>
      </c>
      <c r="C105">
        <v>24</v>
      </c>
      <c r="D105">
        <v>21</v>
      </c>
      <c r="E105">
        <v>1</v>
      </c>
      <c r="F105">
        <v>0</v>
      </c>
    </row>
    <row r="106" spans="1:6" x14ac:dyDescent="0.2">
      <c r="A106" t="s">
        <v>78</v>
      </c>
      <c r="B106">
        <v>2</v>
      </c>
      <c r="C106">
        <v>49</v>
      </c>
      <c r="D106">
        <v>13</v>
      </c>
      <c r="E106">
        <v>1</v>
      </c>
      <c r="F106">
        <v>0</v>
      </c>
    </row>
    <row r="107" spans="1:6" x14ac:dyDescent="0.2">
      <c r="A107" t="s">
        <v>69</v>
      </c>
      <c r="B107">
        <v>2</v>
      </c>
      <c r="C107">
        <v>37</v>
      </c>
      <c r="D107">
        <v>10</v>
      </c>
      <c r="E107">
        <v>1</v>
      </c>
      <c r="F107">
        <v>0</v>
      </c>
    </row>
    <row r="108" spans="1:6" x14ac:dyDescent="0.2">
      <c r="A108" t="s">
        <v>76</v>
      </c>
      <c r="B108">
        <v>2</v>
      </c>
      <c r="C108">
        <v>52</v>
      </c>
      <c r="D108">
        <v>10</v>
      </c>
      <c r="E108">
        <v>1</v>
      </c>
      <c r="F108">
        <v>0</v>
      </c>
    </row>
    <row r="109" spans="1:6" x14ac:dyDescent="0.2">
      <c r="A109" t="s">
        <v>150</v>
      </c>
      <c r="B109">
        <v>2</v>
      </c>
      <c r="C109">
        <v>42</v>
      </c>
      <c r="D109">
        <v>31</v>
      </c>
      <c r="E109">
        <v>1</v>
      </c>
      <c r="F109">
        <v>0</v>
      </c>
    </row>
    <row r="110" spans="1:6" x14ac:dyDescent="0.2">
      <c r="A110" t="s">
        <v>73</v>
      </c>
      <c r="B110">
        <v>2</v>
      </c>
      <c r="C110">
        <v>33</v>
      </c>
      <c r="D110">
        <v>35</v>
      </c>
      <c r="E110">
        <v>0</v>
      </c>
      <c r="F110">
        <v>1</v>
      </c>
    </row>
    <row r="111" spans="1:6" x14ac:dyDescent="0.2">
      <c r="A111" t="s">
        <v>168</v>
      </c>
      <c r="B111">
        <v>2</v>
      </c>
      <c r="C111">
        <v>28</v>
      </c>
      <c r="D111">
        <v>30</v>
      </c>
      <c r="E111">
        <v>0</v>
      </c>
      <c r="F111">
        <v>1</v>
      </c>
    </row>
    <row r="112" spans="1:6" x14ac:dyDescent="0.2">
      <c r="A112" t="s">
        <v>123</v>
      </c>
      <c r="B112">
        <v>2</v>
      </c>
      <c r="C112">
        <v>48</v>
      </c>
      <c r="D112">
        <v>30</v>
      </c>
      <c r="E112">
        <v>1</v>
      </c>
      <c r="F112">
        <v>0</v>
      </c>
    </row>
    <row r="113" spans="1:6" x14ac:dyDescent="0.2">
      <c r="A113" t="s">
        <v>109</v>
      </c>
      <c r="B113">
        <v>2</v>
      </c>
      <c r="C113">
        <v>37</v>
      </c>
      <c r="D113">
        <v>17</v>
      </c>
      <c r="E113">
        <v>1</v>
      </c>
      <c r="F113">
        <v>0</v>
      </c>
    </row>
    <row r="114" spans="1:6" x14ac:dyDescent="0.2">
      <c r="A114" t="s">
        <v>151</v>
      </c>
      <c r="B114">
        <v>2</v>
      </c>
      <c r="C114">
        <v>42</v>
      </c>
      <c r="D114">
        <v>7</v>
      </c>
      <c r="E114">
        <v>1</v>
      </c>
      <c r="F114">
        <v>0</v>
      </c>
    </row>
    <row r="115" spans="1:6" x14ac:dyDescent="0.2">
      <c r="A115" t="s">
        <v>160</v>
      </c>
      <c r="B115">
        <v>2</v>
      </c>
      <c r="C115">
        <v>35</v>
      </c>
      <c r="D115">
        <v>6</v>
      </c>
      <c r="E115">
        <v>1</v>
      </c>
      <c r="F115">
        <v>0</v>
      </c>
    </row>
    <row r="116" spans="1:6" x14ac:dyDescent="0.2">
      <c r="A116" t="s">
        <v>67</v>
      </c>
      <c r="B116">
        <v>2</v>
      </c>
      <c r="C116">
        <v>56</v>
      </c>
      <c r="D116">
        <v>6</v>
      </c>
      <c r="E116">
        <v>1</v>
      </c>
      <c r="F116">
        <v>0</v>
      </c>
    </row>
    <row r="117" spans="1:6" x14ac:dyDescent="0.2">
      <c r="A117" t="s">
        <v>110</v>
      </c>
      <c r="B117">
        <v>2</v>
      </c>
      <c r="C117">
        <v>27</v>
      </c>
      <c r="D117">
        <v>13</v>
      </c>
      <c r="E117">
        <v>1</v>
      </c>
      <c r="F117">
        <v>0</v>
      </c>
    </row>
    <row r="118" spans="1:6" x14ac:dyDescent="0.2">
      <c r="A118" t="s">
        <v>128</v>
      </c>
      <c r="B118">
        <v>2</v>
      </c>
      <c r="C118">
        <v>44</v>
      </c>
      <c r="D118">
        <v>14</v>
      </c>
      <c r="E118">
        <v>1</v>
      </c>
      <c r="F118">
        <v>0</v>
      </c>
    </row>
    <row r="119" spans="1:6" x14ac:dyDescent="0.2">
      <c r="A119" t="s">
        <v>80</v>
      </c>
      <c r="B119">
        <v>2</v>
      </c>
      <c r="C119">
        <v>61</v>
      </c>
      <c r="D119">
        <v>21</v>
      </c>
      <c r="E119">
        <v>2</v>
      </c>
      <c r="F119">
        <v>0</v>
      </c>
    </row>
    <row r="120" spans="1:6" x14ac:dyDescent="0.2">
      <c r="A120" t="s">
        <v>44</v>
      </c>
      <c r="B120">
        <v>2</v>
      </c>
      <c r="C120">
        <v>24</v>
      </c>
      <c r="D120">
        <v>11</v>
      </c>
      <c r="E120">
        <v>1</v>
      </c>
      <c r="F120">
        <v>0</v>
      </c>
    </row>
    <row r="121" spans="1:6" x14ac:dyDescent="0.2">
      <c r="A121" t="s">
        <v>46</v>
      </c>
      <c r="B121">
        <v>2</v>
      </c>
      <c r="C121">
        <v>14</v>
      </c>
      <c r="D121">
        <v>24</v>
      </c>
      <c r="E121">
        <v>0</v>
      </c>
      <c r="F121">
        <v>1</v>
      </c>
    </row>
    <row r="122" spans="1:6" x14ac:dyDescent="0.2">
      <c r="A122" t="s">
        <v>178</v>
      </c>
      <c r="B122">
        <v>2</v>
      </c>
      <c r="C122">
        <v>21</v>
      </c>
      <c r="D122">
        <v>15.5</v>
      </c>
      <c r="E122">
        <v>1</v>
      </c>
      <c r="F122">
        <v>1</v>
      </c>
    </row>
    <row r="123" spans="1:6" x14ac:dyDescent="0.2">
      <c r="A123" t="s">
        <v>40</v>
      </c>
      <c r="B123">
        <v>2</v>
      </c>
      <c r="C123">
        <v>14</v>
      </c>
      <c r="D123">
        <v>17</v>
      </c>
      <c r="E123">
        <v>0</v>
      </c>
      <c r="F123">
        <v>1</v>
      </c>
    </row>
    <row r="124" spans="1:6" x14ac:dyDescent="0.2">
      <c r="A124" t="s">
        <v>153</v>
      </c>
      <c r="B124">
        <v>2</v>
      </c>
      <c r="C124">
        <v>41</v>
      </c>
      <c r="D124">
        <v>20.5</v>
      </c>
      <c r="E124">
        <v>2</v>
      </c>
      <c r="F124">
        <v>0</v>
      </c>
    </row>
    <row r="125" spans="1:6" x14ac:dyDescent="0.2">
      <c r="A125" t="s">
        <v>111</v>
      </c>
      <c r="B125">
        <v>2</v>
      </c>
      <c r="C125">
        <v>13</v>
      </c>
      <c r="D125">
        <v>49</v>
      </c>
      <c r="E125">
        <v>0</v>
      </c>
      <c r="F125">
        <v>1</v>
      </c>
    </row>
    <row r="126" spans="1:6" x14ac:dyDescent="0.2">
      <c r="A126" t="s">
        <v>125</v>
      </c>
      <c r="B126">
        <v>2</v>
      </c>
      <c r="C126">
        <v>36</v>
      </c>
      <c r="D126">
        <v>17</v>
      </c>
      <c r="E126">
        <v>1</v>
      </c>
      <c r="F126">
        <v>0</v>
      </c>
    </row>
    <row r="127" spans="1:6" x14ac:dyDescent="0.2">
      <c r="A127" t="s">
        <v>159</v>
      </c>
      <c r="B127">
        <v>2</v>
      </c>
      <c r="C127">
        <v>37</v>
      </c>
      <c r="D127">
        <v>17</v>
      </c>
      <c r="E127">
        <v>1</v>
      </c>
      <c r="F127">
        <v>0</v>
      </c>
    </row>
    <row r="128" spans="1:6" x14ac:dyDescent="0.2">
      <c r="A128" t="s">
        <v>112</v>
      </c>
      <c r="B128">
        <v>2</v>
      </c>
      <c r="C128">
        <v>56</v>
      </c>
      <c r="D128">
        <v>19</v>
      </c>
      <c r="E128">
        <v>1</v>
      </c>
      <c r="F128">
        <v>0</v>
      </c>
    </row>
    <row r="129" spans="1:6" x14ac:dyDescent="0.2">
      <c r="A129" t="s">
        <v>133</v>
      </c>
      <c r="B129">
        <v>2</v>
      </c>
      <c r="C129">
        <v>50</v>
      </c>
      <c r="D129">
        <v>24</v>
      </c>
      <c r="E129">
        <v>1</v>
      </c>
      <c r="F129">
        <v>0</v>
      </c>
    </row>
    <row r="130" spans="1:6" x14ac:dyDescent="0.2">
      <c r="A130" t="s">
        <v>36</v>
      </c>
      <c r="B130">
        <v>2</v>
      </c>
      <c r="C130">
        <v>15</v>
      </c>
      <c r="D130">
        <v>38</v>
      </c>
      <c r="E130">
        <v>0</v>
      </c>
      <c r="F130">
        <v>1</v>
      </c>
    </row>
    <row r="131" spans="1:6" x14ac:dyDescent="0.2">
      <c r="A131" t="s">
        <v>155</v>
      </c>
      <c r="B131">
        <v>2</v>
      </c>
      <c r="C131">
        <v>41</v>
      </c>
      <c r="D131">
        <v>24</v>
      </c>
      <c r="E131">
        <v>1</v>
      </c>
      <c r="F131">
        <v>0</v>
      </c>
    </row>
    <row r="132" spans="1:6" x14ac:dyDescent="0.2">
      <c r="A132" t="s">
        <v>162</v>
      </c>
      <c r="B132">
        <v>2</v>
      </c>
      <c r="C132">
        <v>35</v>
      </c>
      <c r="D132">
        <v>17</v>
      </c>
      <c r="E132">
        <v>1</v>
      </c>
      <c r="F132">
        <v>0</v>
      </c>
    </row>
    <row r="133" spans="1:6" x14ac:dyDescent="0.2">
      <c r="A133" t="s">
        <v>33</v>
      </c>
      <c r="B133">
        <v>2</v>
      </c>
      <c r="C133">
        <v>38</v>
      </c>
      <c r="D133">
        <v>17</v>
      </c>
      <c r="E133">
        <v>1</v>
      </c>
      <c r="F133">
        <v>0</v>
      </c>
    </row>
    <row r="134" spans="1:6" x14ac:dyDescent="0.2">
      <c r="A134" t="s">
        <v>49</v>
      </c>
      <c r="B134">
        <v>2</v>
      </c>
      <c r="C134">
        <v>35</v>
      </c>
      <c r="D134">
        <v>33</v>
      </c>
      <c r="E134">
        <v>1</v>
      </c>
      <c r="F134">
        <v>0</v>
      </c>
    </row>
    <row r="135" spans="1:6" x14ac:dyDescent="0.2">
      <c r="A135" t="s">
        <v>152</v>
      </c>
      <c r="B135">
        <v>3</v>
      </c>
      <c r="C135">
        <v>27.5</v>
      </c>
      <c r="D135">
        <v>5</v>
      </c>
      <c r="E135">
        <v>2</v>
      </c>
      <c r="F135">
        <v>0</v>
      </c>
    </row>
    <row r="136" spans="1:6" x14ac:dyDescent="0.2">
      <c r="A136" t="s">
        <v>179</v>
      </c>
      <c r="B136">
        <v>3</v>
      </c>
      <c r="C136">
        <v>22.5</v>
      </c>
      <c r="D136">
        <v>22.5</v>
      </c>
      <c r="E136">
        <v>1</v>
      </c>
      <c r="F136">
        <v>1</v>
      </c>
    </row>
    <row r="137" spans="1:6" x14ac:dyDescent="0.2">
      <c r="A137" t="s">
        <v>70</v>
      </c>
      <c r="B137">
        <v>3</v>
      </c>
      <c r="C137">
        <v>40</v>
      </c>
      <c r="D137">
        <v>20.5</v>
      </c>
      <c r="E137">
        <v>1</v>
      </c>
      <c r="F137">
        <v>1</v>
      </c>
    </row>
    <row r="138" spans="1:6" x14ac:dyDescent="0.2">
      <c r="A138" t="s">
        <v>145</v>
      </c>
      <c r="B138">
        <v>3</v>
      </c>
      <c r="C138">
        <v>39.5</v>
      </c>
      <c r="D138">
        <v>32</v>
      </c>
      <c r="E138">
        <v>1</v>
      </c>
      <c r="F138">
        <v>1</v>
      </c>
    </row>
    <row r="139" spans="1:6" x14ac:dyDescent="0.2">
      <c r="A139" t="s">
        <v>167</v>
      </c>
      <c r="B139">
        <v>3</v>
      </c>
      <c r="C139">
        <v>28</v>
      </c>
      <c r="D139">
        <v>17</v>
      </c>
      <c r="E139">
        <v>1</v>
      </c>
      <c r="F139">
        <v>1</v>
      </c>
    </row>
    <row r="140" spans="1:6" x14ac:dyDescent="0.2">
      <c r="A140" t="s">
        <v>138</v>
      </c>
      <c r="B140">
        <v>3</v>
      </c>
      <c r="C140">
        <v>19.5</v>
      </c>
      <c r="D140">
        <v>24</v>
      </c>
      <c r="E140">
        <v>1</v>
      </c>
      <c r="F140">
        <v>1</v>
      </c>
    </row>
    <row r="141" spans="1:6" x14ac:dyDescent="0.2">
      <c r="A141" t="s">
        <v>142</v>
      </c>
      <c r="B141">
        <v>3</v>
      </c>
      <c r="C141">
        <v>42</v>
      </c>
      <c r="D141">
        <v>9.5</v>
      </c>
      <c r="E141">
        <v>2</v>
      </c>
      <c r="F141">
        <v>0</v>
      </c>
    </row>
    <row r="142" spans="1:6" x14ac:dyDescent="0.2">
      <c r="A142" t="s">
        <v>86</v>
      </c>
      <c r="B142">
        <v>3</v>
      </c>
      <c r="C142">
        <v>1.5</v>
      </c>
      <c r="D142">
        <v>55</v>
      </c>
      <c r="E142">
        <v>0</v>
      </c>
      <c r="F142">
        <v>2</v>
      </c>
    </row>
    <row r="143" spans="1:6" x14ac:dyDescent="0.2">
      <c r="A143" t="s">
        <v>187</v>
      </c>
      <c r="B143">
        <v>3</v>
      </c>
      <c r="C143">
        <v>35</v>
      </c>
      <c r="D143">
        <v>8.5</v>
      </c>
      <c r="E143">
        <v>1</v>
      </c>
      <c r="F143">
        <v>1</v>
      </c>
    </row>
    <row r="144" spans="1:6" x14ac:dyDescent="0.2">
      <c r="A144" t="s">
        <v>87</v>
      </c>
      <c r="B144">
        <v>3</v>
      </c>
      <c r="C144">
        <v>36.5</v>
      </c>
      <c r="D144">
        <v>12</v>
      </c>
      <c r="E144">
        <v>2</v>
      </c>
      <c r="F144">
        <v>0</v>
      </c>
    </row>
    <row r="145" spans="1:6" x14ac:dyDescent="0.2">
      <c r="A145" t="s">
        <v>184</v>
      </c>
      <c r="B145">
        <v>3</v>
      </c>
      <c r="C145">
        <v>8.5</v>
      </c>
      <c r="D145">
        <v>44.5</v>
      </c>
      <c r="E145">
        <v>0</v>
      </c>
      <c r="F145">
        <v>2</v>
      </c>
    </row>
    <row r="146" spans="1:6" x14ac:dyDescent="0.2">
      <c r="A146" t="s">
        <v>122</v>
      </c>
      <c r="B146">
        <v>3</v>
      </c>
      <c r="C146">
        <v>22</v>
      </c>
      <c r="D146">
        <v>31</v>
      </c>
      <c r="E146">
        <v>0</v>
      </c>
      <c r="F146">
        <v>2</v>
      </c>
    </row>
    <row r="147" spans="1:6" x14ac:dyDescent="0.2">
      <c r="A147" t="s">
        <v>26</v>
      </c>
      <c r="B147">
        <v>3</v>
      </c>
      <c r="C147">
        <v>17.5</v>
      </c>
      <c r="D147">
        <v>37</v>
      </c>
      <c r="E147">
        <v>0</v>
      </c>
      <c r="F147">
        <v>2</v>
      </c>
    </row>
    <row r="148" spans="1:6" x14ac:dyDescent="0.2">
      <c r="A148" t="s">
        <v>173</v>
      </c>
      <c r="B148">
        <v>3</v>
      </c>
      <c r="C148">
        <v>27.5</v>
      </c>
      <c r="D148">
        <v>27.5</v>
      </c>
      <c r="E148">
        <v>1</v>
      </c>
      <c r="F148">
        <v>1</v>
      </c>
    </row>
    <row r="149" spans="1:6" x14ac:dyDescent="0.2">
      <c r="A149" t="s">
        <v>180</v>
      </c>
      <c r="B149">
        <v>3</v>
      </c>
      <c r="C149">
        <v>28</v>
      </c>
      <c r="D149">
        <v>24.5</v>
      </c>
      <c r="E149">
        <v>1</v>
      </c>
      <c r="F149">
        <v>1</v>
      </c>
    </row>
    <row r="150" spans="1:6" x14ac:dyDescent="0.2">
      <c r="A150" t="s">
        <v>88</v>
      </c>
      <c r="B150">
        <v>3</v>
      </c>
      <c r="C150">
        <v>26</v>
      </c>
      <c r="D150">
        <v>39</v>
      </c>
      <c r="E150">
        <v>0</v>
      </c>
      <c r="F150">
        <v>2</v>
      </c>
    </row>
    <row r="151" spans="1:6" x14ac:dyDescent="0.2">
      <c r="A151" t="s">
        <v>74</v>
      </c>
      <c r="B151">
        <v>3</v>
      </c>
      <c r="C151">
        <v>27.5</v>
      </c>
      <c r="D151">
        <v>8</v>
      </c>
      <c r="E151">
        <v>2</v>
      </c>
      <c r="F151">
        <v>0</v>
      </c>
    </row>
    <row r="152" spans="1:6" x14ac:dyDescent="0.2">
      <c r="A152" t="s">
        <v>89</v>
      </c>
      <c r="B152">
        <v>3</v>
      </c>
      <c r="C152">
        <v>34</v>
      </c>
      <c r="D152">
        <v>17.5</v>
      </c>
      <c r="E152">
        <v>1</v>
      </c>
      <c r="F152">
        <v>1</v>
      </c>
    </row>
    <row r="153" spans="1:6" x14ac:dyDescent="0.2">
      <c r="A153" t="s">
        <v>48</v>
      </c>
      <c r="B153">
        <v>3</v>
      </c>
      <c r="C153">
        <v>26</v>
      </c>
      <c r="D153">
        <v>36.5</v>
      </c>
      <c r="E153">
        <v>1</v>
      </c>
      <c r="F153">
        <v>1</v>
      </c>
    </row>
    <row r="154" spans="1:6" x14ac:dyDescent="0.2">
      <c r="A154" t="s">
        <v>136</v>
      </c>
      <c r="B154">
        <v>3</v>
      </c>
      <c r="C154">
        <v>22</v>
      </c>
      <c r="D154">
        <v>20.5</v>
      </c>
      <c r="E154">
        <v>1</v>
      </c>
      <c r="F154">
        <v>1</v>
      </c>
    </row>
    <row r="155" spans="1:6" x14ac:dyDescent="0.2">
      <c r="A155" t="s">
        <v>140</v>
      </c>
      <c r="B155">
        <v>3</v>
      </c>
      <c r="C155">
        <v>46.5</v>
      </c>
      <c r="D155">
        <v>17</v>
      </c>
      <c r="E155">
        <v>2</v>
      </c>
      <c r="F155">
        <v>0</v>
      </c>
    </row>
    <row r="156" spans="1:6" x14ac:dyDescent="0.2">
      <c r="A156" t="s">
        <v>66</v>
      </c>
      <c r="B156">
        <v>3</v>
      </c>
      <c r="C156">
        <v>36.5</v>
      </c>
      <c r="D156">
        <v>22.5</v>
      </c>
      <c r="E156">
        <v>1</v>
      </c>
      <c r="F156">
        <v>1</v>
      </c>
    </row>
    <row r="157" spans="1:6" x14ac:dyDescent="0.2">
      <c r="A157" t="s">
        <v>90</v>
      </c>
      <c r="B157">
        <v>3</v>
      </c>
      <c r="C157">
        <v>21.5</v>
      </c>
      <c r="D157">
        <v>21.5</v>
      </c>
      <c r="E157">
        <v>1</v>
      </c>
      <c r="F157">
        <v>1</v>
      </c>
    </row>
    <row r="158" spans="1:6" x14ac:dyDescent="0.2">
      <c r="A158" t="s">
        <v>79</v>
      </c>
      <c r="B158">
        <v>3</v>
      </c>
      <c r="C158">
        <v>40.5</v>
      </c>
      <c r="D158">
        <v>28</v>
      </c>
      <c r="E158">
        <v>2</v>
      </c>
      <c r="F158">
        <v>0</v>
      </c>
    </row>
    <row r="159" spans="1:6" x14ac:dyDescent="0.2">
      <c r="A159" t="s">
        <v>174</v>
      </c>
      <c r="B159">
        <v>3</v>
      </c>
      <c r="C159">
        <v>24</v>
      </c>
      <c r="D159">
        <v>50</v>
      </c>
      <c r="E159">
        <v>0</v>
      </c>
      <c r="F159">
        <v>1</v>
      </c>
    </row>
    <row r="160" spans="1:6" x14ac:dyDescent="0.2">
      <c r="A160" t="s">
        <v>185</v>
      </c>
      <c r="B160">
        <v>3</v>
      </c>
      <c r="C160">
        <v>14</v>
      </c>
      <c r="D160">
        <v>29.5</v>
      </c>
      <c r="E160">
        <v>0</v>
      </c>
      <c r="F160">
        <v>2</v>
      </c>
    </row>
    <row r="161" spans="1:6" x14ac:dyDescent="0.2">
      <c r="A161" t="s">
        <v>91</v>
      </c>
      <c r="B161">
        <v>3</v>
      </c>
      <c r="C161">
        <v>35</v>
      </c>
      <c r="D161">
        <v>7</v>
      </c>
      <c r="E161">
        <v>2</v>
      </c>
      <c r="F161">
        <v>0</v>
      </c>
    </row>
    <row r="162" spans="1:6" x14ac:dyDescent="0.2">
      <c r="A162" t="s">
        <v>131</v>
      </c>
      <c r="B162">
        <v>3</v>
      </c>
      <c r="C162">
        <v>8</v>
      </c>
      <c r="D162">
        <v>30.5</v>
      </c>
      <c r="E162">
        <v>0</v>
      </c>
      <c r="F162">
        <v>2</v>
      </c>
    </row>
    <row r="163" spans="1:6" x14ac:dyDescent="0.2">
      <c r="A163" t="s">
        <v>166</v>
      </c>
      <c r="B163">
        <v>3</v>
      </c>
      <c r="C163">
        <v>19.5</v>
      </c>
      <c r="D163">
        <v>24</v>
      </c>
      <c r="E163">
        <v>1</v>
      </c>
      <c r="F163">
        <v>1</v>
      </c>
    </row>
    <row r="164" spans="1:6" x14ac:dyDescent="0.2">
      <c r="A164" t="s">
        <v>43</v>
      </c>
      <c r="B164">
        <v>3</v>
      </c>
      <c r="C164">
        <v>30</v>
      </c>
      <c r="D164">
        <v>15.5</v>
      </c>
      <c r="E164">
        <v>1</v>
      </c>
      <c r="F164">
        <v>1</v>
      </c>
    </row>
    <row r="165" spans="1:6" x14ac:dyDescent="0.2">
      <c r="A165" t="s">
        <v>148</v>
      </c>
      <c r="B165">
        <v>3</v>
      </c>
      <c r="C165">
        <v>26</v>
      </c>
      <c r="D165">
        <v>18.5</v>
      </c>
      <c r="E165">
        <v>1</v>
      </c>
      <c r="F165">
        <v>1</v>
      </c>
    </row>
    <row r="166" spans="1:6" x14ac:dyDescent="0.2">
      <c r="A166" t="s">
        <v>183</v>
      </c>
      <c r="B166">
        <v>3</v>
      </c>
      <c r="C166">
        <v>25.7</v>
      </c>
      <c r="D166">
        <v>24.3</v>
      </c>
      <c r="E166">
        <v>2</v>
      </c>
      <c r="F166">
        <v>1</v>
      </c>
    </row>
    <row r="167" spans="1:6" x14ac:dyDescent="0.2">
      <c r="A167" t="s">
        <v>82</v>
      </c>
      <c r="B167">
        <v>3</v>
      </c>
      <c r="C167">
        <v>55.5</v>
      </c>
      <c r="D167">
        <v>18.5</v>
      </c>
      <c r="E167">
        <v>2</v>
      </c>
      <c r="F167">
        <v>0</v>
      </c>
    </row>
    <row r="168" spans="1:6" x14ac:dyDescent="0.2">
      <c r="A168" t="s">
        <v>157</v>
      </c>
      <c r="B168">
        <v>3</v>
      </c>
      <c r="C168">
        <v>36.5</v>
      </c>
      <c r="D168">
        <v>33</v>
      </c>
      <c r="E168">
        <v>2</v>
      </c>
      <c r="F168">
        <v>0</v>
      </c>
    </row>
    <row r="169" spans="1:6" x14ac:dyDescent="0.2">
      <c r="A169" t="s">
        <v>30</v>
      </c>
      <c r="B169">
        <v>3</v>
      </c>
      <c r="C169">
        <v>46.5</v>
      </c>
      <c r="D169">
        <v>5</v>
      </c>
      <c r="E169">
        <v>2</v>
      </c>
      <c r="F169">
        <v>0</v>
      </c>
    </row>
    <row r="170" spans="1:6" x14ac:dyDescent="0.2">
      <c r="A170" t="s">
        <v>163</v>
      </c>
      <c r="B170">
        <v>3</v>
      </c>
      <c r="C170">
        <v>41.5</v>
      </c>
      <c r="D170">
        <v>17.5</v>
      </c>
      <c r="E170">
        <v>2</v>
      </c>
      <c r="F170">
        <v>0</v>
      </c>
    </row>
    <row r="171" spans="1:6" x14ac:dyDescent="0.2">
      <c r="A171" t="s">
        <v>149</v>
      </c>
      <c r="B171">
        <v>3</v>
      </c>
      <c r="C171">
        <v>38.5</v>
      </c>
      <c r="D171">
        <v>24.5</v>
      </c>
      <c r="E171">
        <v>2</v>
      </c>
      <c r="F171">
        <v>0</v>
      </c>
    </row>
    <row r="172" spans="1:6" x14ac:dyDescent="0.2">
      <c r="A172" t="s">
        <v>65</v>
      </c>
      <c r="B172">
        <v>3</v>
      </c>
      <c r="C172">
        <v>41</v>
      </c>
      <c r="D172">
        <v>26</v>
      </c>
      <c r="E172">
        <v>1</v>
      </c>
      <c r="F172">
        <v>1</v>
      </c>
    </row>
    <row r="173" spans="1:6" x14ac:dyDescent="0.2">
      <c r="A173" t="s">
        <v>172</v>
      </c>
      <c r="B173">
        <v>3</v>
      </c>
      <c r="C173">
        <v>27.7</v>
      </c>
      <c r="D173">
        <v>30.7</v>
      </c>
      <c r="E173">
        <v>1</v>
      </c>
      <c r="F173">
        <v>2</v>
      </c>
    </row>
    <row r="174" spans="1:6" x14ac:dyDescent="0.2">
      <c r="A174" t="s">
        <v>37</v>
      </c>
      <c r="B174">
        <v>3</v>
      </c>
      <c r="C174">
        <v>29</v>
      </c>
      <c r="D174">
        <v>28.5</v>
      </c>
      <c r="E174">
        <v>1</v>
      </c>
      <c r="F174">
        <v>1</v>
      </c>
    </row>
    <row r="175" spans="1:6" x14ac:dyDescent="0.2">
      <c r="A175" t="s">
        <v>171</v>
      </c>
      <c r="B175">
        <v>3</v>
      </c>
      <c r="C175">
        <v>26.5</v>
      </c>
      <c r="D175">
        <v>31</v>
      </c>
      <c r="E175">
        <v>1</v>
      </c>
      <c r="F175">
        <v>1</v>
      </c>
    </row>
    <row r="176" spans="1:6" x14ac:dyDescent="0.2">
      <c r="A176" t="s">
        <v>38</v>
      </c>
      <c r="B176">
        <v>3</v>
      </c>
      <c r="C176">
        <v>22</v>
      </c>
      <c r="D176">
        <v>15</v>
      </c>
      <c r="E176">
        <v>1</v>
      </c>
      <c r="F176">
        <v>1</v>
      </c>
    </row>
    <row r="177" spans="1:6" x14ac:dyDescent="0.2">
      <c r="A177" t="s">
        <v>92</v>
      </c>
      <c r="B177">
        <v>3</v>
      </c>
      <c r="C177">
        <v>22</v>
      </c>
      <c r="D177">
        <v>13.5</v>
      </c>
      <c r="E177">
        <v>2</v>
      </c>
      <c r="F177">
        <v>0</v>
      </c>
    </row>
    <row r="178" spans="1:6" x14ac:dyDescent="0.2">
      <c r="A178" t="s">
        <v>130</v>
      </c>
      <c r="B178">
        <v>3</v>
      </c>
      <c r="C178">
        <v>21.5</v>
      </c>
      <c r="D178">
        <v>14.5</v>
      </c>
      <c r="E178">
        <v>1</v>
      </c>
      <c r="F178">
        <v>1</v>
      </c>
    </row>
    <row r="179" spans="1:6" x14ac:dyDescent="0.2">
      <c r="A179" t="s">
        <v>165</v>
      </c>
      <c r="B179">
        <v>3</v>
      </c>
      <c r="C179">
        <v>27.3</v>
      </c>
      <c r="D179">
        <v>15.7</v>
      </c>
      <c r="E179">
        <v>2</v>
      </c>
      <c r="F179">
        <v>1</v>
      </c>
    </row>
    <row r="180" spans="1:6" x14ac:dyDescent="0.2">
      <c r="A180" t="s">
        <v>127</v>
      </c>
      <c r="B180">
        <v>3</v>
      </c>
      <c r="C180">
        <v>37</v>
      </c>
      <c r="D180">
        <v>19</v>
      </c>
      <c r="E180">
        <v>2</v>
      </c>
      <c r="F180">
        <v>0</v>
      </c>
    </row>
    <row r="181" spans="1:6" x14ac:dyDescent="0.2">
      <c r="A181" t="s">
        <v>154</v>
      </c>
      <c r="B181">
        <v>3</v>
      </c>
      <c r="C181">
        <v>41</v>
      </c>
      <c r="D181">
        <v>20</v>
      </c>
      <c r="E181">
        <v>2</v>
      </c>
      <c r="F181">
        <v>0</v>
      </c>
    </row>
    <row r="182" spans="1:6" x14ac:dyDescent="0.2">
      <c r="A182" t="s">
        <v>72</v>
      </c>
      <c r="B182">
        <v>3</v>
      </c>
      <c r="C182">
        <v>43.5</v>
      </c>
      <c r="D182">
        <v>6.5</v>
      </c>
      <c r="E182">
        <v>2</v>
      </c>
      <c r="F182">
        <v>0</v>
      </c>
    </row>
    <row r="183" spans="1:6" x14ac:dyDescent="0.2">
      <c r="A183" t="s">
        <v>93</v>
      </c>
      <c r="B183">
        <v>3</v>
      </c>
      <c r="C183">
        <v>6</v>
      </c>
      <c r="D183">
        <v>42</v>
      </c>
      <c r="E183">
        <v>0</v>
      </c>
      <c r="F183">
        <v>2</v>
      </c>
    </row>
    <row r="184" spans="1:6" x14ac:dyDescent="0.2">
      <c r="A184" t="s">
        <v>147</v>
      </c>
      <c r="B184">
        <v>3</v>
      </c>
      <c r="C184">
        <v>36</v>
      </c>
      <c r="D184">
        <v>15.5</v>
      </c>
      <c r="E184">
        <v>2</v>
      </c>
      <c r="F184">
        <v>0</v>
      </c>
    </row>
    <row r="185" spans="1:6" x14ac:dyDescent="0.2">
      <c r="A185" t="s">
        <v>164</v>
      </c>
      <c r="B185">
        <v>3</v>
      </c>
      <c r="C185">
        <v>33.5</v>
      </c>
      <c r="D185">
        <v>17.5</v>
      </c>
      <c r="E185">
        <v>2</v>
      </c>
      <c r="F185">
        <v>0</v>
      </c>
    </row>
    <row r="186" spans="1:6" x14ac:dyDescent="0.2">
      <c r="A186" t="s">
        <v>94</v>
      </c>
      <c r="B186">
        <v>3</v>
      </c>
      <c r="C186">
        <v>29</v>
      </c>
      <c r="D186">
        <v>25.3</v>
      </c>
      <c r="E186">
        <v>2</v>
      </c>
      <c r="F186">
        <v>1</v>
      </c>
    </row>
    <row r="187" spans="1:6" x14ac:dyDescent="0.2">
      <c r="A187" t="s">
        <v>158</v>
      </c>
      <c r="B187">
        <v>3</v>
      </c>
      <c r="C187">
        <v>34.5</v>
      </c>
      <c r="D187">
        <v>25.5</v>
      </c>
      <c r="E187">
        <v>1</v>
      </c>
      <c r="F187">
        <v>1</v>
      </c>
    </row>
    <row r="188" spans="1:6" x14ac:dyDescent="0.2">
      <c r="A188" t="s">
        <v>181</v>
      </c>
      <c r="B188">
        <v>3</v>
      </c>
      <c r="C188">
        <v>17.5</v>
      </c>
      <c r="D188">
        <v>13.5</v>
      </c>
      <c r="E188">
        <v>2</v>
      </c>
      <c r="F188">
        <v>0</v>
      </c>
    </row>
    <row r="189" spans="1:6" x14ac:dyDescent="0.2">
      <c r="A189" t="s">
        <v>68</v>
      </c>
      <c r="B189">
        <v>3</v>
      </c>
      <c r="C189">
        <v>47.5</v>
      </c>
      <c r="D189">
        <v>17</v>
      </c>
      <c r="E189">
        <v>2</v>
      </c>
      <c r="F189">
        <v>0</v>
      </c>
    </row>
    <row r="190" spans="1:6" x14ac:dyDescent="0.2">
      <c r="A190" t="s">
        <v>81</v>
      </c>
      <c r="B190">
        <v>3</v>
      </c>
      <c r="C190">
        <v>48</v>
      </c>
      <c r="D190">
        <v>27.5</v>
      </c>
      <c r="E190">
        <v>1</v>
      </c>
      <c r="F190">
        <v>1</v>
      </c>
    </row>
    <row r="191" spans="1:6" x14ac:dyDescent="0.2">
      <c r="A191" t="s">
        <v>132</v>
      </c>
      <c r="B191">
        <v>3</v>
      </c>
      <c r="C191">
        <v>26</v>
      </c>
      <c r="D191">
        <v>15</v>
      </c>
      <c r="E191">
        <v>2</v>
      </c>
      <c r="F191">
        <v>0</v>
      </c>
    </row>
    <row r="192" spans="1:6" x14ac:dyDescent="0.2">
      <c r="A192" t="s">
        <v>135</v>
      </c>
      <c r="B192">
        <v>3</v>
      </c>
      <c r="C192">
        <v>38</v>
      </c>
      <c r="D192">
        <v>13</v>
      </c>
      <c r="E192">
        <v>2</v>
      </c>
      <c r="F192">
        <v>0</v>
      </c>
    </row>
    <row r="193" spans="1:6" x14ac:dyDescent="0.2">
      <c r="A193" t="s">
        <v>169</v>
      </c>
      <c r="B193">
        <v>3</v>
      </c>
      <c r="C193">
        <v>27.7</v>
      </c>
      <c r="D193">
        <v>43.3</v>
      </c>
      <c r="E193">
        <v>1</v>
      </c>
      <c r="F193">
        <v>2</v>
      </c>
    </row>
    <row r="194" spans="1:6" x14ac:dyDescent="0.2">
      <c r="A194" t="s">
        <v>143</v>
      </c>
      <c r="B194">
        <v>3</v>
      </c>
      <c r="C194">
        <v>46.5</v>
      </c>
      <c r="D194">
        <v>8.5</v>
      </c>
      <c r="E194">
        <v>2</v>
      </c>
      <c r="F194">
        <v>0</v>
      </c>
    </row>
    <row r="195" spans="1:6" x14ac:dyDescent="0.2">
      <c r="A195" t="s">
        <v>129</v>
      </c>
      <c r="B195">
        <v>3</v>
      </c>
      <c r="C195">
        <v>43</v>
      </c>
      <c r="D195">
        <v>18</v>
      </c>
      <c r="E195">
        <v>2</v>
      </c>
      <c r="F195">
        <v>0</v>
      </c>
    </row>
    <row r="196" spans="1:6" x14ac:dyDescent="0.2">
      <c r="A196" t="s">
        <v>191</v>
      </c>
      <c r="B196">
        <v>3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t="s">
        <v>35</v>
      </c>
      <c r="B197">
        <v>3</v>
      </c>
      <c r="C197">
        <v>32.5</v>
      </c>
      <c r="D197">
        <v>5</v>
      </c>
      <c r="E197">
        <v>2</v>
      </c>
      <c r="F197">
        <v>0</v>
      </c>
    </row>
    <row r="198" spans="1:6" x14ac:dyDescent="0.2">
      <c r="A198" t="s">
        <v>27</v>
      </c>
      <c r="B198">
        <v>3</v>
      </c>
      <c r="C198">
        <v>38</v>
      </c>
      <c r="D198">
        <v>10.5</v>
      </c>
      <c r="E198">
        <v>2</v>
      </c>
      <c r="F198">
        <v>0</v>
      </c>
    </row>
    <row r="199" spans="1:6" x14ac:dyDescent="0.2">
      <c r="A199" t="s">
        <v>188</v>
      </c>
      <c r="B199">
        <v>3</v>
      </c>
      <c r="C199">
        <v>13</v>
      </c>
      <c r="D199">
        <v>39.5</v>
      </c>
      <c r="E199">
        <v>0</v>
      </c>
      <c r="F199">
        <v>2</v>
      </c>
    </row>
    <row r="200" spans="1:6" x14ac:dyDescent="0.2">
      <c r="A200" t="s">
        <v>95</v>
      </c>
      <c r="B200">
        <v>3</v>
      </c>
      <c r="C200">
        <v>19</v>
      </c>
      <c r="D200">
        <v>8</v>
      </c>
      <c r="E200">
        <v>2</v>
      </c>
      <c r="F200">
        <v>0</v>
      </c>
    </row>
    <row r="201" spans="1:6" x14ac:dyDescent="0.2">
      <c r="A201" t="s">
        <v>96</v>
      </c>
      <c r="B201">
        <v>3</v>
      </c>
      <c r="C201">
        <v>55</v>
      </c>
      <c r="D201">
        <v>13.5</v>
      </c>
      <c r="E201">
        <v>2</v>
      </c>
      <c r="F201">
        <v>0</v>
      </c>
    </row>
    <row r="202" spans="1:6" x14ac:dyDescent="0.2">
      <c r="A202" t="s">
        <v>144</v>
      </c>
      <c r="B202">
        <v>3</v>
      </c>
      <c r="C202">
        <v>39.5</v>
      </c>
      <c r="D202">
        <v>15.5</v>
      </c>
      <c r="E202">
        <v>2</v>
      </c>
      <c r="F202">
        <v>0</v>
      </c>
    </row>
    <row r="203" spans="1:6" x14ac:dyDescent="0.2">
      <c r="A203" t="s">
        <v>161</v>
      </c>
      <c r="B203">
        <v>3</v>
      </c>
      <c r="C203">
        <v>29</v>
      </c>
      <c r="D203">
        <v>14.5</v>
      </c>
      <c r="E203">
        <v>2</v>
      </c>
      <c r="F203">
        <v>0</v>
      </c>
    </row>
    <row r="204" spans="1:6" x14ac:dyDescent="0.2">
      <c r="A204" t="s">
        <v>97</v>
      </c>
      <c r="B204">
        <v>3</v>
      </c>
      <c r="C204">
        <v>13.5</v>
      </c>
      <c r="D204">
        <v>21</v>
      </c>
      <c r="E204">
        <v>1</v>
      </c>
      <c r="F204">
        <v>1</v>
      </c>
    </row>
    <row r="205" spans="1:6" x14ac:dyDescent="0.2">
      <c r="A205" t="s">
        <v>22</v>
      </c>
      <c r="B205">
        <v>3</v>
      </c>
      <c r="C205">
        <v>12</v>
      </c>
      <c r="D205">
        <v>24.5</v>
      </c>
      <c r="E205">
        <v>0</v>
      </c>
      <c r="F205">
        <v>2</v>
      </c>
    </row>
    <row r="206" spans="1:6" x14ac:dyDescent="0.2">
      <c r="A206" t="s">
        <v>186</v>
      </c>
      <c r="B206">
        <v>3</v>
      </c>
      <c r="C206">
        <v>10</v>
      </c>
      <c r="D206">
        <v>49.5</v>
      </c>
      <c r="E206">
        <v>0</v>
      </c>
      <c r="F206">
        <v>2</v>
      </c>
    </row>
    <row r="207" spans="1:6" x14ac:dyDescent="0.2">
      <c r="A207" t="s">
        <v>98</v>
      </c>
      <c r="B207">
        <v>3</v>
      </c>
      <c r="C207">
        <v>33</v>
      </c>
      <c r="D207">
        <v>31</v>
      </c>
      <c r="E207">
        <v>1</v>
      </c>
      <c r="F207">
        <v>1</v>
      </c>
    </row>
    <row r="208" spans="1:6" x14ac:dyDescent="0.2">
      <c r="A208" t="s">
        <v>64</v>
      </c>
      <c r="B208">
        <v>3</v>
      </c>
      <c r="C208">
        <v>35</v>
      </c>
      <c r="D208">
        <v>31.7</v>
      </c>
      <c r="E208">
        <v>1</v>
      </c>
      <c r="F208">
        <v>2</v>
      </c>
    </row>
    <row r="209" spans="1:6" x14ac:dyDescent="0.2">
      <c r="A209" t="s">
        <v>99</v>
      </c>
      <c r="B209">
        <v>3</v>
      </c>
      <c r="C209">
        <v>35.5</v>
      </c>
      <c r="D209">
        <v>25.5</v>
      </c>
      <c r="E209">
        <v>2</v>
      </c>
      <c r="F209">
        <v>0</v>
      </c>
    </row>
    <row r="210" spans="1:6" x14ac:dyDescent="0.2">
      <c r="A210" t="s">
        <v>121</v>
      </c>
      <c r="B210">
        <v>3</v>
      </c>
      <c r="C210">
        <v>24</v>
      </c>
      <c r="D210">
        <v>29.5</v>
      </c>
      <c r="E210">
        <v>1</v>
      </c>
      <c r="F210">
        <v>1</v>
      </c>
    </row>
    <row r="211" spans="1:6" x14ac:dyDescent="0.2">
      <c r="A211" t="s">
        <v>100</v>
      </c>
      <c r="B211">
        <v>3</v>
      </c>
      <c r="C211">
        <v>30</v>
      </c>
      <c r="D211">
        <v>52</v>
      </c>
      <c r="E211">
        <v>0</v>
      </c>
      <c r="F211">
        <v>2</v>
      </c>
    </row>
    <row r="212" spans="1:6" x14ac:dyDescent="0.2">
      <c r="A212" t="s">
        <v>170</v>
      </c>
      <c r="B212">
        <v>3</v>
      </c>
      <c r="C212">
        <v>19</v>
      </c>
      <c r="D212">
        <v>19</v>
      </c>
      <c r="E212">
        <v>1</v>
      </c>
      <c r="F212">
        <v>1</v>
      </c>
    </row>
    <row r="213" spans="1:6" x14ac:dyDescent="0.2">
      <c r="A213" t="s">
        <v>28</v>
      </c>
      <c r="B213">
        <v>3</v>
      </c>
      <c r="C213">
        <v>22.5</v>
      </c>
      <c r="D213">
        <v>15.5</v>
      </c>
      <c r="E213">
        <v>1</v>
      </c>
      <c r="F213">
        <v>1</v>
      </c>
    </row>
    <row r="214" spans="1:6" x14ac:dyDescent="0.2">
      <c r="A214" t="s">
        <v>41</v>
      </c>
      <c r="B214">
        <v>3</v>
      </c>
      <c r="C214">
        <v>47.7</v>
      </c>
      <c r="D214">
        <v>10</v>
      </c>
      <c r="E214">
        <v>3</v>
      </c>
      <c r="F214">
        <v>0</v>
      </c>
    </row>
    <row r="215" spans="1:6" x14ac:dyDescent="0.2">
      <c r="A215" t="s">
        <v>101</v>
      </c>
      <c r="B215">
        <v>3</v>
      </c>
      <c r="C215">
        <v>19</v>
      </c>
      <c r="D215">
        <v>13.3</v>
      </c>
      <c r="E215">
        <v>2</v>
      </c>
      <c r="F215">
        <v>1</v>
      </c>
    </row>
    <row r="216" spans="1:6" x14ac:dyDescent="0.2">
      <c r="A216" t="s">
        <v>25</v>
      </c>
      <c r="B216">
        <v>3</v>
      </c>
      <c r="C216">
        <v>29</v>
      </c>
      <c r="D216">
        <v>5</v>
      </c>
      <c r="E216">
        <v>2</v>
      </c>
      <c r="F216">
        <v>0</v>
      </c>
    </row>
    <row r="217" spans="1:6" x14ac:dyDescent="0.2">
      <c r="A217" t="s">
        <v>34</v>
      </c>
      <c r="B217">
        <v>3</v>
      </c>
      <c r="C217">
        <v>50.5</v>
      </c>
      <c r="D217">
        <v>5.5</v>
      </c>
      <c r="E217">
        <v>2</v>
      </c>
      <c r="F217">
        <v>0</v>
      </c>
    </row>
    <row r="218" spans="1:6" x14ac:dyDescent="0.2">
      <c r="A218" t="s">
        <v>139</v>
      </c>
      <c r="B218">
        <v>3</v>
      </c>
      <c r="C218">
        <v>27</v>
      </c>
      <c r="D218">
        <v>14</v>
      </c>
      <c r="E218">
        <v>2</v>
      </c>
      <c r="F218">
        <v>0</v>
      </c>
    </row>
    <row r="219" spans="1:6" x14ac:dyDescent="0.2">
      <c r="A219" t="s">
        <v>182</v>
      </c>
      <c r="B219">
        <v>3</v>
      </c>
      <c r="C219">
        <v>27.5</v>
      </c>
      <c r="D219">
        <v>33.5</v>
      </c>
      <c r="E219">
        <v>1</v>
      </c>
      <c r="F219">
        <v>1</v>
      </c>
    </row>
    <row r="220" spans="1:6" x14ac:dyDescent="0.2">
      <c r="A220" t="s">
        <v>42</v>
      </c>
      <c r="B220">
        <v>3</v>
      </c>
      <c r="C220">
        <v>59.5</v>
      </c>
      <c r="D220">
        <v>18.5</v>
      </c>
      <c r="E220">
        <v>2</v>
      </c>
      <c r="F220">
        <v>0</v>
      </c>
    </row>
    <row r="221" spans="1:6" x14ac:dyDescent="0.2">
      <c r="A221" t="s">
        <v>39</v>
      </c>
      <c r="B221">
        <v>3</v>
      </c>
      <c r="C221">
        <v>48.5</v>
      </c>
      <c r="D221">
        <v>12</v>
      </c>
      <c r="E221">
        <v>2</v>
      </c>
      <c r="F221">
        <v>0</v>
      </c>
    </row>
    <row r="222" spans="1:6" x14ac:dyDescent="0.2">
      <c r="A222" t="s">
        <v>32</v>
      </c>
      <c r="B222">
        <v>3</v>
      </c>
      <c r="C222">
        <v>50.5</v>
      </c>
      <c r="D222">
        <v>11</v>
      </c>
      <c r="E222">
        <v>2</v>
      </c>
      <c r="F222">
        <v>0</v>
      </c>
    </row>
    <row r="223" spans="1:6" x14ac:dyDescent="0.2">
      <c r="A223" t="s">
        <v>146</v>
      </c>
      <c r="B223">
        <v>3</v>
      </c>
      <c r="C223">
        <v>33</v>
      </c>
      <c r="D223">
        <v>17</v>
      </c>
      <c r="E223">
        <v>1</v>
      </c>
      <c r="F223">
        <v>1</v>
      </c>
    </row>
    <row r="224" spans="1:6" x14ac:dyDescent="0.2">
      <c r="A224" t="s">
        <v>126</v>
      </c>
      <c r="B224">
        <v>3</v>
      </c>
      <c r="C224">
        <v>29.5</v>
      </c>
      <c r="D224">
        <v>28</v>
      </c>
      <c r="E224">
        <v>1</v>
      </c>
      <c r="F224">
        <v>1</v>
      </c>
    </row>
    <row r="225" spans="1:6" x14ac:dyDescent="0.2">
      <c r="A225" t="s">
        <v>102</v>
      </c>
      <c r="B225">
        <v>3</v>
      </c>
      <c r="C225">
        <v>26.5</v>
      </c>
      <c r="D225">
        <v>39</v>
      </c>
      <c r="E225">
        <v>1</v>
      </c>
      <c r="F225">
        <v>1</v>
      </c>
    </row>
    <row r="226" spans="1:6" x14ac:dyDescent="0.2">
      <c r="A226" t="s">
        <v>103</v>
      </c>
      <c r="B226">
        <v>3</v>
      </c>
      <c r="C226">
        <v>30</v>
      </c>
      <c r="D226">
        <v>7</v>
      </c>
      <c r="E226">
        <v>2</v>
      </c>
      <c r="F226">
        <v>0</v>
      </c>
    </row>
    <row r="227" spans="1:6" x14ac:dyDescent="0.2">
      <c r="A227" t="s">
        <v>190</v>
      </c>
      <c r="B227">
        <v>3</v>
      </c>
      <c r="C227">
        <v>1.5</v>
      </c>
      <c r="D227">
        <v>13.5</v>
      </c>
      <c r="E227">
        <v>0</v>
      </c>
      <c r="F227">
        <v>2</v>
      </c>
    </row>
    <row r="228" spans="1:6" x14ac:dyDescent="0.2">
      <c r="A228" t="s">
        <v>104</v>
      </c>
      <c r="B228">
        <v>3</v>
      </c>
      <c r="C228">
        <v>22</v>
      </c>
      <c r="D228">
        <v>25.3</v>
      </c>
      <c r="E228">
        <v>2</v>
      </c>
      <c r="F228">
        <v>1</v>
      </c>
    </row>
    <row r="229" spans="1:6" x14ac:dyDescent="0.2">
      <c r="A229" t="s">
        <v>105</v>
      </c>
      <c r="B229">
        <v>3</v>
      </c>
      <c r="C229">
        <v>34.700000000000003</v>
      </c>
      <c r="D229">
        <v>33.700000000000003</v>
      </c>
      <c r="E229">
        <v>1</v>
      </c>
      <c r="F229">
        <v>2</v>
      </c>
    </row>
    <row r="230" spans="1:6" x14ac:dyDescent="0.2">
      <c r="A230" t="s">
        <v>106</v>
      </c>
      <c r="B230">
        <v>3</v>
      </c>
      <c r="C230">
        <v>24.5</v>
      </c>
      <c r="D230">
        <v>21</v>
      </c>
      <c r="E230">
        <v>1</v>
      </c>
      <c r="F230">
        <v>1</v>
      </c>
    </row>
    <row r="231" spans="1:6" x14ac:dyDescent="0.2">
      <c r="A231" t="s">
        <v>107</v>
      </c>
      <c r="B231">
        <v>3</v>
      </c>
      <c r="C231">
        <v>26</v>
      </c>
      <c r="D231">
        <v>27</v>
      </c>
      <c r="E231">
        <v>1</v>
      </c>
      <c r="F231">
        <v>1</v>
      </c>
    </row>
    <row r="232" spans="1:6" x14ac:dyDescent="0.2">
      <c r="A232" t="s">
        <v>71</v>
      </c>
      <c r="B232">
        <v>3</v>
      </c>
      <c r="C232">
        <v>32</v>
      </c>
      <c r="D232">
        <v>26</v>
      </c>
      <c r="E232">
        <v>1</v>
      </c>
      <c r="F232">
        <v>1</v>
      </c>
    </row>
    <row r="233" spans="1:6" x14ac:dyDescent="0.2">
      <c r="A233" t="s">
        <v>176</v>
      </c>
      <c r="B233">
        <v>3</v>
      </c>
      <c r="C233">
        <v>31</v>
      </c>
      <c r="D233">
        <v>32.5</v>
      </c>
      <c r="E233">
        <v>1</v>
      </c>
      <c r="F233">
        <v>1</v>
      </c>
    </row>
    <row r="234" spans="1:6" x14ac:dyDescent="0.2">
      <c r="A234" t="s">
        <v>156</v>
      </c>
      <c r="B234">
        <v>3</v>
      </c>
      <c r="C234">
        <v>26.5</v>
      </c>
      <c r="D234">
        <v>40</v>
      </c>
      <c r="E234">
        <v>1</v>
      </c>
      <c r="F234">
        <v>1</v>
      </c>
    </row>
    <row r="235" spans="1:6" x14ac:dyDescent="0.2">
      <c r="A235" t="s">
        <v>137</v>
      </c>
      <c r="B235">
        <v>3</v>
      </c>
      <c r="C235">
        <v>23.5</v>
      </c>
      <c r="D235">
        <v>40</v>
      </c>
      <c r="E235">
        <v>1</v>
      </c>
      <c r="F235">
        <v>1</v>
      </c>
    </row>
    <row r="236" spans="1:6" x14ac:dyDescent="0.2">
      <c r="A236" t="s">
        <v>141</v>
      </c>
      <c r="B236">
        <v>3</v>
      </c>
      <c r="C236">
        <v>56.5</v>
      </c>
      <c r="D236">
        <v>3.5</v>
      </c>
      <c r="E236">
        <v>2</v>
      </c>
      <c r="F236">
        <v>0</v>
      </c>
    </row>
    <row r="237" spans="1:6" x14ac:dyDescent="0.2">
      <c r="A237" t="s">
        <v>108</v>
      </c>
      <c r="B237">
        <v>3</v>
      </c>
      <c r="C237">
        <v>41.5</v>
      </c>
      <c r="D237">
        <v>25.5</v>
      </c>
      <c r="E237">
        <v>1</v>
      </c>
      <c r="F237">
        <v>1</v>
      </c>
    </row>
    <row r="238" spans="1:6" x14ac:dyDescent="0.2">
      <c r="A238" t="s">
        <v>177</v>
      </c>
      <c r="B238">
        <v>3</v>
      </c>
      <c r="C238">
        <v>15.5</v>
      </c>
      <c r="D238">
        <v>28.5</v>
      </c>
      <c r="E238">
        <v>1</v>
      </c>
      <c r="F238">
        <v>1</v>
      </c>
    </row>
    <row r="239" spans="1:6" x14ac:dyDescent="0.2">
      <c r="A239" t="s">
        <v>78</v>
      </c>
      <c r="B239">
        <v>3</v>
      </c>
      <c r="C239">
        <v>39.5</v>
      </c>
      <c r="D239">
        <v>13</v>
      </c>
      <c r="E239">
        <v>2</v>
      </c>
      <c r="F239">
        <v>0</v>
      </c>
    </row>
    <row r="240" spans="1:6" x14ac:dyDescent="0.2">
      <c r="A240" t="s">
        <v>69</v>
      </c>
      <c r="B240">
        <v>3</v>
      </c>
      <c r="C240">
        <v>35.5</v>
      </c>
      <c r="D240">
        <v>17</v>
      </c>
      <c r="E240">
        <v>2</v>
      </c>
      <c r="F240">
        <v>0</v>
      </c>
    </row>
    <row r="241" spans="1:6" x14ac:dyDescent="0.2">
      <c r="A241" t="s">
        <v>76</v>
      </c>
      <c r="B241">
        <v>3</v>
      </c>
      <c r="C241">
        <v>42.5</v>
      </c>
      <c r="D241">
        <v>29</v>
      </c>
      <c r="E241">
        <v>1</v>
      </c>
      <c r="F241">
        <v>1</v>
      </c>
    </row>
    <row r="242" spans="1:6" x14ac:dyDescent="0.2">
      <c r="A242" t="s">
        <v>150</v>
      </c>
      <c r="B242">
        <v>3</v>
      </c>
      <c r="C242">
        <v>27.5</v>
      </c>
      <c r="D242">
        <v>25.5</v>
      </c>
      <c r="E242">
        <v>1</v>
      </c>
      <c r="F242">
        <v>1</v>
      </c>
    </row>
    <row r="243" spans="1:6" x14ac:dyDescent="0.2">
      <c r="A243" t="s">
        <v>73</v>
      </c>
      <c r="B243">
        <v>3</v>
      </c>
      <c r="C243">
        <v>31.5</v>
      </c>
      <c r="D243">
        <v>36.5</v>
      </c>
      <c r="E243">
        <v>0</v>
      </c>
      <c r="F243">
        <v>2</v>
      </c>
    </row>
    <row r="244" spans="1:6" x14ac:dyDescent="0.2">
      <c r="A244" t="s">
        <v>168</v>
      </c>
      <c r="B244">
        <v>3</v>
      </c>
      <c r="C244">
        <v>49.5</v>
      </c>
      <c r="D244">
        <v>16.5</v>
      </c>
      <c r="E244">
        <v>1</v>
      </c>
      <c r="F244">
        <v>1</v>
      </c>
    </row>
    <row r="245" spans="1:6" x14ac:dyDescent="0.2">
      <c r="A245" t="s">
        <v>123</v>
      </c>
      <c r="B245">
        <v>3</v>
      </c>
      <c r="C245">
        <v>30.5</v>
      </c>
      <c r="D245">
        <v>36</v>
      </c>
      <c r="E245">
        <v>1</v>
      </c>
      <c r="F245">
        <v>1</v>
      </c>
    </row>
    <row r="246" spans="1:6" x14ac:dyDescent="0.2">
      <c r="A246" t="s">
        <v>109</v>
      </c>
      <c r="B246">
        <v>3</v>
      </c>
      <c r="C246">
        <v>28.5</v>
      </c>
      <c r="D246">
        <v>27</v>
      </c>
      <c r="E246">
        <v>1</v>
      </c>
      <c r="F246">
        <v>1</v>
      </c>
    </row>
    <row r="247" spans="1:6" x14ac:dyDescent="0.2">
      <c r="A247" t="s">
        <v>151</v>
      </c>
      <c r="B247">
        <v>3</v>
      </c>
      <c r="C247">
        <v>26</v>
      </c>
      <c r="D247">
        <v>25</v>
      </c>
      <c r="E247">
        <v>1</v>
      </c>
      <c r="F247">
        <v>1</v>
      </c>
    </row>
    <row r="248" spans="1:6" x14ac:dyDescent="0.2">
      <c r="A248" t="s">
        <v>160</v>
      </c>
      <c r="B248">
        <v>3</v>
      </c>
      <c r="C248">
        <v>35</v>
      </c>
      <c r="D248">
        <v>27.5</v>
      </c>
      <c r="E248">
        <v>1</v>
      </c>
      <c r="F248">
        <v>1</v>
      </c>
    </row>
    <row r="249" spans="1:6" x14ac:dyDescent="0.2">
      <c r="A249" t="s">
        <v>67</v>
      </c>
      <c r="B249">
        <v>3</v>
      </c>
      <c r="C249">
        <v>37</v>
      </c>
      <c r="D249">
        <v>11</v>
      </c>
      <c r="E249">
        <v>2</v>
      </c>
      <c r="F249">
        <v>0</v>
      </c>
    </row>
    <row r="250" spans="1:6" x14ac:dyDescent="0.2">
      <c r="A250" t="s">
        <v>110</v>
      </c>
      <c r="B250">
        <v>3</v>
      </c>
      <c r="C250">
        <v>31</v>
      </c>
      <c r="D250">
        <v>11.5</v>
      </c>
      <c r="E250">
        <v>2</v>
      </c>
      <c r="F250">
        <v>0</v>
      </c>
    </row>
    <row r="251" spans="1:6" x14ac:dyDescent="0.2">
      <c r="A251" t="s">
        <v>128</v>
      </c>
      <c r="B251">
        <v>3</v>
      </c>
      <c r="C251">
        <v>25.5</v>
      </c>
      <c r="D251">
        <v>24.5</v>
      </c>
      <c r="E251">
        <v>1</v>
      </c>
      <c r="F251">
        <v>1</v>
      </c>
    </row>
    <row r="252" spans="1:6" x14ac:dyDescent="0.2">
      <c r="A252" t="s">
        <v>80</v>
      </c>
      <c r="B252">
        <v>3</v>
      </c>
      <c r="C252">
        <v>59.3</v>
      </c>
      <c r="D252">
        <v>17.3</v>
      </c>
      <c r="E252">
        <v>3</v>
      </c>
      <c r="F252">
        <v>0</v>
      </c>
    </row>
    <row r="253" spans="1:6" x14ac:dyDescent="0.2">
      <c r="A253" t="s">
        <v>44</v>
      </c>
      <c r="B253">
        <v>3</v>
      </c>
      <c r="C253">
        <v>22</v>
      </c>
      <c r="D253">
        <v>12</v>
      </c>
      <c r="E253">
        <v>2</v>
      </c>
      <c r="F253">
        <v>0</v>
      </c>
    </row>
    <row r="254" spans="1:6" x14ac:dyDescent="0.2">
      <c r="A254" t="s">
        <v>46</v>
      </c>
      <c r="B254">
        <v>3</v>
      </c>
      <c r="C254">
        <v>46</v>
      </c>
      <c r="D254">
        <v>26</v>
      </c>
      <c r="E254">
        <v>1</v>
      </c>
      <c r="F254">
        <v>1</v>
      </c>
    </row>
    <row r="255" spans="1:6" x14ac:dyDescent="0.2">
      <c r="A255" t="s">
        <v>178</v>
      </c>
      <c r="B255">
        <v>3</v>
      </c>
      <c r="C255">
        <v>16.3</v>
      </c>
      <c r="D255">
        <v>23</v>
      </c>
      <c r="E255">
        <v>1</v>
      </c>
      <c r="F255">
        <v>2</v>
      </c>
    </row>
    <row r="256" spans="1:6" x14ac:dyDescent="0.2">
      <c r="A256" t="s">
        <v>40</v>
      </c>
      <c r="B256">
        <v>3</v>
      </c>
      <c r="C256">
        <v>17</v>
      </c>
      <c r="D256">
        <v>15</v>
      </c>
      <c r="E256">
        <v>1</v>
      </c>
      <c r="F256">
        <v>1</v>
      </c>
    </row>
    <row r="257" spans="1:6" x14ac:dyDescent="0.2">
      <c r="A257" t="s">
        <v>153</v>
      </c>
      <c r="B257">
        <v>3</v>
      </c>
      <c r="C257">
        <v>34</v>
      </c>
      <c r="D257">
        <v>25.7</v>
      </c>
      <c r="E257">
        <v>2</v>
      </c>
      <c r="F257">
        <v>1</v>
      </c>
    </row>
    <row r="258" spans="1:6" x14ac:dyDescent="0.2">
      <c r="A258" t="s">
        <v>111</v>
      </c>
      <c r="B258">
        <v>3</v>
      </c>
      <c r="C258">
        <v>24</v>
      </c>
      <c r="D258">
        <v>42.5</v>
      </c>
      <c r="E258">
        <v>0</v>
      </c>
      <c r="F258">
        <v>2</v>
      </c>
    </row>
    <row r="259" spans="1:6" x14ac:dyDescent="0.2">
      <c r="A259" t="s">
        <v>125</v>
      </c>
      <c r="B259">
        <v>3</v>
      </c>
      <c r="C259">
        <v>26.5</v>
      </c>
      <c r="D259">
        <v>20.5</v>
      </c>
      <c r="E259">
        <v>1</v>
      </c>
      <c r="F259">
        <v>1</v>
      </c>
    </row>
    <row r="260" spans="1:6" x14ac:dyDescent="0.2">
      <c r="A260" t="s">
        <v>159</v>
      </c>
      <c r="B260">
        <v>3</v>
      </c>
      <c r="C260">
        <v>36.5</v>
      </c>
      <c r="D260">
        <v>18.5</v>
      </c>
      <c r="E260">
        <v>2</v>
      </c>
      <c r="F260">
        <v>0</v>
      </c>
    </row>
    <row r="261" spans="1:6" x14ac:dyDescent="0.2">
      <c r="A261" t="s">
        <v>112</v>
      </c>
      <c r="B261">
        <v>3</v>
      </c>
      <c r="C261">
        <v>49.5</v>
      </c>
      <c r="D261">
        <v>14.5</v>
      </c>
      <c r="E261">
        <v>2</v>
      </c>
      <c r="F261">
        <v>0</v>
      </c>
    </row>
    <row r="262" spans="1:6" x14ac:dyDescent="0.2">
      <c r="A262" t="s">
        <v>133</v>
      </c>
      <c r="B262">
        <v>3</v>
      </c>
      <c r="C262">
        <v>40.5</v>
      </c>
      <c r="D262">
        <v>23</v>
      </c>
      <c r="E262">
        <v>2</v>
      </c>
      <c r="F262">
        <v>0</v>
      </c>
    </row>
    <row r="263" spans="1:6" x14ac:dyDescent="0.2">
      <c r="A263" t="s">
        <v>36</v>
      </c>
      <c r="B263">
        <v>3</v>
      </c>
      <c r="C263">
        <v>35.5</v>
      </c>
      <c r="D263">
        <v>27.5</v>
      </c>
      <c r="E263">
        <v>1</v>
      </c>
      <c r="F263">
        <v>1</v>
      </c>
    </row>
    <row r="264" spans="1:6" x14ac:dyDescent="0.2">
      <c r="A264" t="s">
        <v>155</v>
      </c>
      <c r="B264">
        <v>3</v>
      </c>
      <c r="C264">
        <v>46.5</v>
      </c>
      <c r="D264">
        <v>23</v>
      </c>
      <c r="E264">
        <v>2</v>
      </c>
      <c r="F264">
        <v>0</v>
      </c>
    </row>
    <row r="265" spans="1:6" x14ac:dyDescent="0.2">
      <c r="A265" t="s">
        <v>162</v>
      </c>
      <c r="B265">
        <v>3</v>
      </c>
      <c r="C265">
        <v>21</v>
      </c>
      <c r="D265">
        <v>32.5</v>
      </c>
      <c r="E265">
        <v>1</v>
      </c>
      <c r="F265">
        <v>1</v>
      </c>
    </row>
    <row r="266" spans="1:6" x14ac:dyDescent="0.2">
      <c r="A266" t="s">
        <v>33</v>
      </c>
      <c r="B266">
        <v>3</v>
      </c>
      <c r="C266">
        <v>30</v>
      </c>
      <c r="D266">
        <v>24</v>
      </c>
      <c r="E266">
        <v>1</v>
      </c>
      <c r="F266">
        <v>1</v>
      </c>
    </row>
    <row r="267" spans="1:6" x14ac:dyDescent="0.2">
      <c r="A267" t="s">
        <v>49</v>
      </c>
      <c r="B267">
        <v>3</v>
      </c>
      <c r="C267">
        <v>33</v>
      </c>
      <c r="D267">
        <v>25</v>
      </c>
      <c r="E267">
        <v>2</v>
      </c>
      <c r="F267">
        <v>0</v>
      </c>
    </row>
    <row r="268" spans="1:6" x14ac:dyDescent="0.2">
      <c r="A268" t="s">
        <v>152</v>
      </c>
      <c r="B268">
        <v>4</v>
      </c>
      <c r="C268">
        <v>31.3</v>
      </c>
      <c r="D268">
        <v>10.3</v>
      </c>
      <c r="E268">
        <v>3</v>
      </c>
      <c r="F268">
        <v>0</v>
      </c>
    </row>
    <row r="269" spans="1:6" x14ac:dyDescent="0.2">
      <c r="A269" t="s">
        <v>179</v>
      </c>
      <c r="B269">
        <v>4</v>
      </c>
      <c r="C269">
        <v>16</v>
      </c>
      <c r="D269">
        <v>26.7</v>
      </c>
      <c r="E269">
        <v>1</v>
      </c>
      <c r="F269">
        <v>2</v>
      </c>
    </row>
    <row r="270" spans="1:6" x14ac:dyDescent="0.2">
      <c r="A270" t="s">
        <v>70</v>
      </c>
      <c r="B270">
        <v>4</v>
      </c>
      <c r="C270">
        <v>32.299999999999997</v>
      </c>
      <c r="D270">
        <v>14.7</v>
      </c>
      <c r="E270">
        <v>2</v>
      </c>
      <c r="F270">
        <v>1</v>
      </c>
    </row>
    <row r="271" spans="1:6" x14ac:dyDescent="0.2">
      <c r="A271" t="s">
        <v>145</v>
      </c>
      <c r="B271">
        <v>4</v>
      </c>
      <c r="C271">
        <v>40.700000000000003</v>
      </c>
      <c r="D271">
        <v>30.7</v>
      </c>
      <c r="E271">
        <v>2</v>
      </c>
      <c r="F271">
        <v>1</v>
      </c>
    </row>
    <row r="272" spans="1:6" x14ac:dyDescent="0.2">
      <c r="A272" t="s">
        <v>167</v>
      </c>
      <c r="B272">
        <v>4</v>
      </c>
      <c r="C272">
        <v>31</v>
      </c>
      <c r="D272">
        <v>14.7</v>
      </c>
      <c r="E272">
        <v>2</v>
      </c>
      <c r="F272">
        <v>1</v>
      </c>
    </row>
    <row r="273" spans="1:6" x14ac:dyDescent="0.2">
      <c r="A273" t="s">
        <v>138</v>
      </c>
      <c r="B273">
        <v>4</v>
      </c>
      <c r="C273">
        <v>13</v>
      </c>
      <c r="D273">
        <v>25.7</v>
      </c>
      <c r="E273">
        <v>1</v>
      </c>
      <c r="F273">
        <v>2</v>
      </c>
    </row>
    <row r="274" spans="1:6" x14ac:dyDescent="0.2">
      <c r="A274" t="s">
        <v>142</v>
      </c>
      <c r="B274">
        <v>4</v>
      </c>
      <c r="C274">
        <v>38.299999999999997</v>
      </c>
      <c r="D274">
        <v>19</v>
      </c>
      <c r="E274">
        <v>2</v>
      </c>
      <c r="F274">
        <v>1</v>
      </c>
    </row>
    <row r="275" spans="1:6" x14ac:dyDescent="0.2">
      <c r="A275" t="s">
        <v>86</v>
      </c>
      <c r="B275">
        <v>4</v>
      </c>
      <c r="C275">
        <v>11.3</v>
      </c>
      <c r="D275">
        <v>39</v>
      </c>
      <c r="E275">
        <v>1</v>
      </c>
      <c r="F275">
        <v>2</v>
      </c>
    </row>
    <row r="276" spans="1:6" x14ac:dyDescent="0.2">
      <c r="A276" t="s">
        <v>187</v>
      </c>
      <c r="B276">
        <v>4</v>
      </c>
      <c r="C276">
        <v>35.700000000000003</v>
      </c>
      <c r="D276">
        <v>15.3</v>
      </c>
      <c r="E276">
        <v>2</v>
      </c>
      <c r="F276">
        <v>1</v>
      </c>
    </row>
    <row r="277" spans="1:6" x14ac:dyDescent="0.2">
      <c r="A277" t="s">
        <v>87</v>
      </c>
      <c r="B277">
        <v>4</v>
      </c>
      <c r="C277">
        <v>39.299999999999997</v>
      </c>
      <c r="D277">
        <v>12.3</v>
      </c>
      <c r="E277">
        <v>3</v>
      </c>
      <c r="F277">
        <v>0</v>
      </c>
    </row>
    <row r="278" spans="1:6" x14ac:dyDescent="0.2">
      <c r="A278" t="s">
        <v>184</v>
      </c>
      <c r="B278">
        <v>4</v>
      </c>
      <c r="C278">
        <v>20.7</v>
      </c>
      <c r="D278">
        <v>32</v>
      </c>
      <c r="E278">
        <v>1</v>
      </c>
      <c r="F278">
        <v>2</v>
      </c>
    </row>
    <row r="279" spans="1:6" x14ac:dyDescent="0.2">
      <c r="A279" t="s">
        <v>122</v>
      </c>
      <c r="B279">
        <v>4</v>
      </c>
      <c r="C279">
        <v>24.7</v>
      </c>
      <c r="D279">
        <v>23</v>
      </c>
      <c r="E279">
        <v>1</v>
      </c>
      <c r="F279">
        <v>2</v>
      </c>
    </row>
    <row r="280" spans="1:6" x14ac:dyDescent="0.2">
      <c r="A280" t="s">
        <v>26</v>
      </c>
      <c r="B280">
        <v>4</v>
      </c>
      <c r="C280">
        <v>25.7</v>
      </c>
      <c r="D280">
        <v>30.7</v>
      </c>
      <c r="E280">
        <v>1</v>
      </c>
      <c r="F280">
        <v>2</v>
      </c>
    </row>
    <row r="281" spans="1:6" x14ac:dyDescent="0.2">
      <c r="A281" t="s">
        <v>173</v>
      </c>
      <c r="B281">
        <v>4</v>
      </c>
      <c r="C281">
        <v>28</v>
      </c>
      <c r="D281">
        <v>28.7</v>
      </c>
      <c r="E281">
        <v>1</v>
      </c>
      <c r="F281">
        <v>2</v>
      </c>
    </row>
    <row r="282" spans="1:6" x14ac:dyDescent="0.2">
      <c r="A282" t="s">
        <v>180</v>
      </c>
      <c r="B282">
        <v>4</v>
      </c>
      <c r="C282">
        <v>22.7</v>
      </c>
      <c r="D282">
        <v>26.7</v>
      </c>
      <c r="E282">
        <v>1</v>
      </c>
      <c r="F282">
        <v>2</v>
      </c>
    </row>
    <row r="283" spans="1:6" x14ac:dyDescent="0.2">
      <c r="A283" t="s">
        <v>88</v>
      </c>
      <c r="B283">
        <v>4</v>
      </c>
      <c r="C283">
        <v>26.3</v>
      </c>
      <c r="D283">
        <v>44.3</v>
      </c>
      <c r="E283">
        <v>0</v>
      </c>
      <c r="F283">
        <v>3</v>
      </c>
    </row>
    <row r="284" spans="1:6" x14ac:dyDescent="0.2">
      <c r="A284" t="s">
        <v>74</v>
      </c>
      <c r="B284">
        <v>4</v>
      </c>
      <c r="C284">
        <v>31</v>
      </c>
      <c r="D284">
        <v>15.7</v>
      </c>
      <c r="E284">
        <v>3</v>
      </c>
      <c r="F284">
        <v>0</v>
      </c>
    </row>
    <row r="285" spans="1:6" x14ac:dyDescent="0.2">
      <c r="A285" t="s">
        <v>89</v>
      </c>
      <c r="B285">
        <v>4</v>
      </c>
      <c r="C285">
        <v>33</v>
      </c>
      <c r="D285">
        <v>17.3</v>
      </c>
      <c r="E285">
        <v>2</v>
      </c>
      <c r="F285">
        <v>1</v>
      </c>
    </row>
    <row r="286" spans="1:6" x14ac:dyDescent="0.2">
      <c r="A286" t="s">
        <v>48</v>
      </c>
      <c r="B286">
        <v>4</v>
      </c>
      <c r="C286">
        <v>23</v>
      </c>
      <c r="D286">
        <v>38</v>
      </c>
      <c r="E286">
        <v>1</v>
      </c>
      <c r="F286">
        <v>2</v>
      </c>
    </row>
    <row r="287" spans="1:6" x14ac:dyDescent="0.2">
      <c r="A287" t="s">
        <v>136</v>
      </c>
      <c r="B287">
        <v>4</v>
      </c>
      <c r="C287">
        <v>23</v>
      </c>
      <c r="D287">
        <v>27.3</v>
      </c>
      <c r="E287">
        <v>1</v>
      </c>
      <c r="F287">
        <v>2</v>
      </c>
    </row>
    <row r="288" spans="1:6" x14ac:dyDescent="0.2">
      <c r="A288" t="s">
        <v>140</v>
      </c>
      <c r="B288">
        <v>4</v>
      </c>
      <c r="C288">
        <v>39</v>
      </c>
      <c r="D288">
        <v>21.7</v>
      </c>
      <c r="E288">
        <v>2</v>
      </c>
      <c r="F288">
        <v>1</v>
      </c>
    </row>
    <row r="289" spans="1:6" x14ac:dyDescent="0.2">
      <c r="A289" t="s">
        <v>66</v>
      </c>
      <c r="B289">
        <v>4</v>
      </c>
      <c r="C289">
        <v>40.299999999999997</v>
      </c>
      <c r="D289">
        <v>19.7</v>
      </c>
      <c r="E289">
        <v>2</v>
      </c>
      <c r="F289">
        <v>1</v>
      </c>
    </row>
    <row r="290" spans="1:6" x14ac:dyDescent="0.2">
      <c r="A290" t="s">
        <v>90</v>
      </c>
      <c r="B290">
        <v>4</v>
      </c>
      <c r="C290">
        <v>31.5</v>
      </c>
      <c r="D290">
        <v>20</v>
      </c>
      <c r="E290">
        <v>2</v>
      </c>
      <c r="F290">
        <v>2</v>
      </c>
    </row>
    <row r="291" spans="1:6" x14ac:dyDescent="0.2">
      <c r="A291" t="s">
        <v>79</v>
      </c>
      <c r="B291">
        <v>4</v>
      </c>
      <c r="C291">
        <v>41.3</v>
      </c>
      <c r="D291">
        <v>30.3</v>
      </c>
      <c r="E291">
        <v>3</v>
      </c>
      <c r="F291">
        <v>0</v>
      </c>
    </row>
    <row r="292" spans="1:6" x14ac:dyDescent="0.2">
      <c r="A292" t="s">
        <v>174</v>
      </c>
      <c r="B292">
        <v>4</v>
      </c>
      <c r="C292">
        <v>29.5</v>
      </c>
      <c r="D292">
        <v>46.5</v>
      </c>
      <c r="E292">
        <v>0</v>
      </c>
      <c r="F292">
        <v>2</v>
      </c>
    </row>
    <row r="293" spans="1:6" x14ac:dyDescent="0.2">
      <c r="A293" t="s">
        <v>185</v>
      </c>
      <c r="B293">
        <v>4</v>
      </c>
      <c r="C293">
        <v>15</v>
      </c>
      <c r="D293">
        <v>27.7</v>
      </c>
      <c r="E293">
        <v>0</v>
      </c>
      <c r="F293">
        <v>3</v>
      </c>
    </row>
    <row r="294" spans="1:6" x14ac:dyDescent="0.2">
      <c r="A294" t="s">
        <v>91</v>
      </c>
      <c r="B294">
        <v>4</v>
      </c>
      <c r="C294">
        <v>36</v>
      </c>
      <c r="D294">
        <v>9.3000000000000007</v>
      </c>
      <c r="E294">
        <v>3</v>
      </c>
      <c r="F294">
        <v>0</v>
      </c>
    </row>
    <row r="295" spans="1:6" x14ac:dyDescent="0.2">
      <c r="A295" t="s">
        <v>131</v>
      </c>
      <c r="B295">
        <v>4</v>
      </c>
      <c r="C295">
        <v>14.7</v>
      </c>
      <c r="D295">
        <v>34.700000000000003</v>
      </c>
      <c r="E295">
        <v>0</v>
      </c>
      <c r="F295">
        <v>3</v>
      </c>
    </row>
    <row r="296" spans="1:6" x14ac:dyDescent="0.2">
      <c r="A296" t="s">
        <v>166</v>
      </c>
      <c r="B296">
        <v>4</v>
      </c>
      <c r="C296">
        <v>19.3</v>
      </c>
      <c r="D296">
        <v>21.7</v>
      </c>
      <c r="E296">
        <v>2</v>
      </c>
      <c r="F296">
        <v>1</v>
      </c>
    </row>
    <row r="297" spans="1:6" x14ac:dyDescent="0.2">
      <c r="A297" t="s">
        <v>43</v>
      </c>
      <c r="B297">
        <v>4</v>
      </c>
      <c r="C297">
        <v>29.7</v>
      </c>
      <c r="D297">
        <v>15.7</v>
      </c>
      <c r="E297">
        <v>2</v>
      </c>
      <c r="F297">
        <v>1</v>
      </c>
    </row>
    <row r="298" spans="1:6" x14ac:dyDescent="0.2">
      <c r="A298" t="s">
        <v>148</v>
      </c>
      <c r="B298">
        <v>4</v>
      </c>
      <c r="C298">
        <v>22</v>
      </c>
      <c r="D298">
        <v>28.3</v>
      </c>
      <c r="E298">
        <v>1</v>
      </c>
      <c r="F298">
        <v>2</v>
      </c>
    </row>
    <row r="299" spans="1:6" x14ac:dyDescent="0.2">
      <c r="A299" t="s">
        <v>183</v>
      </c>
      <c r="B299">
        <v>4</v>
      </c>
      <c r="C299">
        <v>25.3</v>
      </c>
      <c r="D299">
        <v>22.5</v>
      </c>
      <c r="E299">
        <v>3</v>
      </c>
      <c r="F299">
        <v>1</v>
      </c>
    </row>
    <row r="300" spans="1:6" x14ac:dyDescent="0.2">
      <c r="A300" t="s">
        <v>82</v>
      </c>
      <c r="B300">
        <v>4</v>
      </c>
      <c r="C300">
        <v>47.3</v>
      </c>
      <c r="D300">
        <v>22</v>
      </c>
      <c r="E300">
        <v>3</v>
      </c>
      <c r="F300">
        <v>0</v>
      </c>
    </row>
    <row r="301" spans="1:6" x14ac:dyDescent="0.2">
      <c r="A301" t="s">
        <v>157</v>
      </c>
      <c r="B301">
        <v>4</v>
      </c>
      <c r="C301">
        <v>34</v>
      </c>
      <c r="D301">
        <v>22</v>
      </c>
      <c r="E301">
        <v>3</v>
      </c>
      <c r="F301">
        <v>0</v>
      </c>
    </row>
    <row r="302" spans="1:6" x14ac:dyDescent="0.2">
      <c r="A302" t="s">
        <v>30</v>
      </c>
      <c r="B302">
        <v>4</v>
      </c>
      <c r="C302">
        <v>39</v>
      </c>
      <c r="D302">
        <v>8</v>
      </c>
      <c r="E302">
        <v>3</v>
      </c>
      <c r="F302">
        <v>0</v>
      </c>
    </row>
    <row r="303" spans="1:6" x14ac:dyDescent="0.2">
      <c r="A303" t="s">
        <v>163</v>
      </c>
      <c r="B303">
        <v>4</v>
      </c>
      <c r="C303">
        <v>32.299999999999997</v>
      </c>
      <c r="D303">
        <v>23.3</v>
      </c>
      <c r="E303">
        <v>2</v>
      </c>
      <c r="F303">
        <v>1</v>
      </c>
    </row>
    <row r="304" spans="1:6" x14ac:dyDescent="0.2">
      <c r="A304" t="s">
        <v>149</v>
      </c>
      <c r="B304">
        <v>4</v>
      </c>
      <c r="C304">
        <v>37</v>
      </c>
      <c r="D304">
        <v>22.8</v>
      </c>
      <c r="E304">
        <v>4</v>
      </c>
      <c r="F304">
        <v>0</v>
      </c>
    </row>
    <row r="305" spans="1:6" x14ac:dyDescent="0.2">
      <c r="A305" t="s">
        <v>65</v>
      </c>
      <c r="B305">
        <v>4</v>
      </c>
      <c r="C305">
        <v>35</v>
      </c>
      <c r="D305">
        <v>33.299999999999997</v>
      </c>
      <c r="E305">
        <v>1</v>
      </c>
      <c r="F305">
        <v>2</v>
      </c>
    </row>
    <row r="306" spans="1:6" x14ac:dyDescent="0.2">
      <c r="A306" t="s">
        <v>172</v>
      </c>
      <c r="B306">
        <v>4</v>
      </c>
      <c r="C306">
        <v>23.3</v>
      </c>
      <c r="D306">
        <v>36.799999999999997</v>
      </c>
      <c r="E306">
        <v>1</v>
      </c>
      <c r="F306">
        <v>3</v>
      </c>
    </row>
    <row r="307" spans="1:6" x14ac:dyDescent="0.2">
      <c r="A307" t="s">
        <v>37</v>
      </c>
      <c r="B307">
        <v>4</v>
      </c>
      <c r="C307">
        <v>23.7</v>
      </c>
      <c r="D307">
        <v>31</v>
      </c>
      <c r="E307">
        <v>1</v>
      </c>
      <c r="F307">
        <v>2</v>
      </c>
    </row>
    <row r="308" spans="1:6" x14ac:dyDescent="0.2">
      <c r="A308" t="s">
        <v>171</v>
      </c>
      <c r="B308">
        <v>4</v>
      </c>
      <c r="C308">
        <v>22</v>
      </c>
      <c r="D308">
        <v>30.7</v>
      </c>
      <c r="E308">
        <v>1</v>
      </c>
      <c r="F308">
        <v>2</v>
      </c>
    </row>
    <row r="309" spans="1:6" x14ac:dyDescent="0.2">
      <c r="A309" t="s">
        <v>38</v>
      </c>
      <c r="B309">
        <v>4</v>
      </c>
      <c r="C309">
        <v>19.3</v>
      </c>
      <c r="D309">
        <v>17</v>
      </c>
      <c r="E309">
        <v>1</v>
      </c>
      <c r="F309">
        <v>2</v>
      </c>
    </row>
    <row r="310" spans="1:6" x14ac:dyDescent="0.2">
      <c r="A310" t="s">
        <v>92</v>
      </c>
      <c r="B310">
        <v>4</v>
      </c>
      <c r="C310">
        <v>28.3</v>
      </c>
      <c r="D310">
        <v>12.3</v>
      </c>
      <c r="E310">
        <v>3</v>
      </c>
      <c r="F310">
        <v>0</v>
      </c>
    </row>
    <row r="311" spans="1:6" x14ac:dyDescent="0.2">
      <c r="A311" t="s">
        <v>130</v>
      </c>
      <c r="B311">
        <v>4</v>
      </c>
      <c r="C311">
        <v>16.7</v>
      </c>
      <c r="D311">
        <v>13</v>
      </c>
      <c r="E311">
        <v>1</v>
      </c>
      <c r="F311">
        <v>2</v>
      </c>
    </row>
    <row r="312" spans="1:6" x14ac:dyDescent="0.2">
      <c r="A312" t="s">
        <v>165</v>
      </c>
      <c r="B312">
        <v>4</v>
      </c>
      <c r="C312">
        <v>27.3</v>
      </c>
      <c r="D312">
        <v>15.7</v>
      </c>
      <c r="E312">
        <v>2</v>
      </c>
      <c r="F312">
        <v>1</v>
      </c>
    </row>
    <row r="313" spans="1:6" x14ac:dyDescent="0.2">
      <c r="A313" t="s">
        <v>127</v>
      </c>
      <c r="B313">
        <v>4</v>
      </c>
      <c r="C313">
        <v>30</v>
      </c>
      <c r="D313">
        <v>17.3</v>
      </c>
      <c r="E313">
        <v>3</v>
      </c>
      <c r="F313">
        <v>0</v>
      </c>
    </row>
    <row r="314" spans="1:6" x14ac:dyDescent="0.2">
      <c r="A314" t="s">
        <v>154</v>
      </c>
      <c r="B314">
        <v>4</v>
      </c>
      <c r="C314">
        <v>37.700000000000003</v>
      </c>
      <c r="D314">
        <v>21.3</v>
      </c>
      <c r="E314">
        <v>3</v>
      </c>
      <c r="F314">
        <v>0</v>
      </c>
    </row>
    <row r="315" spans="1:6" x14ac:dyDescent="0.2">
      <c r="A315" t="s">
        <v>72</v>
      </c>
      <c r="B315">
        <v>4</v>
      </c>
      <c r="C315">
        <v>38</v>
      </c>
      <c r="D315">
        <v>14.3</v>
      </c>
      <c r="E315">
        <v>2</v>
      </c>
      <c r="F315">
        <v>1</v>
      </c>
    </row>
    <row r="316" spans="1:6" x14ac:dyDescent="0.2">
      <c r="A316" t="s">
        <v>93</v>
      </c>
      <c r="B316">
        <v>4</v>
      </c>
      <c r="C316">
        <v>16.7</v>
      </c>
      <c r="D316">
        <v>31.3</v>
      </c>
      <c r="E316">
        <v>1</v>
      </c>
      <c r="F316">
        <v>2</v>
      </c>
    </row>
    <row r="317" spans="1:6" x14ac:dyDescent="0.2">
      <c r="A317" t="s">
        <v>147</v>
      </c>
      <c r="B317">
        <v>4</v>
      </c>
      <c r="C317">
        <v>35.700000000000003</v>
      </c>
      <c r="D317">
        <v>11.3</v>
      </c>
      <c r="E317">
        <v>3</v>
      </c>
      <c r="F317">
        <v>0</v>
      </c>
    </row>
    <row r="318" spans="1:6" x14ac:dyDescent="0.2">
      <c r="A318" t="s">
        <v>164</v>
      </c>
      <c r="B318">
        <v>4</v>
      </c>
      <c r="C318">
        <v>40.700000000000003</v>
      </c>
      <c r="D318">
        <v>22.7</v>
      </c>
      <c r="E318">
        <v>3</v>
      </c>
      <c r="F318">
        <v>0</v>
      </c>
    </row>
    <row r="319" spans="1:6" x14ac:dyDescent="0.2">
      <c r="A319" t="s">
        <v>94</v>
      </c>
      <c r="B319">
        <v>4</v>
      </c>
      <c r="C319">
        <v>31</v>
      </c>
      <c r="D319">
        <v>29</v>
      </c>
      <c r="E319">
        <v>2</v>
      </c>
      <c r="F319">
        <v>2</v>
      </c>
    </row>
    <row r="320" spans="1:6" x14ac:dyDescent="0.2">
      <c r="A320" t="s">
        <v>158</v>
      </c>
      <c r="B320">
        <v>4</v>
      </c>
      <c r="C320">
        <v>36.700000000000003</v>
      </c>
      <c r="D320">
        <v>24</v>
      </c>
      <c r="E320">
        <v>2</v>
      </c>
      <c r="F320">
        <v>1</v>
      </c>
    </row>
    <row r="321" spans="1:6" x14ac:dyDescent="0.2">
      <c r="A321" t="s">
        <v>181</v>
      </c>
      <c r="B321">
        <v>4</v>
      </c>
      <c r="C321">
        <v>14.7</v>
      </c>
      <c r="D321">
        <v>24.7</v>
      </c>
      <c r="E321">
        <v>2</v>
      </c>
      <c r="F321">
        <v>1</v>
      </c>
    </row>
    <row r="322" spans="1:6" x14ac:dyDescent="0.2">
      <c r="A322" t="s">
        <v>68</v>
      </c>
      <c r="B322">
        <v>4</v>
      </c>
      <c r="C322">
        <v>38.700000000000003</v>
      </c>
      <c r="D322">
        <v>16</v>
      </c>
      <c r="E322">
        <v>3</v>
      </c>
      <c r="F322">
        <v>0</v>
      </c>
    </row>
    <row r="323" spans="1:6" x14ac:dyDescent="0.2">
      <c r="A323" t="s">
        <v>81</v>
      </c>
      <c r="B323">
        <v>4</v>
      </c>
      <c r="C323">
        <v>45.7</v>
      </c>
      <c r="D323">
        <v>23</v>
      </c>
      <c r="E323">
        <v>2</v>
      </c>
      <c r="F323">
        <v>1</v>
      </c>
    </row>
    <row r="324" spans="1:6" x14ac:dyDescent="0.2">
      <c r="A324" t="s">
        <v>132</v>
      </c>
      <c r="B324">
        <v>4</v>
      </c>
      <c r="C324">
        <v>26</v>
      </c>
      <c r="D324">
        <v>15</v>
      </c>
      <c r="E324">
        <v>2</v>
      </c>
      <c r="F324">
        <v>0</v>
      </c>
    </row>
    <row r="325" spans="1:6" x14ac:dyDescent="0.2">
      <c r="A325" t="s">
        <v>135</v>
      </c>
      <c r="B325">
        <v>4</v>
      </c>
      <c r="C325">
        <v>39.299999999999997</v>
      </c>
      <c r="D325">
        <v>13.3</v>
      </c>
      <c r="E325">
        <v>3</v>
      </c>
      <c r="F325">
        <v>0</v>
      </c>
    </row>
    <row r="326" spans="1:6" x14ac:dyDescent="0.2">
      <c r="A326" t="s">
        <v>169</v>
      </c>
      <c r="B326">
        <v>4</v>
      </c>
      <c r="C326">
        <v>25</v>
      </c>
      <c r="D326">
        <v>37.299999999999997</v>
      </c>
      <c r="E326">
        <v>1</v>
      </c>
      <c r="F326">
        <v>3</v>
      </c>
    </row>
    <row r="327" spans="1:6" x14ac:dyDescent="0.2">
      <c r="A327" t="s">
        <v>143</v>
      </c>
      <c r="B327">
        <v>4</v>
      </c>
      <c r="C327">
        <v>40.299999999999997</v>
      </c>
      <c r="D327">
        <v>13.7</v>
      </c>
      <c r="E327">
        <v>3</v>
      </c>
      <c r="F327">
        <v>0</v>
      </c>
    </row>
    <row r="328" spans="1:6" x14ac:dyDescent="0.2">
      <c r="A328" t="s">
        <v>129</v>
      </c>
      <c r="B328">
        <v>4</v>
      </c>
      <c r="C328">
        <v>44.7</v>
      </c>
      <c r="D328">
        <v>14.3</v>
      </c>
      <c r="E328">
        <v>3</v>
      </c>
      <c r="F328">
        <v>0</v>
      </c>
    </row>
    <row r="329" spans="1:6" x14ac:dyDescent="0.2">
      <c r="A329" t="s">
        <v>191</v>
      </c>
      <c r="B329">
        <v>4</v>
      </c>
      <c r="C329">
        <v>25</v>
      </c>
      <c r="D329">
        <v>30</v>
      </c>
      <c r="E329">
        <v>2</v>
      </c>
      <c r="F329">
        <v>1</v>
      </c>
    </row>
    <row r="330" spans="1:6" x14ac:dyDescent="0.2">
      <c r="A330" t="s">
        <v>35</v>
      </c>
      <c r="B330">
        <v>4</v>
      </c>
      <c r="C330">
        <v>32</v>
      </c>
      <c r="D330">
        <v>5.3</v>
      </c>
      <c r="E330">
        <v>3</v>
      </c>
      <c r="F330">
        <v>0</v>
      </c>
    </row>
    <row r="331" spans="1:6" x14ac:dyDescent="0.2">
      <c r="A331" t="s">
        <v>27</v>
      </c>
      <c r="B331">
        <v>4</v>
      </c>
      <c r="C331">
        <v>27.7</v>
      </c>
      <c r="D331">
        <v>20.7</v>
      </c>
      <c r="E331">
        <v>2</v>
      </c>
      <c r="F331">
        <v>1</v>
      </c>
    </row>
    <row r="332" spans="1:6" x14ac:dyDescent="0.2">
      <c r="A332" t="s">
        <v>188</v>
      </c>
      <c r="B332">
        <v>4</v>
      </c>
      <c r="C332">
        <v>20.3</v>
      </c>
      <c r="D332">
        <v>31</v>
      </c>
      <c r="E332">
        <v>1</v>
      </c>
      <c r="F332">
        <v>2</v>
      </c>
    </row>
    <row r="333" spans="1:6" x14ac:dyDescent="0.2">
      <c r="A333" t="s">
        <v>95</v>
      </c>
      <c r="B333">
        <v>4</v>
      </c>
      <c r="C333">
        <v>17</v>
      </c>
      <c r="D333">
        <v>15.7</v>
      </c>
      <c r="E333">
        <v>2</v>
      </c>
      <c r="F333">
        <v>1</v>
      </c>
    </row>
    <row r="334" spans="1:6" x14ac:dyDescent="0.2">
      <c r="A334" t="s">
        <v>96</v>
      </c>
      <c r="B334">
        <v>4</v>
      </c>
      <c r="C334">
        <v>52.7</v>
      </c>
      <c r="D334">
        <v>16.7</v>
      </c>
      <c r="E334">
        <v>3</v>
      </c>
      <c r="F334">
        <v>0</v>
      </c>
    </row>
    <row r="335" spans="1:6" x14ac:dyDescent="0.2">
      <c r="A335" t="s">
        <v>144</v>
      </c>
      <c r="B335">
        <v>4</v>
      </c>
      <c r="C335">
        <v>31</v>
      </c>
      <c r="D335">
        <v>24</v>
      </c>
      <c r="E335">
        <v>2</v>
      </c>
      <c r="F335">
        <v>1</v>
      </c>
    </row>
    <row r="336" spans="1:6" x14ac:dyDescent="0.2">
      <c r="A336" t="s">
        <v>161</v>
      </c>
      <c r="B336">
        <v>4</v>
      </c>
      <c r="C336">
        <v>29.3</v>
      </c>
      <c r="D336">
        <v>18.7</v>
      </c>
      <c r="E336">
        <v>3</v>
      </c>
      <c r="F336">
        <v>0</v>
      </c>
    </row>
    <row r="337" spans="1:6" x14ac:dyDescent="0.2">
      <c r="A337" t="s">
        <v>97</v>
      </c>
      <c r="B337">
        <v>4</v>
      </c>
      <c r="C337">
        <v>17</v>
      </c>
      <c r="D337">
        <v>23.3</v>
      </c>
      <c r="E337">
        <v>1</v>
      </c>
      <c r="F337">
        <v>2</v>
      </c>
    </row>
    <row r="338" spans="1:6" x14ac:dyDescent="0.2">
      <c r="A338" t="s">
        <v>22</v>
      </c>
      <c r="B338">
        <v>4</v>
      </c>
      <c r="C338">
        <v>19.7</v>
      </c>
      <c r="D338">
        <v>20</v>
      </c>
      <c r="E338">
        <v>1</v>
      </c>
      <c r="F338">
        <v>2</v>
      </c>
    </row>
    <row r="339" spans="1:6" x14ac:dyDescent="0.2">
      <c r="A339" t="s">
        <v>186</v>
      </c>
      <c r="B339">
        <v>4</v>
      </c>
      <c r="C339">
        <v>14.7</v>
      </c>
      <c r="D339">
        <v>43.3</v>
      </c>
      <c r="E339">
        <v>0</v>
      </c>
      <c r="F339">
        <v>3</v>
      </c>
    </row>
    <row r="340" spans="1:6" x14ac:dyDescent="0.2">
      <c r="A340" t="s">
        <v>98</v>
      </c>
      <c r="B340">
        <v>4</v>
      </c>
      <c r="C340">
        <v>27.7</v>
      </c>
      <c r="D340">
        <v>29.7</v>
      </c>
      <c r="E340">
        <v>1</v>
      </c>
      <c r="F340">
        <v>2</v>
      </c>
    </row>
    <row r="341" spans="1:6" x14ac:dyDescent="0.2">
      <c r="A341" t="s">
        <v>64</v>
      </c>
      <c r="B341">
        <v>4</v>
      </c>
      <c r="C341">
        <v>33</v>
      </c>
      <c r="D341">
        <v>28</v>
      </c>
      <c r="E341">
        <v>2</v>
      </c>
      <c r="F341">
        <v>2</v>
      </c>
    </row>
    <row r="342" spans="1:6" x14ac:dyDescent="0.2">
      <c r="A342" t="s">
        <v>99</v>
      </c>
      <c r="B342">
        <v>4</v>
      </c>
      <c r="C342">
        <v>34</v>
      </c>
      <c r="D342">
        <v>21.3</v>
      </c>
      <c r="E342">
        <v>3</v>
      </c>
      <c r="F342">
        <v>0</v>
      </c>
    </row>
    <row r="343" spans="1:6" x14ac:dyDescent="0.2">
      <c r="A343" t="s">
        <v>121</v>
      </c>
      <c r="B343">
        <v>4</v>
      </c>
      <c r="C343">
        <v>31</v>
      </c>
      <c r="D343">
        <v>22</v>
      </c>
      <c r="E343">
        <v>2</v>
      </c>
      <c r="F343">
        <v>1</v>
      </c>
    </row>
    <row r="344" spans="1:6" x14ac:dyDescent="0.2">
      <c r="A344" t="s">
        <v>100</v>
      </c>
      <c r="B344">
        <v>4</v>
      </c>
      <c r="C344">
        <v>33.299999999999997</v>
      </c>
      <c r="D344">
        <v>47</v>
      </c>
      <c r="E344">
        <v>1</v>
      </c>
      <c r="F344">
        <v>2</v>
      </c>
    </row>
    <row r="345" spans="1:6" x14ac:dyDescent="0.2">
      <c r="A345" t="s">
        <v>170</v>
      </c>
      <c r="B345">
        <v>4</v>
      </c>
      <c r="C345">
        <v>16.3</v>
      </c>
      <c r="D345">
        <v>24.3</v>
      </c>
      <c r="E345">
        <v>1</v>
      </c>
      <c r="F345">
        <v>2</v>
      </c>
    </row>
    <row r="346" spans="1:6" x14ac:dyDescent="0.2">
      <c r="A346" t="s">
        <v>28</v>
      </c>
      <c r="B346">
        <v>4</v>
      </c>
      <c r="C346">
        <v>19.7</v>
      </c>
      <c r="D346">
        <v>23</v>
      </c>
      <c r="E346">
        <v>1</v>
      </c>
      <c r="F346">
        <v>2</v>
      </c>
    </row>
    <row r="347" spans="1:6" x14ac:dyDescent="0.2">
      <c r="A347" t="s">
        <v>41</v>
      </c>
      <c r="B347">
        <v>4</v>
      </c>
      <c r="C347">
        <v>46</v>
      </c>
      <c r="D347">
        <v>11.8</v>
      </c>
      <c r="E347">
        <v>4</v>
      </c>
      <c r="F347">
        <v>0</v>
      </c>
    </row>
    <row r="348" spans="1:6" x14ac:dyDescent="0.2">
      <c r="A348" t="s">
        <v>101</v>
      </c>
      <c r="B348">
        <v>4</v>
      </c>
      <c r="C348">
        <v>16.8</v>
      </c>
      <c r="D348">
        <v>11.8</v>
      </c>
      <c r="E348">
        <v>3</v>
      </c>
      <c r="F348">
        <v>1</v>
      </c>
    </row>
    <row r="349" spans="1:6" x14ac:dyDescent="0.2">
      <c r="A349" t="s">
        <v>25</v>
      </c>
      <c r="B349">
        <v>4</v>
      </c>
      <c r="C349">
        <v>40.299999999999997</v>
      </c>
      <c r="D349">
        <v>6.7</v>
      </c>
      <c r="E349">
        <v>3</v>
      </c>
      <c r="F349">
        <v>0</v>
      </c>
    </row>
    <row r="350" spans="1:6" x14ac:dyDescent="0.2">
      <c r="A350" t="s">
        <v>34</v>
      </c>
      <c r="B350">
        <v>4</v>
      </c>
      <c r="C350">
        <v>55.7</v>
      </c>
      <c r="D350">
        <v>9.3000000000000007</v>
      </c>
      <c r="E350">
        <v>3</v>
      </c>
      <c r="F350">
        <v>0</v>
      </c>
    </row>
    <row r="351" spans="1:6" x14ac:dyDescent="0.2">
      <c r="A351" t="s">
        <v>139</v>
      </c>
      <c r="B351">
        <v>4</v>
      </c>
      <c r="C351">
        <v>20.3</v>
      </c>
      <c r="D351">
        <v>20.3</v>
      </c>
      <c r="E351">
        <v>2</v>
      </c>
      <c r="F351">
        <v>1</v>
      </c>
    </row>
    <row r="352" spans="1:6" x14ac:dyDescent="0.2">
      <c r="A352" t="s">
        <v>182</v>
      </c>
      <c r="B352">
        <v>4</v>
      </c>
      <c r="C352">
        <v>26.3</v>
      </c>
      <c r="D352">
        <v>31.3</v>
      </c>
      <c r="E352">
        <v>1</v>
      </c>
      <c r="F352">
        <v>2</v>
      </c>
    </row>
    <row r="353" spans="1:6" x14ac:dyDescent="0.2">
      <c r="A353" t="s">
        <v>42</v>
      </c>
      <c r="B353">
        <v>4</v>
      </c>
      <c r="C353">
        <v>58</v>
      </c>
      <c r="D353">
        <v>15.7</v>
      </c>
      <c r="E353">
        <v>3</v>
      </c>
      <c r="F353">
        <v>0</v>
      </c>
    </row>
    <row r="354" spans="1:6" x14ac:dyDescent="0.2">
      <c r="A354" t="s">
        <v>39</v>
      </c>
      <c r="B354">
        <v>4</v>
      </c>
      <c r="C354">
        <v>41</v>
      </c>
      <c r="D354">
        <v>11</v>
      </c>
      <c r="E354">
        <v>3</v>
      </c>
      <c r="F354">
        <v>0</v>
      </c>
    </row>
    <row r="355" spans="1:6" x14ac:dyDescent="0.2">
      <c r="A355" t="s">
        <v>32</v>
      </c>
      <c r="B355">
        <v>4</v>
      </c>
      <c r="C355">
        <v>43.7</v>
      </c>
      <c r="D355">
        <v>11.7</v>
      </c>
      <c r="E355">
        <v>3</v>
      </c>
      <c r="F355">
        <v>0</v>
      </c>
    </row>
    <row r="356" spans="1:6" x14ac:dyDescent="0.2">
      <c r="A356" t="s">
        <v>146</v>
      </c>
      <c r="B356">
        <v>4</v>
      </c>
      <c r="C356">
        <v>24</v>
      </c>
      <c r="D356">
        <v>17</v>
      </c>
      <c r="E356">
        <v>1</v>
      </c>
      <c r="F356">
        <v>2</v>
      </c>
    </row>
    <row r="357" spans="1:6" x14ac:dyDescent="0.2">
      <c r="A357" t="s">
        <v>126</v>
      </c>
      <c r="B357">
        <v>4</v>
      </c>
      <c r="C357">
        <v>26.3</v>
      </c>
      <c r="D357">
        <v>30.3</v>
      </c>
      <c r="E357">
        <v>1</v>
      </c>
      <c r="F357">
        <v>2</v>
      </c>
    </row>
    <row r="358" spans="1:6" x14ac:dyDescent="0.2">
      <c r="A358" t="s">
        <v>102</v>
      </c>
      <c r="B358">
        <v>4</v>
      </c>
      <c r="C358">
        <v>37.299999999999997</v>
      </c>
      <c r="D358">
        <v>28.3</v>
      </c>
      <c r="E358">
        <v>2</v>
      </c>
      <c r="F358">
        <v>1</v>
      </c>
    </row>
    <row r="359" spans="1:6" x14ac:dyDescent="0.2">
      <c r="A359" t="s">
        <v>103</v>
      </c>
      <c r="B359">
        <v>4</v>
      </c>
      <c r="C359">
        <v>31.7</v>
      </c>
      <c r="D359">
        <v>10</v>
      </c>
      <c r="E359">
        <v>3</v>
      </c>
      <c r="F359">
        <v>0</v>
      </c>
    </row>
    <row r="360" spans="1:6" x14ac:dyDescent="0.2">
      <c r="A360" t="s">
        <v>190</v>
      </c>
      <c r="B360">
        <v>4</v>
      </c>
      <c r="C360">
        <v>1.5</v>
      </c>
      <c r="D360">
        <v>13.5</v>
      </c>
      <c r="E360">
        <v>0</v>
      </c>
      <c r="F360">
        <v>2</v>
      </c>
    </row>
    <row r="361" spans="1:6" x14ac:dyDescent="0.2">
      <c r="A361" t="s">
        <v>104</v>
      </c>
      <c r="B361">
        <v>4</v>
      </c>
      <c r="C361">
        <v>18.8</v>
      </c>
      <c r="D361">
        <v>25.5</v>
      </c>
      <c r="E361">
        <v>2</v>
      </c>
      <c r="F361">
        <v>2</v>
      </c>
    </row>
    <row r="362" spans="1:6" x14ac:dyDescent="0.2">
      <c r="A362" t="s">
        <v>105</v>
      </c>
      <c r="B362">
        <v>4</v>
      </c>
      <c r="C362">
        <v>30.3</v>
      </c>
      <c r="D362">
        <v>30.5</v>
      </c>
      <c r="E362">
        <v>1</v>
      </c>
      <c r="F362">
        <v>3</v>
      </c>
    </row>
    <row r="363" spans="1:6" x14ac:dyDescent="0.2">
      <c r="A363" t="s">
        <v>106</v>
      </c>
      <c r="B363">
        <v>4</v>
      </c>
      <c r="C363">
        <v>39.299999999999997</v>
      </c>
      <c r="D363">
        <v>14</v>
      </c>
      <c r="E363">
        <v>2</v>
      </c>
      <c r="F363">
        <v>1</v>
      </c>
    </row>
    <row r="364" spans="1:6" x14ac:dyDescent="0.2">
      <c r="A364" t="s">
        <v>107</v>
      </c>
      <c r="B364">
        <v>4</v>
      </c>
      <c r="C364">
        <v>28.3</v>
      </c>
      <c r="D364">
        <v>20.3</v>
      </c>
      <c r="E364">
        <v>2</v>
      </c>
      <c r="F364">
        <v>1</v>
      </c>
    </row>
    <row r="365" spans="1:6" x14ac:dyDescent="0.2">
      <c r="A365" t="s">
        <v>71</v>
      </c>
      <c r="B365">
        <v>4</v>
      </c>
      <c r="C365">
        <v>26</v>
      </c>
      <c r="D365">
        <v>25.3</v>
      </c>
      <c r="E365">
        <v>1</v>
      </c>
      <c r="F365">
        <v>2</v>
      </c>
    </row>
    <row r="366" spans="1:6" x14ac:dyDescent="0.2">
      <c r="A366" t="s">
        <v>176</v>
      </c>
      <c r="B366">
        <v>4</v>
      </c>
      <c r="C366">
        <v>21.7</v>
      </c>
      <c r="D366">
        <v>27.3</v>
      </c>
      <c r="E366">
        <v>1</v>
      </c>
      <c r="F366">
        <v>2</v>
      </c>
    </row>
    <row r="367" spans="1:6" x14ac:dyDescent="0.2">
      <c r="A367" t="s">
        <v>156</v>
      </c>
      <c r="B367">
        <v>4</v>
      </c>
      <c r="C367">
        <v>18.7</v>
      </c>
      <c r="D367">
        <v>33.700000000000003</v>
      </c>
      <c r="E367">
        <v>1</v>
      </c>
      <c r="F367">
        <v>2</v>
      </c>
    </row>
    <row r="368" spans="1:6" x14ac:dyDescent="0.2">
      <c r="A368" t="s">
        <v>137</v>
      </c>
      <c r="B368">
        <v>4</v>
      </c>
      <c r="C368">
        <v>23.3</v>
      </c>
      <c r="D368">
        <v>36.700000000000003</v>
      </c>
      <c r="E368">
        <v>1</v>
      </c>
      <c r="F368">
        <v>2</v>
      </c>
    </row>
    <row r="369" spans="1:6" x14ac:dyDescent="0.2">
      <c r="A369" t="s">
        <v>141</v>
      </c>
      <c r="B369">
        <v>4</v>
      </c>
      <c r="C369">
        <v>49.3</v>
      </c>
      <c r="D369">
        <v>9</v>
      </c>
      <c r="E369">
        <v>3</v>
      </c>
      <c r="F369">
        <v>0</v>
      </c>
    </row>
    <row r="370" spans="1:6" x14ac:dyDescent="0.2">
      <c r="A370" t="s">
        <v>108</v>
      </c>
      <c r="B370">
        <v>4</v>
      </c>
      <c r="C370">
        <v>39.700000000000003</v>
      </c>
      <c r="D370">
        <v>21.3</v>
      </c>
      <c r="E370">
        <v>2</v>
      </c>
      <c r="F370">
        <v>1</v>
      </c>
    </row>
    <row r="371" spans="1:6" x14ac:dyDescent="0.2">
      <c r="A371" t="s">
        <v>177</v>
      </c>
      <c r="B371">
        <v>4</v>
      </c>
      <c r="C371">
        <v>24</v>
      </c>
      <c r="D371">
        <v>22</v>
      </c>
      <c r="E371">
        <v>2</v>
      </c>
      <c r="F371">
        <v>1</v>
      </c>
    </row>
    <row r="372" spans="1:6" x14ac:dyDescent="0.2">
      <c r="A372" t="s">
        <v>78</v>
      </c>
      <c r="B372">
        <v>4</v>
      </c>
      <c r="C372">
        <v>31.7</v>
      </c>
      <c r="D372">
        <v>18.3</v>
      </c>
      <c r="E372">
        <v>2</v>
      </c>
      <c r="F372">
        <v>1</v>
      </c>
    </row>
    <row r="373" spans="1:6" x14ac:dyDescent="0.2">
      <c r="A373" t="s">
        <v>69</v>
      </c>
      <c r="B373">
        <v>4</v>
      </c>
      <c r="C373">
        <v>34</v>
      </c>
      <c r="D373">
        <v>14.7</v>
      </c>
      <c r="E373">
        <v>3</v>
      </c>
      <c r="F373">
        <v>0</v>
      </c>
    </row>
    <row r="374" spans="1:6" x14ac:dyDescent="0.2">
      <c r="A374" t="s">
        <v>76</v>
      </c>
      <c r="B374">
        <v>4</v>
      </c>
      <c r="C374">
        <v>44</v>
      </c>
      <c r="D374">
        <v>20.3</v>
      </c>
      <c r="E374">
        <v>2</v>
      </c>
      <c r="F374">
        <v>1</v>
      </c>
    </row>
    <row r="375" spans="1:6" x14ac:dyDescent="0.2">
      <c r="A375" t="s">
        <v>150</v>
      </c>
      <c r="B375">
        <v>4</v>
      </c>
      <c r="C375">
        <v>44</v>
      </c>
      <c r="D375">
        <v>28.3</v>
      </c>
      <c r="E375">
        <v>2</v>
      </c>
      <c r="F375">
        <v>1</v>
      </c>
    </row>
    <row r="376" spans="1:6" x14ac:dyDescent="0.2">
      <c r="A376" t="s">
        <v>73</v>
      </c>
      <c r="B376">
        <v>4</v>
      </c>
      <c r="C376">
        <v>34.700000000000003</v>
      </c>
      <c r="D376">
        <v>25.3</v>
      </c>
      <c r="E376">
        <v>1</v>
      </c>
      <c r="F376">
        <v>2</v>
      </c>
    </row>
    <row r="377" spans="1:6" x14ac:dyDescent="0.2">
      <c r="A377" t="s">
        <v>168</v>
      </c>
      <c r="B377">
        <v>4</v>
      </c>
      <c r="C377">
        <v>40</v>
      </c>
      <c r="D377">
        <v>16.7</v>
      </c>
      <c r="E377">
        <v>2</v>
      </c>
      <c r="F377">
        <v>1</v>
      </c>
    </row>
    <row r="378" spans="1:6" x14ac:dyDescent="0.2">
      <c r="A378" t="s">
        <v>123</v>
      </c>
      <c r="B378">
        <v>4</v>
      </c>
      <c r="C378">
        <v>25</v>
      </c>
      <c r="D378">
        <v>29.3</v>
      </c>
      <c r="E378">
        <v>1</v>
      </c>
      <c r="F378">
        <v>2</v>
      </c>
    </row>
    <row r="379" spans="1:6" x14ac:dyDescent="0.2">
      <c r="A379" t="s">
        <v>109</v>
      </c>
      <c r="B379">
        <v>4</v>
      </c>
      <c r="C379">
        <v>26</v>
      </c>
      <c r="D379">
        <v>19</v>
      </c>
      <c r="E379">
        <v>2</v>
      </c>
      <c r="F379">
        <v>1</v>
      </c>
    </row>
    <row r="380" spans="1:6" x14ac:dyDescent="0.2">
      <c r="A380" t="s">
        <v>151</v>
      </c>
      <c r="B380">
        <v>4</v>
      </c>
      <c r="C380">
        <v>23</v>
      </c>
      <c r="D380">
        <v>38.700000000000003</v>
      </c>
      <c r="E380">
        <v>1</v>
      </c>
      <c r="F380">
        <v>2</v>
      </c>
    </row>
    <row r="381" spans="1:6" x14ac:dyDescent="0.2">
      <c r="A381" t="s">
        <v>160</v>
      </c>
      <c r="B381">
        <v>4</v>
      </c>
      <c r="C381">
        <v>30.3</v>
      </c>
      <c r="D381">
        <v>32</v>
      </c>
      <c r="E381">
        <v>1</v>
      </c>
      <c r="F381">
        <v>2</v>
      </c>
    </row>
    <row r="382" spans="1:6" x14ac:dyDescent="0.2">
      <c r="A382" t="s">
        <v>67</v>
      </c>
      <c r="B382">
        <v>4</v>
      </c>
      <c r="C382">
        <v>40.700000000000003</v>
      </c>
      <c r="D382">
        <v>12</v>
      </c>
      <c r="E382">
        <v>3</v>
      </c>
      <c r="F382">
        <v>0</v>
      </c>
    </row>
    <row r="383" spans="1:6" x14ac:dyDescent="0.2">
      <c r="A383" t="s">
        <v>110</v>
      </c>
      <c r="B383">
        <v>4</v>
      </c>
      <c r="C383">
        <v>40.299999999999997</v>
      </c>
      <c r="D383">
        <v>10</v>
      </c>
      <c r="E383">
        <v>3</v>
      </c>
      <c r="F383">
        <v>0</v>
      </c>
    </row>
    <row r="384" spans="1:6" x14ac:dyDescent="0.2">
      <c r="A384" t="s">
        <v>128</v>
      </c>
      <c r="B384">
        <v>4</v>
      </c>
      <c r="C384">
        <v>30.3</v>
      </c>
      <c r="D384">
        <v>28.7</v>
      </c>
      <c r="E384">
        <v>2</v>
      </c>
      <c r="F384">
        <v>1</v>
      </c>
    </row>
    <row r="385" spans="1:6" x14ac:dyDescent="0.2">
      <c r="A385" t="s">
        <v>80</v>
      </c>
      <c r="B385">
        <v>4</v>
      </c>
      <c r="C385">
        <v>59.3</v>
      </c>
      <c r="D385">
        <v>17.3</v>
      </c>
      <c r="E385">
        <v>3</v>
      </c>
      <c r="F385">
        <v>0</v>
      </c>
    </row>
    <row r="386" spans="1:6" x14ac:dyDescent="0.2">
      <c r="A386" t="s">
        <v>44</v>
      </c>
      <c r="B386">
        <v>4</v>
      </c>
      <c r="C386">
        <v>25</v>
      </c>
      <c r="D386">
        <v>10.3</v>
      </c>
      <c r="E386">
        <v>3</v>
      </c>
      <c r="F386">
        <v>0</v>
      </c>
    </row>
    <row r="387" spans="1:6" x14ac:dyDescent="0.2">
      <c r="A387" t="s">
        <v>46</v>
      </c>
      <c r="B387">
        <v>4</v>
      </c>
      <c r="C387">
        <v>37.700000000000003</v>
      </c>
      <c r="D387">
        <v>30.3</v>
      </c>
      <c r="E387">
        <v>1</v>
      </c>
      <c r="F387">
        <v>2</v>
      </c>
    </row>
    <row r="388" spans="1:6" x14ac:dyDescent="0.2">
      <c r="A388" t="s">
        <v>178</v>
      </c>
      <c r="B388">
        <v>4</v>
      </c>
      <c r="C388">
        <v>14.8</v>
      </c>
      <c r="D388">
        <v>25</v>
      </c>
      <c r="E388">
        <v>1</v>
      </c>
      <c r="F388">
        <v>3</v>
      </c>
    </row>
    <row r="389" spans="1:6" x14ac:dyDescent="0.2">
      <c r="A389" t="s">
        <v>40</v>
      </c>
      <c r="B389">
        <v>4</v>
      </c>
      <c r="C389">
        <v>21</v>
      </c>
      <c r="D389">
        <v>22.3</v>
      </c>
      <c r="E389">
        <v>1</v>
      </c>
      <c r="F389">
        <v>2</v>
      </c>
    </row>
    <row r="390" spans="1:6" x14ac:dyDescent="0.2">
      <c r="A390" t="s">
        <v>153</v>
      </c>
      <c r="B390">
        <v>4</v>
      </c>
      <c r="C390">
        <v>34.799999999999997</v>
      </c>
      <c r="D390">
        <v>29.3</v>
      </c>
      <c r="E390">
        <v>2</v>
      </c>
      <c r="F390">
        <v>2</v>
      </c>
    </row>
    <row r="391" spans="1:6" x14ac:dyDescent="0.2">
      <c r="A391" t="s">
        <v>111</v>
      </c>
      <c r="B391">
        <v>4</v>
      </c>
      <c r="C391">
        <v>20.7</v>
      </c>
      <c r="D391">
        <v>42.3</v>
      </c>
      <c r="E391">
        <v>0</v>
      </c>
      <c r="F391">
        <v>3</v>
      </c>
    </row>
    <row r="392" spans="1:6" x14ac:dyDescent="0.2">
      <c r="A392" t="s">
        <v>125</v>
      </c>
      <c r="B392">
        <v>4</v>
      </c>
      <c r="C392">
        <v>23</v>
      </c>
      <c r="D392">
        <v>25.3</v>
      </c>
      <c r="E392">
        <v>1</v>
      </c>
      <c r="F392">
        <v>2</v>
      </c>
    </row>
    <row r="393" spans="1:6" x14ac:dyDescent="0.2">
      <c r="A393" t="s">
        <v>159</v>
      </c>
      <c r="B393">
        <v>4</v>
      </c>
      <c r="C393">
        <v>33.299999999999997</v>
      </c>
      <c r="D393">
        <v>20.3</v>
      </c>
      <c r="E393">
        <v>3</v>
      </c>
      <c r="F393">
        <v>0</v>
      </c>
    </row>
    <row r="394" spans="1:6" x14ac:dyDescent="0.2">
      <c r="A394" t="s">
        <v>112</v>
      </c>
      <c r="B394">
        <v>4</v>
      </c>
      <c r="C394">
        <v>46.7</v>
      </c>
      <c r="D394">
        <v>12</v>
      </c>
      <c r="E394">
        <v>3</v>
      </c>
      <c r="F394">
        <v>0</v>
      </c>
    </row>
    <row r="395" spans="1:6" x14ac:dyDescent="0.2">
      <c r="A395" t="s">
        <v>133</v>
      </c>
      <c r="B395">
        <v>4</v>
      </c>
      <c r="C395">
        <v>48.3</v>
      </c>
      <c r="D395">
        <v>22.3</v>
      </c>
      <c r="E395">
        <v>3</v>
      </c>
      <c r="F395">
        <v>0</v>
      </c>
    </row>
    <row r="396" spans="1:6" x14ac:dyDescent="0.2">
      <c r="A396" t="s">
        <v>36</v>
      </c>
      <c r="B396">
        <v>4</v>
      </c>
      <c r="C396">
        <v>29.3</v>
      </c>
      <c r="D396">
        <v>20.3</v>
      </c>
      <c r="E396">
        <v>2</v>
      </c>
      <c r="F396">
        <v>1</v>
      </c>
    </row>
    <row r="397" spans="1:6" x14ac:dyDescent="0.2">
      <c r="A397" t="s">
        <v>155</v>
      </c>
      <c r="B397">
        <v>4</v>
      </c>
      <c r="C397">
        <v>34.299999999999997</v>
      </c>
      <c r="D397">
        <v>36.299999999999997</v>
      </c>
      <c r="E397">
        <v>2</v>
      </c>
      <c r="F397">
        <v>1</v>
      </c>
    </row>
    <row r="398" spans="1:6" x14ac:dyDescent="0.2">
      <c r="A398" t="s">
        <v>162</v>
      </c>
      <c r="B398">
        <v>4</v>
      </c>
      <c r="C398">
        <v>17.3</v>
      </c>
      <c r="D398">
        <v>35.299999999999997</v>
      </c>
      <c r="E398">
        <v>1</v>
      </c>
      <c r="F398">
        <v>2</v>
      </c>
    </row>
    <row r="399" spans="1:6" x14ac:dyDescent="0.2">
      <c r="A399" t="s">
        <v>33</v>
      </c>
      <c r="B399">
        <v>4</v>
      </c>
      <c r="C399">
        <v>31.7</v>
      </c>
      <c r="D399">
        <v>20.7</v>
      </c>
      <c r="E399">
        <v>2</v>
      </c>
      <c r="F399">
        <v>1</v>
      </c>
    </row>
    <row r="400" spans="1:6" x14ac:dyDescent="0.2">
      <c r="A400" t="s">
        <v>49</v>
      </c>
      <c r="B400">
        <v>4</v>
      </c>
      <c r="C400">
        <v>25.3</v>
      </c>
      <c r="D400">
        <v>27</v>
      </c>
      <c r="E400">
        <v>2</v>
      </c>
      <c r="F400">
        <v>1</v>
      </c>
    </row>
    <row r="401" spans="1:6" x14ac:dyDescent="0.2">
      <c r="A401" t="s">
        <v>152</v>
      </c>
      <c r="B401">
        <v>5</v>
      </c>
      <c r="C401">
        <v>34.799999999999997</v>
      </c>
      <c r="D401">
        <v>12.8</v>
      </c>
      <c r="E401">
        <v>4</v>
      </c>
      <c r="F401">
        <v>0</v>
      </c>
    </row>
    <row r="402" spans="1:6" x14ac:dyDescent="0.2">
      <c r="A402" t="s">
        <v>179</v>
      </c>
      <c r="B402">
        <v>5</v>
      </c>
      <c r="C402">
        <v>18.8</v>
      </c>
      <c r="D402">
        <v>27.3</v>
      </c>
      <c r="E402">
        <v>1</v>
      </c>
      <c r="F402">
        <v>3</v>
      </c>
    </row>
    <row r="403" spans="1:6" x14ac:dyDescent="0.2">
      <c r="A403" t="s">
        <v>70</v>
      </c>
      <c r="B403">
        <v>5</v>
      </c>
      <c r="C403">
        <v>30.3</v>
      </c>
      <c r="D403">
        <v>13.5</v>
      </c>
      <c r="E403">
        <v>3</v>
      </c>
      <c r="F403">
        <v>1</v>
      </c>
    </row>
    <row r="404" spans="1:6" x14ac:dyDescent="0.2">
      <c r="A404" t="s">
        <v>145</v>
      </c>
      <c r="B404">
        <v>5</v>
      </c>
      <c r="C404">
        <v>35.299999999999997</v>
      </c>
      <c r="D404">
        <v>28.5</v>
      </c>
      <c r="E404">
        <v>2</v>
      </c>
      <c r="F404">
        <v>2</v>
      </c>
    </row>
    <row r="405" spans="1:6" x14ac:dyDescent="0.2">
      <c r="A405" t="s">
        <v>167</v>
      </c>
      <c r="B405">
        <v>5</v>
      </c>
      <c r="C405">
        <v>28.5</v>
      </c>
      <c r="D405">
        <v>16</v>
      </c>
      <c r="E405">
        <v>3</v>
      </c>
      <c r="F405">
        <v>1</v>
      </c>
    </row>
    <row r="406" spans="1:6" x14ac:dyDescent="0.2">
      <c r="A406" t="s">
        <v>138</v>
      </c>
      <c r="B406">
        <v>5</v>
      </c>
      <c r="C406">
        <v>16.8</v>
      </c>
      <c r="D406">
        <v>29.8</v>
      </c>
      <c r="E406">
        <v>1</v>
      </c>
      <c r="F406">
        <v>3</v>
      </c>
    </row>
    <row r="407" spans="1:6" x14ac:dyDescent="0.2">
      <c r="A407" t="s">
        <v>142</v>
      </c>
      <c r="B407">
        <v>5</v>
      </c>
      <c r="C407">
        <v>36.5</v>
      </c>
      <c r="D407">
        <v>22.8</v>
      </c>
      <c r="E407">
        <v>2</v>
      </c>
      <c r="F407">
        <v>2</v>
      </c>
    </row>
    <row r="408" spans="1:6" x14ac:dyDescent="0.2">
      <c r="A408" t="s">
        <v>86</v>
      </c>
      <c r="B408">
        <v>5</v>
      </c>
      <c r="C408">
        <v>19.5</v>
      </c>
      <c r="D408">
        <v>38.5</v>
      </c>
      <c r="E408">
        <v>2</v>
      </c>
      <c r="F408">
        <v>2</v>
      </c>
    </row>
    <row r="409" spans="1:6" x14ac:dyDescent="0.2">
      <c r="A409" t="s">
        <v>187</v>
      </c>
      <c r="B409">
        <v>5</v>
      </c>
      <c r="C409">
        <v>30.8</v>
      </c>
      <c r="D409">
        <v>18.8</v>
      </c>
      <c r="E409">
        <v>2</v>
      </c>
      <c r="F409">
        <v>2</v>
      </c>
    </row>
    <row r="410" spans="1:6" x14ac:dyDescent="0.2">
      <c r="A410" t="s">
        <v>87</v>
      </c>
      <c r="B410">
        <v>5</v>
      </c>
      <c r="C410">
        <v>32</v>
      </c>
      <c r="D410">
        <v>16</v>
      </c>
      <c r="E410">
        <v>3</v>
      </c>
      <c r="F410">
        <v>1</v>
      </c>
    </row>
    <row r="411" spans="1:6" x14ac:dyDescent="0.2">
      <c r="A411" t="s">
        <v>184</v>
      </c>
      <c r="B411">
        <v>5</v>
      </c>
      <c r="C411">
        <v>16.3</v>
      </c>
      <c r="D411">
        <v>34</v>
      </c>
      <c r="E411">
        <v>1</v>
      </c>
      <c r="F411">
        <v>3</v>
      </c>
    </row>
    <row r="412" spans="1:6" x14ac:dyDescent="0.2">
      <c r="A412" t="s">
        <v>122</v>
      </c>
      <c r="B412">
        <v>5</v>
      </c>
      <c r="C412">
        <v>20</v>
      </c>
      <c r="D412">
        <v>26.8</v>
      </c>
      <c r="E412">
        <v>1</v>
      </c>
      <c r="F412">
        <v>3</v>
      </c>
    </row>
    <row r="413" spans="1:6" x14ac:dyDescent="0.2">
      <c r="A413" t="s">
        <v>26</v>
      </c>
      <c r="B413">
        <v>5</v>
      </c>
      <c r="C413">
        <v>27.8</v>
      </c>
      <c r="D413">
        <v>30.8</v>
      </c>
      <c r="E413">
        <v>2</v>
      </c>
      <c r="F413">
        <v>2</v>
      </c>
    </row>
    <row r="414" spans="1:6" x14ac:dyDescent="0.2">
      <c r="A414" t="s">
        <v>173</v>
      </c>
      <c r="B414">
        <v>5</v>
      </c>
      <c r="C414">
        <v>28</v>
      </c>
      <c r="D414">
        <v>35.5</v>
      </c>
      <c r="E414">
        <v>1</v>
      </c>
      <c r="F414">
        <v>3</v>
      </c>
    </row>
    <row r="415" spans="1:6" x14ac:dyDescent="0.2">
      <c r="A415" t="s">
        <v>180</v>
      </c>
      <c r="B415">
        <v>5</v>
      </c>
      <c r="C415">
        <v>18.8</v>
      </c>
      <c r="D415">
        <v>29.5</v>
      </c>
      <c r="E415">
        <v>1</v>
      </c>
      <c r="F415">
        <v>3</v>
      </c>
    </row>
    <row r="416" spans="1:6" x14ac:dyDescent="0.2">
      <c r="A416" t="s">
        <v>88</v>
      </c>
      <c r="B416">
        <v>5</v>
      </c>
      <c r="C416">
        <v>29.3</v>
      </c>
      <c r="D416">
        <v>44.5</v>
      </c>
      <c r="E416">
        <v>0</v>
      </c>
      <c r="F416">
        <v>4</v>
      </c>
    </row>
    <row r="417" spans="1:6" x14ac:dyDescent="0.2">
      <c r="A417" t="s">
        <v>74</v>
      </c>
      <c r="B417">
        <v>5</v>
      </c>
      <c r="C417">
        <v>30</v>
      </c>
      <c r="D417">
        <v>21.3</v>
      </c>
      <c r="E417">
        <v>3</v>
      </c>
      <c r="F417">
        <v>1</v>
      </c>
    </row>
    <row r="418" spans="1:6" x14ac:dyDescent="0.2">
      <c r="A418" t="s">
        <v>89</v>
      </c>
      <c r="B418">
        <v>5</v>
      </c>
      <c r="C418">
        <v>32.799999999999997</v>
      </c>
      <c r="D418">
        <v>27.8</v>
      </c>
      <c r="E418">
        <v>2</v>
      </c>
      <c r="F418">
        <v>2</v>
      </c>
    </row>
    <row r="419" spans="1:6" x14ac:dyDescent="0.2">
      <c r="A419" t="s">
        <v>48</v>
      </c>
      <c r="B419">
        <v>5</v>
      </c>
      <c r="C419">
        <v>25.8</v>
      </c>
      <c r="D419">
        <v>36</v>
      </c>
      <c r="E419">
        <v>2</v>
      </c>
      <c r="F419">
        <v>2</v>
      </c>
    </row>
    <row r="420" spans="1:6" x14ac:dyDescent="0.2">
      <c r="A420" t="s">
        <v>136</v>
      </c>
      <c r="B420">
        <v>5</v>
      </c>
      <c r="C420">
        <v>19</v>
      </c>
      <c r="D420">
        <v>26</v>
      </c>
      <c r="E420">
        <v>1</v>
      </c>
      <c r="F420">
        <v>3</v>
      </c>
    </row>
    <row r="421" spans="1:6" x14ac:dyDescent="0.2">
      <c r="A421" t="s">
        <v>140</v>
      </c>
      <c r="B421">
        <v>5</v>
      </c>
      <c r="C421">
        <v>30.8</v>
      </c>
      <c r="D421">
        <v>21.3</v>
      </c>
      <c r="E421">
        <v>2</v>
      </c>
      <c r="F421">
        <v>2</v>
      </c>
    </row>
    <row r="422" spans="1:6" x14ac:dyDescent="0.2">
      <c r="A422" t="s">
        <v>66</v>
      </c>
      <c r="B422">
        <v>5</v>
      </c>
      <c r="C422">
        <v>36.299999999999997</v>
      </c>
      <c r="D422">
        <v>22.5</v>
      </c>
      <c r="E422">
        <v>2</v>
      </c>
      <c r="F422">
        <v>2</v>
      </c>
    </row>
    <row r="423" spans="1:6" x14ac:dyDescent="0.2">
      <c r="A423" t="s">
        <v>90</v>
      </c>
      <c r="B423">
        <v>5</v>
      </c>
      <c r="C423">
        <v>31.5</v>
      </c>
      <c r="D423">
        <v>20</v>
      </c>
      <c r="E423">
        <v>2</v>
      </c>
      <c r="F423">
        <v>2</v>
      </c>
    </row>
    <row r="424" spans="1:6" x14ac:dyDescent="0.2">
      <c r="A424" t="s">
        <v>79</v>
      </c>
      <c r="B424">
        <v>5</v>
      </c>
      <c r="C424">
        <v>32.5</v>
      </c>
      <c r="D424">
        <v>33.299999999999997</v>
      </c>
      <c r="E424">
        <v>3</v>
      </c>
      <c r="F424">
        <v>1</v>
      </c>
    </row>
    <row r="425" spans="1:6" x14ac:dyDescent="0.2">
      <c r="A425" t="s">
        <v>174</v>
      </c>
      <c r="B425">
        <v>5</v>
      </c>
      <c r="C425">
        <v>30</v>
      </c>
      <c r="D425">
        <v>38.700000000000003</v>
      </c>
      <c r="E425">
        <v>1</v>
      </c>
      <c r="F425">
        <v>2</v>
      </c>
    </row>
    <row r="426" spans="1:6" x14ac:dyDescent="0.2">
      <c r="A426" t="s">
        <v>185</v>
      </c>
      <c r="B426">
        <v>5</v>
      </c>
      <c r="C426">
        <v>13</v>
      </c>
      <c r="D426">
        <v>31</v>
      </c>
      <c r="E426">
        <v>0</v>
      </c>
      <c r="F426">
        <v>4</v>
      </c>
    </row>
    <row r="427" spans="1:6" x14ac:dyDescent="0.2">
      <c r="A427" t="s">
        <v>91</v>
      </c>
      <c r="B427">
        <v>5</v>
      </c>
      <c r="C427">
        <v>37.299999999999997</v>
      </c>
      <c r="D427">
        <v>8.8000000000000007</v>
      </c>
      <c r="E427">
        <v>4</v>
      </c>
      <c r="F427">
        <v>0</v>
      </c>
    </row>
    <row r="428" spans="1:6" x14ac:dyDescent="0.2">
      <c r="A428" t="s">
        <v>131</v>
      </c>
      <c r="B428">
        <v>5</v>
      </c>
      <c r="C428">
        <v>22</v>
      </c>
      <c r="D428">
        <v>26</v>
      </c>
      <c r="E428">
        <v>1</v>
      </c>
      <c r="F428">
        <v>3</v>
      </c>
    </row>
    <row r="429" spans="1:6" x14ac:dyDescent="0.2">
      <c r="A429" t="s">
        <v>166</v>
      </c>
      <c r="B429">
        <v>5</v>
      </c>
      <c r="C429">
        <v>14.5</v>
      </c>
      <c r="D429">
        <v>21.5</v>
      </c>
      <c r="E429">
        <v>2</v>
      </c>
      <c r="F429">
        <v>2</v>
      </c>
    </row>
    <row r="430" spans="1:6" x14ac:dyDescent="0.2">
      <c r="A430" t="s">
        <v>43</v>
      </c>
      <c r="B430">
        <v>5</v>
      </c>
      <c r="C430">
        <v>27.8</v>
      </c>
      <c r="D430">
        <v>13.5</v>
      </c>
      <c r="E430">
        <v>3</v>
      </c>
      <c r="F430">
        <v>1</v>
      </c>
    </row>
    <row r="431" spans="1:6" x14ac:dyDescent="0.2">
      <c r="A431" t="s">
        <v>148</v>
      </c>
      <c r="B431">
        <v>5</v>
      </c>
      <c r="C431">
        <v>20.8</v>
      </c>
      <c r="D431">
        <v>27</v>
      </c>
      <c r="E431">
        <v>1</v>
      </c>
      <c r="F431">
        <v>3</v>
      </c>
    </row>
    <row r="432" spans="1:6" x14ac:dyDescent="0.2">
      <c r="A432" t="s">
        <v>183</v>
      </c>
      <c r="B432">
        <v>5</v>
      </c>
      <c r="C432">
        <v>21.4</v>
      </c>
      <c r="D432">
        <v>25.6</v>
      </c>
      <c r="E432">
        <v>3</v>
      </c>
      <c r="F432">
        <v>2</v>
      </c>
    </row>
    <row r="433" spans="1:6" x14ac:dyDescent="0.2">
      <c r="A433" t="s">
        <v>82</v>
      </c>
      <c r="B433">
        <v>5</v>
      </c>
      <c r="C433">
        <v>43.3</v>
      </c>
      <c r="D433">
        <v>22.5</v>
      </c>
      <c r="E433">
        <v>4</v>
      </c>
      <c r="F433">
        <v>0</v>
      </c>
    </row>
    <row r="434" spans="1:6" x14ac:dyDescent="0.2">
      <c r="A434" t="s">
        <v>157</v>
      </c>
      <c r="B434">
        <v>5</v>
      </c>
      <c r="C434">
        <v>38.799999999999997</v>
      </c>
      <c r="D434">
        <v>19</v>
      </c>
      <c r="E434">
        <v>4</v>
      </c>
      <c r="F434">
        <v>0</v>
      </c>
    </row>
    <row r="435" spans="1:6" x14ac:dyDescent="0.2">
      <c r="A435" t="s">
        <v>30</v>
      </c>
      <c r="B435">
        <v>5</v>
      </c>
      <c r="C435">
        <v>41.5</v>
      </c>
      <c r="D435">
        <v>11.3</v>
      </c>
      <c r="E435">
        <v>4</v>
      </c>
      <c r="F435">
        <v>0</v>
      </c>
    </row>
    <row r="436" spans="1:6" x14ac:dyDescent="0.2">
      <c r="A436" t="s">
        <v>163</v>
      </c>
      <c r="B436">
        <v>5</v>
      </c>
      <c r="C436">
        <v>34.299999999999997</v>
      </c>
      <c r="D436">
        <v>18.3</v>
      </c>
      <c r="E436">
        <v>3</v>
      </c>
      <c r="F436">
        <v>1</v>
      </c>
    </row>
    <row r="437" spans="1:6" x14ac:dyDescent="0.2">
      <c r="A437" t="s">
        <v>149</v>
      </c>
      <c r="B437">
        <v>5</v>
      </c>
      <c r="C437">
        <v>37</v>
      </c>
      <c r="D437">
        <v>22.8</v>
      </c>
      <c r="E437">
        <v>4</v>
      </c>
      <c r="F437">
        <v>0</v>
      </c>
    </row>
    <row r="438" spans="1:6" x14ac:dyDescent="0.2">
      <c r="A438" t="s">
        <v>65</v>
      </c>
      <c r="B438">
        <v>5</v>
      </c>
      <c r="C438">
        <v>33.799999999999997</v>
      </c>
      <c r="D438">
        <v>29</v>
      </c>
      <c r="E438">
        <v>2</v>
      </c>
      <c r="F438">
        <v>2</v>
      </c>
    </row>
    <row r="439" spans="1:6" x14ac:dyDescent="0.2">
      <c r="A439" t="s">
        <v>172</v>
      </c>
      <c r="B439">
        <v>5</v>
      </c>
      <c r="C439">
        <v>22.6</v>
      </c>
      <c r="D439">
        <v>32.799999999999997</v>
      </c>
      <c r="E439">
        <v>2</v>
      </c>
      <c r="F439">
        <v>3</v>
      </c>
    </row>
    <row r="440" spans="1:6" x14ac:dyDescent="0.2">
      <c r="A440" t="s">
        <v>37</v>
      </c>
      <c r="B440">
        <v>5</v>
      </c>
      <c r="C440">
        <v>27.3</v>
      </c>
      <c r="D440">
        <v>25</v>
      </c>
      <c r="E440">
        <v>2</v>
      </c>
      <c r="F440">
        <v>2</v>
      </c>
    </row>
    <row r="441" spans="1:6" x14ac:dyDescent="0.2">
      <c r="A441" t="s">
        <v>171</v>
      </c>
      <c r="B441">
        <v>5</v>
      </c>
      <c r="C441">
        <v>22.3</v>
      </c>
      <c r="D441">
        <v>27.3</v>
      </c>
      <c r="E441">
        <v>2</v>
      </c>
      <c r="F441">
        <v>2</v>
      </c>
    </row>
    <row r="442" spans="1:6" x14ac:dyDescent="0.2">
      <c r="A442" t="s">
        <v>38</v>
      </c>
      <c r="B442">
        <v>5</v>
      </c>
      <c r="C442">
        <v>21.8</v>
      </c>
      <c r="D442">
        <v>19.5</v>
      </c>
      <c r="E442">
        <v>2</v>
      </c>
      <c r="F442">
        <v>2</v>
      </c>
    </row>
    <row r="443" spans="1:6" x14ac:dyDescent="0.2">
      <c r="A443" t="s">
        <v>92</v>
      </c>
      <c r="B443">
        <v>5</v>
      </c>
      <c r="C443">
        <v>21.3</v>
      </c>
      <c r="D443">
        <v>17</v>
      </c>
      <c r="E443">
        <v>3</v>
      </c>
      <c r="F443">
        <v>1</v>
      </c>
    </row>
    <row r="444" spans="1:6" x14ac:dyDescent="0.2">
      <c r="A444" t="s">
        <v>130</v>
      </c>
      <c r="B444">
        <v>5</v>
      </c>
      <c r="C444">
        <v>21</v>
      </c>
      <c r="D444">
        <v>16.5</v>
      </c>
      <c r="E444">
        <v>2</v>
      </c>
      <c r="F444">
        <v>2</v>
      </c>
    </row>
    <row r="445" spans="1:6" x14ac:dyDescent="0.2">
      <c r="A445" t="s">
        <v>165</v>
      </c>
      <c r="B445">
        <v>5</v>
      </c>
      <c r="C445">
        <v>25.8</v>
      </c>
      <c r="D445">
        <v>11.8</v>
      </c>
      <c r="E445">
        <v>3</v>
      </c>
      <c r="F445">
        <v>1</v>
      </c>
    </row>
    <row r="446" spans="1:6" x14ac:dyDescent="0.2">
      <c r="A446" t="s">
        <v>127</v>
      </c>
      <c r="B446">
        <v>5</v>
      </c>
      <c r="C446">
        <v>33.799999999999997</v>
      </c>
      <c r="D446">
        <v>22.5</v>
      </c>
      <c r="E446">
        <v>4</v>
      </c>
      <c r="F446">
        <v>0</v>
      </c>
    </row>
    <row r="447" spans="1:6" x14ac:dyDescent="0.2">
      <c r="A447" t="s">
        <v>154</v>
      </c>
      <c r="B447">
        <v>5</v>
      </c>
      <c r="C447">
        <v>37.799999999999997</v>
      </c>
      <c r="D447">
        <v>22.8</v>
      </c>
      <c r="E447">
        <v>4</v>
      </c>
      <c r="F447">
        <v>0</v>
      </c>
    </row>
    <row r="448" spans="1:6" x14ac:dyDescent="0.2">
      <c r="A448" t="s">
        <v>72</v>
      </c>
      <c r="B448">
        <v>5</v>
      </c>
      <c r="C448">
        <v>39.5</v>
      </c>
      <c r="D448">
        <v>18.5</v>
      </c>
      <c r="E448">
        <v>3</v>
      </c>
      <c r="F448">
        <v>1</v>
      </c>
    </row>
    <row r="449" spans="1:6" x14ac:dyDescent="0.2">
      <c r="A449" t="s">
        <v>93</v>
      </c>
      <c r="B449">
        <v>5</v>
      </c>
      <c r="C449">
        <v>15</v>
      </c>
      <c r="D449">
        <v>36.799999999999997</v>
      </c>
      <c r="E449">
        <v>1</v>
      </c>
      <c r="F449">
        <v>3</v>
      </c>
    </row>
    <row r="450" spans="1:6" x14ac:dyDescent="0.2">
      <c r="A450" t="s">
        <v>147</v>
      </c>
      <c r="B450">
        <v>5</v>
      </c>
      <c r="C450">
        <v>38</v>
      </c>
      <c r="D450">
        <v>15.5</v>
      </c>
      <c r="E450">
        <v>4</v>
      </c>
      <c r="F450">
        <v>0</v>
      </c>
    </row>
    <row r="451" spans="1:6" x14ac:dyDescent="0.2">
      <c r="A451" t="s">
        <v>164</v>
      </c>
      <c r="B451">
        <v>5</v>
      </c>
      <c r="C451">
        <v>40</v>
      </c>
      <c r="D451">
        <v>18.5</v>
      </c>
      <c r="E451">
        <v>4</v>
      </c>
      <c r="F451">
        <v>0</v>
      </c>
    </row>
    <row r="452" spans="1:6" x14ac:dyDescent="0.2">
      <c r="A452" t="s">
        <v>94</v>
      </c>
      <c r="B452">
        <v>5</v>
      </c>
      <c r="C452">
        <v>27.6</v>
      </c>
      <c r="D452">
        <v>28.8</v>
      </c>
      <c r="E452">
        <v>2</v>
      </c>
      <c r="F452">
        <v>3</v>
      </c>
    </row>
    <row r="453" spans="1:6" x14ac:dyDescent="0.2">
      <c r="A453" t="s">
        <v>158</v>
      </c>
      <c r="B453">
        <v>5</v>
      </c>
      <c r="C453">
        <v>38.799999999999997</v>
      </c>
      <c r="D453">
        <v>27.5</v>
      </c>
      <c r="E453">
        <v>3</v>
      </c>
      <c r="F453">
        <v>1</v>
      </c>
    </row>
    <row r="454" spans="1:6" x14ac:dyDescent="0.2">
      <c r="A454" t="s">
        <v>181</v>
      </c>
      <c r="B454">
        <v>5</v>
      </c>
      <c r="C454">
        <v>14.7</v>
      </c>
      <c r="D454">
        <v>24.7</v>
      </c>
      <c r="E454">
        <v>2</v>
      </c>
      <c r="F454">
        <v>1</v>
      </c>
    </row>
    <row r="455" spans="1:6" x14ac:dyDescent="0.2">
      <c r="A455" t="s">
        <v>68</v>
      </c>
      <c r="B455">
        <v>5</v>
      </c>
      <c r="C455">
        <v>43</v>
      </c>
      <c r="D455">
        <v>19</v>
      </c>
      <c r="E455">
        <v>4</v>
      </c>
      <c r="F455">
        <v>0</v>
      </c>
    </row>
    <row r="456" spans="1:6" x14ac:dyDescent="0.2">
      <c r="A456" t="s">
        <v>81</v>
      </c>
      <c r="B456">
        <v>5</v>
      </c>
      <c r="C456">
        <v>42.8</v>
      </c>
      <c r="D456">
        <v>25</v>
      </c>
      <c r="E456">
        <v>3</v>
      </c>
      <c r="F456">
        <v>1</v>
      </c>
    </row>
    <row r="457" spans="1:6" x14ac:dyDescent="0.2">
      <c r="A457" t="s">
        <v>132</v>
      </c>
      <c r="B457">
        <v>5</v>
      </c>
      <c r="C457">
        <v>25.3</v>
      </c>
      <c r="D457">
        <v>15.7</v>
      </c>
      <c r="E457">
        <v>3</v>
      </c>
      <c r="F457">
        <v>0</v>
      </c>
    </row>
    <row r="458" spans="1:6" x14ac:dyDescent="0.2">
      <c r="A458" t="s">
        <v>135</v>
      </c>
      <c r="B458">
        <v>5</v>
      </c>
      <c r="C458">
        <v>37.299999999999997</v>
      </c>
      <c r="D458">
        <v>12.3</v>
      </c>
      <c r="E458">
        <v>4</v>
      </c>
      <c r="F458">
        <v>0</v>
      </c>
    </row>
    <row r="459" spans="1:6" x14ac:dyDescent="0.2">
      <c r="A459" t="s">
        <v>169</v>
      </c>
      <c r="B459">
        <v>5</v>
      </c>
      <c r="C459">
        <v>26.2</v>
      </c>
      <c r="D459">
        <v>36.6</v>
      </c>
      <c r="E459">
        <v>1</v>
      </c>
      <c r="F459">
        <v>4</v>
      </c>
    </row>
    <row r="460" spans="1:6" x14ac:dyDescent="0.2">
      <c r="A460" t="s">
        <v>143</v>
      </c>
      <c r="B460">
        <v>5</v>
      </c>
      <c r="C460">
        <v>37</v>
      </c>
      <c r="D460">
        <v>18.8</v>
      </c>
      <c r="E460">
        <v>3</v>
      </c>
      <c r="F460">
        <v>1</v>
      </c>
    </row>
    <row r="461" spans="1:6" x14ac:dyDescent="0.2">
      <c r="A461" t="s">
        <v>129</v>
      </c>
      <c r="B461">
        <v>5</v>
      </c>
      <c r="C461">
        <v>43.8</v>
      </c>
      <c r="D461">
        <v>12.5</v>
      </c>
      <c r="E461">
        <v>4</v>
      </c>
      <c r="F461">
        <v>0</v>
      </c>
    </row>
    <row r="462" spans="1:6" x14ac:dyDescent="0.2">
      <c r="A462" t="s">
        <v>191</v>
      </c>
      <c r="B462">
        <v>5</v>
      </c>
      <c r="C462">
        <v>34.299999999999997</v>
      </c>
      <c r="D462">
        <v>27.5</v>
      </c>
      <c r="E462">
        <v>3</v>
      </c>
      <c r="F462">
        <v>1</v>
      </c>
    </row>
    <row r="463" spans="1:6" x14ac:dyDescent="0.2">
      <c r="A463" t="s">
        <v>35</v>
      </c>
      <c r="B463">
        <v>5</v>
      </c>
      <c r="C463">
        <v>31.8</v>
      </c>
      <c r="D463">
        <v>5.8</v>
      </c>
      <c r="E463">
        <v>4</v>
      </c>
      <c r="F463">
        <v>0</v>
      </c>
    </row>
    <row r="464" spans="1:6" x14ac:dyDescent="0.2">
      <c r="A464" t="s">
        <v>27</v>
      </c>
      <c r="B464">
        <v>5</v>
      </c>
      <c r="C464">
        <v>23</v>
      </c>
      <c r="D464">
        <v>23.3</v>
      </c>
      <c r="E464">
        <v>2</v>
      </c>
      <c r="F464">
        <v>2</v>
      </c>
    </row>
    <row r="465" spans="1:6" x14ac:dyDescent="0.2">
      <c r="A465" t="s">
        <v>188</v>
      </c>
      <c r="B465">
        <v>5</v>
      </c>
      <c r="C465">
        <v>21</v>
      </c>
      <c r="D465">
        <v>31</v>
      </c>
      <c r="E465">
        <v>1</v>
      </c>
      <c r="F465">
        <v>3</v>
      </c>
    </row>
    <row r="466" spans="1:6" x14ac:dyDescent="0.2">
      <c r="A466" t="s">
        <v>95</v>
      </c>
      <c r="B466">
        <v>5</v>
      </c>
      <c r="C466">
        <v>21.3</v>
      </c>
      <c r="D466">
        <v>21</v>
      </c>
      <c r="E466">
        <v>2</v>
      </c>
      <c r="F466">
        <v>2</v>
      </c>
    </row>
    <row r="467" spans="1:6" x14ac:dyDescent="0.2">
      <c r="A467" t="s">
        <v>96</v>
      </c>
      <c r="B467">
        <v>5</v>
      </c>
      <c r="C467">
        <v>42</v>
      </c>
      <c r="D467">
        <v>18.5</v>
      </c>
      <c r="E467">
        <v>3</v>
      </c>
      <c r="F467">
        <v>1</v>
      </c>
    </row>
    <row r="468" spans="1:6" x14ac:dyDescent="0.2">
      <c r="A468" t="s">
        <v>144</v>
      </c>
      <c r="B468">
        <v>5</v>
      </c>
      <c r="C468">
        <v>30.8</v>
      </c>
      <c r="D468">
        <v>27.3</v>
      </c>
      <c r="E468">
        <v>2</v>
      </c>
      <c r="F468">
        <v>2</v>
      </c>
    </row>
    <row r="469" spans="1:6" x14ac:dyDescent="0.2">
      <c r="A469" t="s">
        <v>161</v>
      </c>
      <c r="B469">
        <v>5</v>
      </c>
      <c r="C469">
        <v>30.5</v>
      </c>
      <c r="D469">
        <v>20.8</v>
      </c>
      <c r="E469">
        <v>4</v>
      </c>
      <c r="F469">
        <v>0</v>
      </c>
    </row>
    <row r="470" spans="1:6" x14ac:dyDescent="0.2">
      <c r="A470" t="s">
        <v>97</v>
      </c>
      <c r="B470">
        <v>5</v>
      </c>
      <c r="C470">
        <v>17</v>
      </c>
      <c r="D470">
        <v>23.3</v>
      </c>
      <c r="E470">
        <v>1</v>
      </c>
      <c r="F470">
        <v>2</v>
      </c>
    </row>
    <row r="471" spans="1:6" x14ac:dyDescent="0.2">
      <c r="A471" t="s">
        <v>22</v>
      </c>
      <c r="B471">
        <v>5</v>
      </c>
      <c r="C471">
        <v>21.8</v>
      </c>
      <c r="D471">
        <v>18.5</v>
      </c>
      <c r="E471">
        <v>2</v>
      </c>
      <c r="F471">
        <v>2</v>
      </c>
    </row>
    <row r="472" spans="1:6" x14ac:dyDescent="0.2">
      <c r="A472" t="s">
        <v>186</v>
      </c>
      <c r="B472">
        <v>5</v>
      </c>
      <c r="C472">
        <v>17</v>
      </c>
      <c r="D472">
        <v>41.3</v>
      </c>
      <c r="E472">
        <v>0</v>
      </c>
      <c r="F472">
        <v>4</v>
      </c>
    </row>
    <row r="473" spans="1:6" x14ac:dyDescent="0.2">
      <c r="A473" t="s">
        <v>98</v>
      </c>
      <c r="B473">
        <v>5</v>
      </c>
      <c r="C473">
        <v>29.3</v>
      </c>
      <c r="D473">
        <v>30</v>
      </c>
      <c r="E473">
        <v>2</v>
      </c>
      <c r="F473">
        <v>2</v>
      </c>
    </row>
    <row r="474" spans="1:6" x14ac:dyDescent="0.2">
      <c r="A474" t="s">
        <v>64</v>
      </c>
      <c r="B474">
        <v>5</v>
      </c>
      <c r="C474">
        <v>29.8</v>
      </c>
      <c r="D474">
        <v>26.4</v>
      </c>
      <c r="E474">
        <v>2</v>
      </c>
      <c r="F474">
        <v>3</v>
      </c>
    </row>
    <row r="475" spans="1:6" x14ac:dyDescent="0.2">
      <c r="A475" t="s">
        <v>99</v>
      </c>
      <c r="B475">
        <v>5</v>
      </c>
      <c r="C475">
        <v>35.799999999999997</v>
      </c>
      <c r="D475">
        <v>22</v>
      </c>
      <c r="E475">
        <v>4</v>
      </c>
      <c r="F475">
        <v>0</v>
      </c>
    </row>
    <row r="476" spans="1:6" x14ac:dyDescent="0.2">
      <c r="A476" t="s">
        <v>121</v>
      </c>
      <c r="B476">
        <v>5</v>
      </c>
      <c r="C476">
        <v>29.3</v>
      </c>
      <c r="D476">
        <v>21.8</v>
      </c>
      <c r="E476">
        <v>3</v>
      </c>
      <c r="F476">
        <v>1</v>
      </c>
    </row>
    <row r="477" spans="1:6" x14ac:dyDescent="0.2">
      <c r="A477" t="s">
        <v>100</v>
      </c>
      <c r="B477">
        <v>5</v>
      </c>
      <c r="C477">
        <v>33.299999999999997</v>
      </c>
      <c r="D477">
        <v>47</v>
      </c>
      <c r="E477">
        <v>1</v>
      </c>
      <c r="F477">
        <v>2</v>
      </c>
    </row>
    <row r="478" spans="1:6" x14ac:dyDescent="0.2">
      <c r="A478" t="s">
        <v>170</v>
      </c>
      <c r="B478">
        <v>5</v>
      </c>
      <c r="C478">
        <v>15.8</v>
      </c>
      <c r="D478">
        <v>23.8</v>
      </c>
      <c r="E478">
        <v>1</v>
      </c>
      <c r="F478">
        <v>3</v>
      </c>
    </row>
    <row r="479" spans="1:6" x14ac:dyDescent="0.2">
      <c r="A479" t="s">
        <v>28</v>
      </c>
      <c r="B479">
        <v>5</v>
      </c>
      <c r="C479">
        <v>24</v>
      </c>
      <c r="D479">
        <v>25.8</v>
      </c>
      <c r="E479">
        <v>2</v>
      </c>
      <c r="F479">
        <v>2</v>
      </c>
    </row>
    <row r="480" spans="1:6" x14ac:dyDescent="0.2">
      <c r="A480" t="s">
        <v>41</v>
      </c>
      <c r="B480">
        <v>5</v>
      </c>
      <c r="C480">
        <v>39.6</v>
      </c>
      <c r="D480">
        <v>12.8</v>
      </c>
      <c r="E480">
        <v>4</v>
      </c>
      <c r="F480">
        <v>1</v>
      </c>
    </row>
    <row r="481" spans="1:6" x14ac:dyDescent="0.2">
      <c r="A481" t="s">
        <v>101</v>
      </c>
      <c r="B481">
        <v>5</v>
      </c>
      <c r="C481">
        <v>21</v>
      </c>
      <c r="D481">
        <v>10.8</v>
      </c>
      <c r="E481">
        <v>4</v>
      </c>
      <c r="F481">
        <v>1</v>
      </c>
    </row>
    <row r="482" spans="1:6" x14ac:dyDescent="0.2">
      <c r="A482" t="s">
        <v>25</v>
      </c>
      <c r="B482">
        <v>5</v>
      </c>
      <c r="C482">
        <v>34.5</v>
      </c>
      <c r="D482">
        <v>8.5</v>
      </c>
      <c r="E482">
        <v>4</v>
      </c>
      <c r="F482">
        <v>0</v>
      </c>
    </row>
    <row r="483" spans="1:6" x14ac:dyDescent="0.2">
      <c r="A483" t="s">
        <v>34</v>
      </c>
      <c r="B483">
        <v>5</v>
      </c>
      <c r="C483">
        <v>46.8</v>
      </c>
      <c r="D483">
        <v>8.5</v>
      </c>
      <c r="E483">
        <v>4</v>
      </c>
      <c r="F483">
        <v>0</v>
      </c>
    </row>
    <row r="484" spans="1:6" x14ac:dyDescent="0.2">
      <c r="A484" t="s">
        <v>139</v>
      </c>
      <c r="B484">
        <v>5</v>
      </c>
      <c r="C484">
        <v>22</v>
      </c>
      <c r="D484">
        <v>23.8</v>
      </c>
      <c r="E484">
        <v>2</v>
      </c>
      <c r="F484">
        <v>2</v>
      </c>
    </row>
    <row r="485" spans="1:6" x14ac:dyDescent="0.2">
      <c r="A485" t="s">
        <v>182</v>
      </c>
      <c r="B485">
        <v>5</v>
      </c>
      <c r="C485">
        <v>22.3</v>
      </c>
      <c r="D485">
        <v>25.8</v>
      </c>
      <c r="E485">
        <v>2</v>
      </c>
      <c r="F485">
        <v>2</v>
      </c>
    </row>
    <row r="486" spans="1:6" x14ac:dyDescent="0.2">
      <c r="A486" t="s">
        <v>42</v>
      </c>
      <c r="B486">
        <v>5</v>
      </c>
      <c r="C486">
        <v>54</v>
      </c>
      <c r="D486">
        <v>13.3</v>
      </c>
      <c r="E486">
        <v>4</v>
      </c>
      <c r="F486">
        <v>0</v>
      </c>
    </row>
    <row r="487" spans="1:6" x14ac:dyDescent="0.2">
      <c r="A487" t="s">
        <v>39</v>
      </c>
      <c r="B487">
        <v>5</v>
      </c>
      <c r="C487">
        <v>39.5</v>
      </c>
      <c r="D487">
        <v>17.8</v>
      </c>
      <c r="E487">
        <v>3</v>
      </c>
      <c r="F487">
        <v>1</v>
      </c>
    </row>
    <row r="488" spans="1:6" x14ac:dyDescent="0.2">
      <c r="A488" t="s">
        <v>32</v>
      </c>
      <c r="B488">
        <v>5</v>
      </c>
      <c r="C488">
        <v>40.5</v>
      </c>
      <c r="D488">
        <v>8.8000000000000007</v>
      </c>
      <c r="E488">
        <v>4</v>
      </c>
      <c r="F488">
        <v>0</v>
      </c>
    </row>
    <row r="489" spans="1:6" x14ac:dyDescent="0.2">
      <c r="A489" t="s">
        <v>146</v>
      </c>
      <c r="B489">
        <v>5</v>
      </c>
      <c r="C489">
        <v>24</v>
      </c>
      <c r="D489">
        <v>23</v>
      </c>
      <c r="E489">
        <v>1</v>
      </c>
      <c r="F489">
        <v>3</v>
      </c>
    </row>
    <row r="490" spans="1:6" x14ac:dyDescent="0.2">
      <c r="A490" t="s">
        <v>126</v>
      </c>
      <c r="B490">
        <v>5</v>
      </c>
      <c r="C490">
        <v>24</v>
      </c>
      <c r="D490">
        <v>32.299999999999997</v>
      </c>
      <c r="E490">
        <v>1</v>
      </c>
      <c r="F490">
        <v>3</v>
      </c>
    </row>
    <row r="491" spans="1:6" x14ac:dyDescent="0.2">
      <c r="A491" t="s">
        <v>102</v>
      </c>
      <c r="B491">
        <v>5</v>
      </c>
      <c r="C491">
        <v>35.299999999999997</v>
      </c>
      <c r="D491">
        <v>31.8</v>
      </c>
      <c r="E491">
        <v>2</v>
      </c>
      <c r="F491">
        <v>2</v>
      </c>
    </row>
    <row r="492" spans="1:6" x14ac:dyDescent="0.2">
      <c r="A492" t="s">
        <v>103</v>
      </c>
      <c r="B492">
        <v>5</v>
      </c>
      <c r="C492">
        <v>25.5</v>
      </c>
      <c r="D492">
        <v>15.3</v>
      </c>
      <c r="E492">
        <v>3</v>
      </c>
      <c r="F492">
        <v>1</v>
      </c>
    </row>
    <row r="493" spans="1:6" x14ac:dyDescent="0.2">
      <c r="A493" t="s">
        <v>190</v>
      </c>
      <c r="B493">
        <v>5</v>
      </c>
      <c r="C493">
        <v>3.3</v>
      </c>
      <c r="D493">
        <v>21.7</v>
      </c>
      <c r="E493">
        <v>0</v>
      </c>
      <c r="F493">
        <v>3</v>
      </c>
    </row>
    <row r="494" spans="1:6" x14ac:dyDescent="0.2">
      <c r="A494" t="s">
        <v>104</v>
      </c>
      <c r="B494">
        <v>5</v>
      </c>
      <c r="C494">
        <v>21.2</v>
      </c>
      <c r="D494">
        <v>27.2</v>
      </c>
      <c r="E494">
        <v>2</v>
      </c>
      <c r="F494">
        <v>3</v>
      </c>
    </row>
    <row r="495" spans="1:6" x14ac:dyDescent="0.2">
      <c r="A495" t="s">
        <v>105</v>
      </c>
      <c r="B495">
        <v>5</v>
      </c>
      <c r="C495">
        <v>28.2</v>
      </c>
      <c r="D495">
        <v>33.4</v>
      </c>
      <c r="E495">
        <v>1</v>
      </c>
      <c r="F495">
        <v>4</v>
      </c>
    </row>
    <row r="496" spans="1:6" x14ac:dyDescent="0.2">
      <c r="A496" t="s">
        <v>106</v>
      </c>
      <c r="B496">
        <v>5</v>
      </c>
      <c r="C496">
        <v>33.799999999999997</v>
      </c>
      <c r="D496">
        <v>19</v>
      </c>
      <c r="E496">
        <v>2</v>
      </c>
      <c r="F496">
        <v>2</v>
      </c>
    </row>
    <row r="497" spans="1:6" x14ac:dyDescent="0.2">
      <c r="A497" t="s">
        <v>107</v>
      </c>
      <c r="B497">
        <v>5</v>
      </c>
      <c r="C497">
        <v>28.8</v>
      </c>
      <c r="D497">
        <v>23.8</v>
      </c>
      <c r="E497">
        <v>2</v>
      </c>
      <c r="F497">
        <v>2</v>
      </c>
    </row>
    <row r="498" spans="1:6" x14ac:dyDescent="0.2">
      <c r="A498" t="s">
        <v>71</v>
      </c>
      <c r="B498">
        <v>5</v>
      </c>
      <c r="C498">
        <v>28.8</v>
      </c>
      <c r="D498">
        <v>26.5</v>
      </c>
      <c r="E498">
        <v>2</v>
      </c>
      <c r="F498">
        <v>2</v>
      </c>
    </row>
    <row r="499" spans="1:6" x14ac:dyDescent="0.2">
      <c r="A499" t="s">
        <v>176</v>
      </c>
      <c r="B499">
        <v>5</v>
      </c>
      <c r="C499">
        <v>26.8</v>
      </c>
      <c r="D499">
        <v>27.8</v>
      </c>
      <c r="E499">
        <v>2</v>
      </c>
      <c r="F499">
        <v>2</v>
      </c>
    </row>
    <row r="500" spans="1:6" x14ac:dyDescent="0.2">
      <c r="A500" t="s">
        <v>156</v>
      </c>
      <c r="B500">
        <v>5</v>
      </c>
      <c r="C500">
        <v>23.3</v>
      </c>
      <c r="D500">
        <v>36.299999999999997</v>
      </c>
      <c r="E500">
        <v>1</v>
      </c>
      <c r="F500">
        <v>3</v>
      </c>
    </row>
    <row r="501" spans="1:6" x14ac:dyDescent="0.2">
      <c r="A501" t="s">
        <v>137</v>
      </c>
      <c r="B501">
        <v>5</v>
      </c>
      <c r="C501">
        <v>22.5</v>
      </c>
      <c r="D501">
        <v>32.799999999999997</v>
      </c>
      <c r="E501">
        <v>1</v>
      </c>
      <c r="F501">
        <v>3</v>
      </c>
    </row>
    <row r="502" spans="1:6" x14ac:dyDescent="0.2">
      <c r="A502" t="s">
        <v>141</v>
      </c>
      <c r="B502">
        <v>5</v>
      </c>
      <c r="C502">
        <v>44.3</v>
      </c>
      <c r="D502">
        <v>10.8</v>
      </c>
      <c r="E502">
        <v>4</v>
      </c>
      <c r="F502">
        <v>0</v>
      </c>
    </row>
    <row r="503" spans="1:6" x14ac:dyDescent="0.2">
      <c r="A503" t="s">
        <v>108</v>
      </c>
      <c r="B503">
        <v>5</v>
      </c>
      <c r="C503">
        <v>38.299999999999997</v>
      </c>
      <c r="D503">
        <v>20.3</v>
      </c>
      <c r="E503">
        <v>3</v>
      </c>
      <c r="F503">
        <v>1</v>
      </c>
    </row>
    <row r="504" spans="1:6" x14ac:dyDescent="0.2">
      <c r="A504" t="s">
        <v>177</v>
      </c>
      <c r="B504">
        <v>5</v>
      </c>
      <c r="C504">
        <v>19.8</v>
      </c>
      <c r="D504">
        <v>26.8</v>
      </c>
      <c r="E504">
        <v>2</v>
      </c>
      <c r="F504">
        <v>2</v>
      </c>
    </row>
    <row r="505" spans="1:6" x14ac:dyDescent="0.2">
      <c r="A505" t="s">
        <v>78</v>
      </c>
      <c r="B505">
        <v>5</v>
      </c>
      <c r="C505">
        <v>35</v>
      </c>
      <c r="D505">
        <v>17.3</v>
      </c>
      <c r="E505">
        <v>3</v>
      </c>
      <c r="F505">
        <v>1</v>
      </c>
    </row>
    <row r="506" spans="1:6" x14ac:dyDescent="0.2">
      <c r="A506" t="s">
        <v>69</v>
      </c>
      <c r="B506">
        <v>5</v>
      </c>
      <c r="C506">
        <v>35</v>
      </c>
      <c r="D506">
        <v>12.5</v>
      </c>
      <c r="E506">
        <v>4</v>
      </c>
      <c r="F506">
        <v>0</v>
      </c>
    </row>
    <row r="507" spans="1:6" x14ac:dyDescent="0.2">
      <c r="A507" t="s">
        <v>76</v>
      </c>
      <c r="B507">
        <v>5</v>
      </c>
      <c r="C507">
        <v>39.799999999999997</v>
      </c>
      <c r="D507">
        <v>17.8</v>
      </c>
      <c r="E507">
        <v>3</v>
      </c>
      <c r="F507">
        <v>1</v>
      </c>
    </row>
    <row r="508" spans="1:6" x14ac:dyDescent="0.2">
      <c r="A508" t="s">
        <v>150</v>
      </c>
      <c r="B508">
        <v>5</v>
      </c>
      <c r="C508">
        <v>41.8</v>
      </c>
      <c r="D508">
        <v>27.3</v>
      </c>
      <c r="E508">
        <v>3</v>
      </c>
      <c r="F508">
        <v>1</v>
      </c>
    </row>
    <row r="509" spans="1:6" x14ac:dyDescent="0.2">
      <c r="A509" t="s">
        <v>73</v>
      </c>
      <c r="B509">
        <v>5</v>
      </c>
      <c r="C509">
        <v>29.3</v>
      </c>
      <c r="D509">
        <v>24</v>
      </c>
      <c r="E509">
        <v>1</v>
      </c>
      <c r="F509">
        <v>3</v>
      </c>
    </row>
    <row r="510" spans="1:6" x14ac:dyDescent="0.2">
      <c r="A510" t="s">
        <v>168</v>
      </c>
      <c r="B510">
        <v>5</v>
      </c>
      <c r="C510">
        <v>42.3</v>
      </c>
      <c r="D510">
        <v>20.3</v>
      </c>
      <c r="E510">
        <v>3</v>
      </c>
      <c r="F510">
        <v>1</v>
      </c>
    </row>
    <row r="511" spans="1:6" x14ac:dyDescent="0.2">
      <c r="A511" t="s">
        <v>123</v>
      </c>
      <c r="B511">
        <v>5</v>
      </c>
      <c r="C511">
        <v>25.5</v>
      </c>
      <c r="D511">
        <v>28</v>
      </c>
      <c r="E511">
        <v>2</v>
      </c>
      <c r="F511">
        <v>2</v>
      </c>
    </row>
    <row r="512" spans="1:6" x14ac:dyDescent="0.2">
      <c r="A512" t="s">
        <v>109</v>
      </c>
      <c r="B512">
        <v>5</v>
      </c>
      <c r="C512">
        <v>28.5</v>
      </c>
      <c r="D512">
        <v>16</v>
      </c>
      <c r="E512">
        <v>3</v>
      </c>
      <c r="F512">
        <v>1</v>
      </c>
    </row>
    <row r="513" spans="1:6" x14ac:dyDescent="0.2">
      <c r="A513" t="s">
        <v>151</v>
      </c>
      <c r="B513">
        <v>5</v>
      </c>
      <c r="C513">
        <v>22.8</v>
      </c>
      <c r="D513">
        <v>32.5</v>
      </c>
      <c r="E513">
        <v>2</v>
      </c>
      <c r="F513">
        <v>2</v>
      </c>
    </row>
    <row r="514" spans="1:6" x14ac:dyDescent="0.2">
      <c r="A514" t="s">
        <v>160</v>
      </c>
      <c r="B514">
        <v>5</v>
      </c>
      <c r="C514">
        <v>28</v>
      </c>
      <c r="D514">
        <v>36.299999999999997</v>
      </c>
      <c r="E514">
        <v>1</v>
      </c>
      <c r="F514">
        <v>3</v>
      </c>
    </row>
    <row r="515" spans="1:6" x14ac:dyDescent="0.2">
      <c r="A515" t="s">
        <v>67</v>
      </c>
      <c r="B515">
        <v>5</v>
      </c>
      <c r="C515">
        <v>38.299999999999997</v>
      </c>
      <c r="D515">
        <v>20</v>
      </c>
      <c r="E515">
        <v>3</v>
      </c>
      <c r="F515">
        <v>1</v>
      </c>
    </row>
    <row r="516" spans="1:6" x14ac:dyDescent="0.2">
      <c r="A516" t="s">
        <v>110</v>
      </c>
      <c r="B516">
        <v>5</v>
      </c>
      <c r="C516">
        <v>32</v>
      </c>
      <c r="D516">
        <v>11</v>
      </c>
      <c r="E516">
        <v>3</v>
      </c>
      <c r="F516">
        <v>1</v>
      </c>
    </row>
    <row r="517" spans="1:6" x14ac:dyDescent="0.2">
      <c r="A517" t="s">
        <v>128</v>
      </c>
      <c r="B517">
        <v>5</v>
      </c>
      <c r="C517">
        <v>34</v>
      </c>
      <c r="D517">
        <v>28.5</v>
      </c>
      <c r="E517">
        <v>3</v>
      </c>
      <c r="F517">
        <v>1</v>
      </c>
    </row>
    <row r="518" spans="1:6" x14ac:dyDescent="0.2">
      <c r="A518" t="s">
        <v>80</v>
      </c>
      <c r="B518">
        <v>5</v>
      </c>
      <c r="C518">
        <v>55</v>
      </c>
      <c r="D518">
        <v>20</v>
      </c>
      <c r="E518">
        <v>4</v>
      </c>
      <c r="F518">
        <v>0</v>
      </c>
    </row>
    <row r="519" spans="1:6" x14ac:dyDescent="0.2">
      <c r="A519" t="s">
        <v>44</v>
      </c>
      <c r="B519">
        <v>5</v>
      </c>
      <c r="C519">
        <v>22.3</v>
      </c>
      <c r="D519">
        <v>9.5</v>
      </c>
      <c r="E519">
        <v>4</v>
      </c>
      <c r="F519">
        <v>0</v>
      </c>
    </row>
    <row r="520" spans="1:6" x14ac:dyDescent="0.2">
      <c r="A520" t="s">
        <v>46</v>
      </c>
      <c r="B520">
        <v>5</v>
      </c>
      <c r="C520">
        <v>37.799999999999997</v>
      </c>
      <c r="D520">
        <v>34</v>
      </c>
      <c r="E520">
        <v>1</v>
      </c>
      <c r="F520">
        <v>3</v>
      </c>
    </row>
    <row r="521" spans="1:6" x14ac:dyDescent="0.2">
      <c r="A521" t="s">
        <v>178</v>
      </c>
      <c r="B521">
        <v>5</v>
      </c>
      <c r="C521">
        <v>17.399999999999999</v>
      </c>
      <c r="D521">
        <v>29</v>
      </c>
      <c r="E521">
        <v>1</v>
      </c>
      <c r="F521">
        <v>4</v>
      </c>
    </row>
    <row r="522" spans="1:6" x14ac:dyDescent="0.2">
      <c r="A522" t="s">
        <v>40</v>
      </c>
      <c r="B522">
        <v>5</v>
      </c>
      <c r="C522">
        <v>19.3</v>
      </c>
      <c r="D522">
        <v>28</v>
      </c>
      <c r="E522">
        <v>1</v>
      </c>
      <c r="F522">
        <v>3</v>
      </c>
    </row>
    <row r="523" spans="1:6" x14ac:dyDescent="0.2">
      <c r="A523" t="s">
        <v>153</v>
      </c>
      <c r="B523">
        <v>5</v>
      </c>
      <c r="C523">
        <v>33.4</v>
      </c>
      <c r="D523">
        <v>32.4</v>
      </c>
      <c r="E523">
        <v>2</v>
      </c>
      <c r="F523">
        <v>3</v>
      </c>
    </row>
    <row r="524" spans="1:6" x14ac:dyDescent="0.2">
      <c r="A524" t="s">
        <v>111</v>
      </c>
      <c r="B524">
        <v>5</v>
      </c>
      <c r="C524">
        <v>20.8</v>
      </c>
      <c r="D524">
        <v>37.799999999999997</v>
      </c>
      <c r="E524">
        <v>0</v>
      </c>
      <c r="F524">
        <v>4</v>
      </c>
    </row>
    <row r="525" spans="1:6" x14ac:dyDescent="0.2">
      <c r="A525" t="s">
        <v>125</v>
      </c>
      <c r="B525">
        <v>5</v>
      </c>
      <c r="C525">
        <v>21.5</v>
      </c>
      <c r="D525">
        <v>25</v>
      </c>
      <c r="E525">
        <v>1</v>
      </c>
      <c r="F525">
        <v>3</v>
      </c>
    </row>
    <row r="526" spans="1:6" x14ac:dyDescent="0.2">
      <c r="A526" t="s">
        <v>159</v>
      </c>
      <c r="B526">
        <v>5</v>
      </c>
      <c r="C526">
        <v>29</v>
      </c>
      <c r="D526">
        <v>22.8</v>
      </c>
      <c r="E526">
        <v>3</v>
      </c>
      <c r="F526">
        <v>1</v>
      </c>
    </row>
    <row r="527" spans="1:6" x14ac:dyDescent="0.2">
      <c r="A527" t="s">
        <v>112</v>
      </c>
      <c r="B527">
        <v>5</v>
      </c>
      <c r="C527">
        <v>49.8</v>
      </c>
      <c r="D527">
        <v>17</v>
      </c>
      <c r="E527">
        <v>4</v>
      </c>
      <c r="F527">
        <v>0</v>
      </c>
    </row>
    <row r="528" spans="1:6" x14ac:dyDescent="0.2">
      <c r="A528" t="s">
        <v>133</v>
      </c>
      <c r="B528">
        <v>5</v>
      </c>
      <c r="C528">
        <v>45.8</v>
      </c>
      <c r="D528">
        <v>25.5</v>
      </c>
      <c r="E528">
        <v>4</v>
      </c>
      <c r="F528">
        <v>0</v>
      </c>
    </row>
    <row r="529" spans="1:6" x14ac:dyDescent="0.2">
      <c r="A529" t="s">
        <v>36</v>
      </c>
      <c r="B529">
        <v>5</v>
      </c>
      <c r="C529">
        <v>27</v>
      </c>
      <c r="D529">
        <v>18.5</v>
      </c>
      <c r="E529">
        <v>3</v>
      </c>
      <c r="F529">
        <v>1</v>
      </c>
    </row>
    <row r="530" spans="1:6" x14ac:dyDescent="0.2">
      <c r="A530" t="s">
        <v>155</v>
      </c>
      <c r="B530">
        <v>5</v>
      </c>
      <c r="C530">
        <v>31.8</v>
      </c>
      <c r="D530">
        <v>34</v>
      </c>
      <c r="E530">
        <v>2</v>
      </c>
      <c r="F530">
        <v>2</v>
      </c>
    </row>
    <row r="531" spans="1:6" x14ac:dyDescent="0.2">
      <c r="A531" t="s">
        <v>162</v>
      </c>
      <c r="B531">
        <v>5</v>
      </c>
      <c r="C531">
        <v>20.8</v>
      </c>
      <c r="D531">
        <v>38.799999999999997</v>
      </c>
      <c r="E531">
        <v>1</v>
      </c>
      <c r="F531">
        <v>3</v>
      </c>
    </row>
    <row r="532" spans="1:6" x14ac:dyDescent="0.2">
      <c r="A532" t="s">
        <v>33</v>
      </c>
      <c r="B532">
        <v>5</v>
      </c>
      <c r="C532">
        <v>33.299999999999997</v>
      </c>
      <c r="D532">
        <v>19.8</v>
      </c>
      <c r="E532">
        <v>3</v>
      </c>
      <c r="F532">
        <v>1</v>
      </c>
    </row>
    <row r="533" spans="1:6" x14ac:dyDescent="0.2">
      <c r="A533" t="s">
        <v>49</v>
      </c>
      <c r="B533">
        <v>5</v>
      </c>
      <c r="C533">
        <v>24.5</v>
      </c>
      <c r="D533">
        <v>25</v>
      </c>
      <c r="E533">
        <v>3</v>
      </c>
      <c r="F533">
        <v>1</v>
      </c>
    </row>
    <row r="534" spans="1:6" x14ac:dyDescent="0.2">
      <c r="A534" t="s">
        <v>152</v>
      </c>
      <c r="B534">
        <v>6</v>
      </c>
      <c r="C534">
        <v>37.6</v>
      </c>
      <c r="D534">
        <v>12.2</v>
      </c>
      <c r="E534">
        <v>5</v>
      </c>
      <c r="F534">
        <v>0</v>
      </c>
    </row>
    <row r="535" spans="1:6" x14ac:dyDescent="0.2">
      <c r="A535" t="s">
        <v>179</v>
      </c>
      <c r="B535">
        <v>6</v>
      </c>
      <c r="C535">
        <v>17</v>
      </c>
      <c r="D535">
        <v>24.4</v>
      </c>
      <c r="E535">
        <v>1</v>
      </c>
      <c r="F535">
        <v>4</v>
      </c>
    </row>
    <row r="536" spans="1:6" x14ac:dyDescent="0.2">
      <c r="A536" t="s">
        <v>70</v>
      </c>
      <c r="B536">
        <v>6</v>
      </c>
      <c r="C536">
        <v>32.200000000000003</v>
      </c>
      <c r="D536">
        <v>14.2</v>
      </c>
      <c r="E536">
        <v>4</v>
      </c>
      <c r="F536">
        <v>1</v>
      </c>
    </row>
    <row r="537" spans="1:6" x14ac:dyDescent="0.2">
      <c r="A537" t="s">
        <v>145</v>
      </c>
      <c r="B537">
        <v>6</v>
      </c>
      <c r="C537">
        <v>36.4</v>
      </c>
      <c r="D537">
        <v>30.8</v>
      </c>
      <c r="E537">
        <v>3</v>
      </c>
      <c r="F537">
        <v>2</v>
      </c>
    </row>
    <row r="538" spans="1:6" x14ac:dyDescent="0.2">
      <c r="A538" t="s">
        <v>167</v>
      </c>
      <c r="B538">
        <v>6</v>
      </c>
      <c r="C538">
        <v>27.6</v>
      </c>
      <c r="D538">
        <v>19</v>
      </c>
      <c r="E538">
        <v>3</v>
      </c>
      <c r="F538">
        <v>2</v>
      </c>
    </row>
    <row r="539" spans="1:6" x14ac:dyDescent="0.2">
      <c r="A539" t="s">
        <v>138</v>
      </c>
      <c r="B539">
        <v>6</v>
      </c>
      <c r="C539">
        <v>17.600000000000001</v>
      </c>
      <c r="D539">
        <v>28.6</v>
      </c>
      <c r="E539">
        <v>1</v>
      </c>
      <c r="F539">
        <v>4</v>
      </c>
    </row>
    <row r="540" spans="1:6" x14ac:dyDescent="0.2">
      <c r="A540" t="s">
        <v>142</v>
      </c>
      <c r="B540">
        <v>6</v>
      </c>
      <c r="C540">
        <v>33.6</v>
      </c>
      <c r="D540">
        <v>25</v>
      </c>
      <c r="E540">
        <v>2</v>
      </c>
      <c r="F540">
        <v>3</v>
      </c>
    </row>
    <row r="541" spans="1:6" x14ac:dyDescent="0.2">
      <c r="A541" t="s">
        <v>86</v>
      </c>
      <c r="B541">
        <v>6</v>
      </c>
      <c r="C541">
        <v>26</v>
      </c>
      <c r="D541">
        <v>36.4</v>
      </c>
      <c r="E541">
        <v>3</v>
      </c>
      <c r="F541">
        <v>2</v>
      </c>
    </row>
    <row r="542" spans="1:6" x14ac:dyDescent="0.2">
      <c r="A542" t="s">
        <v>187</v>
      </c>
      <c r="B542">
        <v>6</v>
      </c>
      <c r="C542">
        <v>30.8</v>
      </c>
      <c r="D542">
        <v>18.8</v>
      </c>
      <c r="E542">
        <v>2</v>
      </c>
      <c r="F542">
        <v>2</v>
      </c>
    </row>
    <row r="543" spans="1:6" x14ac:dyDescent="0.2">
      <c r="A543" t="s">
        <v>87</v>
      </c>
      <c r="B543">
        <v>6</v>
      </c>
      <c r="C543">
        <v>29.6</v>
      </c>
      <c r="D543">
        <v>18.2</v>
      </c>
      <c r="E543">
        <v>3</v>
      </c>
      <c r="F543">
        <v>2</v>
      </c>
    </row>
    <row r="544" spans="1:6" x14ac:dyDescent="0.2">
      <c r="A544" t="s">
        <v>184</v>
      </c>
      <c r="B544">
        <v>6</v>
      </c>
      <c r="C544">
        <v>17.8</v>
      </c>
      <c r="D544">
        <v>35.6</v>
      </c>
      <c r="E544">
        <v>1</v>
      </c>
      <c r="F544">
        <v>4</v>
      </c>
    </row>
    <row r="545" spans="1:6" x14ac:dyDescent="0.2">
      <c r="A545" t="s">
        <v>122</v>
      </c>
      <c r="B545">
        <v>6</v>
      </c>
      <c r="C545">
        <v>23.2</v>
      </c>
      <c r="D545">
        <v>28.4</v>
      </c>
      <c r="E545">
        <v>2</v>
      </c>
      <c r="F545">
        <v>3</v>
      </c>
    </row>
    <row r="546" spans="1:6" x14ac:dyDescent="0.2">
      <c r="A546" t="s">
        <v>26</v>
      </c>
      <c r="B546">
        <v>6</v>
      </c>
      <c r="C546">
        <v>28.6</v>
      </c>
      <c r="D546">
        <v>31.6</v>
      </c>
      <c r="E546">
        <v>2</v>
      </c>
      <c r="F546">
        <v>3</v>
      </c>
    </row>
    <row r="547" spans="1:6" x14ac:dyDescent="0.2">
      <c r="A547" t="s">
        <v>173</v>
      </c>
      <c r="B547">
        <v>6</v>
      </c>
      <c r="C547">
        <v>27.8</v>
      </c>
      <c r="D547">
        <v>33.200000000000003</v>
      </c>
      <c r="E547">
        <v>2</v>
      </c>
      <c r="F547">
        <v>3</v>
      </c>
    </row>
    <row r="548" spans="1:6" x14ac:dyDescent="0.2">
      <c r="A548" t="s">
        <v>180</v>
      </c>
      <c r="B548">
        <v>6</v>
      </c>
      <c r="C548">
        <v>22.6</v>
      </c>
      <c r="D548">
        <v>29</v>
      </c>
      <c r="E548">
        <v>2</v>
      </c>
      <c r="F548">
        <v>3</v>
      </c>
    </row>
    <row r="549" spans="1:6" x14ac:dyDescent="0.2">
      <c r="A549" t="s">
        <v>88</v>
      </c>
      <c r="B549">
        <v>6</v>
      </c>
      <c r="C549">
        <v>26</v>
      </c>
      <c r="D549">
        <v>37.6</v>
      </c>
      <c r="E549">
        <v>1</v>
      </c>
      <c r="F549">
        <v>4</v>
      </c>
    </row>
    <row r="550" spans="1:6" x14ac:dyDescent="0.2">
      <c r="A550" t="s">
        <v>74</v>
      </c>
      <c r="B550">
        <v>6</v>
      </c>
      <c r="C550">
        <v>31</v>
      </c>
      <c r="D550">
        <v>22.4</v>
      </c>
      <c r="E550">
        <v>4</v>
      </c>
      <c r="F550">
        <v>1</v>
      </c>
    </row>
    <row r="551" spans="1:6" x14ac:dyDescent="0.2">
      <c r="A551" t="s">
        <v>89</v>
      </c>
      <c r="B551">
        <v>6</v>
      </c>
      <c r="C551">
        <v>31</v>
      </c>
      <c r="D551">
        <v>26.4</v>
      </c>
      <c r="E551">
        <v>3</v>
      </c>
      <c r="F551">
        <v>2</v>
      </c>
    </row>
    <row r="552" spans="1:6" x14ac:dyDescent="0.2">
      <c r="A552" t="s">
        <v>48</v>
      </c>
      <c r="B552">
        <v>6</v>
      </c>
      <c r="C552">
        <v>25.4</v>
      </c>
      <c r="D552">
        <v>33.4</v>
      </c>
      <c r="E552">
        <v>3</v>
      </c>
      <c r="F552">
        <v>2</v>
      </c>
    </row>
    <row r="553" spans="1:6" x14ac:dyDescent="0.2">
      <c r="A553" t="s">
        <v>136</v>
      </c>
      <c r="B553">
        <v>6</v>
      </c>
      <c r="C553">
        <v>18.399999999999999</v>
      </c>
      <c r="D553">
        <v>27.6</v>
      </c>
      <c r="E553">
        <v>1</v>
      </c>
      <c r="F553">
        <v>4</v>
      </c>
    </row>
    <row r="554" spans="1:6" x14ac:dyDescent="0.2">
      <c r="A554" t="s">
        <v>140</v>
      </c>
      <c r="B554">
        <v>6</v>
      </c>
      <c r="C554">
        <v>30</v>
      </c>
      <c r="D554">
        <v>24</v>
      </c>
      <c r="E554">
        <v>2</v>
      </c>
      <c r="F554">
        <v>3</v>
      </c>
    </row>
    <row r="555" spans="1:6" x14ac:dyDescent="0.2">
      <c r="A555" t="s">
        <v>66</v>
      </c>
      <c r="B555">
        <v>6</v>
      </c>
      <c r="C555">
        <v>35.200000000000003</v>
      </c>
      <c r="D555">
        <v>20.8</v>
      </c>
      <c r="E555">
        <v>3</v>
      </c>
      <c r="F555">
        <v>2</v>
      </c>
    </row>
    <row r="556" spans="1:6" x14ac:dyDescent="0.2">
      <c r="A556" t="s">
        <v>90</v>
      </c>
      <c r="B556">
        <v>6</v>
      </c>
      <c r="C556">
        <v>30.8</v>
      </c>
      <c r="D556">
        <v>23.6</v>
      </c>
      <c r="E556">
        <v>2</v>
      </c>
      <c r="F556">
        <v>3</v>
      </c>
    </row>
    <row r="557" spans="1:6" x14ac:dyDescent="0.2">
      <c r="A557" t="s">
        <v>79</v>
      </c>
      <c r="B557">
        <v>6</v>
      </c>
      <c r="C557">
        <v>34.200000000000003</v>
      </c>
      <c r="D557">
        <v>36.200000000000003</v>
      </c>
      <c r="E557">
        <v>3</v>
      </c>
      <c r="F557">
        <v>2</v>
      </c>
    </row>
    <row r="558" spans="1:6" x14ac:dyDescent="0.2">
      <c r="A558" t="s">
        <v>174</v>
      </c>
      <c r="B558">
        <v>6</v>
      </c>
      <c r="C558">
        <v>32.799999999999997</v>
      </c>
      <c r="D558">
        <v>34</v>
      </c>
      <c r="E558">
        <v>2</v>
      </c>
      <c r="F558">
        <v>2</v>
      </c>
    </row>
    <row r="559" spans="1:6" x14ac:dyDescent="0.2">
      <c r="A559" t="s">
        <v>185</v>
      </c>
      <c r="B559">
        <v>6</v>
      </c>
      <c r="C559">
        <v>17</v>
      </c>
      <c r="D559">
        <v>31.6</v>
      </c>
      <c r="E559">
        <v>0</v>
      </c>
      <c r="F559">
        <v>5</v>
      </c>
    </row>
    <row r="560" spans="1:6" x14ac:dyDescent="0.2">
      <c r="A560" t="s">
        <v>91</v>
      </c>
      <c r="B560">
        <v>6</v>
      </c>
      <c r="C560">
        <v>32.6</v>
      </c>
      <c r="D560">
        <v>11.2</v>
      </c>
      <c r="E560">
        <v>4</v>
      </c>
      <c r="F560">
        <v>1</v>
      </c>
    </row>
    <row r="561" spans="1:6" x14ac:dyDescent="0.2">
      <c r="A561" t="s">
        <v>131</v>
      </c>
      <c r="B561">
        <v>6</v>
      </c>
      <c r="C561">
        <v>21</v>
      </c>
      <c r="D561">
        <v>25.6</v>
      </c>
      <c r="E561">
        <v>1</v>
      </c>
      <c r="F561">
        <v>4</v>
      </c>
    </row>
    <row r="562" spans="1:6" x14ac:dyDescent="0.2">
      <c r="A562" t="s">
        <v>166</v>
      </c>
      <c r="B562">
        <v>6</v>
      </c>
      <c r="C562">
        <v>16.2</v>
      </c>
      <c r="D562">
        <v>22</v>
      </c>
      <c r="E562">
        <v>2</v>
      </c>
      <c r="F562">
        <v>3</v>
      </c>
    </row>
    <row r="563" spans="1:6" x14ac:dyDescent="0.2">
      <c r="A563" t="s">
        <v>43</v>
      </c>
      <c r="B563">
        <v>6</v>
      </c>
      <c r="C563">
        <v>25</v>
      </c>
      <c r="D563">
        <v>17.399999999999999</v>
      </c>
      <c r="E563">
        <v>3</v>
      </c>
      <c r="F563">
        <v>2</v>
      </c>
    </row>
    <row r="564" spans="1:6" x14ac:dyDescent="0.2">
      <c r="A564" t="s">
        <v>148</v>
      </c>
      <c r="B564">
        <v>6</v>
      </c>
      <c r="C564">
        <v>20.8</v>
      </c>
      <c r="D564">
        <v>27</v>
      </c>
      <c r="E564">
        <v>1</v>
      </c>
      <c r="F564">
        <v>3</v>
      </c>
    </row>
    <row r="565" spans="1:6" x14ac:dyDescent="0.2">
      <c r="A565" t="s">
        <v>183</v>
      </c>
      <c r="B565">
        <v>6</v>
      </c>
      <c r="C565">
        <v>20.7</v>
      </c>
      <c r="D565">
        <v>27</v>
      </c>
      <c r="E565">
        <v>3</v>
      </c>
      <c r="F565">
        <v>3</v>
      </c>
    </row>
    <row r="566" spans="1:6" x14ac:dyDescent="0.2">
      <c r="A566" t="s">
        <v>82</v>
      </c>
      <c r="B566">
        <v>6</v>
      </c>
      <c r="C566">
        <v>43.3</v>
      </c>
      <c r="D566">
        <v>22.5</v>
      </c>
      <c r="E566">
        <v>4</v>
      </c>
      <c r="F566">
        <v>0</v>
      </c>
    </row>
    <row r="567" spans="1:6" x14ac:dyDescent="0.2">
      <c r="A567" t="s">
        <v>157</v>
      </c>
      <c r="B567">
        <v>6</v>
      </c>
      <c r="C567">
        <v>36.4</v>
      </c>
      <c r="D567">
        <v>17</v>
      </c>
      <c r="E567">
        <v>5</v>
      </c>
      <c r="F567">
        <v>0</v>
      </c>
    </row>
    <row r="568" spans="1:6" x14ac:dyDescent="0.2">
      <c r="A568" t="s">
        <v>30</v>
      </c>
      <c r="B568">
        <v>6</v>
      </c>
      <c r="C568">
        <v>38.6</v>
      </c>
      <c r="D568">
        <v>13</v>
      </c>
      <c r="E568">
        <v>5</v>
      </c>
      <c r="F568">
        <v>0</v>
      </c>
    </row>
    <row r="569" spans="1:6" x14ac:dyDescent="0.2">
      <c r="A569" t="s">
        <v>163</v>
      </c>
      <c r="B569">
        <v>6</v>
      </c>
      <c r="C569">
        <v>35</v>
      </c>
      <c r="D569">
        <v>20.2</v>
      </c>
      <c r="E569">
        <v>4</v>
      </c>
      <c r="F569">
        <v>1</v>
      </c>
    </row>
    <row r="570" spans="1:6" x14ac:dyDescent="0.2">
      <c r="A570" t="s">
        <v>149</v>
      </c>
      <c r="B570">
        <v>6</v>
      </c>
      <c r="C570">
        <v>31</v>
      </c>
      <c r="D570">
        <v>23.8</v>
      </c>
      <c r="E570">
        <v>4</v>
      </c>
      <c r="F570">
        <v>1</v>
      </c>
    </row>
    <row r="571" spans="1:6" x14ac:dyDescent="0.2">
      <c r="A571" t="s">
        <v>65</v>
      </c>
      <c r="B571">
        <v>6</v>
      </c>
      <c r="C571">
        <v>32.4</v>
      </c>
      <c r="D571">
        <v>30.8</v>
      </c>
      <c r="E571">
        <v>2</v>
      </c>
      <c r="F571">
        <v>3</v>
      </c>
    </row>
    <row r="572" spans="1:6" x14ac:dyDescent="0.2">
      <c r="A572" t="s">
        <v>172</v>
      </c>
      <c r="B572">
        <v>6</v>
      </c>
      <c r="C572">
        <v>22.2</v>
      </c>
      <c r="D572">
        <v>34.700000000000003</v>
      </c>
      <c r="E572">
        <v>2</v>
      </c>
      <c r="F572">
        <v>4</v>
      </c>
    </row>
    <row r="573" spans="1:6" x14ac:dyDescent="0.2">
      <c r="A573" t="s">
        <v>37</v>
      </c>
      <c r="B573">
        <v>6</v>
      </c>
      <c r="C573">
        <v>27.4</v>
      </c>
      <c r="D573">
        <v>29.8</v>
      </c>
      <c r="E573">
        <v>2</v>
      </c>
      <c r="F573">
        <v>3</v>
      </c>
    </row>
    <row r="574" spans="1:6" x14ac:dyDescent="0.2">
      <c r="A574" t="s">
        <v>171</v>
      </c>
      <c r="B574">
        <v>6</v>
      </c>
      <c r="C574">
        <v>21.6</v>
      </c>
      <c r="D574">
        <v>30.6</v>
      </c>
      <c r="E574">
        <v>2</v>
      </c>
      <c r="F574">
        <v>3</v>
      </c>
    </row>
    <row r="575" spans="1:6" x14ac:dyDescent="0.2">
      <c r="A575" t="s">
        <v>38</v>
      </c>
      <c r="B575">
        <v>6</v>
      </c>
      <c r="C575">
        <v>20.8</v>
      </c>
      <c r="D575">
        <v>24.4</v>
      </c>
      <c r="E575">
        <v>2</v>
      </c>
      <c r="F575">
        <v>3</v>
      </c>
    </row>
    <row r="576" spans="1:6" x14ac:dyDescent="0.2">
      <c r="A576" t="s">
        <v>92</v>
      </c>
      <c r="B576">
        <v>6</v>
      </c>
      <c r="C576">
        <v>22.2</v>
      </c>
      <c r="D576">
        <v>16.8</v>
      </c>
      <c r="E576">
        <v>4</v>
      </c>
      <c r="F576">
        <v>1</v>
      </c>
    </row>
    <row r="577" spans="1:6" x14ac:dyDescent="0.2">
      <c r="A577" t="s">
        <v>130</v>
      </c>
      <c r="B577">
        <v>6</v>
      </c>
      <c r="C577">
        <v>20.8</v>
      </c>
      <c r="D577">
        <v>23.2</v>
      </c>
      <c r="E577">
        <v>2</v>
      </c>
      <c r="F577">
        <v>3</v>
      </c>
    </row>
    <row r="578" spans="1:6" x14ac:dyDescent="0.2">
      <c r="A578" t="s">
        <v>165</v>
      </c>
      <c r="B578">
        <v>6</v>
      </c>
      <c r="C578">
        <v>30.5</v>
      </c>
      <c r="D578">
        <v>17.5</v>
      </c>
      <c r="E578">
        <v>5</v>
      </c>
      <c r="F578">
        <v>1</v>
      </c>
    </row>
    <row r="579" spans="1:6" x14ac:dyDescent="0.2">
      <c r="A579" t="s">
        <v>127</v>
      </c>
      <c r="B579">
        <v>6</v>
      </c>
      <c r="C579">
        <v>33.200000000000003</v>
      </c>
      <c r="D579">
        <v>22.6</v>
      </c>
      <c r="E579">
        <v>5</v>
      </c>
      <c r="F579">
        <v>0</v>
      </c>
    </row>
    <row r="580" spans="1:6" x14ac:dyDescent="0.2">
      <c r="A580" t="s">
        <v>154</v>
      </c>
      <c r="B580">
        <v>6</v>
      </c>
      <c r="C580">
        <v>33</v>
      </c>
      <c r="D580">
        <v>26.2</v>
      </c>
      <c r="E580">
        <v>4</v>
      </c>
      <c r="F580">
        <v>1</v>
      </c>
    </row>
    <row r="581" spans="1:6" x14ac:dyDescent="0.2">
      <c r="A581" t="s">
        <v>72</v>
      </c>
      <c r="B581">
        <v>6</v>
      </c>
      <c r="C581">
        <v>39.5</v>
      </c>
      <c r="D581">
        <v>18.5</v>
      </c>
      <c r="E581">
        <v>3</v>
      </c>
      <c r="F581">
        <v>1</v>
      </c>
    </row>
    <row r="582" spans="1:6" x14ac:dyDescent="0.2">
      <c r="A582" t="s">
        <v>93</v>
      </c>
      <c r="B582">
        <v>6</v>
      </c>
      <c r="C582">
        <v>12.6</v>
      </c>
      <c r="D582">
        <v>34</v>
      </c>
      <c r="E582">
        <v>1</v>
      </c>
      <c r="F582">
        <v>4</v>
      </c>
    </row>
    <row r="583" spans="1:6" x14ac:dyDescent="0.2">
      <c r="A583" t="s">
        <v>147</v>
      </c>
      <c r="B583">
        <v>6</v>
      </c>
      <c r="C583">
        <v>37</v>
      </c>
      <c r="D583">
        <v>15.2</v>
      </c>
      <c r="E583">
        <v>5</v>
      </c>
      <c r="F583">
        <v>0</v>
      </c>
    </row>
    <row r="584" spans="1:6" x14ac:dyDescent="0.2">
      <c r="A584" t="s">
        <v>164</v>
      </c>
      <c r="B584">
        <v>6</v>
      </c>
      <c r="C584">
        <v>40</v>
      </c>
      <c r="D584">
        <v>18.5</v>
      </c>
      <c r="E584">
        <v>4</v>
      </c>
      <c r="F584">
        <v>0</v>
      </c>
    </row>
    <row r="585" spans="1:6" x14ac:dyDescent="0.2">
      <c r="A585" t="s">
        <v>94</v>
      </c>
      <c r="B585">
        <v>6</v>
      </c>
      <c r="C585">
        <v>27</v>
      </c>
      <c r="D585">
        <v>25.7</v>
      </c>
      <c r="E585">
        <v>3</v>
      </c>
      <c r="F585">
        <v>3</v>
      </c>
    </row>
    <row r="586" spans="1:6" x14ac:dyDescent="0.2">
      <c r="A586" t="s">
        <v>158</v>
      </c>
      <c r="B586">
        <v>6</v>
      </c>
      <c r="C586">
        <v>35.799999999999997</v>
      </c>
      <c r="D586">
        <v>29</v>
      </c>
      <c r="E586">
        <v>3</v>
      </c>
      <c r="F586">
        <v>2</v>
      </c>
    </row>
    <row r="587" spans="1:6" x14ac:dyDescent="0.2">
      <c r="A587" t="s">
        <v>181</v>
      </c>
      <c r="B587">
        <v>6</v>
      </c>
      <c r="C587">
        <v>21</v>
      </c>
      <c r="D587">
        <v>28.8</v>
      </c>
      <c r="E587">
        <v>2</v>
      </c>
      <c r="F587">
        <v>2</v>
      </c>
    </row>
    <row r="588" spans="1:6" x14ac:dyDescent="0.2">
      <c r="A588" t="s">
        <v>68</v>
      </c>
      <c r="B588">
        <v>6</v>
      </c>
      <c r="C588">
        <v>37</v>
      </c>
      <c r="D588">
        <v>17.2</v>
      </c>
      <c r="E588">
        <v>5</v>
      </c>
      <c r="F588">
        <v>0</v>
      </c>
    </row>
    <row r="589" spans="1:6" x14ac:dyDescent="0.2">
      <c r="A589" t="s">
        <v>81</v>
      </c>
      <c r="B589">
        <v>6</v>
      </c>
      <c r="C589">
        <v>44</v>
      </c>
      <c r="D589">
        <v>31</v>
      </c>
      <c r="E589">
        <v>3</v>
      </c>
      <c r="F589">
        <v>2</v>
      </c>
    </row>
    <row r="590" spans="1:6" x14ac:dyDescent="0.2">
      <c r="A590" t="s">
        <v>132</v>
      </c>
      <c r="B590">
        <v>6</v>
      </c>
      <c r="C590">
        <v>29.3</v>
      </c>
      <c r="D590">
        <v>20.5</v>
      </c>
      <c r="E590">
        <v>4</v>
      </c>
      <c r="F590">
        <v>0</v>
      </c>
    </row>
    <row r="591" spans="1:6" x14ac:dyDescent="0.2">
      <c r="A591" t="s">
        <v>135</v>
      </c>
      <c r="B591">
        <v>6</v>
      </c>
      <c r="C591">
        <v>38.6</v>
      </c>
      <c r="D591">
        <v>13.2</v>
      </c>
      <c r="E591">
        <v>5</v>
      </c>
      <c r="F591">
        <v>0</v>
      </c>
    </row>
    <row r="592" spans="1:6" x14ac:dyDescent="0.2">
      <c r="A592" t="s">
        <v>169</v>
      </c>
      <c r="B592">
        <v>6</v>
      </c>
      <c r="C592">
        <v>26.5</v>
      </c>
      <c r="D592">
        <v>39.200000000000003</v>
      </c>
      <c r="E592">
        <v>1</v>
      </c>
      <c r="F592">
        <v>5</v>
      </c>
    </row>
    <row r="593" spans="1:6" x14ac:dyDescent="0.2">
      <c r="A593" t="s">
        <v>143</v>
      </c>
      <c r="B593">
        <v>6</v>
      </c>
      <c r="C593">
        <v>36.6</v>
      </c>
      <c r="D593">
        <v>21.4</v>
      </c>
      <c r="E593">
        <v>4</v>
      </c>
      <c r="F593">
        <v>1</v>
      </c>
    </row>
    <row r="594" spans="1:6" x14ac:dyDescent="0.2">
      <c r="A594" t="s">
        <v>129</v>
      </c>
      <c r="B594">
        <v>6</v>
      </c>
      <c r="C594">
        <v>43.8</v>
      </c>
      <c r="D594">
        <v>12.5</v>
      </c>
      <c r="E594">
        <v>4</v>
      </c>
      <c r="F594">
        <v>0</v>
      </c>
    </row>
    <row r="595" spans="1:6" x14ac:dyDescent="0.2">
      <c r="A595" t="s">
        <v>191</v>
      </c>
      <c r="B595">
        <v>6</v>
      </c>
      <c r="C595">
        <v>32</v>
      </c>
      <c r="D595">
        <v>22.6</v>
      </c>
      <c r="E595">
        <v>4</v>
      </c>
      <c r="F595">
        <v>1</v>
      </c>
    </row>
    <row r="596" spans="1:6" x14ac:dyDescent="0.2">
      <c r="A596" t="s">
        <v>35</v>
      </c>
      <c r="B596">
        <v>6</v>
      </c>
      <c r="C596">
        <v>34.4</v>
      </c>
      <c r="D596">
        <v>6</v>
      </c>
      <c r="E596">
        <v>5</v>
      </c>
      <c r="F596">
        <v>0</v>
      </c>
    </row>
    <row r="597" spans="1:6" x14ac:dyDescent="0.2">
      <c r="A597" t="s">
        <v>27</v>
      </c>
      <c r="B597">
        <v>6</v>
      </c>
      <c r="C597">
        <v>21.6</v>
      </c>
      <c r="D597">
        <v>23.8</v>
      </c>
      <c r="E597">
        <v>2</v>
      </c>
      <c r="F597">
        <v>3</v>
      </c>
    </row>
    <row r="598" spans="1:6" x14ac:dyDescent="0.2">
      <c r="A598" t="s">
        <v>188</v>
      </c>
      <c r="B598">
        <v>6</v>
      </c>
      <c r="C598">
        <v>20.7</v>
      </c>
      <c r="D598">
        <v>33.299999999999997</v>
      </c>
      <c r="E598">
        <v>1</v>
      </c>
      <c r="F598">
        <v>5</v>
      </c>
    </row>
    <row r="599" spans="1:6" x14ac:dyDescent="0.2">
      <c r="A599" t="s">
        <v>95</v>
      </c>
      <c r="B599">
        <v>6</v>
      </c>
      <c r="C599">
        <v>24</v>
      </c>
      <c r="D599">
        <v>21.6</v>
      </c>
      <c r="E599">
        <v>3</v>
      </c>
      <c r="F599">
        <v>2</v>
      </c>
    </row>
    <row r="600" spans="1:6" x14ac:dyDescent="0.2">
      <c r="A600" t="s">
        <v>96</v>
      </c>
      <c r="B600">
        <v>6</v>
      </c>
      <c r="C600">
        <v>44.6</v>
      </c>
      <c r="D600">
        <v>24.6</v>
      </c>
      <c r="E600">
        <v>4</v>
      </c>
      <c r="F600">
        <v>1</v>
      </c>
    </row>
    <row r="601" spans="1:6" x14ac:dyDescent="0.2">
      <c r="A601" t="s">
        <v>144</v>
      </c>
      <c r="B601">
        <v>6</v>
      </c>
      <c r="C601">
        <v>28</v>
      </c>
      <c r="D601">
        <v>29.8</v>
      </c>
      <c r="E601">
        <v>2</v>
      </c>
      <c r="F601">
        <v>3</v>
      </c>
    </row>
    <row r="602" spans="1:6" x14ac:dyDescent="0.2">
      <c r="A602" t="s">
        <v>161</v>
      </c>
      <c r="B602">
        <v>6</v>
      </c>
      <c r="C602">
        <v>32</v>
      </c>
      <c r="D602">
        <v>20.8</v>
      </c>
      <c r="E602">
        <v>5</v>
      </c>
      <c r="F602">
        <v>0</v>
      </c>
    </row>
    <row r="603" spans="1:6" x14ac:dyDescent="0.2">
      <c r="A603" t="s">
        <v>97</v>
      </c>
      <c r="B603">
        <v>6</v>
      </c>
      <c r="C603">
        <v>20.3</v>
      </c>
      <c r="D603">
        <v>28</v>
      </c>
      <c r="E603">
        <v>1</v>
      </c>
      <c r="F603">
        <v>3</v>
      </c>
    </row>
    <row r="604" spans="1:6" x14ac:dyDescent="0.2">
      <c r="A604" t="s">
        <v>22</v>
      </c>
      <c r="B604">
        <v>6</v>
      </c>
      <c r="C604">
        <v>18.8</v>
      </c>
      <c r="D604">
        <v>23.8</v>
      </c>
      <c r="E604">
        <v>2</v>
      </c>
      <c r="F604">
        <v>3</v>
      </c>
    </row>
    <row r="605" spans="1:6" x14ac:dyDescent="0.2">
      <c r="A605" t="s">
        <v>186</v>
      </c>
      <c r="B605">
        <v>6</v>
      </c>
      <c r="C605">
        <v>15.4</v>
      </c>
      <c r="D605">
        <v>38.4</v>
      </c>
      <c r="E605">
        <v>0</v>
      </c>
      <c r="F605">
        <v>5</v>
      </c>
    </row>
    <row r="606" spans="1:6" x14ac:dyDescent="0.2">
      <c r="A606" t="s">
        <v>98</v>
      </c>
      <c r="B606">
        <v>6</v>
      </c>
      <c r="C606">
        <v>28.6</v>
      </c>
      <c r="D606">
        <v>30.6</v>
      </c>
      <c r="E606">
        <v>2</v>
      </c>
      <c r="F606">
        <v>3</v>
      </c>
    </row>
    <row r="607" spans="1:6" x14ac:dyDescent="0.2">
      <c r="A607" t="s">
        <v>64</v>
      </c>
      <c r="B607">
        <v>6</v>
      </c>
      <c r="C607">
        <v>30.5</v>
      </c>
      <c r="D607">
        <v>24.8</v>
      </c>
      <c r="E607">
        <v>3</v>
      </c>
      <c r="F607">
        <v>3</v>
      </c>
    </row>
    <row r="608" spans="1:6" x14ac:dyDescent="0.2">
      <c r="A608" t="s">
        <v>99</v>
      </c>
      <c r="B608">
        <v>6</v>
      </c>
      <c r="C608">
        <v>35.799999999999997</v>
      </c>
      <c r="D608">
        <v>22</v>
      </c>
      <c r="E608">
        <v>4</v>
      </c>
      <c r="F608">
        <v>0</v>
      </c>
    </row>
    <row r="609" spans="1:6" x14ac:dyDescent="0.2">
      <c r="A609" t="s">
        <v>121</v>
      </c>
      <c r="B609">
        <v>6</v>
      </c>
      <c r="C609">
        <v>25.4</v>
      </c>
      <c r="D609">
        <v>20</v>
      </c>
      <c r="E609">
        <v>3</v>
      </c>
      <c r="F609">
        <v>2</v>
      </c>
    </row>
    <row r="610" spans="1:6" x14ac:dyDescent="0.2">
      <c r="A610" t="s">
        <v>100</v>
      </c>
      <c r="B610">
        <v>6</v>
      </c>
      <c r="C610">
        <v>36.299999999999997</v>
      </c>
      <c r="D610">
        <v>43</v>
      </c>
      <c r="E610">
        <v>2</v>
      </c>
      <c r="F610">
        <v>2</v>
      </c>
    </row>
    <row r="611" spans="1:6" x14ac:dyDescent="0.2">
      <c r="A611" t="s">
        <v>170</v>
      </c>
      <c r="B611">
        <v>6</v>
      </c>
      <c r="C611">
        <v>19.2</v>
      </c>
      <c r="D611">
        <v>26</v>
      </c>
      <c r="E611">
        <v>1</v>
      </c>
      <c r="F611">
        <v>4</v>
      </c>
    </row>
    <row r="612" spans="1:6" x14ac:dyDescent="0.2">
      <c r="A612" t="s">
        <v>28</v>
      </c>
      <c r="B612">
        <v>6</v>
      </c>
      <c r="C612">
        <v>21.8</v>
      </c>
      <c r="D612">
        <v>28.8</v>
      </c>
      <c r="E612">
        <v>2</v>
      </c>
      <c r="F612">
        <v>3</v>
      </c>
    </row>
    <row r="613" spans="1:6" x14ac:dyDescent="0.2">
      <c r="A613" t="s">
        <v>41</v>
      </c>
      <c r="B613">
        <v>6</v>
      </c>
      <c r="C613">
        <v>36.5</v>
      </c>
      <c r="D613">
        <v>13</v>
      </c>
      <c r="E613">
        <v>5</v>
      </c>
      <c r="F613">
        <v>1</v>
      </c>
    </row>
    <row r="614" spans="1:6" x14ac:dyDescent="0.2">
      <c r="A614" t="s">
        <v>101</v>
      </c>
      <c r="B614">
        <v>6</v>
      </c>
      <c r="C614">
        <v>21</v>
      </c>
      <c r="D614">
        <v>10.8</v>
      </c>
      <c r="E614">
        <v>4</v>
      </c>
      <c r="F614">
        <v>1</v>
      </c>
    </row>
    <row r="615" spans="1:6" x14ac:dyDescent="0.2">
      <c r="A615" t="s">
        <v>25</v>
      </c>
      <c r="B615">
        <v>6</v>
      </c>
      <c r="C615">
        <v>34.5</v>
      </c>
      <c r="D615">
        <v>8.5</v>
      </c>
      <c r="E615">
        <v>4</v>
      </c>
      <c r="F615">
        <v>0</v>
      </c>
    </row>
    <row r="616" spans="1:6" x14ac:dyDescent="0.2">
      <c r="A616" t="s">
        <v>34</v>
      </c>
      <c r="B616">
        <v>6</v>
      </c>
      <c r="C616">
        <v>47.4</v>
      </c>
      <c r="D616">
        <v>10.8</v>
      </c>
      <c r="E616">
        <v>5</v>
      </c>
      <c r="F616">
        <v>0</v>
      </c>
    </row>
    <row r="617" spans="1:6" x14ac:dyDescent="0.2">
      <c r="A617" t="s">
        <v>139</v>
      </c>
      <c r="B617">
        <v>6</v>
      </c>
      <c r="C617">
        <v>22</v>
      </c>
      <c r="D617">
        <v>23.8</v>
      </c>
      <c r="E617">
        <v>2</v>
      </c>
      <c r="F617">
        <v>2</v>
      </c>
    </row>
    <row r="618" spans="1:6" x14ac:dyDescent="0.2">
      <c r="A618" t="s">
        <v>182</v>
      </c>
      <c r="B618">
        <v>6</v>
      </c>
      <c r="C618">
        <v>24.8</v>
      </c>
      <c r="D618">
        <v>28.8</v>
      </c>
      <c r="E618">
        <v>2</v>
      </c>
      <c r="F618">
        <v>3</v>
      </c>
    </row>
    <row r="619" spans="1:6" x14ac:dyDescent="0.2">
      <c r="A619" t="s">
        <v>42</v>
      </c>
      <c r="B619">
        <v>6</v>
      </c>
      <c r="C619">
        <v>51.6</v>
      </c>
      <c r="D619">
        <v>11.8</v>
      </c>
      <c r="E619">
        <v>5</v>
      </c>
      <c r="F619">
        <v>0</v>
      </c>
    </row>
    <row r="620" spans="1:6" x14ac:dyDescent="0.2">
      <c r="A620" t="s">
        <v>39</v>
      </c>
      <c r="B620">
        <v>6</v>
      </c>
      <c r="C620">
        <v>35.799999999999997</v>
      </c>
      <c r="D620">
        <v>15.6</v>
      </c>
      <c r="E620">
        <v>4</v>
      </c>
      <c r="F620">
        <v>1</v>
      </c>
    </row>
    <row r="621" spans="1:6" x14ac:dyDescent="0.2">
      <c r="A621" t="s">
        <v>32</v>
      </c>
      <c r="B621">
        <v>6</v>
      </c>
      <c r="C621">
        <v>40.6</v>
      </c>
      <c r="D621">
        <v>9.6</v>
      </c>
      <c r="E621">
        <v>5</v>
      </c>
      <c r="F621">
        <v>0</v>
      </c>
    </row>
    <row r="622" spans="1:6" x14ac:dyDescent="0.2">
      <c r="A622" t="s">
        <v>146</v>
      </c>
      <c r="B622">
        <v>6</v>
      </c>
      <c r="C622">
        <v>23.4</v>
      </c>
      <c r="D622">
        <v>26</v>
      </c>
      <c r="E622">
        <v>1</v>
      </c>
      <c r="F622">
        <v>4</v>
      </c>
    </row>
    <row r="623" spans="1:6" x14ac:dyDescent="0.2">
      <c r="A623" t="s">
        <v>126</v>
      </c>
      <c r="B623">
        <v>6</v>
      </c>
      <c r="C623">
        <v>28</v>
      </c>
      <c r="D623">
        <v>29.6</v>
      </c>
      <c r="E623">
        <v>2</v>
      </c>
      <c r="F623">
        <v>3</v>
      </c>
    </row>
    <row r="624" spans="1:6" x14ac:dyDescent="0.2">
      <c r="A624" t="s">
        <v>102</v>
      </c>
      <c r="B624">
        <v>6</v>
      </c>
      <c r="C624">
        <v>33</v>
      </c>
      <c r="D624">
        <v>28.8</v>
      </c>
      <c r="E624">
        <v>3</v>
      </c>
      <c r="F624">
        <v>2</v>
      </c>
    </row>
    <row r="625" spans="1:6" x14ac:dyDescent="0.2">
      <c r="A625" t="s">
        <v>103</v>
      </c>
      <c r="B625">
        <v>6</v>
      </c>
      <c r="C625">
        <v>30.8</v>
      </c>
      <c r="D625">
        <v>12.8</v>
      </c>
      <c r="E625">
        <v>4</v>
      </c>
      <c r="F625">
        <v>1</v>
      </c>
    </row>
    <row r="626" spans="1:6" x14ac:dyDescent="0.2">
      <c r="A626" t="s">
        <v>190</v>
      </c>
      <c r="B626">
        <v>6</v>
      </c>
      <c r="C626">
        <v>9.5</v>
      </c>
      <c r="D626">
        <v>25</v>
      </c>
      <c r="E626">
        <v>0</v>
      </c>
      <c r="F626">
        <v>4</v>
      </c>
    </row>
    <row r="627" spans="1:6" x14ac:dyDescent="0.2">
      <c r="A627" t="s">
        <v>104</v>
      </c>
      <c r="B627">
        <v>6</v>
      </c>
      <c r="C627">
        <v>19.3</v>
      </c>
      <c r="D627">
        <v>30.8</v>
      </c>
      <c r="E627">
        <v>2</v>
      </c>
      <c r="F627">
        <v>4</v>
      </c>
    </row>
    <row r="628" spans="1:6" x14ac:dyDescent="0.2">
      <c r="A628" t="s">
        <v>105</v>
      </c>
      <c r="B628">
        <v>6</v>
      </c>
      <c r="C628">
        <v>28.2</v>
      </c>
      <c r="D628">
        <v>33.4</v>
      </c>
      <c r="E628">
        <v>1</v>
      </c>
      <c r="F628">
        <v>4</v>
      </c>
    </row>
    <row r="629" spans="1:6" x14ac:dyDescent="0.2">
      <c r="A629" t="s">
        <v>106</v>
      </c>
      <c r="B629">
        <v>6</v>
      </c>
      <c r="C629">
        <v>33.799999999999997</v>
      </c>
      <c r="D629">
        <v>18.399999999999999</v>
      </c>
      <c r="E629">
        <v>3</v>
      </c>
      <c r="F629">
        <v>2</v>
      </c>
    </row>
    <row r="630" spans="1:6" x14ac:dyDescent="0.2">
      <c r="A630" t="s">
        <v>107</v>
      </c>
      <c r="B630">
        <v>6</v>
      </c>
      <c r="C630">
        <v>27.6</v>
      </c>
      <c r="D630">
        <v>25.2</v>
      </c>
      <c r="E630">
        <v>2</v>
      </c>
      <c r="F630">
        <v>3</v>
      </c>
    </row>
    <row r="631" spans="1:6" x14ac:dyDescent="0.2">
      <c r="A631" t="s">
        <v>71</v>
      </c>
      <c r="B631">
        <v>6</v>
      </c>
      <c r="C631">
        <v>27</v>
      </c>
      <c r="D631">
        <v>29.4</v>
      </c>
      <c r="E631">
        <v>2</v>
      </c>
      <c r="F631">
        <v>3</v>
      </c>
    </row>
    <row r="632" spans="1:6" x14ac:dyDescent="0.2">
      <c r="A632" t="s">
        <v>176</v>
      </c>
      <c r="B632">
        <v>6</v>
      </c>
      <c r="C632">
        <v>29.8</v>
      </c>
      <c r="D632">
        <v>28.2</v>
      </c>
      <c r="E632">
        <v>3</v>
      </c>
      <c r="F632">
        <v>2</v>
      </c>
    </row>
    <row r="633" spans="1:6" x14ac:dyDescent="0.2">
      <c r="A633" t="s">
        <v>156</v>
      </c>
      <c r="B633">
        <v>6</v>
      </c>
      <c r="C633">
        <v>25.8</v>
      </c>
      <c r="D633">
        <v>39</v>
      </c>
      <c r="E633">
        <v>1</v>
      </c>
      <c r="F633">
        <v>4</v>
      </c>
    </row>
    <row r="634" spans="1:6" x14ac:dyDescent="0.2">
      <c r="A634" t="s">
        <v>137</v>
      </c>
      <c r="B634">
        <v>6</v>
      </c>
      <c r="C634">
        <v>19.2</v>
      </c>
      <c r="D634">
        <v>34.6</v>
      </c>
      <c r="E634">
        <v>1</v>
      </c>
      <c r="F634">
        <v>4</v>
      </c>
    </row>
    <row r="635" spans="1:6" x14ac:dyDescent="0.2">
      <c r="A635" t="s">
        <v>141</v>
      </c>
      <c r="B635">
        <v>6</v>
      </c>
      <c r="C635">
        <v>38.200000000000003</v>
      </c>
      <c r="D635">
        <v>14.8</v>
      </c>
      <c r="E635">
        <v>4</v>
      </c>
      <c r="F635">
        <v>1</v>
      </c>
    </row>
    <row r="636" spans="1:6" x14ac:dyDescent="0.2">
      <c r="A636" t="s">
        <v>108</v>
      </c>
      <c r="B636">
        <v>6</v>
      </c>
      <c r="C636">
        <v>34.799999999999997</v>
      </c>
      <c r="D636">
        <v>21</v>
      </c>
      <c r="E636">
        <v>3</v>
      </c>
      <c r="F636">
        <v>2</v>
      </c>
    </row>
    <row r="637" spans="1:6" x14ac:dyDescent="0.2">
      <c r="A637" t="s">
        <v>177</v>
      </c>
      <c r="B637">
        <v>6</v>
      </c>
      <c r="C637">
        <v>21</v>
      </c>
      <c r="D637">
        <v>31</v>
      </c>
      <c r="E637">
        <v>2</v>
      </c>
      <c r="F637">
        <v>3</v>
      </c>
    </row>
    <row r="638" spans="1:6" x14ac:dyDescent="0.2">
      <c r="A638" t="s">
        <v>78</v>
      </c>
      <c r="B638">
        <v>6</v>
      </c>
      <c r="C638">
        <v>36.200000000000003</v>
      </c>
      <c r="D638">
        <v>17.8</v>
      </c>
      <c r="E638">
        <v>4</v>
      </c>
      <c r="F638">
        <v>1</v>
      </c>
    </row>
    <row r="639" spans="1:6" x14ac:dyDescent="0.2">
      <c r="A639" t="s">
        <v>69</v>
      </c>
      <c r="B639">
        <v>6</v>
      </c>
      <c r="C639">
        <v>36</v>
      </c>
      <c r="D639">
        <v>12.8</v>
      </c>
      <c r="E639">
        <v>5</v>
      </c>
      <c r="F639">
        <v>0</v>
      </c>
    </row>
    <row r="640" spans="1:6" x14ac:dyDescent="0.2">
      <c r="A640" t="s">
        <v>76</v>
      </c>
      <c r="B640">
        <v>6</v>
      </c>
      <c r="C640">
        <v>38.6</v>
      </c>
      <c r="D640">
        <v>18.600000000000001</v>
      </c>
      <c r="E640">
        <v>4</v>
      </c>
      <c r="F640">
        <v>1</v>
      </c>
    </row>
    <row r="641" spans="1:6" x14ac:dyDescent="0.2">
      <c r="A641" t="s">
        <v>150</v>
      </c>
      <c r="B641">
        <v>6</v>
      </c>
      <c r="C641">
        <v>43.4</v>
      </c>
      <c r="D641">
        <v>29</v>
      </c>
      <c r="E641">
        <v>4</v>
      </c>
      <c r="F641">
        <v>1</v>
      </c>
    </row>
    <row r="642" spans="1:6" x14ac:dyDescent="0.2">
      <c r="A642" t="s">
        <v>73</v>
      </c>
      <c r="B642">
        <v>6</v>
      </c>
      <c r="C642">
        <v>33.200000000000003</v>
      </c>
      <c r="D642">
        <v>24.8</v>
      </c>
      <c r="E642">
        <v>2</v>
      </c>
      <c r="F642">
        <v>3</v>
      </c>
    </row>
    <row r="643" spans="1:6" x14ac:dyDescent="0.2">
      <c r="A643" t="s">
        <v>168</v>
      </c>
      <c r="B643">
        <v>6</v>
      </c>
      <c r="C643">
        <v>40.799999999999997</v>
      </c>
      <c r="D643">
        <v>22.8</v>
      </c>
      <c r="E643">
        <v>4</v>
      </c>
      <c r="F643">
        <v>1</v>
      </c>
    </row>
    <row r="644" spans="1:6" x14ac:dyDescent="0.2">
      <c r="A644" t="s">
        <v>123</v>
      </c>
      <c r="B644">
        <v>6</v>
      </c>
      <c r="C644">
        <v>26</v>
      </c>
      <c r="D644">
        <v>23.8</v>
      </c>
      <c r="E644">
        <v>3</v>
      </c>
      <c r="F644">
        <v>2</v>
      </c>
    </row>
    <row r="645" spans="1:6" x14ac:dyDescent="0.2">
      <c r="A645" t="s">
        <v>109</v>
      </c>
      <c r="B645">
        <v>6</v>
      </c>
      <c r="C645">
        <v>29.8</v>
      </c>
      <c r="D645">
        <v>17.399999999999999</v>
      </c>
      <c r="E645">
        <v>4</v>
      </c>
      <c r="F645">
        <v>1</v>
      </c>
    </row>
    <row r="646" spans="1:6" x14ac:dyDescent="0.2">
      <c r="A646" t="s">
        <v>151</v>
      </c>
      <c r="B646">
        <v>6</v>
      </c>
      <c r="C646">
        <v>27.8</v>
      </c>
      <c r="D646">
        <v>31.2</v>
      </c>
      <c r="E646">
        <v>3</v>
      </c>
      <c r="F646">
        <v>2</v>
      </c>
    </row>
    <row r="647" spans="1:6" x14ac:dyDescent="0.2">
      <c r="A647" t="s">
        <v>160</v>
      </c>
      <c r="B647">
        <v>6</v>
      </c>
      <c r="C647">
        <v>27</v>
      </c>
      <c r="D647">
        <v>36</v>
      </c>
      <c r="E647">
        <v>1</v>
      </c>
      <c r="F647">
        <v>4</v>
      </c>
    </row>
    <row r="648" spans="1:6" x14ac:dyDescent="0.2">
      <c r="A648" t="s">
        <v>67</v>
      </c>
      <c r="B648">
        <v>6</v>
      </c>
      <c r="C648">
        <v>37.6</v>
      </c>
      <c r="D648">
        <v>23.2</v>
      </c>
      <c r="E648">
        <v>3</v>
      </c>
      <c r="F648">
        <v>2</v>
      </c>
    </row>
    <row r="649" spans="1:6" x14ac:dyDescent="0.2">
      <c r="A649" t="s">
        <v>110</v>
      </c>
      <c r="B649">
        <v>6</v>
      </c>
      <c r="C649">
        <v>32</v>
      </c>
      <c r="D649">
        <v>11</v>
      </c>
      <c r="E649">
        <v>3</v>
      </c>
      <c r="F649">
        <v>1</v>
      </c>
    </row>
    <row r="650" spans="1:6" x14ac:dyDescent="0.2">
      <c r="A650" t="s">
        <v>128</v>
      </c>
      <c r="B650">
        <v>6</v>
      </c>
      <c r="C650">
        <v>36</v>
      </c>
      <c r="D650">
        <v>26.8</v>
      </c>
      <c r="E650">
        <v>4</v>
      </c>
      <c r="F650">
        <v>1</v>
      </c>
    </row>
    <row r="651" spans="1:6" x14ac:dyDescent="0.2">
      <c r="A651" t="s">
        <v>80</v>
      </c>
      <c r="B651">
        <v>6</v>
      </c>
      <c r="C651">
        <v>53.6</v>
      </c>
      <c r="D651">
        <v>24.2</v>
      </c>
      <c r="E651">
        <v>5</v>
      </c>
      <c r="F651">
        <v>0</v>
      </c>
    </row>
    <row r="652" spans="1:6" x14ac:dyDescent="0.2">
      <c r="A652" t="s">
        <v>44</v>
      </c>
      <c r="B652">
        <v>6</v>
      </c>
      <c r="C652">
        <v>19.2</v>
      </c>
      <c r="D652">
        <v>11.8</v>
      </c>
      <c r="E652">
        <v>4</v>
      </c>
      <c r="F652">
        <v>1</v>
      </c>
    </row>
    <row r="653" spans="1:6" x14ac:dyDescent="0.2">
      <c r="A653" t="s">
        <v>46</v>
      </c>
      <c r="B653">
        <v>6</v>
      </c>
      <c r="C653">
        <v>37</v>
      </c>
      <c r="D653">
        <v>33.799999999999997</v>
      </c>
      <c r="E653">
        <v>2</v>
      </c>
      <c r="F653">
        <v>3</v>
      </c>
    </row>
    <row r="654" spans="1:6" x14ac:dyDescent="0.2">
      <c r="A654" t="s">
        <v>178</v>
      </c>
      <c r="B654">
        <v>6</v>
      </c>
      <c r="C654">
        <v>16.2</v>
      </c>
      <c r="D654">
        <v>28.2</v>
      </c>
      <c r="E654">
        <v>1</v>
      </c>
      <c r="F654">
        <v>5</v>
      </c>
    </row>
    <row r="655" spans="1:6" x14ac:dyDescent="0.2">
      <c r="A655" t="s">
        <v>40</v>
      </c>
      <c r="B655">
        <v>6</v>
      </c>
      <c r="C655">
        <v>19.3</v>
      </c>
      <c r="D655">
        <v>28</v>
      </c>
      <c r="E655">
        <v>1</v>
      </c>
      <c r="F655">
        <v>3</v>
      </c>
    </row>
    <row r="656" spans="1:6" x14ac:dyDescent="0.2">
      <c r="A656" t="s">
        <v>153</v>
      </c>
      <c r="B656">
        <v>6</v>
      </c>
      <c r="C656">
        <v>31.3</v>
      </c>
      <c r="D656">
        <v>33.299999999999997</v>
      </c>
      <c r="E656">
        <v>2</v>
      </c>
      <c r="F656">
        <v>4</v>
      </c>
    </row>
    <row r="657" spans="1:6" x14ac:dyDescent="0.2">
      <c r="A657" t="s">
        <v>111</v>
      </c>
      <c r="B657">
        <v>6</v>
      </c>
      <c r="C657">
        <v>21.4</v>
      </c>
      <c r="D657">
        <v>35.6</v>
      </c>
      <c r="E657">
        <v>0</v>
      </c>
      <c r="F657">
        <v>5</v>
      </c>
    </row>
    <row r="658" spans="1:6" x14ac:dyDescent="0.2">
      <c r="A658" t="s">
        <v>125</v>
      </c>
      <c r="B658">
        <v>6</v>
      </c>
      <c r="C658">
        <v>24.8</v>
      </c>
      <c r="D658">
        <v>24.2</v>
      </c>
      <c r="E658">
        <v>2</v>
      </c>
      <c r="F658">
        <v>3</v>
      </c>
    </row>
    <row r="659" spans="1:6" x14ac:dyDescent="0.2">
      <c r="A659" t="s">
        <v>159</v>
      </c>
      <c r="B659">
        <v>6</v>
      </c>
      <c r="C659">
        <v>29</v>
      </c>
      <c r="D659">
        <v>22.8</v>
      </c>
      <c r="E659">
        <v>3</v>
      </c>
      <c r="F659">
        <v>1</v>
      </c>
    </row>
    <row r="660" spans="1:6" x14ac:dyDescent="0.2">
      <c r="A660" t="s">
        <v>112</v>
      </c>
      <c r="B660">
        <v>6</v>
      </c>
      <c r="C660">
        <v>46</v>
      </c>
      <c r="D660">
        <v>18.399999999999999</v>
      </c>
      <c r="E660">
        <v>5</v>
      </c>
      <c r="F660">
        <v>0</v>
      </c>
    </row>
    <row r="661" spans="1:6" x14ac:dyDescent="0.2">
      <c r="A661" t="s">
        <v>133</v>
      </c>
      <c r="B661">
        <v>6</v>
      </c>
      <c r="C661">
        <v>45.8</v>
      </c>
      <c r="D661">
        <v>25.5</v>
      </c>
      <c r="E661">
        <v>4</v>
      </c>
      <c r="F661">
        <v>0</v>
      </c>
    </row>
    <row r="662" spans="1:6" x14ac:dyDescent="0.2">
      <c r="A662" t="s">
        <v>36</v>
      </c>
      <c r="B662">
        <v>6</v>
      </c>
      <c r="C662">
        <v>26.4</v>
      </c>
      <c r="D662">
        <v>19</v>
      </c>
      <c r="E662">
        <v>4</v>
      </c>
      <c r="F662">
        <v>1</v>
      </c>
    </row>
    <row r="663" spans="1:6" x14ac:dyDescent="0.2">
      <c r="A663" t="s">
        <v>155</v>
      </c>
      <c r="B663">
        <v>6</v>
      </c>
      <c r="C663">
        <v>31.6</v>
      </c>
      <c r="D663">
        <v>29.2</v>
      </c>
      <c r="E663">
        <v>3</v>
      </c>
      <c r="F663">
        <v>2</v>
      </c>
    </row>
    <row r="664" spans="1:6" x14ac:dyDescent="0.2">
      <c r="A664" t="s">
        <v>162</v>
      </c>
      <c r="B664">
        <v>6</v>
      </c>
      <c r="C664">
        <v>25</v>
      </c>
      <c r="D664">
        <v>35.799999999999997</v>
      </c>
      <c r="E664">
        <v>2</v>
      </c>
      <c r="F664">
        <v>3</v>
      </c>
    </row>
    <row r="665" spans="1:6" x14ac:dyDescent="0.2">
      <c r="A665" t="s">
        <v>33</v>
      </c>
      <c r="B665">
        <v>6</v>
      </c>
      <c r="C665">
        <v>33.299999999999997</v>
      </c>
      <c r="D665">
        <v>19.8</v>
      </c>
      <c r="E665">
        <v>3</v>
      </c>
      <c r="F665">
        <v>1</v>
      </c>
    </row>
    <row r="666" spans="1:6" x14ac:dyDescent="0.2">
      <c r="A666" t="s">
        <v>49</v>
      </c>
      <c r="B666">
        <v>6</v>
      </c>
      <c r="C666">
        <v>26.2</v>
      </c>
      <c r="D666">
        <v>25.2</v>
      </c>
      <c r="E666">
        <v>4</v>
      </c>
      <c r="F666">
        <v>1</v>
      </c>
    </row>
    <row r="667" spans="1:6" x14ac:dyDescent="0.2">
      <c r="A667" t="s">
        <v>152</v>
      </c>
      <c r="B667">
        <v>7</v>
      </c>
      <c r="C667">
        <v>37.6</v>
      </c>
      <c r="D667">
        <v>12.2</v>
      </c>
      <c r="E667">
        <v>5</v>
      </c>
      <c r="F667">
        <v>0</v>
      </c>
    </row>
    <row r="668" spans="1:6" x14ac:dyDescent="0.2">
      <c r="A668" t="s">
        <v>179</v>
      </c>
      <c r="B668">
        <v>7</v>
      </c>
      <c r="C668">
        <v>16.5</v>
      </c>
      <c r="D668">
        <v>29.5</v>
      </c>
      <c r="E668">
        <v>1</v>
      </c>
      <c r="F668">
        <v>5</v>
      </c>
    </row>
    <row r="669" spans="1:6" x14ac:dyDescent="0.2">
      <c r="A669" t="s">
        <v>70</v>
      </c>
      <c r="B669">
        <v>7</v>
      </c>
      <c r="C669">
        <v>31.2</v>
      </c>
      <c r="D669">
        <v>15.2</v>
      </c>
      <c r="E669">
        <v>5</v>
      </c>
      <c r="F669">
        <v>1</v>
      </c>
    </row>
    <row r="670" spans="1:6" x14ac:dyDescent="0.2">
      <c r="A670" t="s">
        <v>145</v>
      </c>
      <c r="B670">
        <v>7</v>
      </c>
      <c r="C670">
        <v>36.4</v>
      </c>
      <c r="D670">
        <v>30.8</v>
      </c>
      <c r="E670">
        <v>3</v>
      </c>
      <c r="F670">
        <v>2</v>
      </c>
    </row>
    <row r="671" spans="1:6" x14ac:dyDescent="0.2">
      <c r="A671" t="s">
        <v>167</v>
      </c>
      <c r="B671">
        <v>7</v>
      </c>
      <c r="C671">
        <v>29.8</v>
      </c>
      <c r="D671">
        <v>23</v>
      </c>
      <c r="E671">
        <v>3</v>
      </c>
      <c r="F671">
        <v>3</v>
      </c>
    </row>
    <row r="672" spans="1:6" x14ac:dyDescent="0.2">
      <c r="A672" t="s">
        <v>138</v>
      </c>
      <c r="B672">
        <v>7</v>
      </c>
      <c r="C672">
        <v>18.7</v>
      </c>
      <c r="D672">
        <v>28.3</v>
      </c>
      <c r="E672">
        <v>1</v>
      </c>
      <c r="F672">
        <v>5</v>
      </c>
    </row>
    <row r="673" spans="1:6" x14ac:dyDescent="0.2">
      <c r="A673" t="s">
        <v>142</v>
      </c>
      <c r="B673">
        <v>7</v>
      </c>
      <c r="C673">
        <v>31.3</v>
      </c>
      <c r="D673">
        <v>25.3</v>
      </c>
      <c r="E673">
        <v>2</v>
      </c>
      <c r="F673">
        <v>4</v>
      </c>
    </row>
    <row r="674" spans="1:6" x14ac:dyDescent="0.2">
      <c r="A674" t="s">
        <v>86</v>
      </c>
      <c r="B674">
        <v>7</v>
      </c>
      <c r="C674">
        <v>22.2</v>
      </c>
      <c r="D674">
        <v>36.5</v>
      </c>
      <c r="E674">
        <v>3</v>
      </c>
      <c r="F674">
        <v>3</v>
      </c>
    </row>
    <row r="675" spans="1:6" x14ac:dyDescent="0.2">
      <c r="A675" t="s">
        <v>187</v>
      </c>
      <c r="B675">
        <v>7</v>
      </c>
      <c r="C675">
        <v>29.4</v>
      </c>
      <c r="D675">
        <v>20.399999999999999</v>
      </c>
      <c r="E675">
        <v>2</v>
      </c>
      <c r="F675">
        <v>3</v>
      </c>
    </row>
    <row r="676" spans="1:6" x14ac:dyDescent="0.2">
      <c r="A676" t="s">
        <v>87</v>
      </c>
      <c r="B676">
        <v>7</v>
      </c>
      <c r="C676">
        <v>29.6</v>
      </c>
      <c r="D676">
        <v>18.2</v>
      </c>
      <c r="E676">
        <v>3</v>
      </c>
      <c r="F676">
        <v>2</v>
      </c>
    </row>
    <row r="677" spans="1:6" x14ac:dyDescent="0.2">
      <c r="A677" t="s">
        <v>184</v>
      </c>
      <c r="B677">
        <v>7</v>
      </c>
      <c r="C677">
        <v>16.5</v>
      </c>
      <c r="D677">
        <v>33.700000000000003</v>
      </c>
      <c r="E677">
        <v>1</v>
      </c>
      <c r="F677">
        <v>5</v>
      </c>
    </row>
    <row r="678" spans="1:6" x14ac:dyDescent="0.2">
      <c r="A678" t="s">
        <v>122</v>
      </c>
      <c r="B678">
        <v>7</v>
      </c>
      <c r="C678">
        <v>21.7</v>
      </c>
      <c r="D678">
        <v>30.2</v>
      </c>
      <c r="E678">
        <v>2</v>
      </c>
      <c r="F678">
        <v>4</v>
      </c>
    </row>
    <row r="679" spans="1:6" x14ac:dyDescent="0.2">
      <c r="A679" t="s">
        <v>26</v>
      </c>
      <c r="B679">
        <v>7</v>
      </c>
      <c r="C679">
        <v>29.7</v>
      </c>
      <c r="D679">
        <v>30.8</v>
      </c>
      <c r="E679">
        <v>3</v>
      </c>
      <c r="F679">
        <v>3</v>
      </c>
    </row>
    <row r="680" spans="1:6" x14ac:dyDescent="0.2">
      <c r="A680" t="s">
        <v>173</v>
      </c>
      <c r="B680">
        <v>7</v>
      </c>
      <c r="C680">
        <v>27.7</v>
      </c>
      <c r="D680">
        <v>31.7</v>
      </c>
      <c r="E680">
        <v>3</v>
      </c>
      <c r="F680">
        <v>3</v>
      </c>
    </row>
    <row r="681" spans="1:6" x14ac:dyDescent="0.2">
      <c r="A681" t="s">
        <v>180</v>
      </c>
      <c r="B681">
        <v>7</v>
      </c>
      <c r="C681">
        <v>18.8</v>
      </c>
      <c r="D681">
        <v>28.7</v>
      </c>
      <c r="E681">
        <v>2</v>
      </c>
      <c r="F681">
        <v>4</v>
      </c>
    </row>
    <row r="682" spans="1:6" x14ac:dyDescent="0.2">
      <c r="A682" t="s">
        <v>88</v>
      </c>
      <c r="B682">
        <v>7</v>
      </c>
      <c r="C682">
        <v>27.8</v>
      </c>
      <c r="D682">
        <v>33.5</v>
      </c>
      <c r="E682">
        <v>2</v>
      </c>
      <c r="F682">
        <v>4</v>
      </c>
    </row>
    <row r="683" spans="1:6" x14ac:dyDescent="0.2">
      <c r="A683" t="s">
        <v>74</v>
      </c>
      <c r="B683">
        <v>7</v>
      </c>
      <c r="C683">
        <v>31</v>
      </c>
      <c r="D683">
        <v>22.4</v>
      </c>
      <c r="E683">
        <v>4</v>
      </c>
      <c r="F683">
        <v>1</v>
      </c>
    </row>
    <row r="684" spans="1:6" x14ac:dyDescent="0.2">
      <c r="A684" t="s">
        <v>89</v>
      </c>
      <c r="B684">
        <v>7</v>
      </c>
      <c r="C684">
        <v>32.5</v>
      </c>
      <c r="D684">
        <v>30.7</v>
      </c>
      <c r="E684">
        <v>3</v>
      </c>
      <c r="F684">
        <v>3</v>
      </c>
    </row>
    <row r="685" spans="1:6" x14ac:dyDescent="0.2">
      <c r="A685" t="s">
        <v>48</v>
      </c>
      <c r="B685">
        <v>7</v>
      </c>
      <c r="C685">
        <v>23.3</v>
      </c>
      <c r="D685">
        <v>34</v>
      </c>
      <c r="E685">
        <v>3</v>
      </c>
      <c r="F685">
        <v>3</v>
      </c>
    </row>
    <row r="686" spans="1:6" x14ac:dyDescent="0.2">
      <c r="A686" t="s">
        <v>136</v>
      </c>
      <c r="B686">
        <v>7</v>
      </c>
      <c r="C686">
        <v>18.399999999999999</v>
      </c>
      <c r="D686">
        <v>27.6</v>
      </c>
      <c r="E686">
        <v>1</v>
      </c>
      <c r="F686">
        <v>4</v>
      </c>
    </row>
    <row r="687" spans="1:6" x14ac:dyDescent="0.2">
      <c r="A687" t="s">
        <v>140</v>
      </c>
      <c r="B687">
        <v>7</v>
      </c>
      <c r="C687">
        <v>30</v>
      </c>
      <c r="D687">
        <v>24</v>
      </c>
      <c r="E687">
        <v>2</v>
      </c>
      <c r="F687">
        <v>3</v>
      </c>
    </row>
    <row r="688" spans="1:6" x14ac:dyDescent="0.2">
      <c r="A688" t="s">
        <v>66</v>
      </c>
      <c r="B688">
        <v>7</v>
      </c>
      <c r="C688">
        <v>32.200000000000003</v>
      </c>
      <c r="D688">
        <v>19.3</v>
      </c>
      <c r="E688">
        <v>4</v>
      </c>
      <c r="F688">
        <v>2</v>
      </c>
    </row>
    <row r="689" spans="1:6" x14ac:dyDescent="0.2">
      <c r="A689" t="s">
        <v>90</v>
      </c>
      <c r="B689">
        <v>7</v>
      </c>
      <c r="C689">
        <v>30.8</v>
      </c>
      <c r="D689">
        <v>23.6</v>
      </c>
      <c r="E689">
        <v>2</v>
      </c>
      <c r="F689">
        <v>3</v>
      </c>
    </row>
    <row r="690" spans="1:6" x14ac:dyDescent="0.2">
      <c r="A690" t="s">
        <v>79</v>
      </c>
      <c r="B690">
        <v>7</v>
      </c>
      <c r="C690">
        <v>33</v>
      </c>
      <c r="D690">
        <v>34.200000000000003</v>
      </c>
      <c r="E690">
        <v>4</v>
      </c>
      <c r="F690">
        <v>2</v>
      </c>
    </row>
    <row r="691" spans="1:6" x14ac:dyDescent="0.2">
      <c r="A691" t="s">
        <v>174</v>
      </c>
      <c r="B691">
        <v>7</v>
      </c>
      <c r="C691">
        <v>31</v>
      </c>
      <c r="D691">
        <v>36</v>
      </c>
      <c r="E691">
        <v>2</v>
      </c>
      <c r="F691">
        <v>3</v>
      </c>
    </row>
    <row r="692" spans="1:6" x14ac:dyDescent="0.2">
      <c r="A692" t="s">
        <v>185</v>
      </c>
      <c r="B692">
        <v>7</v>
      </c>
      <c r="C692">
        <v>20.5</v>
      </c>
      <c r="D692">
        <v>31.5</v>
      </c>
      <c r="E692">
        <v>1</v>
      </c>
      <c r="F692">
        <v>5</v>
      </c>
    </row>
    <row r="693" spans="1:6" x14ac:dyDescent="0.2">
      <c r="A693" t="s">
        <v>91</v>
      </c>
      <c r="B693">
        <v>7</v>
      </c>
      <c r="C693">
        <v>32.6</v>
      </c>
      <c r="D693">
        <v>11.2</v>
      </c>
      <c r="E693">
        <v>4</v>
      </c>
      <c r="F693">
        <v>1</v>
      </c>
    </row>
    <row r="694" spans="1:6" x14ac:dyDescent="0.2">
      <c r="A694" t="s">
        <v>131</v>
      </c>
      <c r="B694">
        <v>7</v>
      </c>
      <c r="C694">
        <v>21</v>
      </c>
      <c r="D694">
        <v>25.6</v>
      </c>
      <c r="E694">
        <v>1</v>
      </c>
      <c r="F694">
        <v>4</v>
      </c>
    </row>
    <row r="695" spans="1:6" x14ac:dyDescent="0.2">
      <c r="A695" t="s">
        <v>166</v>
      </c>
      <c r="B695">
        <v>7</v>
      </c>
      <c r="C695">
        <v>17.5</v>
      </c>
      <c r="D695">
        <v>20</v>
      </c>
      <c r="E695">
        <v>3</v>
      </c>
      <c r="F695">
        <v>3</v>
      </c>
    </row>
    <row r="696" spans="1:6" x14ac:dyDescent="0.2">
      <c r="A696" t="s">
        <v>43</v>
      </c>
      <c r="B696">
        <v>7</v>
      </c>
      <c r="C696">
        <v>27.2</v>
      </c>
      <c r="D696">
        <v>16.8</v>
      </c>
      <c r="E696">
        <v>4</v>
      </c>
      <c r="F696">
        <v>2</v>
      </c>
    </row>
    <row r="697" spans="1:6" x14ac:dyDescent="0.2">
      <c r="A697" t="s">
        <v>148</v>
      </c>
      <c r="B697">
        <v>7</v>
      </c>
      <c r="C697">
        <v>20.6</v>
      </c>
      <c r="D697">
        <v>25</v>
      </c>
      <c r="E697">
        <v>2</v>
      </c>
      <c r="F697">
        <v>3</v>
      </c>
    </row>
    <row r="698" spans="1:6" x14ac:dyDescent="0.2">
      <c r="A698" t="s">
        <v>183</v>
      </c>
      <c r="B698">
        <v>7</v>
      </c>
      <c r="C698">
        <v>20.7</v>
      </c>
      <c r="D698">
        <v>27</v>
      </c>
      <c r="E698">
        <v>3</v>
      </c>
      <c r="F698">
        <v>3</v>
      </c>
    </row>
    <row r="699" spans="1:6" x14ac:dyDescent="0.2">
      <c r="A699" t="s">
        <v>82</v>
      </c>
      <c r="B699">
        <v>7</v>
      </c>
      <c r="C699">
        <v>42.4</v>
      </c>
      <c r="D699">
        <v>21.4</v>
      </c>
      <c r="E699">
        <v>5</v>
      </c>
      <c r="F699">
        <v>0</v>
      </c>
    </row>
    <row r="700" spans="1:6" x14ac:dyDescent="0.2">
      <c r="A700" t="s">
        <v>157</v>
      </c>
      <c r="B700">
        <v>7</v>
      </c>
      <c r="C700">
        <v>33.5</v>
      </c>
      <c r="D700">
        <v>18.2</v>
      </c>
      <c r="E700">
        <v>5</v>
      </c>
      <c r="F700">
        <v>1</v>
      </c>
    </row>
    <row r="701" spans="1:6" x14ac:dyDescent="0.2">
      <c r="A701" t="s">
        <v>30</v>
      </c>
      <c r="B701">
        <v>7</v>
      </c>
      <c r="C701">
        <v>40.700000000000003</v>
      </c>
      <c r="D701">
        <v>13</v>
      </c>
      <c r="E701">
        <v>6</v>
      </c>
      <c r="F701">
        <v>0</v>
      </c>
    </row>
    <row r="702" spans="1:6" x14ac:dyDescent="0.2">
      <c r="A702" t="s">
        <v>163</v>
      </c>
      <c r="B702">
        <v>7</v>
      </c>
      <c r="C702">
        <v>35</v>
      </c>
      <c r="D702">
        <v>20.2</v>
      </c>
      <c r="E702">
        <v>4</v>
      </c>
      <c r="F702">
        <v>1</v>
      </c>
    </row>
    <row r="703" spans="1:6" x14ac:dyDescent="0.2">
      <c r="A703" t="s">
        <v>149</v>
      </c>
      <c r="B703">
        <v>7</v>
      </c>
      <c r="C703">
        <v>31</v>
      </c>
      <c r="D703">
        <v>23.8</v>
      </c>
      <c r="E703">
        <v>4</v>
      </c>
      <c r="F703">
        <v>1</v>
      </c>
    </row>
    <row r="704" spans="1:6" x14ac:dyDescent="0.2">
      <c r="A704" t="s">
        <v>65</v>
      </c>
      <c r="B704">
        <v>7</v>
      </c>
      <c r="C704">
        <v>30.8</v>
      </c>
      <c r="D704">
        <v>29</v>
      </c>
      <c r="E704">
        <v>3</v>
      </c>
      <c r="F704">
        <v>3</v>
      </c>
    </row>
    <row r="705" spans="1:6" x14ac:dyDescent="0.2">
      <c r="A705" t="s">
        <v>172</v>
      </c>
      <c r="B705">
        <v>7</v>
      </c>
      <c r="C705">
        <v>22.2</v>
      </c>
      <c r="D705">
        <v>34.700000000000003</v>
      </c>
      <c r="E705">
        <v>2</v>
      </c>
      <c r="F705">
        <v>4</v>
      </c>
    </row>
    <row r="706" spans="1:6" x14ac:dyDescent="0.2">
      <c r="A706" t="s">
        <v>37</v>
      </c>
      <c r="B706">
        <v>7</v>
      </c>
      <c r="C706">
        <v>27.4</v>
      </c>
      <c r="D706">
        <v>29.8</v>
      </c>
      <c r="E706">
        <v>2</v>
      </c>
      <c r="F706">
        <v>3</v>
      </c>
    </row>
    <row r="707" spans="1:6" x14ac:dyDescent="0.2">
      <c r="A707" t="s">
        <v>171</v>
      </c>
      <c r="B707">
        <v>7</v>
      </c>
      <c r="C707">
        <v>19.2</v>
      </c>
      <c r="D707">
        <v>28.8</v>
      </c>
      <c r="E707">
        <v>2</v>
      </c>
      <c r="F707">
        <v>4</v>
      </c>
    </row>
    <row r="708" spans="1:6" x14ac:dyDescent="0.2">
      <c r="A708" t="s">
        <v>38</v>
      </c>
      <c r="B708">
        <v>7</v>
      </c>
      <c r="C708">
        <v>20.8</v>
      </c>
      <c r="D708">
        <v>24.4</v>
      </c>
      <c r="E708">
        <v>2</v>
      </c>
      <c r="F708">
        <v>3</v>
      </c>
    </row>
    <row r="709" spans="1:6" x14ac:dyDescent="0.2">
      <c r="A709" t="s">
        <v>92</v>
      </c>
      <c r="B709">
        <v>7</v>
      </c>
      <c r="C709">
        <v>21.8</v>
      </c>
      <c r="D709">
        <v>16.3</v>
      </c>
      <c r="E709">
        <v>5</v>
      </c>
      <c r="F709">
        <v>1</v>
      </c>
    </row>
    <row r="710" spans="1:6" x14ac:dyDescent="0.2">
      <c r="A710" t="s">
        <v>130</v>
      </c>
      <c r="B710">
        <v>7</v>
      </c>
      <c r="C710">
        <v>21.8</v>
      </c>
      <c r="D710">
        <v>21.7</v>
      </c>
      <c r="E710">
        <v>3</v>
      </c>
      <c r="F710">
        <v>3</v>
      </c>
    </row>
    <row r="711" spans="1:6" x14ac:dyDescent="0.2">
      <c r="A711" t="s">
        <v>165</v>
      </c>
      <c r="B711">
        <v>7</v>
      </c>
      <c r="C711">
        <v>30.5</v>
      </c>
      <c r="D711">
        <v>17.5</v>
      </c>
      <c r="E711">
        <v>5</v>
      </c>
      <c r="F711">
        <v>1</v>
      </c>
    </row>
    <row r="712" spans="1:6" x14ac:dyDescent="0.2">
      <c r="A712" t="s">
        <v>127</v>
      </c>
      <c r="B712">
        <v>7</v>
      </c>
      <c r="C712">
        <v>33.200000000000003</v>
      </c>
      <c r="D712">
        <v>22.6</v>
      </c>
      <c r="E712">
        <v>5</v>
      </c>
      <c r="F712">
        <v>0</v>
      </c>
    </row>
    <row r="713" spans="1:6" x14ac:dyDescent="0.2">
      <c r="A713" t="s">
        <v>154</v>
      </c>
      <c r="B713">
        <v>7</v>
      </c>
      <c r="C713">
        <v>36</v>
      </c>
      <c r="D713">
        <v>25.2</v>
      </c>
      <c r="E713">
        <v>5</v>
      </c>
      <c r="F713">
        <v>1</v>
      </c>
    </row>
    <row r="714" spans="1:6" x14ac:dyDescent="0.2">
      <c r="A714" t="s">
        <v>72</v>
      </c>
      <c r="B714">
        <v>7</v>
      </c>
      <c r="C714">
        <v>35.799999999999997</v>
      </c>
      <c r="D714">
        <v>20.6</v>
      </c>
      <c r="E714">
        <v>3</v>
      </c>
      <c r="F714">
        <v>2</v>
      </c>
    </row>
    <row r="715" spans="1:6" x14ac:dyDescent="0.2">
      <c r="A715" t="s">
        <v>93</v>
      </c>
      <c r="B715">
        <v>7</v>
      </c>
      <c r="C715">
        <v>13.3</v>
      </c>
      <c r="D715">
        <v>35.299999999999997</v>
      </c>
      <c r="E715">
        <v>1</v>
      </c>
      <c r="F715">
        <v>5</v>
      </c>
    </row>
    <row r="716" spans="1:6" x14ac:dyDescent="0.2">
      <c r="A716" t="s">
        <v>147</v>
      </c>
      <c r="B716">
        <v>7</v>
      </c>
      <c r="C716">
        <v>33</v>
      </c>
      <c r="D716">
        <v>21.2</v>
      </c>
      <c r="E716">
        <v>5</v>
      </c>
      <c r="F716">
        <v>1</v>
      </c>
    </row>
    <row r="717" spans="1:6" x14ac:dyDescent="0.2">
      <c r="A717" t="s">
        <v>164</v>
      </c>
      <c r="B717">
        <v>7</v>
      </c>
      <c r="C717">
        <v>36.200000000000003</v>
      </c>
      <c r="D717">
        <v>18</v>
      </c>
      <c r="E717">
        <v>5</v>
      </c>
      <c r="F717">
        <v>0</v>
      </c>
    </row>
    <row r="718" spans="1:6" x14ac:dyDescent="0.2">
      <c r="A718" t="s">
        <v>94</v>
      </c>
      <c r="B718">
        <v>7</v>
      </c>
      <c r="C718">
        <v>27.1</v>
      </c>
      <c r="D718">
        <v>27</v>
      </c>
      <c r="E718">
        <v>3</v>
      </c>
      <c r="F718">
        <v>4</v>
      </c>
    </row>
    <row r="719" spans="1:6" x14ac:dyDescent="0.2">
      <c r="A719" t="s">
        <v>158</v>
      </c>
      <c r="B719">
        <v>7</v>
      </c>
      <c r="C719">
        <v>35.5</v>
      </c>
      <c r="D719">
        <v>29.2</v>
      </c>
      <c r="E719">
        <v>4</v>
      </c>
      <c r="F719">
        <v>2</v>
      </c>
    </row>
    <row r="720" spans="1:6" x14ac:dyDescent="0.2">
      <c r="A720" t="s">
        <v>181</v>
      </c>
      <c r="B720">
        <v>7</v>
      </c>
      <c r="C720">
        <v>18.2</v>
      </c>
      <c r="D720">
        <v>34</v>
      </c>
      <c r="E720">
        <v>2</v>
      </c>
      <c r="F720">
        <v>3</v>
      </c>
    </row>
    <row r="721" spans="1:6" x14ac:dyDescent="0.2">
      <c r="A721" t="s">
        <v>68</v>
      </c>
      <c r="B721">
        <v>7</v>
      </c>
      <c r="C721">
        <v>36.299999999999997</v>
      </c>
      <c r="D721">
        <v>17.7</v>
      </c>
      <c r="E721">
        <v>6</v>
      </c>
      <c r="F721">
        <v>0</v>
      </c>
    </row>
    <row r="722" spans="1:6" x14ac:dyDescent="0.2">
      <c r="A722" t="s">
        <v>81</v>
      </c>
      <c r="B722">
        <v>7</v>
      </c>
      <c r="C722">
        <v>44.8</v>
      </c>
      <c r="D722">
        <v>32.299999999999997</v>
      </c>
      <c r="E722">
        <v>4</v>
      </c>
      <c r="F722">
        <v>2</v>
      </c>
    </row>
    <row r="723" spans="1:6" x14ac:dyDescent="0.2">
      <c r="A723" t="s">
        <v>132</v>
      </c>
      <c r="B723">
        <v>7</v>
      </c>
      <c r="C723">
        <v>31.6</v>
      </c>
      <c r="D723">
        <v>26</v>
      </c>
      <c r="E723">
        <v>4</v>
      </c>
      <c r="F723">
        <v>1</v>
      </c>
    </row>
    <row r="724" spans="1:6" x14ac:dyDescent="0.2">
      <c r="A724" t="s">
        <v>135</v>
      </c>
      <c r="B724">
        <v>7</v>
      </c>
      <c r="C724">
        <v>35</v>
      </c>
      <c r="D724">
        <v>17.2</v>
      </c>
      <c r="E724">
        <v>5</v>
      </c>
      <c r="F724">
        <v>1</v>
      </c>
    </row>
    <row r="725" spans="1:6" x14ac:dyDescent="0.2">
      <c r="A725" t="s">
        <v>169</v>
      </c>
      <c r="B725">
        <v>7</v>
      </c>
      <c r="C725">
        <v>26.1</v>
      </c>
      <c r="D725">
        <v>39.4</v>
      </c>
      <c r="E725">
        <v>1</v>
      </c>
      <c r="F725">
        <v>6</v>
      </c>
    </row>
    <row r="726" spans="1:6" x14ac:dyDescent="0.2">
      <c r="A726" t="s">
        <v>143</v>
      </c>
      <c r="B726">
        <v>7</v>
      </c>
      <c r="C726">
        <v>36.6</v>
      </c>
      <c r="D726">
        <v>21.4</v>
      </c>
      <c r="E726">
        <v>4</v>
      </c>
      <c r="F726">
        <v>1</v>
      </c>
    </row>
    <row r="727" spans="1:6" x14ac:dyDescent="0.2">
      <c r="A727" t="s">
        <v>129</v>
      </c>
      <c r="B727">
        <v>7</v>
      </c>
      <c r="C727">
        <v>39</v>
      </c>
      <c r="D727">
        <v>14.6</v>
      </c>
      <c r="E727">
        <v>4</v>
      </c>
      <c r="F727">
        <v>1</v>
      </c>
    </row>
    <row r="728" spans="1:6" x14ac:dyDescent="0.2">
      <c r="A728" t="s">
        <v>191</v>
      </c>
      <c r="B728">
        <v>7</v>
      </c>
      <c r="C728">
        <v>31.2</v>
      </c>
      <c r="D728">
        <v>18.8</v>
      </c>
      <c r="E728">
        <v>5</v>
      </c>
      <c r="F728">
        <v>1</v>
      </c>
    </row>
    <row r="729" spans="1:6" x14ac:dyDescent="0.2">
      <c r="A729" t="s">
        <v>35</v>
      </c>
      <c r="B729">
        <v>7</v>
      </c>
      <c r="C729">
        <v>37.299999999999997</v>
      </c>
      <c r="D729">
        <v>6.7</v>
      </c>
      <c r="E729">
        <v>6</v>
      </c>
      <c r="F729">
        <v>0</v>
      </c>
    </row>
    <row r="730" spans="1:6" x14ac:dyDescent="0.2">
      <c r="A730" t="s">
        <v>27</v>
      </c>
      <c r="B730">
        <v>7</v>
      </c>
      <c r="C730">
        <v>21.6</v>
      </c>
      <c r="D730">
        <v>23.8</v>
      </c>
      <c r="E730">
        <v>2</v>
      </c>
      <c r="F730">
        <v>3</v>
      </c>
    </row>
    <row r="731" spans="1:6" x14ac:dyDescent="0.2">
      <c r="A731" t="s">
        <v>188</v>
      </c>
      <c r="B731">
        <v>7</v>
      </c>
      <c r="C731">
        <v>20.7</v>
      </c>
      <c r="D731">
        <v>33.299999999999997</v>
      </c>
      <c r="E731">
        <v>1</v>
      </c>
      <c r="F731">
        <v>5</v>
      </c>
    </row>
    <row r="732" spans="1:6" x14ac:dyDescent="0.2">
      <c r="A732" t="s">
        <v>95</v>
      </c>
      <c r="B732">
        <v>7</v>
      </c>
      <c r="C732">
        <v>21.7</v>
      </c>
      <c r="D732">
        <v>26.7</v>
      </c>
      <c r="E732">
        <v>3</v>
      </c>
      <c r="F732">
        <v>3</v>
      </c>
    </row>
    <row r="733" spans="1:6" x14ac:dyDescent="0.2">
      <c r="A733" t="s">
        <v>96</v>
      </c>
      <c r="B733">
        <v>7</v>
      </c>
      <c r="C733">
        <v>41.7</v>
      </c>
      <c r="D733">
        <v>23.8</v>
      </c>
      <c r="E733">
        <v>5</v>
      </c>
      <c r="F733">
        <v>1</v>
      </c>
    </row>
    <row r="734" spans="1:6" x14ac:dyDescent="0.2">
      <c r="A734" t="s">
        <v>144</v>
      </c>
      <c r="B734">
        <v>7</v>
      </c>
      <c r="C734">
        <v>30.2</v>
      </c>
      <c r="D734">
        <v>29.5</v>
      </c>
      <c r="E734">
        <v>3</v>
      </c>
      <c r="F734">
        <v>3</v>
      </c>
    </row>
    <row r="735" spans="1:6" x14ac:dyDescent="0.2">
      <c r="A735" t="s">
        <v>161</v>
      </c>
      <c r="B735">
        <v>7</v>
      </c>
      <c r="C735">
        <v>33.200000000000003</v>
      </c>
      <c r="D735">
        <v>25.5</v>
      </c>
      <c r="E735">
        <v>5</v>
      </c>
      <c r="F735">
        <v>1</v>
      </c>
    </row>
    <row r="736" spans="1:6" x14ac:dyDescent="0.2">
      <c r="A736" t="s">
        <v>97</v>
      </c>
      <c r="B736">
        <v>7</v>
      </c>
      <c r="C736">
        <v>21.6</v>
      </c>
      <c r="D736">
        <v>27.2</v>
      </c>
      <c r="E736">
        <v>2</v>
      </c>
      <c r="F736">
        <v>3</v>
      </c>
    </row>
    <row r="737" spans="1:6" x14ac:dyDescent="0.2">
      <c r="A737" t="s">
        <v>22</v>
      </c>
      <c r="B737">
        <v>7</v>
      </c>
      <c r="C737">
        <v>19</v>
      </c>
      <c r="D737">
        <v>21</v>
      </c>
      <c r="E737">
        <v>3</v>
      </c>
      <c r="F737">
        <v>3</v>
      </c>
    </row>
    <row r="738" spans="1:6" x14ac:dyDescent="0.2">
      <c r="A738" t="s">
        <v>186</v>
      </c>
      <c r="B738">
        <v>7</v>
      </c>
      <c r="C738">
        <v>15.4</v>
      </c>
      <c r="D738">
        <v>38.4</v>
      </c>
      <c r="E738">
        <v>0</v>
      </c>
      <c r="F738">
        <v>5</v>
      </c>
    </row>
    <row r="739" spans="1:6" x14ac:dyDescent="0.2">
      <c r="A739" t="s">
        <v>98</v>
      </c>
      <c r="B739">
        <v>7</v>
      </c>
      <c r="C739">
        <v>28.6</v>
      </c>
      <c r="D739">
        <v>30.6</v>
      </c>
      <c r="E739">
        <v>2</v>
      </c>
      <c r="F739">
        <v>3</v>
      </c>
    </row>
    <row r="740" spans="1:6" x14ac:dyDescent="0.2">
      <c r="A740" t="s">
        <v>64</v>
      </c>
      <c r="B740">
        <v>7</v>
      </c>
      <c r="C740">
        <v>30.5</v>
      </c>
      <c r="D740">
        <v>24.8</v>
      </c>
      <c r="E740">
        <v>3</v>
      </c>
      <c r="F740">
        <v>3</v>
      </c>
    </row>
    <row r="741" spans="1:6" x14ac:dyDescent="0.2">
      <c r="A741" t="s">
        <v>99</v>
      </c>
      <c r="B741">
        <v>7</v>
      </c>
      <c r="C741">
        <v>36.6</v>
      </c>
      <c r="D741">
        <v>19</v>
      </c>
      <c r="E741">
        <v>5</v>
      </c>
      <c r="F741">
        <v>0</v>
      </c>
    </row>
    <row r="742" spans="1:6" x14ac:dyDescent="0.2">
      <c r="A742" t="s">
        <v>121</v>
      </c>
      <c r="B742">
        <v>7</v>
      </c>
      <c r="C742">
        <v>29.2</v>
      </c>
      <c r="D742">
        <v>23.5</v>
      </c>
      <c r="E742">
        <v>0</v>
      </c>
      <c r="F742">
        <v>2</v>
      </c>
    </row>
    <row r="743" spans="1:6" x14ac:dyDescent="0.2">
      <c r="A743" t="s">
        <v>100</v>
      </c>
      <c r="B743">
        <v>7</v>
      </c>
      <c r="C743">
        <v>33.799999999999997</v>
      </c>
      <c r="D743">
        <v>39.799999999999997</v>
      </c>
      <c r="E743">
        <v>2</v>
      </c>
      <c r="F743">
        <v>3</v>
      </c>
    </row>
    <row r="744" spans="1:6" x14ac:dyDescent="0.2">
      <c r="A744" t="s">
        <v>170</v>
      </c>
      <c r="B744">
        <v>7</v>
      </c>
      <c r="C744">
        <v>25.2</v>
      </c>
      <c r="D744">
        <v>24</v>
      </c>
      <c r="E744">
        <v>2</v>
      </c>
      <c r="F744">
        <v>4</v>
      </c>
    </row>
    <row r="745" spans="1:6" x14ac:dyDescent="0.2">
      <c r="A745" t="s">
        <v>28</v>
      </c>
      <c r="B745">
        <v>7</v>
      </c>
      <c r="C745">
        <v>22</v>
      </c>
      <c r="D745">
        <v>27.3</v>
      </c>
      <c r="E745">
        <v>3</v>
      </c>
      <c r="F745">
        <v>3</v>
      </c>
    </row>
    <row r="746" spans="1:6" x14ac:dyDescent="0.2">
      <c r="A746" t="s">
        <v>41</v>
      </c>
      <c r="B746">
        <v>7</v>
      </c>
      <c r="C746">
        <v>34.1</v>
      </c>
      <c r="D746">
        <v>15.9</v>
      </c>
      <c r="E746">
        <v>5</v>
      </c>
      <c r="F746">
        <v>2</v>
      </c>
    </row>
    <row r="747" spans="1:6" x14ac:dyDescent="0.2">
      <c r="A747" t="s">
        <v>101</v>
      </c>
      <c r="B747">
        <v>7</v>
      </c>
      <c r="C747">
        <v>24.5</v>
      </c>
      <c r="D747">
        <v>11.8</v>
      </c>
      <c r="E747">
        <v>5</v>
      </c>
      <c r="F747">
        <v>1</v>
      </c>
    </row>
    <row r="748" spans="1:6" x14ac:dyDescent="0.2">
      <c r="A748" t="s">
        <v>25</v>
      </c>
      <c r="B748">
        <v>7</v>
      </c>
      <c r="C748">
        <v>35</v>
      </c>
      <c r="D748">
        <v>10.199999999999999</v>
      </c>
      <c r="E748">
        <v>5</v>
      </c>
      <c r="F748">
        <v>0</v>
      </c>
    </row>
    <row r="749" spans="1:6" x14ac:dyDescent="0.2">
      <c r="A749" t="s">
        <v>34</v>
      </c>
      <c r="B749">
        <v>7</v>
      </c>
      <c r="C749">
        <v>45.2</v>
      </c>
      <c r="D749">
        <v>14</v>
      </c>
      <c r="E749">
        <v>6</v>
      </c>
      <c r="F749">
        <v>0</v>
      </c>
    </row>
    <row r="750" spans="1:6" x14ac:dyDescent="0.2">
      <c r="A750" t="s">
        <v>139</v>
      </c>
      <c r="B750">
        <v>7</v>
      </c>
      <c r="C750">
        <v>23.4</v>
      </c>
      <c r="D750">
        <v>23.2</v>
      </c>
      <c r="E750">
        <v>3</v>
      </c>
      <c r="F750">
        <v>2</v>
      </c>
    </row>
    <row r="751" spans="1:6" x14ac:dyDescent="0.2">
      <c r="A751" t="s">
        <v>182</v>
      </c>
      <c r="B751">
        <v>7</v>
      </c>
      <c r="C751">
        <v>23.5</v>
      </c>
      <c r="D751">
        <v>26.2</v>
      </c>
      <c r="E751">
        <v>3</v>
      </c>
      <c r="F751">
        <v>3</v>
      </c>
    </row>
    <row r="752" spans="1:6" x14ac:dyDescent="0.2">
      <c r="A752" t="s">
        <v>42</v>
      </c>
      <c r="B752">
        <v>7</v>
      </c>
      <c r="C752">
        <v>51.6</v>
      </c>
      <c r="D752">
        <v>11.8</v>
      </c>
      <c r="E752">
        <v>5</v>
      </c>
      <c r="F752">
        <v>0</v>
      </c>
    </row>
    <row r="753" spans="1:6" x14ac:dyDescent="0.2">
      <c r="A753" t="s">
        <v>39</v>
      </c>
      <c r="B753">
        <v>7</v>
      </c>
      <c r="C753">
        <v>38.5</v>
      </c>
      <c r="D753">
        <v>19.7</v>
      </c>
      <c r="E753">
        <v>5</v>
      </c>
      <c r="F753">
        <v>1</v>
      </c>
    </row>
    <row r="754" spans="1:6" x14ac:dyDescent="0.2">
      <c r="A754" t="s">
        <v>32</v>
      </c>
      <c r="B754">
        <v>7</v>
      </c>
      <c r="C754">
        <v>40.6</v>
      </c>
      <c r="D754">
        <v>9.6</v>
      </c>
      <c r="E754">
        <v>5</v>
      </c>
      <c r="F754">
        <v>0</v>
      </c>
    </row>
    <row r="755" spans="1:6" x14ac:dyDescent="0.2">
      <c r="A755" t="s">
        <v>146</v>
      </c>
      <c r="B755">
        <v>7</v>
      </c>
      <c r="C755">
        <v>23.4</v>
      </c>
      <c r="D755">
        <v>26</v>
      </c>
      <c r="E755">
        <v>1</v>
      </c>
      <c r="F755">
        <v>4</v>
      </c>
    </row>
    <row r="756" spans="1:6" x14ac:dyDescent="0.2">
      <c r="A756" t="s">
        <v>126</v>
      </c>
      <c r="B756">
        <v>7</v>
      </c>
      <c r="C756">
        <v>25.7</v>
      </c>
      <c r="D756">
        <v>28</v>
      </c>
      <c r="E756">
        <v>2</v>
      </c>
      <c r="F756">
        <v>4</v>
      </c>
    </row>
    <row r="757" spans="1:6" x14ac:dyDescent="0.2">
      <c r="A757" t="s">
        <v>102</v>
      </c>
      <c r="B757">
        <v>7</v>
      </c>
      <c r="C757">
        <v>32.700000000000003</v>
      </c>
      <c r="D757">
        <v>30.3</v>
      </c>
      <c r="E757">
        <v>3</v>
      </c>
      <c r="F757">
        <v>3</v>
      </c>
    </row>
    <row r="758" spans="1:6" x14ac:dyDescent="0.2">
      <c r="A758" t="s">
        <v>103</v>
      </c>
      <c r="B758">
        <v>7</v>
      </c>
      <c r="C758">
        <v>27.8</v>
      </c>
      <c r="D758">
        <v>14.7</v>
      </c>
      <c r="E758">
        <v>4</v>
      </c>
      <c r="F758">
        <v>2</v>
      </c>
    </row>
    <row r="759" spans="1:6" x14ac:dyDescent="0.2">
      <c r="A759" t="s">
        <v>190</v>
      </c>
      <c r="B759">
        <v>7</v>
      </c>
      <c r="C759">
        <v>10.8</v>
      </c>
      <c r="D759">
        <v>24.2</v>
      </c>
      <c r="E759">
        <v>0</v>
      </c>
      <c r="F759">
        <v>5</v>
      </c>
    </row>
    <row r="760" spans="1:6" x14ac:dyDescent="0.2">
      <c r="A760" t="s">
        <v>104</v>
      </c>
      <c r="B760">
        <v>7</v>
      </c>
      <c r="C760">
        <v>19.3</v>
      </c>
      <c r="D760">
        <v>30.8</v>
      </c>
      <c r="E760">
        <v>2</v>
      </c>
      <c r="F760">
        <v>4</v>
      </c>
    </row>
    <row r="761" spans="1:6" x14ac:dyDescent="0.2">
      <c r="A761" t="s">
        <v>105</v>
      </c>
      <c r="B761">
        <v>7</v>
      </c>
      <c r="C761">
        <v>28</v>
      </c>
      <c r="D761">
        <v>33.700000000000003</v>
      </c>
      <c r="E761">
        <v>1</v>
      </c>
      <c r="F761">
        <v>5</v>
      </c>
    </row>
    <row r="762" spans="1:6" x14ac:dyDescent="0.2">
      <c r="A762" t="s">
        <v>106</v>
      </c>
      <c r="B762">
        <v>7</v>
      </c>
      <c r="C762">
        <v>33.799999999999997</v>
      </c>
      <c r="D762">
        <v>18.399999999999999</v>
      </c>
      <c r="E762">
        <v>3</v>
      </c>
      <c r="F762">
        <v>2</v>
      </c>
    </row>
    <row r="763" spans="1:6" x14ac:dyDescent="0.2">
      <c r="A763" t="s">
        <v>107</v>
      </c>
      <c r="B763">
        <v>7</v>
      </c>
      <c r="C763">
        <v>32.200000000000003</v>
      </c>
      <c r="D763">
        <v>22.2</v>
      </c>
      <c r="E763">
        <v>3</v>
      </c>
      <c r="F763">
        <v>3</v>
      </c>
    </row>
    <row r="764" spans="1:6" x14ac:dyDescent="0.2">
      <c r="A764" t="s">
        <v>71</v>
      </c>
      <c r="B764">
        <v>7</v>
      </c>
      <c r="C764">
        <v>27</v>
      </c>
      <c r="D764">
        <v>29.4</v>
      </c>
      <c r="E764">
        <v>2</v>
      </c>
      <c r="F764">
        <v>3</v>
      </c>
    </row>
    <row r="765" spans="1:6" x14ac:dyDescent="0.2">
      <c r="A765" t="s">
        <v>176</v>
      </c>
      <c r="B765">
        <v>7</v>
      </c>
      <c r="C765">
        <v>30.7</v>
      </c>
      <c r="D765">
        <v>32.799999999999997</v>
      </c>
      <c r="E765">
        <v>3</v>
      </c>
      <c r="F765">
        <v>3</v>
      </c>
    </row>
    <row r="766" spans="1:6" x14ac:dyDescent="0.2">
      <c r="A766" t="s">
        <v>156</v>
      </c>
      <c r="B766">
        <v>7</v>
      </c>
      <c r="C766">
        <v>23.7</v>
      </c>
      <c r="D766">
        <v>35.299999999999997</v>
      </c>
      <c r="E766">
        <v>1</v>
      </c>
      <c r="F766">
        <v>5</v>
      </c>
    </row>
    <row r="767" spans="1:6" x14ac:dyDescent="0.2">
      <c r="A767" t="s">
        <v>137</v>
      </c>
      <c r="B767">
        <v>7</v>
      </c>
      <c r="C767">
        <v>19.2</v>
      </c>
      <c r="D767">
        <v>34.6</v>
      </c>
      <c r="E767">
        <v>1</v>
      </c>
      <c r="F767">
        <v>4</v>
      </c>
    </row>
    <row r="768" spans="1:6" x14ac:dyDescent="0.2">
      <c r="A768" t="s">
        <v>141</v>
      </c>
      <c r="B768">
        <v>7</v>
      </c>
      <c r="C768">
        <v>33</v>
      </c>
      <c r="D768">
        <v>19</v>
      </c>
      <c r="E768">
        <v>4</v>
      </c>
      <c r="F768">
        <v>2</v>
      </c>
    </row>
    <row r="769" spans="1:6" x14ac:dyDescent="0.2">
      <c r="A769" t="s">
        <v>108</v>
      </c>
      <c r="B769">
        <v>7</v>
      </c>
      <c r="C769">
        <v>31.3</v>
      </c>
      <c r="D769">
        <v>22</v>
      </c>
      <c r="E769">
        <v>3</v>
      </c>
      <c r="F769">
        <v>3</v>
      </c>
    </row>
    <row r="770" spans="1:6" x14ac:dyDescent="0.2">
      <c r="A770" t="s">
        <v>177</v>
      </c>
      <c r="B770">
        <v>7</v>
      </c>
      <c r="C770">
        <v>23.2</v>
      </c>
      <c r="D770">
        <v>34</v>
      </c>
      <c r="E770">
        <v>2</v>
      </c>
      <c r="F770">
        <v>4</v>
      </c>
    </row>
    <row r="771" spans="1:6" x14ac:dyDescent="0.2">
      <c r="A771" t="s">
        <v>78</v>
      </c>
      <c r="B771">
        <v>7</v>
      </c>
      <c r="C771">
        <v>36.200000000000003</v>
      </c>
      <c r="D771">
        <v>17.8</v>
      </c>
      <c r="E771">
        <v>4</v>
      </c>
      <c r="F771">
        <v>1</v>
      </c>
    </row>
    <row r="772" spans="1:6" x14ac:dyDescent="0.2">
      <c r="A772" t="s">
        <v>69</v>
      </c>
      <c r="B772">
        <v>7</v>
      </c>
      <c r="C772">
        <v>35</v>
      </c>
      <c r="D772">
        <v>16.3</v>
      </c>
      <c r="E772">
        <v>5</v>
      </c>
      <c r="F772">
        <v>1</v>
      </c>
    </row>
    <row r="773" spans="1:6" x14ac:dyDescent="0.2">
      <c r="A773" t="s">
        <v>76</v>
      </c>
      <c r="B773">
        <v>7</v>
      </c>
      <c r="C773">
        <v>35.5</v>
      </c>
      <c r="D773">
        <v>19.8</v>
      </c>
      <c r="E773">
        <v>4</v>
      </c>
      <c r="F773">
        <v>2</v>
      </c>
    </row>
    <row r="774" spans="1:6" x14ac:dyDescent="0.2">
      <c r="A774" t="s">
        <v>150</v>
      </c>
      <c r="B774">
        <v>7</v>
      </c>
      <c r="C774">
        <v>41.2</v>
      </c>
      <c r="D774">
        <v>29.8</v>
      </c>
      <c r="E774">
        <v>4</v>
      </c>
      <c r="F774">
        <v>2</v>
      </c>
    </row>
    <row r="775" spans="1:6" x14ac:dyDescent="0.2">
      <c r="A775" t="s">
        <v>73</v>
      </c>
      <c r="B775">
        <v>7</v>
      </c>
      <c r="C775">
        <v>34.200000000000003</v>
      </c>
      <c r="D775">
        <v>23</v>
      </c>
      <c r="E775">
        <v>3</v>
      </c>
      <c r="F775">
        <v>3</v>
      </c>
    </row>
    <row r="776" spans="1:6" x14ac:dyDescent="0.2">
      <c r="A776" t="s">
        <v>168</v>
      </c>
      <c r="B776">
        <v>7</v>
      </c>
      <c r="C776">
        <v>40.799999999999997</v>
      </c>
      <c r="D776">
        <v>23</v>
      </c>
      <c r="E776">
        <v>5</v>
      </c>
      <c r="F776">
        <v>1</v>
      </c>
    </row>
    <row r="777" spans="1:6" x14ac:dyDescent="0.2">
      <c r="A777" t="s">
        <v>123</v>
      </c>
      <c r="B777">
        <v>7</v>
      </c>
      <c r="C777">
        <v>27.8</v>
      </c>
      <c r="D777">
        <v>20.3</v>
      </c>
      <c r="E777">
        <v>4</v>
      </c>
      <c r="F777">
        <v>2</v>
      </c>
    </row>
    <row r="778" spans="1:6" x14ac:dyDescent="0.2">
      <c r="A778" t="s">
        <v>109</v>
      </c>
      <c r="B778">
        <v>7</v>
      </c>
      <c r="C778">
        <v>29.8</v>
      </c>
      <c r="D778">
        <v>17.399999999999999</v>
      </c>
      <c r="E778">
        <v>4</v>
      </c>
      <c r="F778">
        <v>1</v>
      </c>
    </row>
    <row r="779" spans="1:6" x14ac:dyDescent="0.2">
      <c r="A779" t="s">
        <v>151</v>
      </c>
      <c r="B779">
        <v>7</v>
      </c>
      <c r="C779">
        <v>26</v>
      </c>
      <c r="D779">
        <v>29.3</v>
      </c>
      <c r="E779">
        <v>3</v>
      </c>
      <c r="F779">
        <v>3</v>
      </c>
    </row>
    <row r="780" spans="1:6" x14ac:dyDescent="0.2">
      <c r="A780" t="s">
        <v>160</v>
      </c>
      <c r="B780">
        <v>7</v>
      </c>
      <c r="C780">
        <v>31.8</v>
      </c>
      <c r="D780">
        <v>35.799999999999997</v>
      </c>
      <c r="E780">
        <v>2</v>
      </c>
      <c r="F780">
        <v>4</v>
      </c>
    </row>
    <row r="781" spans="1:6" x14ac:dyDescent="0.2">
      <c r="A781" t="s">
        <v>67</v>
      </c>
      <c r="B781">
        <v>7</v>
      </c>
      <c r="C781">
        <v>34.700000000000003</v>
      </c>
      <c r="D781">
        <v>27.8</v>
      </c>
      <c r="E781">
        <v>3</v>
      </c>
      <c r="F781">
        <v>3</v>
      </c>
    </row>
    <row r="782" spans="1:6" x14ac:dyDescent="0.2">
      <c r="A782" t="s">
        <v>110</v>
      </c>
      <c r="B782">
        <v>7</v>
      </c>
      <c r="C782">
        <v>30.6</v>
      </c>
      <c r="D782">
        <v>12.2</v>
      </c>
      <c r="E782">
        <v>4</v>
      </c>
      <c r="F782">
        <v>1</v>
      </c>
    </row>
    <row r="783" spans="1:6" x14ac:dyDescent="0.2">
      <c r="A783" t="s">
        <v>128</v>
      </c>
      <c r="B783">
        <v>7</v>
      </c>
      <c r="C783">
        <v>36</v>
      </c>
      <c r="D783">
        <v>26.8</v>
      </c>
      <c r="E783">
        <v>4</v>
      </c>
      <c r="F783">
        <v>1</v>
      </c>
    </row>
    <row r="784" spans="1:6" x14ac:dyDescent="0.2">
      <c r="A784" t="s">
        <v>80</v>
      </c>
      <c r="B784">
        <v>7</v>
      </c>
      <c r="C784">
        <v>51.8</v>
      </c>
      <c r="D784">
        <v>27</v>
      </c>
      <c r="E784">
        <v>6</v>
      </c>
      <c r="F784">
        <v>0</v>
      </c>
    </row>
    <row r="785" spans="1:6" x14ac:dyDescent="0.2">
      <c r="A785" t="s">
        <v>44</v>
      </c>
      <c r="B785">
        <v>7</v>
      </c>
      <c r="C785">
        <v>19.2</v>
      </c>
      <c r="D785">
        <v>11.8</v>
      </c>
      <c r="E785">
        <v>4</v>
      </c>
      <c r="F785">
        <v>1</v>
      </c>
    </row>
    <row r="786" spans="1:6" x14ac:dyDescent="0.2">
      <c r="A786" t="s">
        <v>46</v>
      </c>
      <c r="B786">
        <v>7</v>
      </c>
      <c r="C786">
        <v>38.200000000000003</v>
      </c>
      <c r="D786">
        <v>32.200000000000003</v>
      </c>
      <c r="E786">
        <v>3</v>
      </c>
      <c r="F786">
        <v>3</v>
      </c>
    </row>
    <row r="787" spans="1:6" x14ac:dyDescent="0.2">
      <c r="A787" t="s">
        <v>178</v>
      </c>
      <c r="B787">
        <v>7</v>
      </c>
      <c r="C787">
        <v>16.2</v>
      </c>
      <c r="D787">
        <v>28.2</v>
      </c>
      <c r="E787">
        <v>1</v>
      </c>
      <c r="F787">
        <v>5</v>
      </c>
    </row>
    <row r="788" spans="1:6" x14ac:dyDescent="0.2">
      <c r="A788" t="s">
        <v>40</v>
      </c>
      <c r="B788">
        <v>7</v>
      </c>
      <c r="C788">
        <v>25.2</v>
      </c>
      <c r="D788">
        <v>29.2</v>
      </c>
      <c r="E788">
        <v>2</v>
      </c>
      <c r="F788">
        <v>3</v>
      </c>
    </row>
    <row r="789" spans="1:6" x14ac:dyDescent="0.2">
      <c r="A789" t="s">
        <v>153</v>
      </c>
      <c r="B789">
        <v>7</v>
      </c>
      <c r="C789">
        <v>28.9</v>
      </c>
      <c r="D789">
        <v>34</v>
      </c>
      <c r="E789">
        <v>2</v>
      </c>
      <c r="F789">
        <v>5</v>
      </c>
    </row>
    <row r="790" spans="1:6" x14ac:dyDescent="0.2">
      <c r="A790" t="s">
        <v>111</v>
      </c>
      <c r="B790">
        <v>7</v>
      </c>
      <c r="C790">
        <v>22.3</v>
      </c>
      <c r="D790">
        <v>31.8</v>
      </c>
      <c r="E790">
        <v>1</v>
      </c>
      <c r="F790">
        <v>5</v>
      </c>
    </row>
    <row r="791" spans="1:6" x14ac:dyDescent="0.2">
      <c r="A791" t="s">
        <v>125</v>
      </c>
      <c r="B791">
        <v>7</v>
      </c>
      <c r="C791">
        <v>23.5</v>
      </c>
      <c r="D791">
        <v>26.7</v>
      </c>
      <c r="E791">
        <v>2</v>
      </c>
      <c r="F791">
        <v>4</v>
      </c>
    </row>
    <row r="792" spans="1:6" x14ac:dyDescent="0.2">
      <c r="A792" t="s">
        <v>159</v>
      </c>
      <c r="B792">
        <v>7</v>
      </c>
      <c r="C792">
        <v>25.6</v>
      </c>
      <c r="D792">
        <v>21.6</v>
      </c>
      <c r="E792">
        <v>3</v>
      </c>
      <c r="F792">
        <v>2</v>
      </c>
    </row>
    <row r="793" spans="1:6" x14ac:dyDescent="0.2">
      <c r="A793" t="s">
        <v>112</v>
      </c>
      <c r="B793">
        <v>7</v>
      </c>
      <c r="C793">
        <v>46</v>
      </c>
      <c r="D793">
        <v>18.399999999999999</v>
      </c>
      <c r="E793">
        <v>5</v>
      </c>
      <c r="F793">
        <v>0</v>
      </c>
    </row>
    <row r="794" spans="1:6" x14ac:dyDescent="0.2">
      <c r="A794" t="s">
        <v>133</v>
      </c>
      <c r="B794">
        <v>7</v>
      </c>
      <c r="C794">
        <v>40</v>
      </c>
      <c r="D794">
        <v>25.4</v>
      </c>
      <c r="E794">
        <v>4</v>
      </c>
      <c r="F794">
        <v>1</v>
      </c>
    </row>
    <row r="795" spans="1:6" x14ac:dyDescent="0.2">
      <c r="A795" t="s">
        <v>36</v>
      </c>
      <c r="B795">
        <v>7</v>
      </c>
      <c r="C795">
        <v>26.4</v>
      </c>
      <c r="D795">
        <v>19</v>
      </c>
      <c r="E795">
        <v>4</v>
      </c>
      <c r="F795">
        <v>1</v>
      </c>
    </row>
    <row r="796" spans="1:6" x14ac:dyDescent="0.2">
      <c r="A796" t="s">
        <v>155</v>
      </c>
      <c r="B796">
        <v>7</v>
      </c>
      <c r="C796">
        <v>32.200000000000003</v>
      </c>
      <c r="D796">
        <v>29</v>
      </c>
      <c r="E796">
        <v>4</v>
      </c>
      <c r="F796">
        <v>2</v>
      </c>
    </row>
    <row r="797" spans="1:6" x14ac:dyDescent="0.2">
      <c r="A797" t="s">
        <v>162</v>
      </c>
      <c r="B797">
        <v>7</v>
      </c>
      <c r="C797">
        <v>25.5</v>
      </c>
      <c r="D797">
        <v>36.700000000000003</v>
      </c>
      <c r="E797">
        <v>2</v>
      </c>
      <c r="F797">
        <v>4</v>
      </c>
    </row>
    <row r="798" spans="1:6" x14ac:dyDescent="0.2">
      <c r="A798" t="s">
        <v>33</v>
      </c>
      <c r="B798">
        <v>7</v>
      </c>
      <c r="C798">
        <v>31.4</v>
      </c>
      <c r="D798">
        <v>18.399999999999999</v>
      </c>
      <c r="E798">
        <v>4</v>
      </c>
      <c r="F798">
        <v>1</v>
      </c>
    </row>
    <row r="799" spans="1:6" x14ac:dyDescent="0.2">
      <c r="A799" t="s">
        <v>49</v>
      </c>
      <c r="B799">
        <v>7</v>
      </c>
      <c r="C799">
        <v>25.8</v>
      </c>
      <c r="D799">
        <v>24.2</v>
      </c>
      <c r="E799">
        <v>5</v>
      </c>
      <c r="F799">
        <v>1</v>
      </c>
    </row>
    <row r="800" spans="1:6" x14ac:dyDescent="0.2">
      <c r="A800" t="s">
        <v>152</v>
      </c>
      <c r="B800">
        <v>8</v>
      </c>
      <c r="C800">
        <v>37</v>
      </c>
      <c r="D800">
        <v>14.7</v>
      </c>
      <c r="E800">
        <v>6</v>
      </c>
      <c r="F800">
        <v>0</v>
      </c>
    </row>
    <row r="801" spans="1:6" x14ac:dyDescent="0.2">
      <c r="A801" t="s">
        <v>179</v>
      </c>
      <c r="B801">
        <v>8</v>
      </c>
      <c r="C801">
        <v>15.6</v>
      </c>
      <c r="D801">
        <v>27.7</v>
      </c>
      <c r="E801">
        <v>1</v>
      </c>
      <c r="F801">
        <v>6</v>
      </c>
    </row>
    <row r="802" spans="1:6" x14ac:dyDescent="0.2">
      <c r="A802" t="s">
        <v>70</v>
      </c>
      <c r="B802">
        <v>8</v>
      </c>
      <c r="C802">
        <v>30.1</v>
      </c>
      <c r="D802">
        <v>16</v>
      </c>
      <c r="E802">
        <v>6</v>
      </c>
      <c r="F802">
        <v>1</v>
      </c>
    </row>
    <row r="803" spans="1:6" x14ac:dyDescent="0.2">
      <c r="A803" t="s">
        <v>145</v>
      </c>
      <c r="B803">
        <v>8</v>
      </c>
      <c r="C803">
        <v>34.299999999999997</v>
      </c>
      <c r="D803">
        <v>30.2</v>
      </c>
      <c r="E803">
        <v>3</v>
      </c>
      <c r="F803">
        <v>3</v>
      </c>
    </row>
    <row r="804" spans="1:6" x14ac:dyDescent="0.2">
      <c r="A804" t="s">
        <v>167</v>
      </c>
      <c r="B804">
        <v>8</v>
      </c>
      <c r="C804">
        <v>31.9</v>
      </c>
      <c r="D804">
        <v>20.6</v>
      </c>
      <c r="E804">
        <v>4</v>
      </c>
      <c r="F804">
        <v>3</v>
      </c>
    </row>
    <row r="805" spans="1:6" x14ac:dyDescent="0.2">
      <c r="A805" t="s">
        <v>138</v>
      </c>
      <c r="B805">
        <v>8</v>
      </c>
      <c r="C805">
        <v>18.7</v>
      </c>
      <c r="D805">
        <v>28.3</v>
      </c>
      <c r="E805">
        <v>1</v>
      </c>
      <c r="F805">
        <v>5</v>
      </c>
    </row>
    <row r="806" spans="1:6" x14ac:dyDescent="0.2">
      <c r="A806" t="s">
        <v>142</v>
      </c>
      <c r="B806">
        <v>8</v>
      </c>
      <c r="C806">
        <v>29.9</v>
      </c>
      <c r="D806">
        <v>25.1</v>
      </c>
      <c r="E806">
        <v>2</v>
      </c>
      <c r="F806">
        <v>5</v>
      </c>
    </row>
    <row r="807" spans="1:6" x14ac:dyDescent="0.2">
      <c r="A807" t="s">
        <v>86</v>
      </c>
      <c r="B807">
        <v>8</v>
      </c>
      <c r="C807">
        <v>22.2</v>
      </c>
      <c r="D807">
        <v>36.5</v>
      </c>
      <c r="E807">
        <v>3</v>
      </c>
      <c r="F807">
        <v>3</v>
      </c>
    </row>
    <row r="808" spans="1:6" x14ac:dyDescent="0.2">
      <c r="A808" t="s">
        <v>187</v>
      </c>
      <c r="B808">
        <v>8</v>
      </c>
      <c r="C808">
        <v>24.5</v>
      </c>
      <c r="D808">
        <v>20.2</v>
      </c>
      <c r="E808">
        <v>2</v>
      </c>
      <c r="F808">
        <v>4</v>
      </c>
    </row>
    <row r="809" spans="1:6" x14ac:dyDescent="0.2">
      <c r="A809" t="s">
        <v>87</v>
      </c>
      <c r="B809">
        <v>8</v>
      </c>
      <c r="C809">
        <v>27.7</v>
      </c>
      <c r="D809">
        <v>23.2</v>
      </c>
      <c r="E809">
        <v>3</v>
      </c>
      <c r="F809">
        <v>3</v>
      </c>
    </row>
    <row r="810" spans="1:6" x14ac:dyDescent="0.2">
      <c r="A810" t="s">
        <v>184</v>
      </c>
      <c r="B810">
        <v>8</v>
      </c>
      <c r="C810">
        <v>15</v>
      </c>
      <c r="D810">
        <v>30.7</v>
      </c>
      <c r="E810">
        <v>1</v>
      </c>
      <c r="F810">
        <v>6</v>
      </c>
    </row>
    <row r="811" spans="1:6" x14ac:dyDescent="0.2">
      <c r="A811" t="s">
        <v>122</v>
      </c>
      <c r="B811">
        <v>8</v>
      </c>
      <c r="C811">
        <v>21.7</v>
      </c>
      <c r="D811">
        <v>30.2</v>
      </c>
      <c r="E811">
        <v>2</v>
      </c>
      <c r="F811">
        <v>4</v>
      </c>
    </row>
    <row r="812" spans="1:6" x14ac:dyDescent="0.2">
      <c r="A812" t="s">
        <v>26</v>
      </c>
      <c r="B812">
        <v>8</v>
      </c>
      <c r="C812">
        <v>29.7</v>
      </c>
      <c r="D812">
        <v>30.9</v>
      </c>
      <c r="E812">
        <v>3</v>
      </c>
      <c r="F812">
        <v>4</v>
      </c>
    </row>
    <row r="813" spans="1:6" x14ac:dyDescent="0.2">
      <c r="A813" t="s">
        <v>173</v>
      </c>
      <c r="B813">
        <v>8</v>
      </c>
      <c r="C813">
        <v>27.7</v>
      </c>
      <c r="D813">
        <v>31.7</v>
      </c>
      <c r="E813">
        <v>3</v>
      </c>
      <c r="F813">
        <v>3</v>
      </c>
    </row>
    <row r="814" spans="1:6" x14ac:dyDescent="0.2">
      <c r="A814" t="s">
        <v>180</v>
      </c>
      <c r="B814">
        <v>8</v>
      </c>
      <c r="C814">
        <v>19.600000000000001</v>
      </c>
      <c r="D814">
        <v>26.6</v>
      </c>
      <c r="E814">
        <v>3</v>
      </c>
      <c r="F814">
        <v>4</v>
      </c>
    </row>
    <row r="815" spans="1:6" x14ac:dyDescent="0.2">
      <c r="A815" t="s">
        <v>88</v>
      </c>
      <c r="B815">
        <v>8</v>
      </c>
      <c r="C815">
        <v>25.9</v>
      </c>
      <c r="D815">
        <v>32.1</v>
      </c>
      <c r="E815">
        <v>2</v>
      </c>
      <c r="F815">
        <v>5</v>
      </c>
    </row>
    <row r="816" spans="1:6" x14ac:dyDescent="0.2">
      <c r="A816" t="s">
        <v>74</v>
      </c>
      <c r="B816">
        <v>8</v>
      </c>
      <c r="C816">
        <v>27.7</v>
      </c>
      <c r="D816">
        <v>26</v>
      </c>
      <c r="E816">
        <v>4</v>
      </c>
      <c r="F816">
        <v>2</v>
      </c>
    </row>
    <row r="817" spans="1:6" x14ac:dyDescent="0.2">
      <c r="A817" t="s">
        <v>89</v>
      </c>
      <c r="B817">
        <v>8</v>
      </c>
      <c r="C817">
        <v>29.9</v>
      </c>
      <c r="D817">
        <v>31.1</v>
      </c>
      <c r="E817">
        <v>3</v>
      </c>
      <c r="F817">
        <v>4</v>
      </c>
    </row>
    <row r="818" spans="1:6" x14ac:dyDescent="0.2">
      <c r="A818" t="s">
        <v>48</v>
      </c>
      <c r="B818">
        <v>8</v>
      </c>
      <c r="C818">
        <v>22.4</v>
      </c>
      <c r="D818">
        <v>30.6</v>
      </c>
      <c r="E818">
        <v>4</v>
      </c>
      <c r="F818">
        <v>3</v>
      </c>
    </row>
    <row r="819" spans="1:6" x14ac:dyDescent="0.2">
      <c r="A819" t="s">
        <v>136</v>
      </c>
      <c r="B819">
        <v>8</v>
      </c>
      <c r="C819">
        <v>15.3</v>
      </c>
      <c r="D819">
        <v>25.3</v>
      </c>
      <c r="E819">
        <v>1</v>
      </c>
      <c r="F819">
        <v>5</v>
      </c>
    </row>
    <row r="820" spans="1:6" x14ac:dyDescent="0.2">
      <c r="A820" t="s">
        <v>140</v>
      </c>
      <c r="B820">
        <v>8</v>
      </c>
      <c r="C820">
        <v>26.7</v>
      </c>
      <c r="D820">
        <v>25</v>
      </c>
      <c r="E820">
        <v>2</v>
      </c>
      <c r="F820">
        <v>4</v>
      </c>
    </row>
    <row r="821" spans="1:6" x14ac:dyDescent="0.2">
      <c r="A821" t="s">
        <v>66</v>
      </c>
      <c r="B821">
        <v>8</v>
      </c>
      <c r="C821">
        <v>32.200000000000003</v>
      </c>
      <c r="D821">
        <v>19.3</v>
      </c>
      <c r="E821">
        <v>4</v>
      </c>
      <c r="F821">
        <v>2</v>
      </c>
    </row>
    <row r="822" spans="1:6" x14ac:dyDescent="0.2">
      <c r="A822" t="s">
        <v>90</v>
      </c>
      <c r="B822">
        <v>8</v>
      </c>
      <c r="C822">
        <v>30.2</v>
      </c>
      <c r="D822">
        <v>23.7</v>
      </c>
      <c r="E822">
        <v>3</v>
      </c>
      <c r="F822">
        <v>3</v>
      </c>
    </row>
    <row r="823" spans="1:6" x14ac:dyDescent="0.2">
      <c r="A823" t="s">
        <v>79</v>
      </c>
      <c r="B823">
        <v>8</v>
      </c>
      <c r="C823">
        <v>34.4</v>
      </c>
      <c r="D823">
        <v>35.9</v>
      </c>
      <c r="E823">
        <v>4</v>
      </c>
      <c r="F823">
        <v>3</v>
      </c>
    </row>
    <row r="824" spans="1:6" x14ac:dyDescent="0.2">
      <c r="A824" t="s">
        <v>174</v>
      </c>
      <c r="B824">
        <v>8</v>
      </c>
      <c r="C824">
        <v>31</v>
      </c>
      <c r="D824">
        <v>35</v>
      </c>
      <c r="E824">
        <v>3</v>
      </c>
      <c r="F824">
        <v>3</v>
      </c>
    </row>
    <row r="825" spans="1:6" x14ac:dyDescent="0.2">
      <c r="A825" t="s">
        <v>185</v>
      </c>
      <c r="B825">
        <v>8</v>
      </c>
      <c r="C825">
        <v>20.5</v>
      </c>
      <c r="D825">
        <v>31.5</v>
      </c>
      <c r="E825">
        <v>1</v>
      </c>
      <c r="F825">
        <v>5</v>
      </c>
    </row>
    <row r="826" spans="1:6" x14ac:dyDescent="0.2">
      <c r="A826" t="s">
        <v>91</v>
      </c>
      <c r="B826">
        <v>8</v>
      </c>
      <c r="C826">
        <v>31.2</v>
      </c>
      <c r="D826">
        <v>9.8000000000000007</v>
      </c>
      <c r="E826">
        <v>5</v>
      </c>
      <c r="F826">
        <v>1</v>
      </c>
    </row>
    <row r="827" spans="1:6" x14ac:dyDescent="0.2">
      <c r="A827" t="s">
        <v>131</v>
      </c>
      <c r="B827">
        <v>8</v>
      </c>
      <c r="C827">
        <v>19.2</v>
      </c>
      <c r="D827">
        <v>26.5</v>
      </c>
      <c r="E827">
        <v>1</v>
      </c>
      <c r="F827">
        <v>5</v>
      </c>
    </row>
    <row r="828" spans="1:6" x14ac:dyDescent="0.2">
      <c r="A828" t="s">
        <v>166</v>
      </c>
      <c r="B828">
        <v>8</v>
      </c>
      <c r="C828">
        <v>19</v>
      </c>
      <c r="D828">
        <v>19.100000000000001</v>
      </c>
      <c r="E828">
        <v>4</v>
      </c>
      <c r="F828">
        <v>3</v>
      </c>
    </row>
    <row r="829" spans="1:6" x14ac:dyDescent="0.2">
      <c r="A829" t="s">
        <v>43</v>
      </c>
      <c r="B829">
        <v>8</v>
      </c>
      <c r="C829">
        <v>29.1</v>
      </c>
      <c r="D829">
        <v>20</v>
      </c>
      <c r="E829">
        <v>5</v>
      </c>
      <c r="F829">
        <v>2</v>
      </c>
    </row>
    <row r="830" spans="1:6" x14ac:dyDescent="0.2">
      <c r="A830" t="s">
        <v>148</v>
      </c>
      <c r="B830">
        <v>8</v>
      </c>
      <c r="C830">
        <v>26.5</v>
      </c>
      <c r="D830">
        <v>23.2</v>
      </c>
      <c r="E830">
        <v>3</v>
      </c>
      <c r="F830">
        <v>3</v>
      </c>
    </row>
    <row r="831" spans="1:6" x14ac:dyDescent="0.2">
      <c r="A831" t="s">
        <v>183</v>
      </c>
      <c r="B831">
        <v>8</v>
      </c>
      <c r="C831">
        <v>19.7</v>
      </c>
      <c r="D831">
        <v>27</v>
      </c>
      <c r="E831">
        <v>3</v>
      </c>
      <c r="F831">
        <v>4</v>
      </c>
    </row>
    <row r="832" spans="1:6" x14ac:dyDescent="0.2">
      <c r="A832" t="s">
        <v>82</v>
      </c>
      <c r="B832">
        <v>8</v>
      </c>
      <c r="C832">
        <v>42.2</v>
      </c>
      <c r="D832">
        <v>18.3</v>
      </c>
      <c r="E832">
        <v>6</v>
      </c>
      <c r="F832">
        <v>0</v>
      </c>
    </row>
    <row r="833" spans="1:6" x14ac:dyDescent="0.2">
      <c r="A833" t="s">
        <v>157</v>
      </c>
      <c r="B833">
        <v>8</v>
      </c>
      <c r="C833">
        <v>34</v>
      </c>
      <c r="D833">
        <v>20.100000000000001</v>
      </c>
      <c r="E833">
        <v>6</v>
      </c>
      <c r="F833">
        <v>1</v>
      </c>
    </row>
    <row r="834" spans="1:6" x14ac:dyDescent="0.2">
      <c r="A834" t="s">
        <v>30</v>
      </c>
      <c r="B834">
        <v>8</v>
      </c>
      <c r="C834">
        <v>40.1</v>
      </c>
      <c r="D834">
        <v>14</v>
      </c>
      <c r="E834">
        <v>7</v>
      </c>
      <c r="F834">
        <v>0</v>
      </c>
    </row>
    <row r="835" spans="1:6" x14ac:dyDescent="0.2">
      <c r="A835" t="s">
        <v>163</v>
      </c>
      <c r="B835">
        <v>8</v>
      </c>
      <c r="C835">
        <v>31.3</v>
      </c>
      <c r="D835">
        <v>23.7</v>
      </c>
      <c r="E835">
        <v>4</v>
      </c>
      <c r="F835">
        <v>2</v>
      </c>
    </row>
    <row r="836" spans="1:6" x14ac:dyDescent="0.2">
      <c r="A836" t="s">
        <v>149</v>
      </c>
      <c r="B836">
        <v>8</v>
      </c>
      <c r="C836">
        <v>32.700000000000003</v>
      </c>
      <c r="D836">
        <v>23.8</v>
      </c>
      <c r="E836">
        <v>5</v>
      </c>
      <c r="F836">
        <v>1</v>
      </c>
    </row>
    <row r="837" spans="1:6" x14ac:dyDescent="0.2">
      <c r="A837" t="s">
        <v>65</v>
      </c>
      <c r="B837">
        <v>8</v>
      </c>
      <c r="C837">
        <v>30.8</v>
      </c>
      <c r="D837">
        <v>29</v>
      </c>
      <c r="E837">
        <v>3</v>
      </c>
      <c r="F837">
        <v>3</v>
      </c>
    </row>
    <row r="838" spans="1:6" x14ac:dyDescent="0.2">
      <c r="A838" t="s">
        <v>172</v>
      </c>
      <c r="B838">
        <v>8</v>
      </c>
      <c r="C838">
        <v>23.9</v>
      </c>
      <c r="D838">
        <v>35.6</v>
      </c>
      <c r="E838">
        <v>2</v>
      </c>
      <c r="F838">
        <v>5</v>
      </c>
    </row>
    <row r="839" spans="1:6" x14ac:dyDescent="0.2">
      <c r="A839" t="s">
        <v>37</v>
      </c>
      <c r="B839">
        <v>8</v>
      </c>
      <c r="C839">
        <v>29.7</v>
      </c>
      <c r="D839">
        <v>31.3</v>
      </c>
      <c r="E839">
        <v>3</v>
      </c>
      <c r="F839">
        <v>3</v>
      </c>
    </row>
    <row r="840" spans="1:6" x14ac:dyDescent="0.2">
      <c r="A840" t="s">
        <v>171</v>
      </c>
      <c r="B840">
        <v>8</v>
      </c>
      <c r="C840">
        <v>20.3</v>
      </c>
      <c r="D840">
        <v>28.1</v>
      </c>
      <c r="E840">
        <v>3</v>
      </c>
      <c r="F840">
        <v>4</v>
      </c>
    </row>
    <row r="841" spans="1:6" x14ac:dyDescent="0.2">
      <c r="A841" t="s">
        <v>38</v>
      </c>
      <c r="B841">
        <v>8</v>
      </c>
      <c r="C841">
        <v>18.5</v>
      </c>
      <c r="D841">
        <v>29</v>
      </c>
      <c r="E841">
        <v>2</v>
      </c>
      <c r="F841">
        <v>4</v>
      </c>
    </row>
    <row r="842" spans="1:6" x14ac:dyDescent="0.2">
      <c r="A842" t="s">
        <v>92</v>
      </c>
      <c r="B842">
        <v>8</v>
      </c>
      <c r="C842">
        <v>20.9</v>
      </c>
      <c r="D842">
        <v>14.9</v>
      </c>
      <c r="E842">
        <v>6</v>
      </c>
      <c r="F842">
        <v>1</v>
      </c>
    </row>
    <row r="843" spans="1:6" x14ac:dyDescent="0.2">
      <c r="A843" t="s">
        <v>130</v>
      </c>
      <c r="B843">
        <v>8</v>
      </c>
      <c r="C843">
        <v>23</v>
      </c>
      <c r="D843">
        <v>20</v>
      </c>
      <c r="E843">
        <v>4</v>
      </c>
      <c r="F843">
        <v>3</v>
      </c>
    </row>
    <row r="844" spans="1:6" x14ac:dyDescent="0.2">
      <c r="A844" t="s">
        <v>165</v>
      </c>
      <c r="B844">
        <v>8</v>
      </c>
      <c r="C844">
        <v>28</v>
      </c>
      <c r="D844">
        <v>19.399999999999999</v>
      </c>
      <c r="E844">
        <v>5</v>
      </c>
      <c r="F844">
        <v>2</v>
      </c>
    </row>
    <row r="845" spans="1:6" x14ac:dyDescent="0.2">
      <c r="A845" t="s">
        <v>127</v>
      </c>
      <c r="B845">
        <v>8</v>
      </c>
      <c r="C845">
        <v>34.5</v>
      </c>
      <c r="D845">
        <v>21</v>
      </c>
      <c r="E845">
        <v>6</v>
      </c>
      <c r="F845">
        <v>0</v>
      </c>
    </row>
    <row r="846" spans="1:6" x14ac:dyDescent="0.2">
      <c r="A846" t="s">
        <v>154</v>
      </c>
      <c r="B846">
        <v>8</v>
      </c>
      <c r="C846">
        <v>35.4</v>
      </c>
      <c r="D846">
        <v>27.1</v>
      </c>
      <c r="E846">
        <v>5</v>
      </c>
      <c r="F846">
        <v>2</v>
      </c>
    </row>
    <row r="847" spans="1:6" x14ac:dyDescent="0.2">
      <c r="A847" t="s">
        <v>72</v>
      </c>
      <c r="B847">
        <v>8</v>
      </c>
      <c r="C847">
        <v>36.200000000000003</v>
      </c>
      <c r="D847">
        <v>20.7</v>
      </c>
      <c r="E847">
        <v>4</v>
      </c>
      <c r="F847">
        <v>2</v>
      </c>
    </row>
    <row r="848" spans="1:6" x14ac:dyDescent="0.2">
      <c r="A848" t="s">
        <v>93</v>
      </c>
      <c r="B848">
        <v>8</v>
      </c>
      <c r="C848">
        <v>13.4</v>
      </c>
      <c r="D848">
        <v>34.299999999999997</v>
      </c>
      <c r="E848">
        <v>1</v>
      </c>
      <c r="F848">
        <v>6</v>
      </c>
    </row>
    <row r="849" spans="1:6" x14ac:dyDescent="0.2">
      <c r="A849" t="s">
        <v>147</v>
      </c>
      <c r="B849">
        <v>8</v>
      </c>
      <c r="C849">
        <v>31.3</v>
      </c>
      <c r="D849">
        <v>23.6</v>
      </c>
      <c r="E849">
        <v>5</v>
      </c>
      <c r="F849">
        <v>2</v>
      </c>
    </row>
    <row r="850" spans="1:6" x14ac:dyDescent="0.2">
      <c r="A850" t="s">
        <v>164</v>
      </c>
      <c r="B850">
        <v>8</v>
      </c>
      <c r="C850">
        <v>35.299999999999997</v>
      </c>
      <c r="D850">
        <v>17.2</v>
      </c>
      <c r="E850">
        <v>6</v>
      </c>
      <c r="F850">
        <v>0</v>
      </c>
    </row>
    <row r="851" spans="1:6" x14ac:dyDescent="0.2">
      <c r="A851" t="s">
        <v>94</v>
      </c>
      <c r="B851">
        <v>8</v>
      </c>
      <c r="C851">
        <v>26.6</v>
      </c>
      <c r="D851">
        <v>27.5</v>
      </c>
      <c r="E851">
        <v>3</v>
      </c>
      <c r="F851">
        <v>5</v>
      </c>
    </row>
    <row r="852" spans="1:6" x14ac:dyDescent="0.2">
      <c r="A852" t="s">
        <v>158</v>
      </c>
      <c r="B852">
        <v>8</v>
      </c>
      <c r="C852">
        <v>35.5</v>
      </c>
      <c r="D852">
        <v>29.2</v>
      </c>
      <c r="E852">
        <v>4</v>
      </c>
      <c r="F852">
        <v>2</v>
      </c>
    </row>
    <row r="853" spans="1:6" x14ac:dyDescent="0.2">
      <c r="A853" t="s">
        <v>181</v>
      </c>
      <c r="B853">
        <v>8</v>
      </c>
      <c r="C853">
        <v>18.5</v>
      </c>
      <c r="D853">
        <v>31.8</v>
      </c>
      <c r="E853">
        <v>2</v>
      </c>
      <c r="F853">
        <v>4</v>
      </c>
    </row>
    <row r="854" spans="1:6" x14ac:dyDescent="0.2">
      <c r="A854" t="s">
        <v>68</v>
      </c>
      <c r="B854">
        <v>8</v>
      </c>
      <c r="C854">
        <v>34.1</v>
      </c>
      <c r="D854">
        <v>20.6</v>
      </c>
      <c r="E854">
        <v>6</v>
      </c>
      <c r="F854">
        <v>1</v>
      </c>
    </row>
    <row r="855" spans="1:6" x14ac:dyDescent="0.2">
      <c r="A855" t="s">
        <v>81</v>
      </c>
      <c r="B855">
        <v>8</v>
      </c>
      <c r="C855">
        <v>45.3</v>
      </c>
      <c r="D855">
        <v>30.3</v>
      </c>
      <c r="E855">
        <v>5</v>
      </c>
      <c r="F855">
        <v>2</v>
      </c>
    </row>
    <row r="856" spans="1:6" x14ac:dyDescent="0.2">
      <c r="A856" t="s">
        <v>132</v>
      </c>
      <c r="B856">
        <v>8</v>
      </c>
      <c r="C856">
        <v>30.3</v>
      </c>
      <c r="D856">
        <v>28.5</v>
      </c>
      <c r="E856">
        <v>4</v>
      </c>
      <c r="F856">
        <v>2</v>
      </c>
    </row>
    <row r="857" spans="1:6" x14ac:dyDescent="0.2">
      <c r="A857" t="s">
        <v>135</v>
      </c>
      <c r="B857">
        <v>8</v>
      </c>
      <c r="C857">
        <v>33.4</v>
      </c>
      <c r="D857">
        <v>18.600000000000001</v>
      </c>
      <c r="E857">
        <v>5</v>
      </c>
      <c r="F857">
        <v>2</v>
      </c>
    </row>
    <row r="858" spans="1:6" x14ac:dyDescent="0.2">
      <c r="A858" t="s">
        <v>169</v>
      </c>
      <c r="B858">
        <v>8</v>
      </c>
      <c r="C858">
        <v>22.9</v>
      </c>
      <c r="D858">
        <v>42.4</v>
      </c>
      <c r="E858">
        <v>1</v>
      </c>
      <c r="F858">
        <v>7</v>
      </c>
    </row>
    <row r="859" spans="1:6" x14ac:dyDescent="0.2">
      <c r="A859" t="s">
        <v>143</v>
      </c>
      <c r="B859">
        <v>8</v>
      </c>
      <c r="C859">
        <v>34</v>
      </c>
      <c r="D859">
        <v>23</v>
      </c>
      <c r="E859">
        <v>4</v>
      </c>
      <c r="F859">
        <v>2</v>
      </c>
    </row>
    <row r="860" spans="1:6" x14ac:dyDescent="0.2">
      <c r="A860" t="s">
        <v>129</v>
      </c>
      <c r="B860">
        <v>8</v>
      </c>
      <c r="C860">
        <v>37.700000000000003</v>
      </c>
      <c r="D860">
        <v>19</v>
      </c>
      <c r="E860">
        <v>4</v>
      </c>
      <c r="F860">
        <v>2</v>
      </c>
    </row>
    <row r="861" spans="1:6" x14ac:dyDescent="0.2">
      <c r="A861" t="s">
        <v>191</v>
      </c>
      <c r="B861">
        <v>8</v>
      </c>
      <c r="C861">
        <v>31.6</v>
      </c>
      <c r="D861">
        <v>19.100000000000001</v>
      </c>
      <c r="E861">
        <v>6</v>
      </c>
      <c r="F861">
        <v>1</v>
      </c>
    </row>
    <row r="862" spans="1:6" x14ac:dyDescent="0.2">
      <c r="A862" t="s">
        <v>35</v>
      </c>
      <c r="B862">
        <v>8</v>
      </c>
      <c r="C862">
        <v>39.4</v>
      </c>
      <c r="D862">
        <v>6.7</v>
      </c>
      <c r="E862">
        <v>7</v>
      </c>
      <c r="F862">
        <v>0</v>
      </c>
    </row>
    <row r="863" spans="1:6" x14ac:dyDescent="0.2">
      <c r="A863" t="s">
        <v>27</v>
      </c>
      <c r="B863">
        <v>8</v>
      </c>
      <c r="C863">
        <v>22</v>
      </c>
      <c r="D863">
        <v>24.3</v>
      </c>
      <c r="E863">
        <v>2</v>
      </c>
      <c r="F863">
        <v>4</v>
      </c>
    </row>
    <row r="864" spans="1:6" x14ac:dyDescent="0.2">
      <c r="A864" t="s">
        <v>188</v>
      </c>
      <c r="B864">
        <v>8</v>
      </c>
      <c r="C864">
        <v>22.1</v>
      </c>
      <c r="D864">
        <v>31.9</v>
      </c>
      <c r="E864">
        <v>2</v>
      </c>
      <c r="F864">
        <v>5</v>
      </c>
    </row>
    <row r="865" spans="1:6" x14ac:dyDescent="0.2">
      <c r="A865" t="s">
        <v>95</v>
      </c>
      <c r="B865">
        <v>8</v>
      </c>
      <c r="C865">
        <v>21.7</v>
      </c>
      <c r="D865">
        <v>26.7</v>
      </c>
      <c r="E865">
        <v>3</v>
      </c>
      <c r="F865">
        <v>3</v>
      </c>
    </row>
    <row r="866" spans="1:6" x14ac:dyDescent="0.2">
      <c r="A866" t="s">
        <v>96</v>
      </c>
      <c r="B866">
        <v>8</v>
      </c>
      <c r="C866">
        <v>41.7</v>
      </c>
      <c r="D866">
        <v>23.8</v>
      </c>
      <c r="E866">
        <v>5</v>
      </c>
      <c r="F866">
        <v>1</v>
      </c>
    </row>
    <row r="867" spans="1:6" x14ac:dyDescent="0.2">
      <c r="A867" t="s">
        <v>144</v>
      </c>
      <c r="B867">
        <v>8</v>
      </c>
      <c r="C867">
        <v>30.2</v>
      </c>
      <c r="D867">
        <v>29.5</v>
      </c>
      <c r="E867">
        <v>3</v>
      </c>
      <c r="F867">
        <v>3</v>
      </c>
    </row>
    <row r="868" spans="1:6" x14ac:dyDescent="0.2">
      <c r="A868" t="s">
        <v>161</v>
      </c>
      <c r="B868">
        <v>8</v>
      </c>
      <c r="C868">
        <v>33.9</v>
      </c>
      <c r="D868">
        <v>24.9</v>
      </c>
      <c r="E868">
        <v>6</v>
      </c>
      <c r="F868">
        <v>1</v>
      </c>
    </row>
    <row r="869" spans="1:6" x14ac:dyDescent="0.2">
      <c r="A869" t="s">
        <v>97</v>
      </c>
      <c r="B869">
        <v>8</v>
      </c>
      <c r="C869">
        <v>20.3</v>
      </c>
      <c r="D869">
        <v>22.7</v>
      </c>
      <c r="E869">
        <v>3</v>
      </c>
      <c r="F869">
        <v>3</v>
      </c>
    </row>
    <row r="870" spans="1:6" x14ac:dyDescent="0.2">
      <c r="A870" t="s">
        <v>22</v>
      </c>
      <c r="B870">
        <v>8</v>
      </c>
      <c r="C870">
        <v>19</v>
      </c>
      <c r="D870">
        <v>21</v>
      </c>
      <c r="E870">
        <v>3</v>
      </c>
      <c r="F870">
        <v>3</v>
      </c>
    </row>
    <row r="871" spans="1:6" x14ac:dyDescent="0.2">
      <c r="A871" t="s">
        <v>186</v>
      </c>
      <c r="B871">
        <v>8</v>
      </c>
      <c r="C871">
        <v>17.3</v>
      </c>
      <c r="D871">
        <v>39.5</v>
      </c>
      <c r="E871">
        <v>0</v>
      </c>
      <c r="F871">
        <v>6</v>
      </c>
    </row>
    <row r="872" spans="1:6" x14ac:dyDescent="0.2">
      <c r="A872" t="s">
        <v>98</v>
      </c>
      <c r="B872">
        <v>8</v>
      </c>
      <c r="C872">
        <v>27.8</v>
      </c>
      <c r="D872">
        <v>34.200000000000003</v>
      </c>
      <c r="E872">
        <v>2</v>
      </c>
      <c r="F872">
        <v>4</v>
      </c>
    </row>
    <row r="873" spans="1:6" x14ac:dyDescent="0.2">
      <c r="A873" t="s">
        <v>64</v>
      </c>
      <c r="B873">
        <v>8</v>
      </c>
      <c r="C873">
        <v>30</v>
      </c>
      <c r="D873">
        <v>23.1</v>
      </c>
      <c r="E873">
        <v>4</v>
      </c>
      <c r="F873">
        <v>3</v>
      </c>
    </row>
    <row r="874" spans="1:6" x14ac:dyDescent="0.2">
      <c r="A874" t="s">
        <v>99</v>
      </c>
      <c r="B874">
        <v>8</v>
      </c>
      <c r="C874">
        <v>37.299999999999997</v>
      </c>
      <c r="D874">
        <v>21</v>
      </c>
      <c r="E874">
        <v>6</v>
      </c>
      <c r="F874">
        <v>0</v>
      </c>
    </row>
    <row r="875" spans="1:6" x14ac:dyDescent="0.2">
      <c r="A875" t="s">
        <v>121</v>
      </c>
      <c r="B875">
        <v>8</v>
      </c>
      <c r="C875">
        <v>25.4</v>
      </c>
      <c r="D875">
        <v>23.6</v>
      </c>
      <c r="E875">
        <v>4</v>
      </c>
      <c r="F875">
        <v>3</v>
      </c>
    </row>
    <row r="876" spans="1:6" x14ac:dyDescent="0.2">
      <c r="A876" t="s">
        <v>100</v>
      </c>
      <c r="B876">
        <v>8</v>
      </c>
      <c r="C876">
        <v>35.700000000000003</v>
      </c>
      <c r="D876">
        <v>35.5</v>
      </c>
      <c r="E876">
        <v>3</v>
      </c>
      <c r="F876">
        <v>3</v>
      </c>
    </row>
    <row r="877" spans="1:6" x14ac:dyDescent="0.2">
      <c r="A877" t="s">
        <v>170</v>
      </c>
      <c r="B877">
        <v>8</v>
      </c>
      <c r="C877">
        <v>24.9</v>
      </c>
      <c r="D877">
        <v>22.4</v>
      </c>
      <c r="E877">
        <v>3</v>
      </c>
      <c r="F877">
        <v>4</v>
      </c>
    </row>
    <row r="878" spans="1:6" x14ac:dyDescent="0.2">
      <c r="A878" t="s">
        <v>28</v>
      </c>
      <c r="B878">
        <v>8</v>
      </c>
      <c r="C878">
        <v>22</v>
      </c>
      <c r="D878">
        <v>27.3</v>
      </c>
      <c r="E878">
        <v>3</v>
      </c>
      <c r="F878">
        <v>3</v>
      </c>
    </row>
    <row r="879" spans="1:6" x14ac:dyDescent="0.2">
      <c r="A879" t="s">
        <v>41</v>
      </c>
      <c r="B879">
        <v>8</v>
      </c>
      <c r="C879">
        <v>35.9</v>
      </c>
      <c r="D879">
        <v>16.399999999999999</v>
      </c>
      <c r="E879">
        <v>6</v>
      </c>
      <c r="F879">
        <v>2</v>
      </c>
    </row>
    <row r="880" spans="1:6" x14ac:dyDescent="0.2">
      <c r="A880" t="s">
        <v>101</v>
      </c>
      <c r="B880">
        <v>8</v>
      </c>
      <c r="C880">
        <v>22.9</v>
      </c>
      <c r="D880">
        <v>13.4</v>
      </c>
      <c r="E880">
        <v>5</v>
      </c>
      <c r="F880">
        <v>2</v>
      </c>
    </row>
    <row r="881" spans="1:6" x14ac:dyDescent="0.2">
      <c r="A881" t="s">
        <v>25</v>
      </c>
      <c r="B881">
        <v>8</v>
      </c>
      <c r="C881">
        <v>36</v>
      </c>
      <c r="D881">
        <v>9.6999999999999993</v>
      </c>
      <c r="E881">
        <v>6</v>
      </c>
      <c r="F881">
        <v>0</v>
      </c>
    </row>
    <row r="882" spans="1:6" x14ac:dyDescent="0.2">
      <c r="A882" t="s">
        <v>34</v>
      </c>
      <c r="B882">
        <v>8</v>
      </c>
      <c r="C882">
        <v>45.2</v>
      </c>
      <c r="D882">
        <v>14</v>
      </c>
      <c r="E882">
        <v>6</v>
      </c>
      <c r="F882">
        <v>0</v>
      </c>
    </row>
    <row r="883" spans="1:6" x14ac:dyDescent="0.2">
      <c r="A883" t="s">
        <v>139</v>
      </c>
      <c r="B883">
        <v>8</v>
      </c>
      <c r="C883">
        <v>26</v>
      </c>
      <c r="D883">
        <v>24.7</v>
      </c>
      <c r="E883">
        <v>4</v>
      </c>
      <c r="F883">
        <v>2</v>
      </c>
    </row>
    <row r="884" spans="1:6" x14ac:dyDescent="0.2">
      <c r="A884" t="s">
        <v>182</v>
      </c>
      <c r="B884">
        <v>8</v>
      </c>
      <c r="C884">
        <v>23.5</v>
      </c>
      <c r="D884">
        <v>26.2</v>
      </c>
      <c r="E884">
        <v>3</v>
      </c>
      <c r="F884">
        <v>3</v>
      </c>
    </row>
    <row r="885" spans="1:6" x14ac:dyDescent="0.2">
      <c r="A885" t="s">
        <v>42</v>
      </c>
      <c r="B885">
        <v>8</v>
      </c>
      <c r="C885">
        <v>48.5</v>
      </c>
      <c r="D885">
        <v>15.8</v>
      </c>
      <c r="E885">
        <v>5</v>
      </c>
      <c r="F885">
        <v>1</v>
      </c>
    </row>
    <row r="886" spans="1:6" x14ac:dyDescent="0.2">
      <c r="A886" t="s">
        <v>39</v>
      </c>
      <c r="B886">
        <v>8</v>
      </c>
      <c r="C886">
        <v>38.1</v>
      </c>
      <c r="D886">
        <v>20.3</v>
      </c>
      <c r="E886">
        <v>6</v>
      </c>
      <c r="F886">
        <v>1</v>
      </c>
    </row>
    <row r="887" spans="1:6" x14ac:dyDescent="0.2">
      <c r="A887" t="s">
        <v>32</v>
      </c>
      <c r="B887">
        <v>8</v>
      </c>
      <c r="C887">
        <v>44.3</v>
      </c>
      <c r="D887">
        <v>8</v>
      </c>
      <c r="E887">
        <v>6</v>
      </c>
      <c r="F887">
        <v>0</v>
      </c>
    </row>
    <row r="888" spans="1:6" x14ac:dyDescent="0.2">
      <c r="A888" t="s">
        <v>146</v>
      </c>
      <c r="B888">
        <v>8</v>
      </c>
      <c r="C888">
        <v>25.8</v>
      </c>
      <c r="D888">
        <v>25.2</v>
      </c>
      <c r="E888">
        <v>2</v>
      </c>
      <c r="F888">
        <v>4</v>
      </c>
    </row>
    <row r="889" spans="1:6" x14ac:dyDescent="0.2">
      <c r="A889" t="s">
        <v>126</v>
      </c>
      <c r="B889">
        <v>8</v>
      </c>
      <c r="C889">
        <v>23</v>
      </c>
      <c r="D889">
        <v>29.9</v>
      </c>
      <c r="E889">
        <v>2</v>
      </c>
      <c r="F889">
        <v>5</v>
      </c>
    </row>
    <row r="890" spans="1:6" x14ac:dyDescent="0.2">
      <c r="A890" t="s">
        <v>102</v>
      </c>
      <c r="B890">
        <v>8</v>
      </c>
      <c r="C890">
        <v>32.700000000000003</v>
      </c>
      <c r="D890">
        <v>30.3</v>
      </c>
      <c r="E890">
        <v>3</v>
      </c>
      <c r="F890">
        <v>3</v>
      </c>
    </row>
    <row r="891" spans="1:6" x14ac:dyDescent="0.2">
      <c r="A891" t="s">
        <v>103</v>
      </c>
      <c r="B891">
        <v>8</v>
      </c>
      <c r="C891">
        <v>27.7</v>
      </c>
      <c r="D891">
        <v>16</v>
      </c>
      <c r="E891">
        <v>5</v>
      </c>
      <c r="F891">
        <v>2</v>
      </c>
    </row>
    <row r="892" spans="1:6" x14ac:dyDescent="0.2">
      <c r="A892" t="s">
        <v>190</v>
      </c>
      <c r="B892">
        <v>8</v>
      </c>
      <c r="C892">
        <v>11.2</v>
      </c>
      <c r="D892">
        <v>24.7</v>
      </c>
      <c r="E892">
        <v>0</v>
      </c>
      <c r="F892">
        <v>6</v>
      </c>
    </row>
    <row r="893" spans="1:6" x14ac:dyDescent="0.2">
      <c r="A893" t="s">
        <v>104</v>
      </c>
      <c r="B893">
        <v>8</v>
      </c>
      <c r="C893">
        <v>22.4</v>
      </c>
      <c r="D893">
        <v>31.3</v>
      </c>
      <c r="E893">
        <v>3</v>
      </c>
      <c r="F893">
        <v>4</v>
      </c>
    </row>
    <row r="894" spans="1:6" x14ac:dyDescent="0.2">
      <c r="A894" t="s">
        <v>105</v>
      </c>
      <c r="B894">
        <v>8</v>
      </c>
      <c r="C894">
        <v>31.4</v>
      </c>
      <c r="D894">
        <v>32.299999999999997</v>
      </c>
      <c r="E894">
        <v>2</v>
      </c>
      <c r="F894">
        <v>5</v>
      </c>
    </row>
    <row r="895" spans="1:6" x14ac:dyDescent="0.2">
      <c r="A895" t="s">
        <v>106</v>
      </c>
      <c r="B895">
        <v>8</v>
      </c>
      <c r="C895">
        <v>33.299999999999997</v>
      </c>
      <c r="D895">
        <v>17</v>
      </c>
      <c r="E895">
        <v>4</v>
      </c>
      <c r="F895">
        <v>2</v>
      </c>
    </row>
    <row r="896" spans="1:6" x14ac:dyDescent="0.2">
      <c r="A896" t="s">
        <v>107</v>
      </c>
      <c r="B896">
        <v>8</v>
      </c>
      <c r="C896">
        <v>32.200000000000003</v>
      </c>
      <c r="D896">
        <v>22.2</v>
      </c>
      <c r="E896">
        <v>3</v>
      </c>
      <c r="F896">
        <v>3</v>
      </c>
    </row>
    <row r="897" spans="1:6" x14ac:dyDescent="0.2">
      <c r="A897" t="s">
        <v>71</v>
      </c>
      <c r="B897">
        <v>8</v>
      </c>
      <c r="C897">
        <v>29</v>
      </c>
      <c r="D897">
        <v>31.3</v>
      </c>
      <c r="E897">
        <v>2</v>
      </c>
      <c r="F897">
        <v>4</v>
      </c>
    </row>
    <row r="898" spans="1:6" x14ac:dyDescent="0.2">
      <c r="A898" t="s">
        <v>176</v>
      </c>
      <c r="B898">
        <v>8</v>
      </c>
      <c r="C898">
        <v>28.3</v>
      </c>
      <c r="D898">
        <v>36.1</v>
      </c>
      <c r="E898">
        <v>3</v>
      </c>
      <c r="F898">
        <v>4</v>
      </c>
    </row>
    <row r="899" spans="1:6" x14ac:dyDescent="0.2">
      <c r="A899" t="s">
        <v>156</v>
      </c>
      <c r="B899">
        <v>8</v>
      </c>
      <c r="C899">
        <v>23.7</v>
      </c>
      <c r="D899">
        <v>35.299999999999997</v>
      </c>
      <c r="E899">
        <v>1</v>
      </c>
      <c r="F899">
        <v>5</v>
      </c>
    </row>
    <row r="900" spans="1:6" x14ac:dyDescent="0.2">
      <c r="A900" t="s">
        <v>137</v>
      </c>
      <c r="B900">
        <v>8</v>
      </c>
      <c r="C900">
        <v>23.7</v>
      </c>
      <c r="D900">
        <v>36</v>
      </c>
      <c r="E900">
        <v>2</v>
      </c>
      <c r="F900">
        <v>4</v>
      </c>
    </row>
    <row r="901" spans="1:6" x14ac:dyDescent="0.2">
      <c r="A901" t="s">
        <v>141</v>
      </c>
      <c r="B901">
        <v>8</v>
      </c>
      <c r="C901">
        <v>28.7</v>
      </c>
      <c r="D901">
        <v>22.1</v>
      </c>
      <c r="E901">
        <v>4</v>
      </c>
      <c r="F901">
        <v>3</v>
      </c>
    </row>
    <row r="902" spans="1:6" x14ac:dyDescent="0.2">
      <c r="A902" t="s">
        <v>108</v>
      </c>
      <c r="B902">
        <v>8</v>
      </c>
      <c r="C902">
        <v>33.1</v>
      </c>
      <c r="D902">
        <v>20.399999999999999</v>
      </c>
      <c r="E902">
        <v>4</v>
      </c>
      <c r="F902">
        <v>3</v>
      </c>
    </row>
    <row r="903" spans="1:6" x14ac:dyDescent="0.2">
      <c r="A903" t="s">
        <v>177</v>
      </c>
      <c r="B903">
        <v>8</v>
      </c>
      <c r="C903">
        <v>21.9</v>
      </c>
      <c r="D903">
        <v>35.6</v>
      </c>
      <c r="E903">
        <v>2</v>
      </c>
      <c r="F903">
        <v>5</v>
      </c>
    </row>
    <row r="904" spans="1:6" x14ac:dyDescent="0.2">
      <c r="A904" t="s">
        <v>78</v>
      </c>
      <c r="B904">
        <v>8</v>
      </c>
      <c r="C904">
        <v>33.5</v>
      </c>
      <c r="D904">
        <v>17</v>
      </c>
      <c r="E904">
        <v>5</v>
      </c>
      <c r="F904">
        <v>1</v>
      </c>
    </row>
    <row r="905" spans="1:6" x14ac:dyDescent="0.2">
      <c r="A905" t="s">
        <v>69</v>
      </c>
      <c r="B905">
        <v>8</v>
      </c>
      <c r="C905">
        <v>35</v>
      </c>
      <c r="D905">
        <v>16.3</v>
      </c>
      <c r="E905">
        <v>5</v>
      </c>
      <c r="F905">
        <v>1</v>
      </c>
    </row>
    <row r="906" spans="1:6" x14ac:dyDescent="0.2">
      <c r="A906" t="s">
        <v>76</v>
      </c>
      <c r="B906">
        <v>8</v>
      </c>
      <c r="C906">
        <v>32.299999999999997</v>
      </c>
      <c r="D906">
        <v>19.899999999999999</v>
      </c>
      <c r="E906">
        <v>4</v>
      </c>
      <c r="F906">
        <v>3</v>
      </c>
    </row>
    <row r="907" spans="1:6" x14ac:dyDescent="0.2">
      <c r="A907" t="s">
        <v>150</v>
      </c>
      <c r="B907">
        <v>8</v>
      </c>
      <c r="C907">
        <v>38.299999999999997</v>
      </c>
      <c r="D907">
        <v>28.4</v>
      </c>
      <c r="E907">
        <v>5</v>
      </c>
      <c r="F907">
        <v>2</v>
      </c>
    </row>
    <row r="908" spans="1:6" x14ac:dyDescent="0.2">
      <c r="A908" t="s">
        <v>73</v>
      </c>
      <c r="B908">
        <v>8</v>
      </c>
      <c r="C908">
        <v>32.299999999999997</v>
      </c>
      <c r="D908">
        <v>25.1</v>
      </c>
      <c r="E908">
        <v>3</v>
      </c>
      <c r="F908">
        <v>4</v>
      </c>
    </row>
    <row r="909" spans="1:6" x14ac:dyDescent="0.2">
      <c r="A909" t="s">
        <v>168</v>
      </c>
      <c r="B909">
        <v>8</v>
      </c>
      <c r="C909">
        <v>36.9</v>
      </c>
      <c r="D909">
        <v>20.6</v>
      </c>
      <c r="E909">
        <v>6</v>
      </c>
      <c r="F909">
        <v>1</v>
      </c>
    </row>
    <row r="910" spans="1:6" x14ac:dyDescent="0.2">
      <c r="A910" t="s">
        <v>123</v>
      </c>
      <c r="B910">
        <v>8</v>
      </c>
      <c r="C910">
        <v>26.6</v>
      </c>
      <c r="D910">
        <v>17.399999999999999</v>
      </c>
      <c r="E910">
        <v>5</v>
      </c>
      <c r="F910">
        <v>2</v>
      </c>
    </row>
    <row r="911" spans="1:6" x14ac:dyDescent="0.2">
      <c r="A911" t="s">
        <v>109</v>
      </c>
      <c r="B911">
        <v>8</v>
      </c>
      <c r="C911">
        <v>30</v>
      </c>
      <c r="D911">
        <v>18</v>
      </c>
      <c r="E911">
        <v>5</v>
      </c>
      <c r="F911">
        <v>1</v>
      </c>
    </row>
    <row r="912" spans="1:6" x14ac:dyDescent="0.2">
      <c r="A912" t="s">
        <v>151</v>
      </c>
      <c r="B912">
        <v>8</v>
      </c>
      <c r="C912">
        <v>26</v>
      </c>
      <c r="D912">
        <v>29.3</v>
      </c>
      <c r="E912">
        <v>3</v>
      </c>
      <c r="F912">
        <v>3</v>
      </c>
    </row>
    <row r="913" spans="1:6" x14ac:dyDescent="0.2">
      <c r="A913" t="s">
        <v>160</v>
      </c>
      <c r="B913">
        <v>8</v>
      </c>
      <c r="C913">
        <v>30.1</v>
      </c>
      <c r="D913">
        <v>36.6</v>
      </c>
      <c r="E913">
        <v>2</v>
      </c>
      <c r="F913">
        <v>5</v>
      </c>
    </row>
    <row r="914" spans="1:6" x14ac:dyDescent="0.2">
      <c r="A914" t="s">
        <v>67</v>
      </c>
      <c r="B914">
        <v>8</v>
      </c>
      <c r="C914">
        <v>34.700000000000003</v>
      </c>
      <c r="D914">
        <v>27.8</v>
      </c>
      <c r="E914">
        <v>3</v>
      </c>
      <c r="F914">
        <v>3</v>
      </c>
    </row>
    <row r="915" spans="1:6" x14ac:dyDescent="0.2">
      <c r="A915" t="s">
        <v>110</v>
      </c>
      <c r="B915">
        <v>8</v>
      </c>
      <c r="C915">
        <v>29.5</v>
      </c>
      <c r="D915">
        <v>16.2</v>
      </c>
      <c r="E915">
        <v>4</v>
      </c>
      <c r="F915">
        <v>2</v>
      </c>
    </row>
    <row r="916" spans="1:6" x14ac:dyDescent="0.2">
      <c r="A916" t="s">
        <v>128</v>
      </c>
      <c r="B916">
        <v>8</v>
      </c>
      <c r="C916">
        <v>37.5</v>
      </c>
      <c r="D916">
        <v>26.8</v>
      </c>
      <c r="E916">
        <v>5</v>
      </c>
      <c r="F916">
        <v>1</v>
      </c>
    </row>
    <row r="917" spans="1:6" x14ac:dyDescent="0.2">
      <c r="A917" t="s">
        <v>80</v>
      </c>
      <c r="B917">
        <v>8</v>
      </c>
      <c r="C917">
        <v>47.3</v>
      </c>
      <c r="D917">
        <v>30</v>
      </c>
      <c r="E917">
        <v>6</v>
      </c>
      <c r="F917">
        <v>1</v>
      </c>
    </row>
    <row r="918" spans="1:6" x14ac:dyDescent="0.2">
      <c r="A918" t="s">
        <v>44</v>
      </c>
      <c r="B918">
        <v>8</v>
      </c>
      <c r="C918">
        <v>21.7</v>
      </c>
      <c r="D918">
        <v>12.2</v>
      </c>
      <c r="E918">
        <v>5</v>
      </c>
      <c r="F918">
        <v>1</v>
      </c>
    </row>
    <row r="919" spans="1:6" x14ac:dyDescent="0.2">
      <c r="A919" t="s">
        <v>46</v>
      </c>
      <c r="B919">
        <v>8</v>
      </c>
      <c r="C919">
        <v>37.299999999999997</v>
      </c>
      <c r="D919">
        <v>32.9</v>
      </c>
      <c r="E919">
        <v>3</v>
      </c>
      <c r="F919">
        <v>4</v>
      </c>
    </row>
    <row r="920" spans="1:6" x14ac:dyDescent="0.2">
      <c r="A920" t="s">
        <v>178</v>
      </c>
      <c r="B920">
        <v>8</v>
      </c>
      <c r="C920">
        <v>17.7</v>
      </c>
      <c r="D920">
        <v>26.1</v>
      </c>
      <c r="E920">
        <v>2</v>
      </c>
      <c r="F920">
        <v>5</v>
      </c>
    </row>
    <row r="921" spans="1:6" x14ac:dyDescent="0.2">
      <c r="A921" t="s">
        <v>40</v>
      </c>
      <c r="B921">
        <v>8</v>
      </c>
      <c r="C921">
        <v>27.8</v>
      </c>
      <c r="D921">
        <v>27.7</v>
      </c>
      <c r="E921">
        <v>3</v>
      </c>
      <c r="F921">
        <v>3</v>
      </c>
    </row>
    <row r="922" spans="1:6" x14ac:dyDescent="0.2">
      <c r="A922" t="s">
        <v>153</v>
      </c>
      <c r="B922">
        <v>8</v>
      </c>
      <c r="C922">
        <v>27.8</v>
      </c>
      <c r="D922">
        <v>34.4</v>
      </c>
      <c r="E922">
        <v>2</v>
      </c>
      <c r="F922">
        <v>6</v>
      </c>
    </row>
    <row r="923" spans="1:6" x14ac:dyDescent="0.2">
      <c r="A923" t="s">
        <v>111</v>
      </c>
      <c r="B923">
        <v>8</v>
      </c>
      <c r="C923">
        <v>22.3</v>
      </c>
      <c r="D923">
        <v>31.8</v>
      </c>
      <c r="E923">
        <v>1</v>
      </c>
      <c r="F923">
        <v>5</v>
      </c>
    </row>
    <row r="924" spans="1:6" x14ac:dyDescent="0.2">
      <c r="A924" t="s">
        <v>125</v>
      </c>
      <c r="B924">
        <v>8</v>
      </c>
      <c r="C924">
        <v>24.4</v>
      </c>
      <c r="D924">
        <v>24.7</v>
      </c>
      <c r="E924">
        <v>3</v>
      </c>
      <c r="F924">
        <v>4</v>
      </c>
    </row>
    <row r="925" spans="1:6" x14ac:dyDescent="0.2">
      <c r="A925" t="s">
        <v>159</v>
      </c>
      <c r="B925">
        <v>8</v>
      </c>
      <c r="C925">
        <v>23.5</v>
      </c>
      <c r="D925">
        <v>23</v>
      </c>
      <c r="E925">
        <v>3</v>
      </c>
      <c r="F925">
        <v>3</v>
      </c>
    </row>
    <row r="926" spans="1:6" x14ac:dyDescent="0.2">
      <c r="A926" t="s">
        <v>112</v>
      </c>
      <c r="B926">
        <v>8</v>
      </c>
      <c r="C926">
        <v>44.3</v>
      </c>
      <c r="D926">
        <v>20.8</v>
      </c>
      <c r="E926">
        <v>6</v>
      </c>
      <c r="F926">
        <v>0</v>
      </c>
    </row>
    <row r="927" spans="1:6" x14ac:dyDescent="0.2">
      <c r="A927" t="s">
        <v>133</v>
      </c>
      <c r="B927">
        <v>8</v>
      </c>
      <c r="C927">
        <v>34.299999999999997</v>
      </c>
      <c r="D927">
        <v>28.5</v>
      </c>
      <c r="E927">
        <v>4</v>
      </c>
      <c r="F927">
        <v>2</v>
      </c>
    </row>
    <row r="928" spans="1:6" x14ac:dyDescent="0.2">
      <c r="A928" t="s">
        <v>36</v>
      </c>
      <c r="B928">
        <v>8</v>
      </c>
      <c r="C928">
        <v>28.5</v>
      </c>
      <c r="D928">
        <v>22.7</v>
      </c>
      <c r="E928">
        <v>4</v>
      </c>
      <c r="F928">
        <v>2</v>
      </c>
    </row>
    <row r="929" spans="1:6" x14ac:dyDescent="0.2">
      <c r="A929" t="s">
        <v>155</v>
      </c>
      <c r="B929">
        <v>8</v>
      </c>
      <c r="C929">
        <v>32.200000000000003</v>
      </c>
      <c r="D929">
        <v>29</v>
      </c>
      <c r="E929">
        <v>4</v>
      </c>
      <c r="F929">
        <v>2</v>
      </c>
    </row>
    <row r="930" spans="1:6" x14ac:dyDescent="0.2">
      <c r="A930" t="s">
        <v>162</v>
      </c>
      <c r="B930">
        <v>8</v>
      </c>
      <c r="C930">
        <v>24.9</v>
      </c>
      <c r="D930">
        <v>36.299999999999997</v>
      </c>
      <c r="E930">
        <v>2</v>
      </c>
      <c r="F930">
        <v>5</v>
      </c>
    </row>
    <row r="931" spans="1:6" x14ac:dyDescent="0.2">
      <c r="A931" t="s">
        <v>33</v>
      </c>
      <c r="B931">
        <v>8</v>
      </c>
      <c r="C931">
        <v>27.2</v>
      </c>
      <c r="D931">
        <v>17.8</v>
      </c>
      <c r="E931">
        <v>4</v>
      </c>
      <c r="F931">
        <v>2</v>
      </c>
    </row>
    <row r="932" spans="1:6" x14ac:dyDescent="0.2">
      <c r="A932" t="s">
        <v>49</v>
      </c>
      <c r="B932">
        <v>8</v>
      </c>
      <c r="C932">
        <v>26</v>
      </c>
      <c r="D932">
        <v>25.6</v>
      </c>
      <c r="E932">
        <v>5</v>
      </c>
      <c r="F932">
        <v>2</v>
      </c>
    </row>
    <row r="933" spans="1:6" x14ac:dyDescent="0.2">
      <c r="A933" t="s">
        <v>152</v>
      </c>
      <c r="B933">
        <v>9</v>
      </c>
      <c r="C933">
        <v>33.6</v>
      </c>
      <c r="D933">
        <v>13.4</v>
      </c>
      <c r="E933">
        <v>8</v>
      </c>
      <c r="F933">
        <v>0</v>
      </c>
    </row>
    <row r="934" spans="1:6" x14ac:dyDescent="0.2">
      <c r="A934" t="s">
        <v>179</v>
      </c>
      <c r="B934">
        <v>9</v>
      </c>
      <c r="C934">
        <v>15.4</v>
      </c>
      <c r="D934">
        <v>29.4</v>
      </c>
      <c r="E934">
        <v>1</v>
      </c>
      <c r="F934">
        <v>7</v>
      </c>
    </row>
    <row r="935" spans="1:6" x14ac:dyDescent="0.2">
      <c r="A935" t="s">
        <v>70</v>
      </c>
      <c r="B935">
        <v>9</v>
      </c>
      <c r="C935">
        <v>30.6</v>
      </c>
      <c r="D935">
        <v>16.5</v>
      </c>
      <c r="E935">
        <v>7</v>
      </c>
      <c r="F935">
        <v>1</v>
      </c>
    </row>
    <row r="936" spans="1:6" x14ac:dyDescent="0.2">
      <c r="A936" t="s">
        <v>145</v>
      </c>
      <c r="B936">
        <v>9</v>
      </c>
      <c r="C936">
        <v>34.4</v>
      </c>
      <c r="D936">
        <v>30.9</v>
      </c>
      <c r="E936">
        <v>4</v>
      </c>
      <c r="F936">
        <v>4</v>
      </c>
    </row>
    <row r="937" spans="1:6" x14ac:dyDescent="0.2">
      <c r="A937" t="s">
        <v>167</v>
      </c>
      <c r="B937">
        <v>9</v>
      </c>
      <c r="C937">
        <v>31.3</v>
      </c>
      <c r="D937">
        <v>21</v>
      </c>
      <c r="E937">
        <v>5</v>
      </c>
      <c r="F937">
        <v>3</v>
      </c>
    </row>
    <row r="938" spans="1:6" x14ac:dyDescent="0.2">
      <c r="A938" t="s">
        <v>138</v>
      </c>
      <c r="B938">
        <v>9</v>
      </c>
      <c r="C938">
        <v>19.600000000000001</v>
      </c>
      <c r="D938">
        <v>26.5</v>
      </c>
      <c r="E938">
        <v>2</v>
      </c>
      <c r="F938">
        <v>6</v>
      </c>
    </row>
    <row r="939" spans="1:6" x14ac:dyDescent="0.2">
      <c r="A939" t="s">
        <v>142</v>
      </c>
      <c r="B939">
        <v>9</v>
      </c>
      <c r="C939">
        <v>26.5</v>
      </c>
      <c r="D939">
        <v>22.9</v>
      </c>
      <c r="E939">
        <v>2</v>
      </c>
      <c r="F939">
        <v>6</v>
      </c>
    </row>
    <row r="940" spans="1:6" x14ac:dyDescent="0.2">
      <c r="A940" t="s">
        <v>86</v>
      </c>
      <c r="B940">
        <v>9</v>
      </c>
      <c r="C940">
        <v>23</v>
      </c>
      <c r="D940">
        <v>33.799999999999997</v>
      </c>
      <c r="E940">
        <v>4</v>
      </c>
      <c r="F940">
        <v>4</v>
      </c>
    </row>
    <row r="941" spans="1:6" x14ac:dyDescent="0.2">
      <c r="A941" t="s">
        <v>187</v>
      </c>
      <c r="B941">
        <v>9</v>
      </c>
      <c r="C941">
        <v>20.100000000000001</v>
      </c>
      <c r="D941">
        <v>25.5</v>
      </c>
      <c r="E941">
        <v>2</v>
      </c>
      <c r="F941">
        <v>6</v>
      </c>
    </row>
    <row r="942" spans="1:6" x14ac:dyDescent="0.2">
      <c r="A942" t="s">
        <v>87</v>
      </c>
      <c r="B942">
        <v>9</v>
      </c>
      <c r="C942">
        <v>26.8</v>
      </c>
      <c r="D942">
        <v>22.5</v>
      </c>
      <c r="E942">
        <v>4</v>
      </c>
      <c r="F942">
        <v>4</v>
      </c>
    </row>
    <row r="943" spans="1:6" x14ac:dyDescent="0.2">
      <c r="A943" t="s">
        <v>184</v>
      </c>
      <c r="B943">
        <v>9</v>
      </c>
      <c r="C943">
        <v>16.100000000000001</v>
      </c>
      <c r="D943">
        <v>29</v>
      </c>
      <c r="E943">
        <v>2</v>
      </c>
      <c r="F943">
        <v>6</v>
      </c>
    </row>
    <row r="944" spans="1:6" x14ac:dyDescent="0.2">
      <c r="A944" t="s">
        <v>122</v>
      </c>
      <c r="B944">
        <v>9</v>
      </c>
      <c r="C944">
        <v>22.5</v>
      </c>
      <c r="D944">
        <v>30</v>
      </c>
      <c r="E944">
        <v>3</v>
      </c>
      <c r="F944">
        <v>5</v>
      </c>
    </row>
    <row r="945" spans="1:6" x14ac:dyDescent="0.2">
      <c r="A945" t="s">
        <v>26</v>
      </c>
      <c r="B945">
        <v>9</v>
      </c>
      <c r="C945">
        <v>30</v>
      </c>
      <c r="D945">
        <v>27.9</v>
      </c>
      <c r="E945">
        <v>4</v>
      </c>
      <c r="F945">
        <v>4</v>
      </c>
    </row>
    <row r="946" spans="1:6" x14ac:dyDescent="0.2">
      <c r="A946" t="s">
        <v>173</v>
      </c>
      <c r="B946">
        <v>9</v>
      </c>
      <c r="C946">
        <v>28.1</v>
      </c>
      <c r="D946">
        <v>28.4</v>
      </c>
      <c r="E946">
        <v>5</v>
      </c>
      <c r="F946">
        <v>3</v>
      </c>
    </row>
    <row r="947" spans="1:6" x14ac:dyDescent="0.2">
      <c r="A947" t="s">
        <v>180</v>
      </c>
      <c r="B947">
        <v>9</v>
      </c>
      <c r="C947">
        <v>22.3</v>
      </c>
      <c r="D947">
        <v>25</v>
      </c>
      <c r="E947">
        <v>4</v>
      </c>
      <c r="F947">
        <v>4</v>
      </c>
    </row>
    <row r="948" spans="1:6" x14ac:dyDescent="0.2">
      <c r="A948" t="s">
        <v>88</v>
      </c>
      <c r="B948">
        <v>9</v>
      </c>
      <c r="C948">
        <v>25.6</v>
      </c>
      <c r="D948">
        <v>28.9</v>
      </c>
      <c r="E948">
        <v>3</v>
      </c>
      <c r="F948">
        <v>5</v>
      </c>
    </row>
    <row r="949" spans="1:6" x14ac:dyDescent="0.2">
      <c r="A949" t="s">
        <v>74</v>
      </c>
      <c r="B949">
        <v>9</v>
      </c>
      <c r="C949">
        <v>24.9</v>
      </c>
      <c r="D949">
        <v>25.6</v>
      </c>
      <c r="E949">
        <v>5</v>
      </c>
      <c r="F949">
        <v>3</v>
      </c>
    </row>
    <row r="950" spans="1:6" x14ac:dyDescent="0.2">
      <c r="A950" t="s">
        <v>89</v>
      </c>
      <c r="B950">
        <v>9</v>
      </c>
      <c r="C950">
        <v>32.299999999999997</v>
      </c>
      <c r="D950">
        <v>33.5</v>
      </c>
      <c r="E950">
        <v>3</v>
      </c>
      <c r="F950">
        <v>5</v>
      </c>
    </row>
    <row r="951" spans="1:6" x14ac:dyDescent="0.2">
      <c r="A951" t="s">
        <v>48</v>
      </c>
      <c r="B951">
        <v>9</v>
      </c>
      <c r="C951">
        <v>21.8</v>
      </c>
      <c r="D951">
        <v>29.8</v>
      </c>
      <c r="E951">
        <v>4</v>
      </c>
      <c r="F951">
        <v>4</v>
      </c>
    </row>
    <row r="952" spans="1:6" x14ac:dyDescent="0.2">
      <c r="A952" t="s">
        <v>136</v>
      </c>
      <c r="B952">
        <v>9</v>
      </c>
      <c r="C952">
        <v>14.8</v>
      </c>
      <c r="D952">
        <v>24.6</v>
      </c>
      <c r="E952">
        <v>2</v>
      </c>
      <c r="F952">
        <v>6</v>
      </c>
    </row>
    <row r="953" spans="1:6" x14ac:dyDescent="0.2">
      <c r="A953" t="s">
        <v>140</v>
      </c>
      <c r="B953">
        <v>9</v>
      </c>
      <c r="C953">
        <v>25.3</v>
      </c>
      <c r="D953">
        <v>28.4</v>
      </c>
      <c r="E953">
        <v>2</v>
      </c>
      <c r="F953">
        <v>6</v>
      </c>
    </row>
    <row r="954" spans="1:6" x14ac:dyDescent="0.2">
      <c r="A954" t="s">
        <v>66</v>
      </c>
      <c r="B954">
        <v>9</v>
      </c>
      <c r="C954">
        <v>28.8</v>
      </c>
      <c r="D954">
        <v>21</v>
      </c>
      <c r="E954">
        <v>4</v>
      </c>
      <c r="F954">
        <v>4</v>
      </c>
    </row>
    <row r="955" spans="1:6" x14ac:dyDescent="0.2">
      <c r="A955" t="s">
        <v>90</v>
      </c>
      <c r="B955">
        <v>9</v>
      </c>
      <c r="C955">
        <v>30.3</v>
      </c>
      <c r="D955">
        <v>20.6</v>
      </c>
      <c r="E955">
        <v>5</v>
      </c>
      <c r="F955">
        <v>3</v>
      </c>
    </row>
    <row r="956" spans="1:6" x14ac:dyDescent="0.2">
      <c r="A956" t="s">
        <v>79</v>
      </c>
      <c r="B956">
        <v>9</v>
      </c>
      <c r="C956">
        <v>32.1</v>
      </c>
      <c r="D956">
        <v>34.9</v>
      </c>
      <c r="E956">
        <v>4</v>
      </c>
      <c r="F956">
        <v>4</v>
      </c>
    </row>
    <row r="957" spans="1:6" x14ac:dyDescent="0.2">
      <c r="A957" t="s">
        <v>174</v>
      </c>
      <c r="B957">
        <v>9</v>
      </c>
      <c r="C957">
        <v>27.8</v>
      </c>
      <c r="D957">
        <v>33.1</v>
      </c>
      <c r="E957">
        <v>3</v>
      </c>
      <c r="F957">
        <v>5</v>
      </c>
    </row>
    <row r="958" spans="1:6" x14ac:dyDescent="0.2">
      <c r="A958" t="s">
        <v>185</v>
      </c>
      <c r="B958">
        <v>9</v>
      </c>
      <c r="C958">
        <v>19.8</v>
      </c>
      <c r="D958">
        <v>29.3</v>
      </c>
      <c r="E958">
        <v>1</v>
      </c>
      <c r="F958">
        <v>7</v>
      </c>
    </row>
    <row r="959" spans="1:6" x14ac:dyDescent="0.2">
      <c r="A959" t="s">
        <v>91</v>
      </c>
      <c r="B959">
        <v>9</v>
      </c>
      <c r="C959">
        <v>25.9</v>
      </c>
      <c r="D959">
        <v>15</v>
      </c>
      <c r="E959">
        <v>5</v>
      </c>
      <c r="F959">
        <v>3</v>
      </c>
    </row>
    <row r="960" spans="1:6" x14ac:dyDescent="0.2">
      <c r="A960" t="s">
        <v>131</v>
      </c>
      <c r="B960">
        <v>9</v>
      </c>
      <c r="C960">
        <v>18.600000000000001</v>
      </c>
      <c r="D960">
        <v>26.3</v>
      </c>
      <c r="E960">
        <v>1</v>
      </c>
      <c r="F960">
        <v>7</v>
      </c>
    </row>
    <row r="961" spans="1:6" x14ac:dyDescent="0.2">
      <c r="A961" t="s">
        <v>166</v>
      </c>
      <c r="B961">
        <v>9</v>
      </c>
      <c r="C961">
        <v>18.600000000000001</v>
      </c>
      <c r="D961">
        <v>22.1</v>
      </c>
      <c r="E961">
        <v>4</v>
      </c>
      <c r="F961">
        <v>5</v>
      </c>
    </row>
    <row r="962" spans="1:6" x14ac:dyDescent="0.2">
      <c r="A962" t="s">
        <v>43</v>
      </c>
      <c r="B962">
        <v>9</v>
      </c>
      <c r="C962">
        <v>28</v>
      </c>
      <c r="D962">
        <v>22.9</v>
      </c>
      <c r="E962">
        <v>5</v>
      </c>
      <c r="F962">
        <v>3</v>
      </c>
    </row>
    <row r="963" spans="1:6" x14ac:dyDescent="0.2">
      <c r="A963" t="s">
        <v>148</v>
      </c>
      <c r="B963">
        <v>9</v>
      </c>
      <c r="C963">
        <v>25.9</v>
      </c>
      <c r="D963">
        <v>23.9</v>
      </c>
      <c r="E963">
        <v>4</v>
      </c>
      <c r="F963">
        <v>4</v>
      </c>
    </row>
    <row r="964" spans="1:6" x14ac:dyDescent="0.2">
      <c r="A964" t="s">
        <v>183</v>
      </c>
      <c r="B964">
        <v>9</v>
      </c>
      <c r="C964">
        <v>20.8</v>
      </c>
      <c r="D964">
        <v>28.6</v>
      </c>
      <c r="E964">
        <v>4</v>
      </c>
      <c r="F964">
        <v>5</v>
      </c>
    </row>
    <row r="965" spans="1:6" x14ac:dyDescent="0.2">
      <c r="A965" t="s">
        <v>82</v>
      </c>
      <c r="B965">
        <v>9</v>
      </c>
      <c r="C965">
        <v>41.5</v>
      </c>
      <c r="D965">
        <v>18.3</v>
      </c>
      <c r="E965">
        <v>8</v>
      </c>
      <c r="F965">
        <v>0</v>
      </c>
    </row>
    <row r="966" spans="1:6" x14ac:dyDescent="0.2">
      <c r="A966" t="s">
        <v>157</v>
      </c>
      <c r="B966">
        <v>9</v>
      </c>
      <c r="C966">
        <v>33.6</v>
      </c>
      <c r="D966">
        <v>20.6</v>
      </c>
      <c r="E966">
        <v>7</v>
      </c>
      <c r="F966">
        <v>1</v>
      </c>
    </row>
    <row r="967" spans="1:6" x14ac:dyDescent="0.2">
      <c r="A967" t="s">
        <v>30</v>
      </c>
      <c r="B967">
        <v>9</v>
      </c>
      <c r="C967">
        <v>40.5</v>
      </c>
      <c r="D967">
        <v>14.8</v>
      </c>
      <c r="E967">
        <v>8</v>
      </c>
      <c r="F967">
        <v>0</v>
      </c>
    </row>
    <row r="968" spans="1:6" x14ac:dyDescent="0.2">
      <c r="A968" t="s">
        <v>163</v>
      </c>
      <c r="B968">
        <v>9</v>
      </c>
      <c r="C968">
        <v>33.799999999999997</v>
      </c>
      <c r="D968">
        <v>24.6</v>
      </c>
      <c r="E968">
        <v>6</v>
      </c>
      <c r="F968">
        <v>2</v>
      </c>
    </row>
    <row r="969" spans="1:6" x14ac:dyDescent="0.2">
      <c r="A969" t="s">
        <v>149</v>
      </c>
      <c r="B969">
        <v>9</v>
      </c>
      <c r="C969">
        <v>30.4</v>
      </c>
      <c r="D969">
        <v>25.5</v>
      </c>
      <c r="E969">
        <v>6</v>
      </c>
      <c r="F969">
        <v>2</v>
      </c>
    </row>
    <row r="970" spans="1:6" x14ac:dyDescent="0.2">
      <c r="A970" t="s">
        <v>65</v>
      </c>
      <c r="B970">
        <v>9</v>
      </c>
      <c r="C970">
        <v>31.8</v>
      </c>
      <c r="D970">
        <v>31.8</v>
      </c>
      <c r="E970">
        <v>4</v>
      </c>
      <c r="F970">
        <v>4</v>
      </c>
    </row>
    <row r="971" spans="1:6" x14ac:dyDescent="0.2">
      <c r="A971" t="s">
        <v>172</v>
      </c>
      <c r="B971">
        <v>9</v>
      </c>
      <c r="C971">
        <v>20.9</v>
      </c>
      <c r="D971">
        <v>36.200000000000003</v>
      </c>
      <c r="E971">
        <v>2</v>
      </c>
      <c r="F971">
        <v>7</v>
      </c>
    </row>
    <row r="972" spans="1:6" x14ac:dyDescent="0.2">
      <c r="A972" t="s">
        <v>37</v>
      </c>
      <c r="B972">
        <v>9</v>
      </c>
      <c r="C972">
        <v>25.3</v>
      </c>
      <c r="D972">
        <v>32.5</v>
      </c>
      <c r="E972">
        <v>3</v>
      </c>
      <c r="F972">
        <v>5</v>
      </c>
    </row>
    <row r="973" spans="1:6" x14ac:dyDescent="0.2">
      <c r="A973" t="s">
        <v>171</v>
      </c>
      <c r="B973">
        <v>9</v>
      </c>
      <c r="C973">
        <v>20.399999999999999</v>
      </c>
      <c r="D973">
        <v>27.8</v>
      </c>
      <c r="E973">
        <v>3</v>
      </c>
      <c r="F973">
        <v>5</v>
      </c>
    </row>
    <row r="974" spans="1:6" x14ac:dyDescent="0.2">
      <c r="A974" t="s">
        <v>38</v>
      </c>
      <c r="B974">
        <v>9</v>
      </c>
      <c r="C974">
        <v>18.600000000000001</v>
      </c>
      <c r="D974">
        <v>29.8</v>
      </c>
      <c r="E974">
        <v>2</v>
      </c>
      <c r="F974">
        <v>6</v>
      </c>
    </row>
    <row r="975" spans="1:6" x14ac:dyDescent="0.2">
      <c r="A975" t="s">
        <v>92</v>
      </c>
      <c r="B975">
        <v>9</v>
      </c>
      <c r="C975">
        <v>19.5</v>
      </c>
      <c r="D975">
        <v>14.5</v>
      </c>
      <c r="E975">
        <v>6</v>
      </c>
      <c r="F975">
        <v>2</v>
      </c>
    </row>
    <row r="976" spans="1:6" x14ac:dyDescent="0.2">
      <c r="A976" t="s">
        <v>130</v>
      </c>
      <c r="B976">
        <v>9</v>
      </c>
      <c r="C976">
        <v>23.9</v>
      </c>
      <c r="D976">
        <v>19.8</v>
      </c>
      <c r="E976">
        <v>5</v>
      </c>
      <c r="F976">
        <v>3</v>
      </c>
    </row>
    <row r="977" spans="1:6" x14ac:dyDescent="0.2">
      <c r="A977" t="s">
        <v>165</v>
      </c>
      <c r="B977">
        <v>9</v>
      </c>
      <c r="C977">
        <v>28.6</v>
      </c>
      <c r="D977">
        <v>18.8</v>
      </c>
      <c r="E977">
        <v>7</v>
      </c>
      <c r="F977">
        <v>2</v>
      </c>
    </row>
    <row r="978" spans="1:6" x14ac:dyDescent="0.2">
      <c r="A978" t="s">
        <v>127</v>
      </c>
      <c r="B978">
        <v>9</v>
      </c>
      <c r="C978">
        <v>32.1</v>
      </c>
      <c r="D978">
        <v>20.3</v>
      </c>
      <c r="E978">
        <v>8</v>
      </c>
      <c r="F978">
        <v>0</v>
      </c>
    </row>
    <row r="979" spans="1:6" x14ac:dyDescent="0.2">
      <c r="A979" t="s">
        <v>154</v>
      </c>
      <c r="B979">
        <v>9</v>
      </c>
      <c r="C979">
        <v>35.799999999999997</v>
      </c>
      <c r="D979">
        <v>27.9</v>
      </c>
      <c r="E979">
        <v>6</v>
      </c>
      <c r="F979">
        <v>2</v>
      </c>
    </row>
    <row r="980" spans="1:6" x14ac:dyDescent="0.2">
      <c r="A980" t="s">
        <v>72</v>
      </c>
      <c r="B980">
        <v>9</v>
      </c>
      <c r="C980">
        <v>37.4</v>
      </c>
      <c r="D980">
        <v>15.9</v>
      </c>
      <c r="E980">
        <v>6</v>
      </c>
      <c r="F980">
        <v>2</v>
      </c>
    </row>
    <row r="981" spans="1:6" x14ac:dyDescent="0.2">
      <c r="A981" t="s">
        <v>93</v>
      </c>
      <c r="B981">
        <v>9</v>
      </c>
      <c r="C981">
        <v>12.5</v>
      </c>
      <c r="D981">
        <v>33</v>
      </c>
      <c r="E981">
        <v>1</v>
      </c>
      <c r="F981">
        <v>7</v>
      </c>
    </row>
    <row r="982" spans="1:6" x14ac:dyDescent="0.2">
      <c r="A982" t="s">
        <v>147</v>
      </c>
      <c r="B982">
        <v>9</v>
      </c>
      <c r="C982">
        <v>30.8</v>
      </c>
      <c r="D982">
        <v>24.8</v>
      </c>
      <c r="E982">
        <v>5</v>
      </c>
      <c r="F982">
        <v>3</v>
      </c>
    </row>
    <row r="983" spans="1:6" x14ac:dyDescent="0.2">
      <c r="A983" t="s">
        <v>164</v>
      </c>
      <c r="B983">
        <v>9</v>
      </c>
      <c r="C983">
        <v>37</v>
      </c>
      <c r="D983">
        <v>20.9</v>
      </c>
      <c r="E983">
        <v>8</v>
      </c>
      <c r="F983">
        <v>0</v>
      </c>
    </row>
    <row r="984" spans="1:6" x14ac:dyDescent="0.2">
      <c r="A984" t="s">
        <v>94</v>
      </c>
      <c r="B984">
        <v>9</v>
      </c>
      <c r="C984">
        <v>26.3</v>
      </c>
      <c r="D984">
        <v>27.4</v>
      </c>
      <c r="E984">
        <v>3</v>
      </c>
      <c r="F984">
        <v>6</v>
      </c>
    </row>
    <row r="985" spans="1:6" x14ac:dyDescent="0.2">
      <c r="A985" t="s">
        <v>158</v>
      </c>
      <c r="B985">
        <v>9</v>
      </c>
      <c r="C985">
        <v>32.9</v>
      </c>
      <c r="D985">
        <v>26.9</v>
      </c>
      <c r="E985">
        <v>5</v>
      </c>
      <c r="F985">
        <v>3</v>
      </c>
    </row>
    <row r="986" spans="1:6" x14ac:dyDescent="0.2">
      <c r="A986" t="s">
        <v>181</v>
      </c>
      <c r="B986">
        <v>9</v>
      </c>
      <c r="C986">
        <v>20.399999999999999</v>
      </c>
      <c r="D986">
        <v>32.9</v>
      </c>
      <c r="E986">
        <v>2</v>
      </c>
      <c r="F986">
        <v>6</v>
      </c>
    </row>
    <row r="987" spans="1:6" x14ac:dyDescent="0.2">
      <c r="A987" t="s">
        <v>68</v>
      </c>
      <c r="B987">
        <v>9</v>
      </c>
      <c r="C987">
        <v>32.799999999999997</v>
      </c>
      <c r="D987">
        <v>18</v>
      </c>
      <c r="E987">
        <v>7</v>
      </c>
      <c r="F987">
        <v>1</v>
      </c>
    </row>
    <row r="988" spans="1:6" x14ac:dyDescent="0.2">
      <c r="A988" t="s">
        <v>81</v>
      </c>
      <c r="B988">
        <v>9</v>
      </c>
      <c r="C988">
        <v>47.4</v>
      </c>
      <c r="D988">
        <v>26.5</v>
      </c>
      <c r="E988">
        <v>6</v>
      </c>
      <c r="F988">
        <v>2</v>
      </c>
    </row>
    <row r="989" spans="1:6" x14ac:dyDescent="0.2">
      <c r="A989" t="s">
        <v>132</v>
      </c>
      <c r="B989">
        <v>9</v>
      </c>
      <c r="C989">
        <v>24.6</v>
      </c>
      <c r="D989">
        <v>28.1</v>
      </c>
      <c r="E989">
        <v>4</v>
      </c>
      <c r="F989">
        <v>4</v>
      </c>
    </row>
    <row r="990" spans="1:6" x14ac:dyDescent="0.2">
      <c r="A990" t="s">
        <v>135</v>
      </c>
      <c r="B990">
        <v>9</v>
      </c>
      <c r="C990">
        <v>32.6</v>
      </c>
      <c r="D990">
        <v>20.399999999999999</v>
      </c>
      <c r="E990">
        <v>5</v>
      </c>
      <c r="F990">
        <v>3</v>
      </c>
    </row>
    <row r="991" spans="1:6" x14ac:dyDescent="0.2">
      <c r="A991" t="s">
        <v>169</v>
      </c>
      <c r="B991">
        <v>9</v>
      </c>
      <c r="C991">
        <v>22.7</v>
      </c>
      <c r="D991">
        <v>39.200000000000003</v>
      </c>
      <c r="E991">
        <v>2</v>
      </c>
      <c r="F991">
        <v>7</v>
      </c>
    </row>
    <row r="992" spans="1:6" x14ac:dyDescent="0.2">
      <c r="A992" t="s">
        <v>143</v>
      </c>
      <c r="B992">
        <v>9</v>
      </c>
      <c r="C992">
        <v>36.799999999999997</v>
      </c>
      <c r="D992">
        <v>25.1</v>
      </c>
      <c r="E992">
        <v>6</v>
      </c>
      <c r="F992">
        <v>2</v>
      </c>
    </row>
    <row r="993" spans="1:6" x14ac:dyDescent="0.2">
      <c r="A993" t="s">
        <v>129</v>
      </c>
      <c r="B993">
        <v>9</v>
      </c>
      <c r="C993">
        <v>35.4</v>
      </c>
      <c r="D993">
        <v>20</v>
      </c>
      <c r="E993">
        <v>0</v>
      </c>
      <c r="F993">
        <v>0</v>
      </c>
    </row>
    <row r="994" spans="1:6" x14ac:dyDescent="0.2">
      <c r="A994" t="s">
        <v>191</v>
      </c>
      <c r="B994">
        <v>9</v>
      </c>
      <c r="C994">
        <v>29.8</v>
      </c>
      <c r="D994">
        <v>19</v>
      </c>
      <c r="E994">
        <v>0</v>
      </c>
      <c r="F994">
        <v>0</v>
      </c>
    </row>
    <row r="995" spans="1:6" x14ac:dyDescent="0.2">
      <c r="A995" t="s">
        <v>35</v>
      </c>
      <c r="B995">
        <v>9</v>
      </c>
      <c r="C995">
        <v>40.6</v>
      </c>
      <c r="D995">
        <v>5.9</v>
      </c>
      <c r="E995">
        <v>8</v>
      </c>
      <c r="F995">
        <v>0</v>
      </c>
    </row>
    <row r="996" spans="1:6" x14ac:dyDescent="0.2">
      <c r="A996" t="s">
        <v>27</v>
      </c>
      <c r="B996">
        <v>9</v>
      </c>
      <c r="C996">
        <v>18</v>
      </c>
      <c r="D996">
        <v>27.8</v>
      </c>
      <c r="E996">
        <v>2</v>
      </c>
      <c r="F996">
        <v>6</v>
      </c>
    </row>
    <row r="997" spans="1:6" x14ac:dyDescent="0.2">
      <c r="A997" t="s">
        <v>188</v>
      </c>
      <c r="B997">
        <v>9</v>
      </c>
      <c r="C997">
        <v>23.8</v>
      </c>
      <c r="D997">
        <v>33.1</v>
      </c>
      <c r="E997">
        <v>2</v>
      </c>
      <c r="F997">
        <v>6</v>
      </c>
    </row>
    <row r="998" spans="1:6" x14ac:dyDescent="0.2">
      <c r="A998" t="s">
        <v>95</v>
      </c>
      <c r="B998">
        <v>9</v>
      </c>
      <c r="C998">
        <v>21.1</v>
      </c>
      <c r="D998">
        <v>22.8</v>
      </c>
      <c r="E998">
        <v>5</v>
      </c>
      <c r="F998">
        <v>3</v>
      </c>
    </row>
    <row r="999" spans="1:6" x14ac:dyDescent="0.2">
      <c r="A999" t="s">
        <v>96</v>
      </c>
      <c r="B999">
        <v>9</v>
      </c>
      <c r="C999">
        <v>38.9</v>
      </c>
      <c r="D999">
        <v>21.4</v>
      </c>
      <c r="E999">
        <v>7</v>
      </c>
      <c r="F999">
        <v>1</v>
      </c>
    </row>
    <row r="1000" spans="1:6" x14ac:dyDescent="0.2">
      <c r="A1000" t="s">
        <v>144</v>
      </c>
      <c r="B1000">
        <v>9</v>
      </c>
      <c r="C1000">
        <v>25.1</v>
      </c>
      <c r="D1000">
        <v>25.9</v>
      </c>
      <c r="E1000">
        <v>4</v>
      </c>
      <c r="F1000">
        <v>4</v>
      </c>
    </row>
    <row r="1001" spans="1:6" x14ac:dyDescent="0.2">
      <c r="A1001" t="s">
        <v>161</v>
      </c>
      <c r="B1001">
        <v>9</v>
      </c>
      <c r="C1001">
        <v>33.9</v>
      </c>
      <c r="D1001">
        <v>23.3</v>
      </c>
      <c r="E1001">
        <v>7</v>
      </c>
      <c r="F1001">
        <v>1</v>
      </c>
    </row>
    <row r="1002" spans="1:6" x14ac:dyDescent="0.2">
      <c r="A1002" t="s">
        <v>97</v>
      </c>
      <c r="B1002">
        <v>9</v>
      </c>
      <c r="C1002">
        <v>18.3</v>
      </c>
      <c r="D1002">
        <v>21.9</v>
      </c>
      <c r="E1002">
        <v>3</v>
      </c>
      <c r="F1002">
        <v>4</v>
      </c>
    </row>
    <row r="1003" spans="1:6" x14ac:dyDescent="0.2">
      <c r="A1003" t="s">
        <v>22</v>
      </c>
      <c r="B1003">
        <v>9</v>
      </c>
      <c r="C1003">
        <v>20.3</v>
      </c>
      <c r="D1003">
        <v>18.600000000000001</v>
      </c>
      <c r="E1003">
        <v>5</v>
      </c>
      <c r="F1003">
        <v>3</v>
      </c>
    </row>
    <row r="1004" spans="1:6" x14ac:dyDescent="0.2">
      <c r="A1004" t="s">
        <v>186</v>
      </c>
      <c r="B1004">
        <v>9</v>
      </c>
      <c r="C1004">
        <v>18</v>
      </c>
      <c r="D1004">
        <v>32.6</v>
      </c>
      <c r="E1004">
        <v>2</v>
      </c>
      <c r="F1004">
        <v>6</v>
      </c>
    </row>
    <row r="1005" spans="1:6" x14ac:dyDescent="0.2">
      <c r="A1005" t="s">
        <v>98</v>
      </c>
      <c r="B1005">
        <v>9</v>
      </c>
      <c r="C1005">
        <v>29.1</v>
      </c>
      <c r="D1005">
        <v>32.5</v>
      </c>
      <c r="E1005">
        <v>3</v>
      </c>
      <c r="F1005">
        <v>5</v>
      </c>
    </row>
    <row r="1006" spans="1:6" x14ac:dyDescent="0.2">
      <c r="A1006" t="s">
        <v>64</v>
      </c>
      <c r="B1006">
        <v>9</v>
      </c>
      <c r="C1006">
        <v>29.4</v>
      </c>
      <c r="D1006">
        <v>21.4</v>
      </c>
      <c r="E1006">
        <v>6</v>
      </c>
      <c r="F1006">
        <v>3</v>
      </c>
    </row>
    <row r="1007" spans="1:6" x14ac:dyDescent="0.2">
      <c r="A1007" t="s">
        <v>99</v>
      </c>
      <c r="B1007">
        <v>9</v>
      </c>
      <c r="C1007">
        <v>36.6</v>
      </c>
      <c r="D1007">
        <v>25.4</v>
      </c>
      <c r="E1007">
        <v>6</v>
      </c>
      <c r="F1007">
        <v>2</v>
      </c>
    </row>
    <row r="1008" spans="1:6" x14ac:dyDescent="0.2">
      <c r="A1008" t="s">
        <v>121</v>
      </c>
      <c r="B1008">
        <v>9</v>
      </c>
      <c r="C1008">
        <v>25.3</v>
      </c>
      <c r="D1008">
        <v>22.8</v>
      </c>
      <c r="E1008">
        <v>0</v>
      </c>
      <c r="F1008">
        <v>0</v>
      </c>
    </row>
    <row r="1009" spans="1:6" x14ac:dyDescent="0.2">
      <c r="A1009" t="s">
        <v>100</v>
      </c>
      <c r="B1009">
        <v>9</v>
      </c>
      <c r="C1009">
        <v>35.5</v>
      </c>
      <c r="D1009">
        <v>36.6</v>
      </c>
      <c r="E1009">
        <v>3</v>
      </c>
      <c r="F1009">
        <v>5</v>
      </c>
    </row>
    <row r="1010" spans="1:6" x14ac:dyDescent="0.2">
      <c r="A1010" t="s">
        <v>170</v>
      </c>
      <c r="B1010">
        <v>9</v>
      </c>
      <c r="C1010">
        <v>24.3</v>
      </c>
      <c r="D1010">
        <v>21.3</v>
      </c>
      <c r="E1010">
        <v>4</v>
      </c>
      <c r="F1010">
        <v>4</v>
      </c>
    </row>
    <row r="1011" spans="1:6" x14ac:dyDescent="0.2">
      <c r="A1011" t="s">
        <v>28</v>
      </c>
      <c r="B1011">
        <v>9</v>
      </c>
      <c r="C1011">
        <v>21.8</v>
      </c>
      <c r="D1011">
        <v>26</v>
      </c>
      <c r="E1011">
        <v>4</v>
      </c>
      <c r="F1011">
        <v>4</v>
      </c>
    </row>
    <row r="1012" spans="1:6" x14ac:dyDescent="0.2">
      <c r="A1012" t="s">
        <v>41</v>
      </c>
      <c r="B1012">
        <v>9</v>
      </c>
      <c r="C1012">
        <v>38.299999999999997</v>
      </c>
      <c r="D1012">
        <v>15.3</v>
      </c>
      <c r="E1012">
        <v>7</v>
      </c>
      <c r="F1012">
        <v>2</v>
      </c>
    </row>
    <row r="1013" spans="1:6" x14ac:dyDescent="0.2">
      <c r="A1013" t="s">
        <v>101</v>
      </c>
      <c r="B1013">
        <v>9</v>
      </c>
      <c r="C1013">
        <v>21.8</v>
      </c>
      <c r="D1013">
        <v>15.7</v>
      </c>
      <c r="E1013">
        <v>6</v>
      </c>
      <c r="F1013">
        <v>3</v>
      </c>
    </row>
    <row r="1014" spans="1:6" x14ac:dyDescent="0.2">
      <c r="A1014" t="s">
        <v>25</v>
      </c>
      <c r="B1014">
        <v>9</v>
      </c>
      <c r="C1014">
        <v>32.5</v>
      </c>
      <c r="D1014">
        <v>10</v>
      </c>
      <c r="E1014">
        <v>8</v>
      </c>
      <c r="F1014">
        <v>0</v>
      </c>
    </row>
    <row r="1015" spans="1:6" x14ac:dyDescent="0.2">
      <c r="A1015" t="s">
        <v>34</v>
      </c>
      <c r="B1015">
        <v>9</v>
      </c>
      <c r="C1015">
        <v>42.3</v>
      </c>
      <c r="D1015">
        <v>18.899999999999999</v>
      </c>
      <c r="E1015">
        <v>7</v>
      </c>
      <c r="F1015">
        <v>1</v>
      </c>
    </row>
    <row r="1016" spans="1:6" x14ac:dyDescent="0.2">
      <c r="A1016" t="s">
        <v>139</v>
      </c>
      <c r="B1016">
        <v>9</v>
      </c>
      <c r="C1016">
        <v>31.1</v>
      </c>
      <c r="D1016">
        <v>24.4</v>
      </c>
      <c r="E1016">
        <v>6</v>
      </c>
      <c r="F1016">
        <v>2</v>
      </c>
    </row>
    <row r="1017" spans="1:6" x14ac:dyDescent="0.2">
      <c r="A1017" t="s">
        <v>182</v>
      </c>
      <c r="B1017">
        <v>9</v>
      </c>
      <c r="C1017">
        <v>24.5</v>
      </c>
      <c r="D1017">
        <v>26</v>
      </c>
      <c r="E1017">
        <v>4</v>
      </c>
      <c r="F1017">
        <v>4</v>
      </c>
    </row>
    <row r="1018" spans="1:6" x14ac:dyDescent="0.2">
      <c r="A1018" t="s">
        <v>42</v>
      </c>
      <c r="B1018">
        <v>9</v>
      </c>
      <c r="C1018">
        <v>45.5</v>
      </c>
      <c r="D1018">
        <v>15.6</v>
      </c>
      <c r="E1018">
        <v>7</v>
      </c>
      <c r="F1018">
        <v>1</v>
      </c>
    </row>
    <row r="1019" spans="1:6" x14ac:dyDescent="0.2">
      <c r="A1019" t="s">
        <v>39</v>
      </c>
      <c r="B1019">
        <v>9</v>
      </c>
      <c r="C1019">
        <v>36.4</v>
      </c>
      <c r="D1019">
        <v>21.1</v>
      </c>
      <c r="E1019">
        <v>6</v>
      </c>
      <c r="F1019">
        <v>2</v>
      </c>
    </row>
    <row r="1020" spans="1:6" x14ac:dyDescent="0.2">
      <c r="A1020" t="s">
        <v>32</v>
      </c>
      <c r="B1020">
        <v>9</v>
      </c>
      <c r="C1020">
        <v>38.9</v>
      </c>
      <c r="D1020">
        <v>11.5</v>
      </c>
      <c r="E1020">
        <v>7</v>
      </c>
      <c r="F1020">
        <v>1</v>
      </c>
    </row>
    <row r="1021" spans="1:6" x14ac:dyDescent="0.2">
      <c r="A1021" t="s">
        <v>146</v>
      </c>
      <c r="B1021">
        <v>9</v>
      </c>
      <c r="C1021">
        <v>22.4</v>
      </c>
      <c r="D1021">
        <v>28.8</v>
      </c>
      <c r="E1021">
        <v>2</v>
      </c>
      <c r="F1021">
        <v>6</v>
      </c>
    </row>
    <row r="1022" spans="1:6" x14ac:dyDescent="0.2">
      <c r="A1022" t="s">
        <v>126</v>
      </c>
      <c r="B1022">
        <v>9</v>
      </c>
      <c r="C1022">
        <v>21.9</v>
      </c>
      <c r="D1022">
        <v>30</v>
      </c>
      <c r="E1022">
        <v>2</v>
      </c>
      <c r="F1022">
        <v>6</v>
      </c>
    </row>
    <row r="1023" spans="1:6" x14ac:dyDescent="0.2">
      <c r="A1023" t="s">
        <v>102</v>
      </c>
      <c r="B1023">
        <v>9</v>
      </c>
      <c r="C1023">
        <v>33.299999999999997</v>
      </c>
      <c r="D1023">
        <v>27.8</v>
      </c>
      <c r="E1023">
        <v>4</v>
      </c>
      <c r="F1023">
        <v>4</v>
      </c>
    </row>
    <row r="1024" spans="1:6" x14ac:dyDescent="0.2">
      <c r="A1024" t="s">
        <v>103</v>
      </c>
      <c r="B1024">
        <v>9</v>
      </c>
      <c r="C1024">
        <v>28.1</v>
      </c>
      <c r="D1024">
        <v>15.8</v>
      </c>
      <c r="E1024">
        <v>6</v>
      </c>
      <c r="F1024">
        <v>2</v>
      </c>
    </row>
    <row r="1025" spans="1:6" x14ac:dyDescent="0.2">
      <c r="A1025" t="s">
        <v>190</v>
      </c>
      <c r="B1025">
        <v>9</v>
      </c>
      <c r="C1025">
        <v>16</v>
      </c>
      <c r="D1025">
        <v>27.3</v>
      </c>
      <c r="E1025">
        <v>0</v>
      </c>
      <c r="F1025">
        <v>8</v>
      </c>
    </row>
    <row r="1026" spans="1:6" x14ac:dyDescent="0.2">
      <c r="A1026" t="s">
        <v>104</v>
      </c>
      <c r="B1026">
        <v>9</v>
      </c>
      <c r="C1026">
        <v>19.600000000000001</v>
      </c>
      <c r="D1026">
        <v>28.1</v>
      </c>
      <c r="E1026">
        <v>3</v>
      </c>
      <c r="F1026">
        <v>5</v>
      </c>
    </row>
    <row r="1027" spans="1:6" x14ac:dyDescent="0.2">
      <c r="A1027" t="s">
        <v>105</v>
      </c>
      <c r="B1027">
        <v>9</v>
      </c>
      <c r="C1027">
        <v>33</v>
      </c>
      <c r="D1027">
        <v>27.4</v>
      </c>
      <c r="E1027">
        <v>4</v>
      </c>
      <c r="F1027">
        <v>5</v>
      </c>
    </row>
    <row r="1028" spans="1:6" x14ac:dyDescent="0.2">
      <c r="A1028" t="s">
        <v>106</v>
      </c>
      <c r="B1028">
        <v>9</v>
      </c>
      <c r="C1028">
        <v>40.5</v>
      </c>
      <c r="D1028">
        <v>14</v>
      </c>
      <c r="E1028">
        <v>6</v>
      </c>
      <c r="F1028">
        <v>2</v>
      </c>
    </row>
    <row r="1029" spans="1:6" x14ac:dyDescent="0.2">
      <c r="A1029" t="s">
        <v>107</v>
      </c>
      <c r="B1029">
        <v>9</v>
      </c>
      <c r="C1029">
        <v>33.5</v>
      </c>
      <c r="D1029">
        <v>21.1</v>
      </c>
      <c r="E1029">
        <v>4</v>
      </c>
      <c r="F1029">
        <v>4</v>
      </c>
    </row>
    <row r="1030" spans="1:6" x14ac:dyDescent="0.2">
      <c r="A1030" t="s">
        <v>71</v>
      </c>
      <c r="B1030">
        <v>9</v>
      </c>
      <c r="C1030">
        <v>25.4</v>
      </c>
      <c r="D1030">
        <v>31.5</v>
      </c>
      <c r="E1030">
        <v>2</v>
      </c>
      <c r="F1030">
        <v>6</v>
      </c>
    </row>
    <row r="1031" spans="1:6" x14ac:dyDescent="0.2">
      <c r="A1031" t="s">
        <v>176</v>
      </c>
      <c r="B1031">
        <v>9</v>
      </c>
      <c r="C1031">
        <v>27.8</v>
      </c>
      <c r="D1031">
        <v>34.299999999999997</v>
      </c>
      <c r="E1031">
        <v>4</v>
      </c>
      <c r="F1031">
        <v>4</v>
      </c>
    </row>
    <row r="1032" spans="1:6" x14ac:dyDescent="0.2">
      <c r="A1032" t="s">
        <v>156</v>
      </c>
      <c r="B1032">
        <v>9</v>
      </c>
      <c r="C1032">
        <v>22.9</v>
      </c>
      <c r="D1032">
        <v>39.4</v>
      </c>
      <c r="E1032">
        <v>1</v>
      </c>
      <c r="F1032">
        <v>7</v>
      </c>
    </row>
    <row r="1033" spans="1:6" x14ac:dyDescent="0.2">
      <c r="A1033" t="s">
        <v>137</v>
      </c>
      <c r="B1033">
        <v>9</v>
      </c>
      <c r="C1033">
        <v>22.8</v>
      </c>
      <c r="D1033">
        <v>37.5</v>
      </c>
      <c r="E1033">
        <v>2</v>
      </c>
      <c r="F1033">
        <v>6</v>
      </c>
    </row>
    <row r="1034" spans="1:6" x14ac:dyDescent="0.2">
      <c r="A1034" t="s">
        <v>141</v>
      </c>
      <c r="B1034">
        <v>9</v>
      </c>
      <c r="C1034">
        <v>26.4</v>
      </c>
      <c r="D1034">
        <v>24.1</v>
      </c>
      <c r="E1034">
        <v>4</v>
      </c>
      <c r="F1034">
        <v>4</v>
      </c>
    </row>
    <row r="1035" spans="1:6" x14ac:dyDescent="0.2">
      <c r="A1035" t="s">
        <v>108</v>
      </c>
      <c r="B1035">
        <v>9</v>
      </c>
      <c r="C1035">
        <v>29.4</v>
      </c>
      <c r="D1035">
        <v>23</v>
      </c>
      <c r="E1035">
        <v>4</v>
      </c>
      <c r="F1035">
        <v>4</v>
      </c>
    </row>
    <row r="1036" spans="1:6" x14ac:dyDescent="0.2">
      <c r="A1036" t="s">
        <v>177</v>
      </c>
      <c r="B1036">
        <v>9</v>
      </c>
      <c r="C1036">
        <v>19.100000000000001</v>
      </c>
      <c r="D1036">
        <v>38</v>
      </c>
      <c r="E1036">
        <v>2</v>
      </c>
      <c r="F1036">
        <v>6</v>
      </c>
    </row>
    <row r="1037" spans="1:6" x14ac:dyDescent="0.2">
      <c r="A1037" t="s">
        <v>78</v>
      </c>
      <c r="B1037">
        <v>9</v>
      </c>
      <c r="C1037">
        <v>31.8</v>
      </c>
      <c r="D1037">
        <v>20.399999999999999</v>
      </c>
      <c r="E1037">
        <v>6</v>
      </c>
      <c r="F1037">
        <v>2</v>
      </c>
    </row>
    <row r="1038" spans="1:6" x14ac:dyDescent="0.2">
      <c r="A1038" t="s">
        <v>69</v>
      </c>
      <c r="B1038">
        <v>9</v>
      </c>
      <c r="C1038">
        <v>34.5</v>
      </c>
      <c r="D1038">
        <v>16</v>
      </c>
      <c r="E1038">
        <v>7</v>
      </c>
      <c r="F1038">
        <v>1</v>
      </c>
    </row>
    <row r="1039" spans="1:6" x14ac:dyDescent="0.2">
      <c r="A1039" t="s">
        <v>76</v>
      </c>
      <c r="B1039">
        <v>9</v>
      </c>
      <c r="C1039">
        <v>32</v>
      </c>
      <c r="D1039">
        <v>19.5</v>
      </c>
      <c r="E1039">
        <v>5</v>
      </c>
      <c r="F1039">
        <v>3</v>
      </c>
    </row>
    <row r="1040" spans="1:6" x14ac:dyDescent="0.2">
      <c r="A1040" t="s">
        <v>150</v>
      </c>
      <c r="B1040">
        <v>9</v>
      </c>
      <c r="C1040">
        <v>35.1</v>
      </c>
      <c r="D1040">
        <v>28.8</v>
      </c>
      <c r="E1040">
        <v>5</v>
      </c>
      <c r="F1040">
        <v>3</v>
      </c>
    </row>
    <row r="1041" spans="1:6" x14ac:dyDescent="0.2">
      <c r="A1041" t="s">
        <v>73</v>
      </c>
      <c r="B1041">
        <v>9</v>
      </c>
      <c r="C1041">
        <v>30</v>
      </c>
      <c r="D1041">
        <v>25.4</v>
      </c>
      <c r="E1041">
        <v>3</v>
      </c>
      <c r="F1041">
        <v>5</v>
      </c>
    </row>
    <row r="1042" spans="1:6" x14ac:dyDescent="0.2">
      <c r="A1042" t="s">
        <v>168</v>
      </c>
      <c r="B1042">
        <v>9</v>
      </c>
      <c r="C1042">
        <v>34.9</v>
      </c>
      <c r="D1042">
        <v>20.100000000000001</v>
      </c>
      <c r="E1042">
        <v>7</v>
      </c>
      <c r="F1042">
        <v>1</v>
      </c>
    </row>
    <row r="1043" spans="1:6" x14ac:dyDescent="0.2">
      <c r="A1043" t="s">
        <v>123</v>
      </c>
      <c r="B1043">
        <v>9</v>
      </c>
      <c r="C1043">
        <v>27.1</v>
      </c>
      <c r="D1043">
        <v>16.899999999999999</v>
      </c>
      <c r="E1043">
        <v>6</v>
      </c>
      <c r="F1043">
        <v>2</v>
      </c>
    </row>
    <row r="1044" spans="1:6" x14ac:dyDescent="0.2">
      <c r="A1044" t="s">
        <v>109</v>
      </c>
      <c r="B1044">
        <v>9</v>
      </c>
      <c r="C1044">
        <v>30.6</v>
      </c>
      <c r="D1044">
        <v>20.5</v>
      </c>
      <c r="E1044">
        <v>7</v>
      </c>
      <c r="F1044">
        <v>1</v>
      </c>
    </row>
    <row r="1045" spans="1:6" x14ac:dyDescent="0.2">
      <c r="A1045" t="s">
        <v>151</v>
      </c>
      <c r="B1045">
        <v>9</v>
      </c>
      <c r="C1045">
        <v>22</v>
      </c>
      <c r="D1045">
        <v>35.9</v>
      </c>
      <c r="E1045">
        <v>3</v>
      </c>
      <c r="F1045">
        <v>5</v>
      </c>
    </row>
    <row r="1046" spans="1:6" x14ac:dyDescent="0.2">
      <c r="A1046" t="s">
        <v>160</v>
      </c>
      <c r="B1046">
        <v>9</v>
      </c>
      <c r="C1046">
        <v>29</v>
      </c>
      <c r="D1046">
        <v>37.6</v>
      </c>
      <c r="E1046">
        <v>2</v>
      </c>
      <c r="F1046">
        <v>6</v>
      </c>
    </row>
    <row r="1047" spans="1:6" x14ac:dyDescent="0.2">
      <c r="A1047" t="s">
        <v>67</v>
      </c>
      <c r="B1047">
        <v>9</v>
      </c>
      <c r="C1047">
        <v>33.1</v>
      </c>
      <c r="D1047">
        <v>30.3</v>
      </c>
      <c r="E1047">
        <v>3</v>
      </c>
      <c r="F1047">
        <v>5</v>
      </c>
    </row>
    <row r="1048" spans="1:6" x14ac:dyDescent="0.2">
      <c r="A1048" t="s">
        <v>110</v>
      </c>
      <c r="B1048">
        <v>9</v>
      </c>
      <c r="C1048">
        <v>30.9</v>
      </c>
      <c r="D1048">
        <v>15</v>
      </c>
      <c r="E1048">
        <v>6</v>
      </c>
      <c r="F1048">
        <v>2</v>
      </c>
    </row>
    <row r="1049" spans="1:6" x14ac:dyDescent="0.2">
      <c r="A1049" t="s">
        <v>128</v>
      </c>
      <c r="B1049">
        <v>9</v>
      </c>
      <c r="C1049">
        <v>34.299999999999997</v>
      </c>
      <c r="D1049">
        <v>26.9</v>
      </c>
      <c r="E1049">
        <v>6</v>
      </c>
      <c r="F1049">
        <v>2</v>
      </c>
    </row>
    <row r="1050" spans="1:6" x14ac:dyDescent="0.2">
      <c r="A1050" t="s">
        <v>80</v>
      </c>
      <c r="B1050">
        <v>9</v>
      </c>
      <c r="C1050">
        <v>45.9</v>
      </c>
      <c r="D1050">
        <v>32.6</v>
      </c>
      <c r="E1050">
        <v>7</v>
      </c>
      <c r="F1050">
        <v>2</v>
      </c>
    </row>
    <row r="1051" spans="1:6" x14ac:dyDescent="0.2">
      <c r="A1051" t="s">
        <v>44</v>
      </c>
      <c r="B1051">
        <v>9</v>
      </c>
      <c r="C1051">
        <v>21.3</v>
      </c>
      <c r="D1051">
        <v>17.5</v>
      </c>
      <c r="E1051">
        <v>6</v>
      </c>
      <c r="F1051">
        <v>2</v>
      </c>
    </row>
    <row r="1052" spans="1:6" x14ac:dyDescent="0.2">
      <c r="A1052" t="s">
        <v>46</v>
      </c>
      <c r="B1052">
        <v>9</v>
      </c>
      <c r="C1052">
        <v>35.299999999999997</v>
      </c>
      <c r="D1052">
        <v>34</v>
      </c>
      <c r="E1052">
        <v>3</v>
      </c>
      <c r="F1052">
        <v>5</v>
      </c>
    </row>
    <row r="1053" spans="1:6" x14ac:dyDescent="0.2">
      <c r="A1053" t="s">
        <v>178</v>
      </c>
      <c r="B1053">
        <v>9</v>
      </c>
      <c r="C1053">
        <v>18.7</v>
      </c>
      <c r="D1053">
        <v>27.2</v>
      </c>
      <c r="E1053">
        <v>3</v>
      </c>
      <c r="F1053">
        <v>6</v>
      </c>
    </row>
    <row r="1054" spans="1:6" x14ac:dyDescent="0.2">
      <c r="A1054" t="s">
        <v>40</v>
      </c>
      <c r="B1054">
        <v>9</v>
      </c>
      <c r="C1054">
        <v>30.5</v>
      </c>
      <c r="D1054">
        <v>25.4</v>
      </c>
      <c r="E1054">
        <v>5</v>
      </c>
      <c r="F1054">
        <v>3</v>
      </c>
    </row>
    <row r="1055" spans="1:6" x14ac:dyDescent="0.2">
      <c r="A1055" t="s">
        <v>153</v>
      </c>
      <c r="B1055">
        <v>9</v>
      </c>
      <c r="C1055">
        <v>25.4</v>
      </c>
      <c r="D1055">
        <v>34.200000000000003</v>
      </c>
      <c r="E1055">
        <v>2</v>
      </c>
      <c r="F1055">
        <v>7</v>
      </c>
    </row>
    <row r="1056" spans="1:6" x14ac:dyDescent="0.2">
      <c r="A1056" t="s">
        <v>111</v>
      </c>
      <c r="B1056">
        <v>9</v>
      </c>
      <c r="C1056">
        <v>23.9</v>
      </c>
      <c r="D1056">
        <v>30.9</v>
      </c>
      <c r="E1056">
        <v>2</v>
      </c>
      <c r="F1056">
        <v>6</v>
      </c>
    </row>
    <row r="1057" spans="1:6" x14ac:dyDescent="0.2">
      <c r="A1057" t="s">
        <v>125</v>
      </c>
      <c r="B1057">
        <v>9</v>
      </c>
      <c r="C1057">
        <v>26.1</v>
      </c>
      <c r="D1057">
        <v>22.9</v>
      </c>
      <c r="E1057">
        <v>4</v>
      </c>
      <c r="F1057">
        <v>4</v>
      </c>
    </row>
    <row r="1058" spans="1:6" x14ac:dyDescent="0.2">
      <c r="A1058" t="s">
        <v>159</v>
      </c>
      <c r="B1058">
        <v>9</v>
      </c>
      <c r="C1058">
        <v>22.3</v>
      </c>
      <c r="D1058">
        <v>24.5</v>
      </c>
      <c r="E1058">
        <v>4</v>
      </c>
      <c r="F1058">
        <v>4</v>
      </c>
    </row>
    <row r="1059" spans="1:6" x14ac:dyDescent="0.2">
      <c r="A1059" t="s">
        <v>112</v>
      </c>
      <c r="B1059">
        <v>9</v>
      </c>
      <c r="C1059">
        <v>40.4</v>
      </c>
      <c r="D1059">
        <v>20.6</v>
      </c>
      <c r="E1059">
        <v>8</v>
      </c>
      <c r="F1059">
        <v>0</v>
      </c>
    </row>
    <row r="1060" spans="1:6" x14ac:dyDescent="0.2">
      <c r="A1060" t="s">
        <v>133</v>
      </c>
      <c r="B1060">
        <v>9</v>
      </c>
      <c r="C1060">
        <v>32.1</v>
      </c>
      <c r="D1060">
        <v>30.9</v>
      </c>
      <c r="E1060">
        <v>4</v>
      </c>
      <c r="F1060">
        <v>4</v>
      </c>
    </row>
    <row r="1061" spans="1:6" x14ac:dyDescent="0.2">
      <c r="A1061" t="s">
        <v>36</v>
      </c>
      <c r="B1061">
        <v>9</v>
      </c>
      <c r="C1061">
        <v>30.8</v>
      </c>
      <c r="D1061">
        <v>26.5</v>
      </c>
      <c r="E1061">
        <v>5</v>
      </c>
      <c r="F1061">
        <v>3</v>
      </c>
    </row>
    <row r="1062" spans="1:6" x14ac:dyDescent="0.2">
      <c r="A1062" t="s">
        <v>155</v>
      </c>
      <c r="B1062">
        <v>9</v>
      </c>
      <c r="C1062">
        <v>29.9</v>
      </c>
      <c r="D1062">
        <v>29.5</v>
      </c>
      <c r="E1062">
        <v>4</v>
      </c>
      <c r="F1062">
        <v>4</v>
      </c>
    </row>
    <row r="1063" spans="1:6" x14ac:dyDescent="0.2">
      <c r="A1063" t="s">
        <v>162</v>
      </c>
      <c r="B1063">
        <v>9</v>
      </c>
      <c r="C1063">
        <v>26.2</v>
      </c>
      <c r="D1063">
        <v>32.799999999999997</v>
      </c>
      <c r="E1063">
        <v>3</v>
      </c>
      <c r="F1063">
        <v>6</v>
      </c>
    </row>
    <row r="1064" spans="1:6" x14ac:dyDescent="0.2">
      <c r="A1064" t="s">
        <v>33</v>
      </c>
      <c r="B1064">
        <v>9</v>
      </c>
      <c r="C1064">
        <v>24.8</v>
      </c>
      <c r="D1064">
        <v>19</v>
      </c>
      <c r="E1064">
        <v>5</v>
      </c>
      <c r="F1064">
        <v>3</v>
      </c>
    </row>
    <row r="1065" spans="1:6" x14ac:dyDescent="0.2">
      <c r="A1065" t="s">
        <v>49</v>
      </c>
      <c r="B1065">
        <v>9</v>
      </c>
      <c r="C1065">
        <v>23.6</v>
      </c>
      <c r="D1065">
        <v>26.4</v>
      </c>
      <c r="E1065">
        <v>5</v>
      </c>
      <c r="F1065">
        <v>3</v>
      </c>
    </row>
    <row r="1066" spans="1:6" x14ac:dyDescent="0.2">
      <c r="A1066" t="s">
        <v>152</v>
      </c>
      <c r="B1066">
        <v>10</v>
      </c>
      <c r="C1066">
        <f>_xlfn.XLOOKUP(A1066,offense!$B$1:$B$140,offense!$C$1:$C$140,0)</f>
        <v>27.6</v>
      </c>
      <c r="D1066">
        <f>_xlfn.XLOOKUP(A1066,defense!$B$1:$B$140,defense!$C$1:$C$140,0)</f>
        <v>17.899999999999999</v>
      </c>
      <c r="E1066">
        <f>_xlfn.XLOOKUP(A1066,wins!$B$1:$B$140,wins!$C$1:$C$140,0)</f>
        <v>8</v>
      </c>
      <c r="F1066">
        <f>_xlfn.XLOOKUP(A1066,losses!$B$1:$B$140,losses!$C$1:$C$140,0)</f>
        <v>4</v>
      </c>
    </row>
    <row r="1067" spans="1:6" x14ac:dyDescent="0.2">
      <c r="A1067" t="s">
        <v>179</v>
      </c>
      <c r="B1067">
        <v>10</v>
      </c>
      <c r="C1067">
        <f>_xlfn.XLOOKUP(A1067,offense!$B$1:$B$140,offense!$C$1:$C$140,0)</f>
        <v>16.3</v>
      </c>
      <c r="D1067">
        <f>_xlfn.XLOOKUP(A1067,defense!$B$1:$B$140,defense!$C$1:$C$140,0)</f>
        <v>28</v>
      </c>
      <c r="E1067">
        <f>_xlfn.XLOOKUP(A1067,wins!$B$1:$B$140,wins!$C$1:$C$140,0)</f>
        <v>2</v>
      </c>
      <c r="F1067">
        <f>_xlfn.XLOOKUP(A1067,losses!$B$1:$B$140,losses!$C$1:$C$140,0)</f>
        <v>10</v>
      </c>
    </row>
    <row r="1068" spans="1:6" x14ac:dyDescent="0.2">
      <c r="A1068" t="s">
        <v>70</v>
      </c>
      <c r="B1068">
        <v>10</v>
      </c>
      <c r="C1068">
        <f>_xlfn.XLOOKUP(A1068,offense!$B$1:$B$140,offense!$C$1:$C$140,0)</f>
        <v>35.799999999999997</v>
      </c>
      <c r="D1068">
        <f>_xlfn.XLOOKUP(A1068,defense!$B$1:$B$140,defense!$C$1:$C$140,0)</f>
        <v>17.899999999999999</v>
      </c>
      <c r="E1068">
        <f>_xlfn.XLOOKUP(A1068,wins!$B$1:$B$140,wins!$C$1:$C$140,0)</f>
        <v>11</v>
      </c>
      <c r="F1068">
        <f>_xlfn.XLOOKUP(A1068,losses!$B$1:$B$140,losses!$C$1:$C$140,0)</f>
        <v>1</v>
      </c>
    </row>
    <row r="1069" spans="1:6" x14ac:dyDescent="0.2">
      <c r="A1069" t="s">
        <v>145</v>
      </c>
      <c r="B1069">
        <v>10</v>
      </c>
      <c r="C1069">
        <f>_xlfn.XLOOKUP(A1069,offense!$B$1:$B$140,offense!$C$1:$C$140,0)</f>
        <v>35.799999999999997</v>
      </c>
      <c r="D1069">
        <f>_xlfn.XLOOKUP(A1069,defense!$B$1:$B$140,defense!$C$1:$C$140,0)</f>
        <v>26.7</v>
      </c>
      <c r="E1069">
        <f>_xlfn.XLOOKUP(A1069,wins!$B$1:$B$140,wins!$C$1:$C$140,0)</f>
        <v>8</v>
      </c>
      <c r="F1069">
        <f>_xlfn.XLOOKUP(A1069,losses!$B$1:$B$140,losses!$C$1:$C$140,0)</f>
        <v>4</v>
      </c>
    </row>
    <row r="1070" spans="1:6" x14ac:dyDescent="0.2">
      <c r="A1070" t="s">
        <v>167</v>
      </c>
      <c r="B1070">
        <v>10</v>
      </c>
      <c r="C1070">
        <f>_xlfn.XLOOKUP(A1070,offense!$B$1:$B$140,offense!$C$1:$C$140,0)</f>
        <v>34.299999999999997</v>
      </c>
      <c r="D1070">
        <f>_xlfn.XLOOKUP(A1070,defense!$B$1:$B$140,defense!$C$1:$C$140,0)</f>
        <v>20.8</v>
      </c>
      <c r="E1070">
        <f>_xlfn.XLOOKUP(A1070,wins!$B$1:$B$140,wins!$C$1:$C$140,0)</f>
        <v>9</v>
      </c>
      <c r="F1070">
        <f>_xlfn.XLOOKUP(A1070,losses!$B$1:$B$140,losses!$C$1:$C$140,0)</f>
        <v>3</v>
      </c>
    </row>
    <row r="1071" spans="1:6" x14ac:dyDescent="0.2">
      <c r="A1071" t="s">
        <v>138</v>
      </c>
      <c r="B1071">
        <v>10</v>
      </c>
      <c r="C1071">
        <f>_xlfn.XLOOKUP(A1071,offense!$B$1:$B$140,offense!$C$1:$C$140,0)</f>
        <v>17.8</v>
      </c>
      <c r="D1071">
        <f>_xlfn.XLOOKUP(A1071,defense!$B$1:$B$140,defense!$C$1:$C$140,0)</f>
        <v>31.8</v>
      </c>
      <c r="E1071">
        <f>_xlfn.XLOOKUP(A1071,wins!$B$1:$B$140,wins!$C$1:$C$140,0)</f>
        <v>3</v>
      </c>
      <c r="F1071">
        <f>_xlfn.XLOOKUP(A1071,losses!$B$1:$B$140,losses!$C$1:$C$140,0)</f>
        <v>9</v>
      </c>
    </row>
    <row r="1072" spans="1:6" x14ac:dyDescent="0.2">
      <c r="A1072" t="s">
        <v>142</v>
      </c>
      <c r="B1072">
        <v>10</v>
      </c>
      <c r="C1072">
        <f>_xlfn.XLOOKUP(A1072,offense!$B$1:$B$140,offense!$C$1:$C$140,0)</f>
        <v>26.6</v>
      </c>
      <c r="D1072">
        <f>_xlfn.XLOOKUP(A1072,defense!$B$1:$B$140,defense!$C$1:$C$140,0)</f>
        <v>27.9</v>
      </c>
      <c r="E1072">
        <f>_xlfn.XLOOKUP(A1072,wins!$B$1:$B$140,wins!$C$1:$C$140,0)</f>
        <v>4</v>
      </c>
      <c r="F1072">
        <f>_xlfn.XLOOKUP(A1072,losses!$B$1:$B$140,losses!$C$1:$C$140,0)</f>
        <v>8</v>
      </c>
    </row>
    <row r="1073" spans="1:6" x14ac:dyDescent="0.2">
      <c r="A1073" t="s">
        <v>86</v>
      </c>
      <c r="B1073">
        <v>10</v>
      </c>
      <c r="C1073">
        <f>_xlfn.XLOOKUP(A1073,offense!$B$1:$B$140,offense!$C$1:$C$140,0)</f>
        <v>27.8</v>
      </c>
      <c r="D1073">
        <f>_xlfn.XLOOKUP(A1073,defense!$B$1:$B$140,defense!$C$1:$C$140,0)</f>
        <v>31.2</v>
      </c>
      <c r="E1073">
        <f>_xlfn.XLOOKUP(A1073,wins!$B$1:$B$140,wins!$C$1:$C$140,0)</f>
        <v>6</v>
      </c>
      <c r="F1073">
        <f>_xlfn.XLOOKUP(A1073,losses!$B$1:$B$140,losses!$C$1:$C$140,0)</f>
        <v>6</v>
      </c>
    </row>
    <row r="1074" spans="1:6" x14ac:dyDescent="0.2">
      <c r="A1074" t="s">
        <v>187</v>
      </c>
      <c r="B1074">
        <v>10</v>
      </c>
      <c r="C1074">
        <f>_xlfn.XLOOKUP(A1074,offense!$B$1:$B$140,offense!$C$1:$C$140,0)</f>
        <v>20.8</v>
      </c>
      <c r="D1074">
        <f>_xlfn.XLOOKUP(A1074,defense!$B$1:$B$140,defense!$C$1:$C$140,0)</f>
        <v>22</v>
      </c>
      <c r="E1074">
        <f>_xlfn.XLOOKUP(A1074,wins!$B$1:$B$140,wins!$C$1:$C$140,0)</f>
        <v>5</v>
      </c>
      <c r="F1074">
        <f>_xlfn.XLOOKUP(A1074,losses!$B$1:$B$140,losses!$C$1:$C$140,0)</f>
        <v>6</v>
      </c>
    </row>
    <row r="1075" spans="1:6" x14ac:dyDescent="0.2">
      <c r="A1075" t="s">
        <v>87</v>
      </c>
      <c r="B1075">
        <v>10</v>
      </c>
      <c r="C1075">
        <f>_xlfn.XLOOKUP(A1075,offense!$B$1:$B$140,offense!$C$1:$C$140,0)</f>
        <v>27.3</v>
      </c>
      <c r="D1075">
        <f>_xlfn.XLOOKUP(A1075,defense!$B$1:$B$140,defense!$C$1:$C$140,0)</f>
        <v>21.9</v>
      </c>
      <c r="E1075">
        <f>_xlfn.XLOOKUP(A1075,wins!$B$1:$B$140,wins!$C$1:$C$140,0)</f>
        <v>6</v>
      </c>
      <c r="F1075">
        <f>_xlfn.XLOOKUP(A1075,losses!$B$1:$B$140,losses!$C$1:$C$140,0)</f>
        <v>6</v>
      </c>
    </row>
    <row r="1076" spans="1:6" x14ac:dyDescent="0.2">
      <c r="A1076" t="s">
        <v>184</v>
      </c>
      <c r="B1076">
        <v>10</v>
      </c>
      <c r="C1076">
        <f>_xlfn.XLOOKUP(A1076,offense!$B$1:$B$140,offense!$C$1:$C$140,0)</f>
        <v>18.3</v>
      </c>
      <c r="D1076">
        <f>_xlfn.XLOOKUP(A1076,defense!$B$1:$B$140,defense!$C$1:$C$140,0)</f>
        <v>24.4</v>
      </c>
      <c r="E1076">
        <f>_xlfn.XLOOKUP(A1076,wins!$B$1:$B$140,wins!$C$1:$C$140,0)</f>
        <v>4</v>
      </c>
      <c r="F1076">
        <f>_xlfn.XLOOKUP(A1076,losses!$B$1:$B$140,losses!$C$1:$C$140,0)</f>
        <v>8</v>
      </c>
    </row>
    <row r="1077" spans="1:6" x14ac:dyDescent="0.2">
      <c r="A1077" t="s">
        <v>122</v>
      </c>
      <c r="B1077">
        <v>10</v>
      </c>
      <c r="C1077">
        <f>_xlfn.XLOOKUP(A1077,offense!$B$1:$B$140,offense!$C$1:$C$140,0)</f>
        <v>23.1</v>
      </c>
      <c r="D1077">
        <f>_xlfn.XLOOKUP(A1077,defense!$B$1:$B$140,defense!$C$1:$C$140,0)</f>
        <v>33.299999999999997</v>
      </c>
      <c r="E1077">
        <f>_xlfn.XLOOKUP(A1077,wins!$B$1:$B$140,wins!$C$1:$C$140,0)</f>
        <v>3</v>
      </c>
      <c r="F1077">
        <f>_xlfn.XLOOKUP(A1077,losses!$B$1:$B$140,losses!$C$1:$C$140,0)</f>
        <v>9</v>
      </c>
    </row>
    <row r="1078" spans="1:6" x14ac:dyDescent="0.2">
      <c r="A1078" t="s">
        <v>26</v>
      </c>
      <c r="B1078">
        <v>10</v>
      </c>
      <c r="C1078">
        <f>_xlfn.XLOOKUP(A1078,offense!$B$1:$B$140,offense!$C$1:$C$140,0)</f>
        <v>32</v>
      </c>
      <c r="D1078">
        <f>_xlfn.XLOOKUP(A1078,defense!$B$1:$B$140,defense!$C$1:$C$140,0)</f>
        <v>25.3</v>
      </c>
      <c r="E1078">
        <f>_xlfn.XLOOKUP(A1078,wins!$B$1:$B$140,wins!$C$1:$C$140,0)</f>
        <v>7</v>
      </c>
      <c r="F1078">
        <f>_xlfn.XLOOKUP(A1078,losses!$B$1:$B$140,losses!$C$1:$C$140,0)</f>
        <v>5</v>
      </c>
    </row>
    <row r="1079" spans="1:6" x14ac:dyDescent="0.2">
      <c r="A1079" t="s">
        <v>173</v>
      </c>
      <c r="B1079">
        <v>10</v>
      </c>
      <c r="C1079">
        <f>_xlfn.XLOOKUP(A1079,offense!$B$1:$B$140,offense!$C$1:$C$140,0)</f>
        <v>25</v>
      </c>
      <c r="D1079">
        <f>_xlfn.XLOOKUP(A1079,defense!$B$1:$B$140,defense!$C$1:$C$140,0)</f>
        <v>29.5</v>
      </c>
      <c r="E1079">
        <f>_xlfn.XLOOKUP(A1079,wins!$B$1:$B$140,wins!$C$1:$C$140,0)</f>
        <v>6</v>
      </c>
      <c r="F1079">
        <f>_xlfn.XLOOKUP(A1079,losses!$B$1:$B$140,losses!$C$1:$C$140,0)</f>
        <v>6</v>
      </c>
    </row>
    <row r="1080" spans="1:6" x14ac:dyDescent="0.2">
      <c r="A1080" t="s">
        <v>180</v>
      </c>
      <c r="B1080">
        <v>10</v>
      </c>
      <c r="C1080">
        <f>_xlfn.XLOOKUP(A1080,offense!$B$1:$B$140,offense!$C$1:$C$140,0)</f>
        <v>26.3</v>
      </c>
      <c r="D1080">
        <f>_xlfn.XLOOKUP(A1080,defense!$B$1:$B$140,defense!$C$1:$C$140,0)</f>
        <v>23.5</v>
      </c>
      <c r="E1080">
        <f>_xlfn.XLOOKUP(A1080,wins!$B$1:$B$140,wins!$C$1:$C$140,0)</f>
        <v>7</v>
      </c>
      <c r="F1080">
        <f>_xlfn.XLOOKUP(A1080,losses!$B$1:$B$140,losses!$C$1:$C$140,0)</f>
        <v>5</v>
      </c>
    </row>
    <row r="1081" spans="1:6" x14ac:dyDescent="0.2">
      <c r="A1081" t="s">
        <v>88</v>
      </c>
      <c r="B1081">
        <v>10</v>
      </c>
      <c r="C1081">
        <f>_xlfn.XLOOKUP(A1081,offense!$B$1:$B$140,offense!$C$1:$C$140,0)</f>
        <v>20.8</v>
      </c>
      <c r="D1081">
        <f>_xlfn.XLOOKUP(A1081,defense!$B$1:$B$140,defense!$C$1:$C$140,0)</f>
        <v>27.4</v>
      </c>
      <c r="E1081">
        <f>_xlfn.XLOOKUP(A1081,wins!$B$1:$B$140,wins!$C$1:$C$140,0)</f>
        <v>3</v>
      </c>
      <c r="F1081">
        <f>_xlfn.XLOOKUP(A1081,losses!$B$1:$B$140,losses!$C$1:$C$140,0)</f>
        <v>9</v>
      </c>
    </row>
    <row r="1082" spans="1:6" x14ac:dyDescent="0.2">
      <c r="A1082" t="s">
        <v>74</v>
      </c>
      <c r="B1082">
        <v>10</v>
      </c>
      <c r="C1082">
        <f>_xlfn.XLOOKUP(A1082,offense!$B$1:$B$140,offense!$C$1:$C$140,0)</f>
        <v>23.1</v>
      </c>
      <c r="D1082">
        <f>_xlfn.XLOOKUP(A1082,defense!$B$1:$B$140,defense!$C$1:$C$140,0)</f>
        <v>29.8</v>
      </c>
      <c r="E1082">
        <f>_xlfn.XLOOKUP(A1082,wins!$B$1:$B$140,wins!$C$1:$C$140,0)</f>
        <v>5</v>
      </c>
      <c r="F1082">
        <f>_xlfn.XLOOKUP(A1082,losses!$B$1:$B$140,losses!$C$1:$C$140,0)</f>
        <v>7</v>
      </c>
    </row>
    <row r="1083" spans="1:6" x14ac:dyDescent="0.2">
      <c r="A1083" t="s">
        <v>89</v>
      </c>
      <c r="B1083">
        <v>10</v>
      </c>
      <c r="C1083">
        <f>_xlfn.XLOOKUP(A1083,offense!$B$1:$B$140,offense!$C$1:$C$140,0)</f>
        <v>31.6</v>
      </c>
      <c r="D1083">
        <f>_xlfn.XLOOKUP(A1083,defense!$B$1:$B$140,defense!$C$1:$C$140,0)</f>
        <v>32.700000000000003</v>
      </c>
      <c r="E1083">
        <f>_xlfn.XLOOKUP(A1083,wins!$B$1:$B$140,wins!$C$1:$C$140,0)</f>
        <v>6</v>
      </c>
      <c r="F1083">
        <f>_xlfn.XLOOKUP(A1083,losses!$B$1:$B$140,losses!$C$1:$C$140,0)</f>
        <v>6</v>
      </c>
    </row>
    <row r="1084" spans="1:6" x14ac:dyDescent="0.2">
      <c r="A1084" t="s">
        <v>48</v>
      </c>
      <c r="B1084">
        <v>10</v>
      </c>
      <c r="C1084">
        <f>_xlfn.XLOOKUP(A1084,offense!$B$1:$B$140,offense!$C$1:$C$140,0)</f>
        <v>23</v>
      </c>
      <c r="D1084">
        <f>_xlfn.XLOOKUP(A1084,defense!$B$1:$B$140,defense!$C$1:$C$140,0)</f>
        <v>31.1</v>
      </c>
      <c r="E1084">
        <f>_xlfn.XLOOKUP(A1084,wins!$B$1:$B$140,wins!$C$1:$C$140,0)</f>
        <v>5</v>
      </c>
      <c r="F1084">
        <f>_xlfn.XLOOKUP(A1084,losses!$B$1:$B$140,losses!$C$1:$C$140,0)</f>
        <v>7</v>
      </c>
    </row>
    <row r="1085" spans="1:6" x14ac:dyDescent="0.2">
      <c r="A1085" t="s">
        <v>136</v>
      </c>
      <c r="B1085">
        <v>10</v>
      </c>
      <c r="C1085">
        <f>_xlfn.XLOOKUP(A1085,offense!$B$1:$B$140,offense!$C$1:$C$140,0)</f>
        <v>17.5</v>
      </c>
      <c r="D1085">
        <f>_xlfn.XLOOKUP(A1085,defense!$B$1:$B$140,defense!$C$1:$C$140,0)</f>
        <v>28.6</v>
      </c>
      <c r="E1085">
        <f>_xlfn.XLOOKUP(A1085,wins!$B$1:$B$140,wins!$C$1:$C$140,0)</f>
        <v>3</v>
      </c>
      <c r="F1085">
        <f>_xlfn.XLOOKUP(A1085,losses!$B$1:$B$140,losses!$C$1:$C$140,0)</f>
        <v>9</v>
      </c>
    </row>
    <row r="1086" spans="1:6" x14ac:dyDescent="0.2">
      <c r="A1086" t="s">
        <v>140</v>
      </c>
      <c r="B1086">
        <v>10</v>
      </c>
      <c r="C1086">
        <f>_xlfn.XLOOKUP(A1086,offense!$B$1:$B$140,offense!$C$1:$C$140,0)</f>
        <v>24.1</v>
      </c>
      <c r="D1086">
        <f>_xlfn.XLOOKUP(A1086,defense!$B$1:$B$140,defense!$C$1:$C$140,0)</f>
        <v>30</v>
      </c>
      <c r="E1086">
        <f>_xlfn.XLOOKUP(A1086,wins!$B$1:$B$140,wins!$C$1:$C$140,0)</f>
        <v>3</v>
      </c>
      <c r="F1086">
        <f>_xlfn.XLOOKUP(A1086,losses!$B$1:$B$140,losses!$C$1:$C$140,0)</f>
        <v>9</v>
      </c>
    </row>
    <row r="1087" spans="1:6" x14ac:dyDescent="0.2">
      <c r="A1087" t="s">
        <v>66</v>
      </c>
      <c r="B1087">
        <v>10</v>
      </c>
      <c r="C1087">
        <f>_xlfn.XLOOKUP(A1087,offense!$B$1:$B$140,offense!$C$1:$C$140,0)</f>
        <v>29.2</v>
      </c>
      <c r="D1087">
        <f>_xlfn.XLOOKUP(A1087,defense!$B$1:$B$140,defense!$C$1:$C$140,0)</f>
        <v>19.899999999999999</v>
      </c>
      <c r="E1087">
        <f>_xlfn.XLOOKUP(A1087,wins!$B$1:$B$140,wins!$C$1:$C$140,0)</f>
        <v>8</v>
      </c>
      <c r="F1087">
        <f>_xlfn.XLOOKUP(A1087,losses!$B$1:$B$140,losses!$C$1:$C$140,0)</f>
        <v>4</v>
      </c>
    </row>
    <row r="1088" spans="1:6" x14ac:dyDescent="0.2">
      <c r="A1088" t="s">
        <v>90</v>
      </c>
      <c r="B1088">
        <v>10</v>
      </c>
      <c r="C1088">
        <f>_xlfn.XLOOKUP(A1088,offense!$B$1:$B$140,offense!$C$1:$C$140,0)</f>
        <v>28</v>
      </c>
      <c r="D1088">
        <f>_xlfn.XLOOKUP(A1088,defense!$B$1:$B$140,defense!$C$1:$C$140,0)</f>
        <v>24.7</v>
      </c>
      <c r="E1088">
        <f>_xlfn.XLOOKUP(A1088,wins!$B$1:$B$140,wins!$C$1:$C$140,0)</f>
        <v>7</v>
      </c>
      <c r="F1088">
        <f>_xlfn.XLOOKUP(A1088,losses!$B$1:$B$140,losses!$C$1:$C$140,0)</f>
        <v>5</v>
      </c>
    </row>
    <row r="1089" spans="1:6" x14ac:dyDescent="0.2">
      <c r="A1089" t="s">
        <v>79</v>
      </c>
      <c r="B1089">
        <v>10</v>
      </c>
      <c r="C1089">
        <f>_xlfn.XLOOKUP(A1089,offense!$B$1:$B$140,offense!$C$1:$C$140,0)</f>
        <v>28</v>
      </c>
      <c r="D1089">
        <f>_xlfn.XLOOKUP(A1089,defense!$B$1:$B$140,defense!$C$1:$C$140,0)</f>
        <v>34.799999999999997</v>
      </c>
      <c r="E1089">
        <f>_xlfn.XLOOKUP(A1089,wins!$B$1:$B$140,wins!$C$1:$C$140,0)</f>
        <v>4</v>
      </c>
      <c r="F1089">
        <f>_xlfn.XLOOKUP(A1089,losses!$B$1:$B$140,losses!$C$1:$C$140,0)</f>
        <v>8</v>
      </c>
    </row>
    <row r="1090" spans="1:6" x14ac:dyDescent="0.2">
      <c r="A1090" t="s">
        <v>174</v>
      </c>
      <c r="B1090">
        <v>10</v>
      </c>
      <c r="C1090">
        <f>_xlfn.XLOOKUP(A1090,offense!$B$1:$B$140,offense!$C$1:$C$140,0)</f>
        <v>26.1</v>
      </c>
      <c r="D1090">
        <f>_xlfn.XLOOKUP(A1090,defense!$B$1:$B$140,defense!$C$1:$C$140,0)</f>
        <v>29.6</v>
      </c>
      <c r="E1090">
        <f>_xlfn.XLOOKUP(A1090,wins!$B$1:$B$140,wins!$C$1:$C$140,0)</f>
        <v>5</v>
      </c>
      <c r="F1090">
        <f>_xlfn.XLOOKUP(A1090,losses!$B$1:$B$140,losses!$C$1:$C$140,0)</f>
        <v>7</v>
      </c>
    </row>
    <row r="1091" spans="1:6" x14ac:dyDescent="0.2">
      <c r="A1091" t="s">
        <v>185</v>
      </c>
      <c r="B1091">
        <v>10</v>
      </c>
      <c r="C1091">
        <f>_xlfn.XLOOKUP(A1091,offense!$B$1:$B$140,offense!$C$1:$C$140,0)</f>
        <v>19.100000000000001</v>
      </c>
      <c r="D1091">
        <f>_xlfn.XLOOKUP(A1091,defense!$B$1:$B$140,defense!$C$1:$C$140,0)</f>
        <v>29.8</v>
      </c>
      <c r="E1091">
        <f>_xlfn.XLOOKUP(A1091,wins!$B$1:$B$140,wins!$C$1:$C$140,0)</f>
        <v>3</v>
      </c>
      <c r="F1091">
        <f>_xlfn.XLOOKUP(A1091,losses!$B$1:$B$140,losses!$C$1:$C$140,0)</f>
        <v>9</v>
      </c>
    </row>
    <row r="1092" spans="1:6" x14ac:dyDescent="0.2">
      <c r="A1092" t="s">
        <v>91</v>
      </c>
      <c r="B1092">
        <v>10</v>
      </c>
      <c r="C1092">
        <f>_xlfn.XLOOKUP(A1092,offense!$B$1:$B$140,offense!$C$1:$C$140,0)</f>
        <v>27.8</v>
      </c>
      <c r="D1092">
        <f>_xlfn.XLOOKUP(A1092,defense!$B$1:$B$140,defense!$C$1:$C$140,0)</f>
        <v>19.8</v>
      </c>
      <c r="E1092">
        <f>_xlfn.XLOOKUP(A1092,wins!$B$1:$B$140,wins!$C$1:$C$140,0)</f>
        <v>7</v>
      </c>
      <c r="F1092">
        <f>_xlfn.XLOOKUP(A1092,losses!$B$1:$B$140,losses!$C$1:$C$140,0)</f>
        <v>5</v>
      </c>
    </row>
    <row r="1093" spans="1:6" x14ac:dyDescent="0.2">
      <c r="A1093" t="s">
        <v>131</v>
      </c>
      <c r="B1093">
        <v>10</v>
      </c>
      <c r="C1093">
        <f>_xlfn.XLOOKUP(A1093,offense!$B$1:$B$140,offense!$C$1:$C$140,0)</f>
        <v>17.3</v>
      </c>
      <c r="D1093">
        <f>_xlfn.XLOOKUP(A1093,defense!$B$1:$B$140,defense!$C$1:$C$140,0)</f>
        <v>22.4</v>
      </c>
      <c r="E1093">
        <f>_xlfn.XLOOKUP(A1093,wins!$B$1:$B$140,wins!$C$1:$C$140,0)</f>
        <v>2</v>
      </c>
      <c r="F1093">
        <f>_xlfn.XLOOKUP(A1093,losses!$B$1:$B$140,losses!$C$1:$C$140,0)</f>
        <v>10</v>
      </c>
    </row>
    <row r="1094" spans="1:6" x14ac:dyDescent="0.2">
      <c r="A1094" t="s">
        <v>166</v>
      </c>
      <c r="B1094">
        <v>10</v>
      </c>
      <c r="C1094">
        <f>_xlfn.XLOOKUP(A1094,offense!$B$1:$B$140,offense!$C$1:$C$140,0)</f>
        <v>20.3</v>
      </c>
      <c r="D1094">
        <f>_xlfn.XLOOKUP(A1094,defense!$B$1:$B$140,defense!$C$1:$C$140,0)</f>
        <v>23.8</v>
      </c>
      <c r="E1094">
        <f>_xlfn.XLOOKUP(A1094,wins!$B$1:$B$140,wins!$C$1:$C$140,0)</f>
        <v>6</v>
      </c>
      <c r="F1094">
        <f>_xlfn.XLOOKUP(A1094,losses!$B$1:$B$140,losses!$C$1:$C$140,0)</f>
        <v>6</v>
      </c>
    </row>
    <row r="1095" spans="1:6" x14ac:dyDescent="0.2">
      <c r="A1095" t="s">
        <v>43</v>
      </c>
      <c r="B1095">
        <v>10</v>
      </c>
      <c r="C1095">
        <f>_xlfn.XLOOKUP(A1095,offense!$B$1:$B$140,offense!$C$1:$C$140,0)</f>
        <v>28.4</v>
      </c>
      <c r="D1095">
        <f>_xlfn.XLOOKUP(A1095,defense!$B$1:$B$140,defense!$C$1:$C$140,0)</f>
        <v>27.6</v>
      </c>
      <c r="E1095">
        <f>_xlfn.XLOOKUP(A1095,wins!$B$1:$B$140,wins!$C$1:$C$140,0)</f>
        <v>5</v>
      </c>
      <c r="F1095">
        <f>_xlfn.XLOOKUP(A1095,losses!$B$1:$B$140,losses!$C$1:$C$140,0)</f>
        <v>7</v>
      </c>
    </row>
    <row r="1096" spans="1:6" x14ac:dyDescent="0.2">
      <c r="A1096" t="s">
        <v>148</v>
      </c>
      <c r="B1096">
        <v>10</v>
      </c>
      <c r="C1096">
        <f>_xlfn.XLOOKUP(A1096,offense!$B$1:$B$140,offense!$C$1:$C$140,0)</f>
        <v>23.8</v>
      </c>
      <c r="D1096">
        <f>_xlfn.XLOOKUP(A1096,defense!$B$1:$B$140,defense!$C$1:$C$140,0)</f>
        <v>25.5</v>
      </c>
      <c r="E1096">
        <f>_xlfn.XLOOKUP(A1096,wins!$B$1:$B$140,wins!$C$1:$C$140,0)</f>
        <v>4</v>
      </c>
      <c r="F1096">
        <f>_xlfn.XLOOKUP(A1096,losses!$B$1:$B$140,losses!$C$1:$C$140,0)</f>
        <v>8</v>
      </c>
    </row>
    <row r="1097" spans="1:6" x14ac:dyDescent="0.2">
      <c r="A1097" t="s">
        <v>183</v>
      </c>
      <c r="B1097">
        <v>10</v>
      </c>
      <c r="C1097">
        <f>_xlfn.XLOOKUP(A1097,offense!$B$1:$B$140,offense!$C$1:$C$140,0)</f>
        <v>20.100000000000001</v>
      </c>
      <c r="D1097">
        <f>_xlfn.XLOOKUP(A1097,defense!$B$1:$B$140,defense!$C$1:$C$140,0)</f>
        <v>31.8</v>
      </c>
      <c r="E1097">
        <f>_xlfn.XLOOKUP(A1097,wins!$B$1:$B$140,wins!$C$1:$C$140,0)</f>
        <v>4</v>
      </c>
      <c r="F1097">
        <f>_xlfn.XLOOKUP(A1097,losses!$B$1:$B$140,losses!$C$1:$C$140,0)</f>
        <v>8</v>
      </c>
    </row>
    <row r="1098" spans="1:6" x14ac:dyDescent="0.2">
      <c r="A1098" t="s">
        <v>82</v>
      </c>
      <c r="B1098">
        <v>10</v>
      </c>
      <c r="C1098">
        <f>_xlfn.XLOOKUP(A1098,offense!$B$1:$B$140,offense!$C$1:$C$140,0)</f>
        <v>38.799999999999997</v>
      </c>
      <c r="D1098">
        <f>_xlfn.XLOOKUP(A1098,defense!$B$1:$B$140,defense!$C$1:$C$140,0)</f>
        <v>16.8</v>
      </c>
      <c r="E1098">
        <f>_xlfn.XLOOKUP(A1098,wins!$B$1:$B$140,wins!$C$1:$C$140,0)</f>
        <v>12</v>
      </c>
      <c r="F1098">
        <f>_xlfn.XLOOKUP(A1098,losses!$B$1:$B$140,losses!$C$1:$C$140,0)</f>
        <v>0</v>
      </c>
    </row>
    <row r="1099" spans="1:6" x14ac:dyDescent="0.2">
      <c r="A1099" t="s">
        <v>157</v>
      </c>
      <c r="B1099">
        <v>10</v>
      </c>
      <c r="C1099">
        <f>_xlfn.XLOOKUP(A1099,offense!$B$1:$B$140,offense!$C$1:$C$140,0)</f>
        <v>29.9</v>
      </c>
      <c r="D1099">
        <f>_xlfn.XLOOKUP(A1099,defense!$B$1:$B$140,defense!$C$1:$C$140,0)</f>
        <v>24.6</v>
      </c>
      <c r="E1099">
        <f>_xlfn.XLOOKUP(A1099,wins!$B$1:$B$140,wins!$C$1:$C$140,0)</f>
        <v>8</v>
      </c>
      <c r="F1099">
        <f>_xlfn.XLOOKUP(A1099,losses!$B$1:$B$140,losses!$C$1:$C$140,0)</f>
        <v>4</v>
      </c>
    </row>
    <row r="1100" spans="1:6" x14ac:dyDescent="0.2">
      <c r="A1100" t="s">
        <v>30</v>
      </c>
      <c r="B1100">
        <v>10</v>
      </c>
      <c r="C1100">
        <f>_xlfn.XLOOKUP(A1100,offense!$B$1:$B$140,offense!$C$1:$C$140,0)</f>
        <v>39.6</v>
      </c>
      <c r="D1100">
        <f>_xlfn.XLOOKUP(A1100,defense!$B$1:$B$140,defense!$C$1:$C$140,0)</f>
        <v>15.8</v>
      </c>
      <c r="E1100">
        <f>_xlfn.XLOOKUP(A1100,wins!$B$1:$B$140,wins!$C$1:$C$140,0)</f>
        <v>12</v>
      </c>
      <c r="F1100">
        <f>_xlfn.XLOOKUP(A1100,losses!$B$1:$B$140,losses!$C$1:$C$140,0)</f>
        <v>0</v>
      </c>
    </row>
    <row r="1101" spans="1:6" x14ac:dyDescent="0.2">
      <c r="A1101" t="s">
        <v>163</v>
      </c>
      <c r="B1101">
        <v>10</v>
      </c>
      <c r="C1101">
        <f>_xlfn.XLOOKUP(A1101,offense!$B$1:$B$140,offense!$C$1:$C$140,0)</f>
        <v>30.9</v>
      </c>
      <c r="D1101">
        <f>_xlfn.XLOOKUP(A1101,defense!$B$1:$B$140,defense!$C$1:$C$140,0)</f>
        <v>29.6</v>
      </c>
      <c r="E1101">
        <f>_xlfn.XLOOKUP(A1101,wins!$B$1:$B$140,wins!$C$1:$C$140,0)</f>
        <v>6</v>
      </c>
      <c r="F1101">
        <f>_xlfn.XLOOKUP(A1101,losses!$B$1:$B$140,losses!$C$1:$C$140,0)</f>
        <v>6</v>
      </c>
    </row>
    <row r="1102" spans="1:6" x14ac:dyDescent="0.2">
      <c r="A1102" t="s">
        <v>149</v>
      </c>
      <c r="B1102">
        <v>10</v>
      </c>
      <c r="C1102">
        <f>_xlfn.XLOOKUP(A1102,offense!$B$1:$B$140,offense!$C$1:$C$140,0)</f>
        <v>25.8</v>
      </c>
      <c r="D1102">
        <f>_xlfn.XLOOKUP(A1102,defense!$B$1:$B$140,defense!$C$1:$C$140,0)</f>
        <v>30.8</v>
      </c>
      <c r="E1102">
        <f>_xlfn.XLOOKUP(A1102,wins!$B$1:$B$140,wins!$C$1:$C$140,0)</f>
        <v>6</v>
      </c>
      <c r="F1102">
        <f>_xlfn.XLOOKUP(A1102,losses!$B$1:$B$140,losses!$C$1:$C$140,0)</f>
        <v>6</v>
      </c>
    </row>
    <row r="1103" spans="1:6" x14ac:dyDescent="0.2">
      <c r="A1103" t="s">
        <v>65</v>
      </c>
      <c r="B1103">
        <v>10</v>
      </c>
      <c r="C1103">
        <f>_xlfn.XLOOKUP(A1103,offense!$B$1:$B$140,offense!$C$1:$C$140,0)</f>
        <v>31.2</v>
      </c>
      <c r="D1103">
        <f>_xlfn.XLOOKUP(A1103,defense!$B$1:$B$140,defense!$C$1:$C$140,0)</f>
        <v>30.5</v>
      </c>
      <c r="E1103">
        <f>_xlfn.XLOOKUP(A1103,wins!$B$1:$B$140,wins!$C$1:$C$140,0)</f>
        <v>6</v>
      </c>
      <c r="F1103">
        <f>_xlfn.XLOOKUP(A1103,losses!$B$1:$B$140,losses!$C$1:$C$140,0)</f>
        <v>6</v>
      </c>
    </row>
    <row r="1104" spans="1:6" x14ac:dyDescent="0.2">
      <c r="A1104" t="s">
        <v>172</v>
      </c>
      <c r="B1104">
        <v>10</v>
      </c>
      <c r="C1104">
        <f>_xlfn.XLOOKUP(A1104,offense!$B$1:$B$140,offense!$C$1:$C$140,0)</f>
        <v>21.4</v>
      </c>
      <c r="D1104">
        <f>_xlfn.XLOOKUP(A1104,defense!$B$1:$B$140,defense!$C$1:$C$140,0)</f>
        <v>32.200000000000003</v>
      </c>
      <c r="E1104">
        <f>_xlfn.XLOOKUP(A1104,wins!$B$1:$B$140,wins!$C$1:$C$140,0)</f>
        <v>5</v>
      </c>
      <c r="F1104">
        <f>_xlfn.XLOOKUP(A1104,losses!$B$1:$B$140,losses!$C$1:$C$140,0)</f>
        <v>8</v>
      </c>
    </row>
    <row r="1105" spans="1:6" x14ac:dyDescent="0.2">
      <c r="A1105" t="s">
        <v>37</v>
      </c>
      <c r="B1105">
        <v>10</v>
      </c>
      <c r="C1105">
        <f>_xlfn.XLOOKUP(A1105,offense!$B$1:$B$140,offense!$C$1:$C$140,0)</f>
        <v>23.7</v>
      </c>
      <c r="D1105">
        <f>_xlfn.XLOOKUP(A1105,defense!$B$1:$B$140,defense!$C$1:$C$140,0)</f>
        <v>31.5</v>
      </c>
      <c r="E1105">
        <f>_xlfn.XLOOKUP(A1105,wins!$B$1:$B$140,wins!$C$1:$C$140,0)</f>
        <v>4</v>
      </c>
      <c r="F1105">
        <f>_xlfn.XLOOKUP(A1105,losses!$B$1:$B$140,losses!$C$1:$C$140,0)</f>
        <v>8</v>
      </c>
    </row>
    <row r="1106" spans="1:6" x14ac:dyDescent="0.2">
      <c r="A1106" t="s">
        <v>171</v>
      </c>
      <c r="B1106">
        <v>10</v>
      </c>
      <c r="C1106">
        <f>_xlfn.XLOOKUP(A1106,offense!$B$1:$B$140,offense!$C$1:$C$140,0)</f>
        <v>24.5</v>
      </c>
      <c r="D1106">
        <f>_xlfn.XLOOKUP(A1106,defense!$B$1:$B$140,defense!$C$1:$C$140,0)</f>
        <v>29.4</v>
      </c>
      <c r="E1106">
        <f>_xlfn.XLOOKUP(A1106,wins!$B$1:$B$140,wins!$C$1:$C$140,0)</f>
        <v>5</v>
      </c>
      <c r="F1106">
        <f>_xlfn.XLOOKUP(A1106,losses!$B$1:$B$140,losses!$C$1:$C$140,0)</f>
        <v>7</v>
      </c>
    </row>
    <row r="1107" spans="1:6" x14ac:dyDescent="0.2">
      <c r="A1107" t="s">
        <v>38</v>
      </c>
      <c r="B1107">
        <v>10</v>
      </c>
      <c r="C1107">
        <f>_xlfn.XLOOKUP(A1107,offense!$B$1:$B$140,offense!$C$1:$C$140,0)</f>
        <v>22.2</v>
      </c>
      <c r="D1107">
        <f>_xlfn.XLOOKUP(A1107,defense!$B$1:$B$140,defense!$C$1:$C$140,0)</f>
        <v>29.9</v>
      </c>
      <c r="E1107">
        <f>_xlfn.XLOOKUP(A1107,wins!$B$1:$B$140,wins!$C$1:$C$140,0)</f>
        <v>3</v>
      </c>
      <c r="F1107">
        <f>_xlfn.XLOOKUP(A1107,losses!$B$1:$B$140,losses!$C$1:$C$140,0)</f>
        <v>9</v>
      </c>
    </row>
    <row r="1108" spans="1:6" x14ac:dyDescent="0.2">
      <c r="A1108" t="s">
        <v>92</v>
      </c>
      <c r="B1108">
        <v>10</v>
      </c>
      <c r="C1108">
        <f>_xlfn.XLOOKUP(A1108,offense!$B$1:$B$140,offense!$C$1:$C$140,0)</f>
        <v>18</v>
      </c>
      <c r="D1108">
        <f>_xlfn.XLOOKUP(A1108,defense!$B$1:$B$140,defense!$C$1:$C$140,0)</f>
        <v>12.2</v>
      </c>
      <c r="E1108">
        <f>_xlfn.XLOOKUP(A1108,wins!$B$1:$B$140,wins!$C$1:$C$140,0)</f>
        <v>10</v>
      </c>
      <c r="F1108">
        <f>_xlfn.XLOOKUP(A1108,losses!$B$1:$B$140,losses!$C$1:$C$140,0)</f>
        <v>2</v>
      </c>
    </row>
    <row r="1109" spans="1:6" x14ac:dyDescent="0.2">
      <c r="A1109" t="s">
        <v>130</v>
      </c>
      <c r="B1109">
        <v>10</v>
      </c>
      <c r="C1109">
        <f>_xlfn.XLOOKUP(A1109,offense!$B$1:$B$140,offense!$C$1:$C$140,0)</f>
        <v>26.3</v>
      </c>
      <c r="D1109">
        <f>_xlfn.XLOOKUP(A1109,defense!$B$1:$B$140,defense!$C$1:$C$140,0)</f>
        <v>21.5</v>
      </c>
      <c r="E1109">
        <f>_xlfn.XLOOKUP(A1109,wins!$B$1:$B$140,wins!$C$1:$C$140,0)</f>
        <v>7</v>
      </c>
      <c r="F1109">
        <f>_xlfn.XLOOKUP(A1109,losses!$B$1:$B$140,losses!$C$1:$C$140,0)</f>
        <v>5</v>
      </c>
    </row>
    <row r="1110" spans="1:6" x14ac:dyDescent="0.2">
      <c r="A1110" t="s">
        <v>165</v>
      </c>
      <c r="B1110">
        <v>10</v>
      </c>
      <c r="C1110">
        <f>_xlfn.XLOOKUP(A1110,offense!$B$1:$B$140,offense!$C$1:$C$140,0)</f>
        <v>29.8</v>
      </c>
      <c r="D1110">
        <f>_xlfn.XLOOKUP(A1110,defense!$B$1:$B$140,defense!$C$1:$C$140,0)</f>
        <v>20.3</v>
      </c>
      <c r="E1110">
        <f>_xlfn.XLOOKUP(A1110,wins!$B$1:$B$140,wins!$C$1:$C$140,0)</f>
        <v>8</v>
      </c>
      <c r="F1110">
        <f>_xlfn.XLOOKUP(A1110,losses!$B$1:$B$140,losses!$C$1:$C$140,0)</f>
        <v>4</v>
      </c>
    </row>
    <row r="1111" spans="1:6" x14ac:dyDescent="0.2">
      <c r="A1111" t="s">
        <v>127</v>
      </c>
      <c r="B1111">
        <v>10</v>
      </c>
      <c r="C1111">
        <f>_xlfn.XLOOKUP(A1111,offense!$B$1:$B$140,offense!$C$1:$C$140,0)</f>
        <v>35.200000000000003</v>
      </c>
      <c r="D1111">
        <f>_xlfn.XLOOKUP(A1111,defense!$B$1:$B$140,defense!$C$1:$C$140,0)</f>
        <v>18.5</v>
      </c>
      <c r="E1111">
        <f>_xlfn.XLOOKUP(A1111,wins!$B$1:$B$140,wins!$C$1:$C$140,0)</f>
        <v>11</v>
      </c>
      <c r="F1111">
        <f>_xlfn.XLOOKUP(A1111,losses!$B$1:$B$140,losses!$C$1:$C$140,0)</f>
        <v>1</v>
      </c>
    </row>
    <row r="1112" spans="1:6" x14ac:dyDescent="0.2">
      <c r="A1112" t="s">
        <v>154</v>
      </c>
      <c r="B1112">
        <v>10</v>
      </c>
      <c r="C1112">
        <f>_xlfn.XLOOKUP(A1112,offense!$B$1:$B$140,offense!$C$1:$C$140,0)</f>
        <v>33.6</v>
      </c>
      <c r="D1112">
        <f>_xlfn.XLOOKUP(A1112,defense!$B$1:$B$140,defense!$C$1:$C$140,0)</f>
        <v>25.4</v>
      </c>
      <c r="E1112">
        <f>_xlfn.XLOOKUP(A1112,wins!$B$1:$B$140,wins!$C$1:$C$140,0)</f>
        <v>8</v>
      </c>
      <c r="F1112">
        <f>_xlfn.XLOOKUP(A1112,losses!$B$1:$B$140,losses!$C$1:$C$140,0)</f>
        <v>4</v>
      </c>
    </row>
    <row r="1113" spans="1:6" x14ac:dyDescent="0.2">
      <c r="A1113" t="s">
        <v>72</v>
      </c>
      <c r="B1113">
        <v>10</v>
      </c>
      <c r="C1113">
        <f>_xlfn.XLOOKUP(A1113,offense!$B$1:$B$140,offense!$C$1:$C$140,0)</f>
        <v>37.700000000000003</v>
      </c>
      <c r="D1113">
        <f>_xlfn.XLOOKUP(A1113,defense!$B$1:$B$140,defense!$C$1:$C$140,0)</f>
        <v>21.2</v>
      </c>
      <c r="E1113">
        <f>_xlfn.XLOOKUP(A1113,wins!$B$1:$B$140,wins!$C$1:$C$140,0)</f>
        <v>8</v>
      </c>
      <c r="F1113">
        <f>_xlfn.XLOOKUP(A1113,losses!$B$1:$B$140,losses!$C$1:$C$140,0)</f>
        <v>4</v>
      </c>
    </row>
    <row r="1114" spans="1:6" x14ac:dyDescent="0.2">
      <c r="A1114" t="s">
        <v>93</v>
      </c>
      <c r="B1114">
        <v>10</v>
      </c>
      <c r="C1114">
        <f>_xlfn.XLOOKUP(A1114,offense!$B$1:$B$140,offense!$C$1:$C$140,0)</f>
        <v>14.7</v>
      </c>
      <c r="D1114">
        <f>_xlfn.XLOOKUP(A1114,defense!$B$1:$B$140,defense!$C$1:$C$140,0)</f>
        <v>34.6</v>
      </c>
      <c r="E1114">
        <f>_xlfn.XLOOKUP(A1114,wins!$B$1:$B$140,wins!$C$1:$C$140,0)</f>
        <v>1</v>
      </c>
      <c r="F1114">
        <f>_xlfn.XLOOKUP(A1114,losses!$B$1:$B$140,losses!$C$1:$C$140,0)</f>
        <v>11</v>
      </c>
    </row>
    <row r="1115" spans="1:6" x14ac:dyDescent="0.2">
      <c r="A1115" t="s">
        <v>147</v>
      </c>
      <c r="B1115">
        <v>10</v>
      </c>
      <c r="C1115">
        <f>_xlfn.XLOOKUP(A1115,offense!$B$1:$B$140,offense!$C$1:$C$140,0)</f>
        <v>28.6</v>
      </c>
      <c r="D1115">
        <f>_xlfn.XLOOKUP(A1115,defense!$B$1:$B$140,defense!$C$1:$C$140,0)</f>
        <v>24.8</v>
      </c>
      <c r="E1115">
        <f>_xlfn.XLOOKUP(A1115,wins!$B$1:$B$140,wins!$C$1:$C$140,0)</f>
        <v>7</v>
      </c>
      <c r="F1115">
        <f>_xlfn.XLOOKUP(A1115,losses!$B$1:$B$140,losses!$C$1:$C$140,0)</f>
        <v>5</v>
      </c>
    </row>
    <row r="1116" spans="1:6" x14ac:dyDescent="0.2">
      <c r="A1116" t="s">
        <v>164</v>
      </c>
      <c r="B1116">
        <v>10</v>
      </c>
      <c r="C1116">
        <f>_xlfn.XLOOKUP(A1116,offense!$B$1:$B$140,offense!$C$1:$C$140,0)</f>
        <v>40.1</v>
      </c>
      <c r="D1116">
        <f>_xlfn.XLOOKUP(A1116,defense!$B$1:$B$140,defense!$C$1:$C$140,0)</f>
        <v>21.7</v>
      </c>
      <c r="E1116">
        <f>_xlfn.XLOOKUP(A1116,wins!$B$1:$B$140,wins!$C$1:$C$140,0)</f>
        <v>12</v>
      </c>
      <c r="F1116">
        <f>_xlfn.XLOOKUP(A1116,losses!$B$1:$B$140,losses!$C$1:$C$140,0)</f>
        <v>0</v>
      </c>
    </row>
    <row r="1117" spans="1:6" x14ac:dyDescent="0.2">
      <c r="A1117" t="s">
        <v>94</v>
      </c>
      <c r="B1117">
        <v>10</v>
      </c>
      <c r="C1117">
        <f>_xlfn.XLOOKUP(A1117,offense!$B$1:$B$140,offense!$C$1:$C$140,0)</f>
        <v>25.9</v>
      </c>
      <c r="D1117">
        <f>_xlfn.XLOOKUP(A1117,defense!$B$1:$B$140,defense!$C$1:$C$140,0)</f>
        <v>33.4</v>
      </c>
      <c r="E1117">
        <f>_xlfn.XLOOKUP(A1117,wins!$B$1:$B$140,wins!$C$1:$C$140,0)</f>
        <v>3</v>
      </c>
      <c r="F1117">
        <f>_xlfn.XLOOKUP(A1117,losses!$B$1:$B$140,losses!$C$1:$C$140,0)</f>
        <v>9</v>
      </c>
    </row>
    <row r="1118" spans="1:6" x14ac:dyDescent="0.2">
      <c r="A1118" t="s">
        <v>158</v>
      </c>
      <c r="B1118">
        <v>10</v>
      </c>
      <c r="C1118">
        <f>_xlfn.XLOOKUP(A1118,offense!$B$1:$B$140,offense!$C$1:$C$140,0)</f>
        <v>32.299999999999997</v>
      </c>
      <c r="D1118">
        <f>_xlfn.XLOOKUP(A1118,defense!$B$1:$B$140,defense!$C$1:$C$140,0)</f>
        <v>28.2</v>
      </c>
      <c r="E1118">
        <f>_xlfn.XLOOKUP(A1118,wins!$B$1:$B$140,wins!$C$1:$C$140,0)</f>
        <v>6</v>
      </c>
      <c r="F1118">
        <f>_xlfn.XLOOKUP(A1118,losses!$B$1:$B$140,losses!$C$1:$C$140,0)</f>
        <v>6</v>
      </c>
    </row>
    <row r="1119" spans="1:6" x14ac:dyDescent="0.2">
      <c r="A1119" t="s">
        <v>181</v>
      </c>
      <c r="B1119">
        <v>10</v>
      </c>
      <c r="C1119">
        <f>_xlfn.XLOOKUP(A1119,offense!$B$1:$B$140,offense!$C$1:$C$140,0)</f>
        <v>17.3</v>
      </c>
      <c r="D1119">
        <f>_xlfn.XLOOKUP(A1119,defense!$B$1:$B$140,defense!$C$1:$C$140,0)</f>
        <v>34.9</v>
      </c>
      <c r="E1119">
        <f>_xlfn.XLOOKUP(A1119,wins!$B$1:$B$140,wins!$C$1:$C$140,0)</f>
        <v>2</v>
      </c>
      <c r="F1119">
        <f>_xlfn.XLOOKUP(A1119,losses!$B$1:$B$140,losses!$C$1:$C$140,0)</f>
        <v>10</v>
      </c>
    </row>
    <row r="1120" spans="1:6" x14ac:dyDescent="0.2">
      <c r="A1120" t="s">
        <v>68</v>
      </c>
      <c r="B1120">
        <v>10</v>
      </c>
      <c r="C1120">
        <f>_xlfn.XLOOKUP(A1120,offense!$B$1:$B$140,offense!$C$1:$C$140,0)</f>
        <v>33</v>
      </c>
      <c r="D1120">
        <f>_xlfn.XLOOKUP(A1120,defense!$B$1:$B$140,defense!$C$1:$C$140,0)</f>
        <v>20</v>
      </c>
      <c r="E1120">
        <f>_xlfn.XLOOKUP(A1120,wins!$B$1:$B$140,wins!$C$1:$C$140,0)</f>
        <v>10</v>
      </c>
      <c r="F1120">
        <f>_xlfn.XLOOKUP(A1120,losses!$B$1:$B$140,losses!$C$1:$C$140,0)</f>
        <v>2</v>
      </c>
    </row>
    <row r="1121" spans="1:6" x14ac:dyDescent="0.2">
      <c r="A1121" t="s">
        <v>81</v>
      </c>
      <c r="B1121">
        <v>10</v>
      </c>
      <c r="C1121">
        <f>_xlfn.XLOOKUP(A1121,offense!$B$1:$B$140,offense!$C$1:$C$140,0)</f>
        <v>46.4</v>
      </c>
      <c r="D1121">
        <f>_xlfn.XLOOKUP(A1121,defense!$B$1:$B$140,defense!$C$1:$C$140,0)</f>
        <v>27.8</v>
      </c>
      <c r="E1121">
        <f>_xlfn.XLOOKUP(A1121,wins!$B$1:$B$140,wins!$C$1:$C$140,0)</f>
        <v>9</v>
      </c>
      <c r="F1121">
        <f>_xlfn.XLOOKUP(A1121,losses!$B$1:$B$140,losses!$C$1:$C$140,0)</f>
        <v>3</v>
      </c>
    </row>
    <row r="1122" spans="1:6" x14ac:dyDescent="0.2">
      <c r="A1122" t="s">
        <v>132</v>
      </c>
      <c r="B1122">
        <v>10</v>
      </c>
      <c r="C1122">
        <f>_xlfn.XLOOKUP(A1122,offense!$B$1:$B$140,offense!$C$1:$C$140,0)</f>
        <v>23.3</v>
      </c>
      <c r="D1122">
        <f>_xlfn.XLOOKUP(A1122,defense!$B$1:$B$140,defense!$C$1:$C$140,0)</f>
        <v>28.2</v>
      </c>
      <c r="E1122">
        <f>_xlfn.XLOOKUP(A1122,wins!$B$1:$B$140,wins!$C$1:$C$140,0)</f>
        <v>6</v>
      </c>
      <c r="F1122">
        <f>_xlfn.XLOOKUP(A1122,losses!$B$1:$B$140,losses!$C$1:$C$140,0)</f>
        <v>6</v>
      </c>
    </row>
    <row r="1123" spans="1:6" x14ac:dyDescent="0.2">
      <c r="A1123" t="s">
        <v>135</v>
      </c>
      <c r="B1123">
        <v>10</v>
      </c>
      <c r="C1123">
        <f>_xlfn.XLOOKUP(A1123,offense!$B$1:$B$140,offense!$C$1:$C$140,0)</f>
        <v>29.6</v>
      </c>
      <c r="D1123">
        <f>_xlfn.XLOOKUP(A1123,defense!$B$1:$B$140,defense!$C$1:$C$140,0)</f>
        <v>23.3</v>
      </c>
      <c r="E1123">
        <f>_xlfn.XLOOKUP(A1123,wins!$B$1:$B$140,wins!$C$1:$C$140,0)</f>
        <v>7</v>
      </c>
      <c r="F1123">
        <f>_xlfn.XLOOKUP(A1123,losses!$B$1:$B$140,losses!$C$1:$C$140,0)</f>
        <v>5</v>
      </c>
    </row>
    <row r="1124" spans="1:6" x14ac:dyDescent="0.2">
      <c r="A1124" t="s">
        <v>169</v>
      </c>
      <c r="B1124">
        <v>10</v>
      </c>
      <c r="C1124">
        <f>_xlfn.XLOOKUP(A1124,offense!$B$1:$B$140,offense!$C$1:$C$140,0)</f>
        <v>23.2</v>
      </c>
      <c r="D1124">
        <f>_xlfn.XLOOKUP(A1124,defense!$B$1:$B$140,defense!$C$1:$C$140,0)</f>
        <v>37.799999999999997</v>
      </c>
      <c r="E1124">
        <f>_xlfn.XLOOKUP(A1124,wins!$B$1:$B$140,wins!$C$1:$C$140,0)</f>
        <v>3</v>
      </c>
      <c r="F1124">
        <f>_xlfn.XLOOKUP(A1124,losses!$B$1:$B$140,losses!$C$1:$C$140,0)</f>
        <v>9</v>
      </c>
    </row>
    <row r="1125" spans="1:6" x14ac:dyDescent="0.2">
      <c r="A1125" t="s">
        <v>143</v>
      </c>
      <c r="B1125">
        <v>10</v>
      </c>
      <c r="C1125">
        <f>_xlfn.XLOOKUP(A1125,offense!$B$1:$B$140,offense!$C$1:$C$140,0)</f>
        <v>39.700000000000003</v>
      </c>
      <c r="D1125">
        <f>_xlfn.XLOOKUP(A1125,defense!$B$1:$B$140,defense!$C$1:$C$140,0)</f>
        <v>29</v>
      </c>
      <c r="E1125">
        <f>_xlfn.XLOOKUP(A1125,wins!$B$1:$B$140,wins!$C$1:$C$140,0)</f>
        <v>9</v>
      </c>
      <c r="F1125">
        <f>_xlfn.XLOOKUP(A1125,losses!$B$1:$B$140,losses!$C$1:$C$140,0)</f>
        <v>3</v>
      </c>
    </row>
    <row r="1126" spans="1:6" x14ac:dyDescent="0.2">
      <c r="A1126" t="s">
        <v>129</v>
      </c>
      <c r="B1126">
        <v>10</v>
      </c>
      <c r="C1126">
        <f>_xlfn.XLOOKUP(A1126,offense!$B$1:$B$140,offense!$C$1:$C$140,0)</f>
        <v>32.1</v>
      </c>
      <c r="D1126">
        <f>_xlfn.XLOOKUP(A1126,defense!$B$1:$B$140,defense!$C$1:$C$140,0)</f>
        <v>22.1</v>
      </c>
      <c r="E1126">
        <f>_xlfn.XLOOKUP(A1126,wins!$B$1:$B$140,wins!$C$1:$C$140,0)</f>
        <v>7</v>
      </c>
      <c r="F1126">
        <f>_xlfn.XLOOKUP(A1126,losses!$B$1:$B$140,losses!$C$1:$C$140,0)</f>
        <v>5</v>
      </c>
    </row>
    <row r="1127" spans="1:6" x14ac:dyDescent="0.2">
      <c r="A1127" t="s">
        <v>191</v>
      </c>
      <c r="B1127">
        <v>10</v>
      </c>
      <c r="C1127">
        <f>_xlfn.XLOOKUP(A1127,offense!$B$1:$B$140,offense!$C$1:$C$140,0)</f>
        <v>27.3</v>
      </c>
      <c r="D1127">
        <f>_xlfn.XLOOKUP(A1127,defense!$B$1:$B$140,defense!$C$1:$C$140,0)</f>
        <v>16.3</v>
      </c>
      <c r="E1127">
        <f>_xlfn.XLOOKUP(A1127,wins!$B$1:$B$140,wins!$C$1:$C$140,0)</f>
        <v>10</v>
      </c>
      <c r="F1127">
        <f>_xlfn.XLOOKUP(A1127,losses!$B$1:$B$140,losses!$C$1:$C$140,0)</f>
        <v>2</v>
      </c>
    </row>
    <row r="1128" spans="1:6" x14ac:dyDescent="0.2">
      <c r="A1128" t="s">
        <v>35</v>
      </c>
      <c r="B1128">
        <v>10</v>
      </c>
      <c r="C1128">
        <f>_xlfn.XLOOKUP(A1128,offense!$B$1:$B$140,offense!$C$1:$C$140,0)</f>
        <v>37.6</v>
      </c>
      <c r="D1128">
        <f>_xlfn.XLOOKUP(A1128,defense!$B$1:$B$140,defense!$C$1:$C$140,0)</f>
        <v>10.3</v>
      </c>
      <c r="E1128">
        <f>_xlfn.XLOOKUP(A1128,wins!$B$1:$B$140,wins!$C$1:$C$140,0)</f>
        <v>12</v>
      </c>
      <c r="F1128">
        <f>_xlfn.XLOOKUP(A1128,losses!$B$1:$B$140,losses!$C$1:$C$140,0)</f>
        <v>0</v>
      </c>
    </row>
    <row r="1129" spans="1:6" x14ac:dyDescent="0.2">
      <c r="A1129" t="s">
        <v>27</v>
      </c>
      <c r="B1129">
        <v>10</v>
      </c>
      <c r="C1129">
        <f>_xlfn.XLOOKUP(A1129,offense!$B$1:$B$140,offense!$C$1:$C$140,0)</f>
        <v>15.9</v>
      </c>
      <c r="D1129">
        <f>_xlfn.XLOOKUP(A1129,defense!$B$1:$B$140,defense!$C$1:$C$140,0)</f>
        <v>28.3</v>
      </c>
      <c r="E1129">
        <f>_xlfn.XLOOKUP(A1129,wins!$B$1:$B$140,wins!$C$1:$C$140,0)</f>
        <v>4</v>
      </c>
      <c r="F1129">
        <f>_xlfn.XLOOKUP(A1129,losses!$B$1:$B$140,losses!$C$1:$C$140,0)</f>
        <v>8</v>
      </c>
    </row>
    <row r="1130" spans="1:6" x14ac:dyDescent="0.2">
      <c r="A1130" t="s">
        <v>188</v>
      </c>
      <c r="B1130">
        <v>10</v>
      </c>
      <c r="C1130">
        <f>_xlfn.XLOOKUP(A1130,offense!$B$1:$B$140,offense!$C$1:$C$140,0)</f>
        <v>24.3</v>
      </c>
      <c r="D1130">
        <f>_xlfn.XLOOKUP(A1130,defense!$B$1:$B$140,defense!$C$1:$C$140,0)</f>
        <v>28.1</v>
      </c>
      <c r="E1130">
        <f>_xlfn.XLOOKUP(A1130,wins!$B$1:$B$140,wins!$C$1:$C$140,0)</f>
        <v>4</v>
      </c>
      <c r="F1130">
        <f>_xlfn.XLOOKUP(A1130,losses!$B$1:$B$140,losses!$C$1:$C$140,0)</f>
        <v>8</v>
      </c>
    </row>
    <row r="1131" spans="1:6" x14ac:dyDescent="0.2">
      <c r="A1131" t="s">
        <v>95</v>
      </c>
      <c r="B1131">
        <v>10</v>
      </c>
      <c r="C1131">
        <f>_xlfn.XLOOKUP(A1131,offense!$B$1:$B$140,offense!$C$1:$C$140,0)</f>
        <v>20.2</v>
      </c>
      <c r="D1131">
        <f>_xlfn.XLOOKUP(A1131,defense!$B$1:$B$140,defense!$C$1:$C$140,0)</f>
        <v>26.9</v>
      </c>
      <c r="E1131">
        <f>_xlfn.XLOOKUP(A1131,wins!$B$1:$B$140,wins!$C$1:$C$140,0)</f>
        <v>5</v>
      </c>
      <c r="F1131">
        <f>_xlfn.XLOOKUP(A1131,losses!$B$1:$B$140,losses!$C$1:$C$140,0)</f>
        <v>7</v>
      </c>
    </row>
    <row r="1132" spans="1:6" x14ac:dyDescent="0.2">
      <c r="A1132" t="s">
        <v>96</v>
      </c>
      <c r="B1132">
        <v>10</v>
      </c>
      <c r="C1132">
        <f>_xlfn.XLOOKUP(A1132,offense!$B$1:$B$140,offense!$C$1:$C$140,0)</f>
        <v>34.799999999999997</v>
      </c>
      <c r="D1132">
        <f>_xlfn.XLOOKUP(A1132,defense!$B$1:$B$140,defense!$C$1:$C$140,0)</f>
        <v>22.3</v>
      </c>
      <c r="E1132">
        <f>_xlfn.XLOOKUP(A1132,wins!$B$1:$B$140,wins!$C$1:$C$140,0)</f>
        <v>10</v>
      </c>
      <c r="F1132">
        <f>_xlfn.XLOOKUP(A1132,losses!$B$1:$B$140,losses!$C$1:$C$140,0)</f>
        <v>2</v>
      </c>
    </row>
    <row r="1133" spans="1:6" x14ac:dyDescent="0.2">
      <c r="A1133" t="s">
        <v>144</v>
      </c>
      <c r="B1133">
        <v>10</v>
      </c>
      <c r="C1133">
        <f>_xlfn.XLOOKUP(A1133,offense!$B$1:$B$140,offense!$C$1:$C$140,0)</f>
        <v>21.8</v>
      </c>
      <c r="D1133">
        <f>_xlfn.XLOOKUP(A1133,defense!$B$1:$B$140,defense!$C$1:$C$140,0)</f>
        <v>26.6</v>
      </c>
      <c r="E1133">
        <f>_xlfn.XLOOKUP(A1133,wins!$B$1:$B$140,wins!$C$1:$C$140,0)</f>
        <v>5</v>
      </c>
      <c r="F1133">
        <f>_xlfn.XLOOKUP(A1133,losses!$B$1:$B$140,losses!$C$1:$C$140,0)</f>
        <v>7</v>
      </c>
    </row>
    <row r="1134" spans="1:6" x14ac:dyDescent="0.2">
      <c r="A1134" t="s">
        <v>161</v>
      </c>
      <c r="B1134">
        <v>10</v>
      </c>
      <c r="C1134">
        <f>_xlfn.XLOOKUP(A1134,offense!$B$1:$B$140,offense!$C$1:$C$140,0)</f>
        <v>34.1</v>
      </c>
      <c r="D1134">
        <f>_xlfn.XLOOKUP(A1134,defense!$B$1:$B$140,defense!$C$1:$C$140,0)</f>
        <v>22.3</v>
      </c>
      <c r="E1134">
        <f>_xlfn.XLOOKUP(A1134,wins!$B$1:$B$140,wins!$C$1:$C$140,0)</f>
        <v>10</v>
      </c>
      <c r="F1134">
        <f>_xlfn.XLOOKUP(A1134,losses!$B$1:$B$140,losses!$C$1:$C$140,0)</f>
        <v>2</v>
      </c>
    </row>
    <row r="1135" spans="1:6" x14ac:dyDescent="0.2">
      <c r="A1135" t="s">
        <v>97</v>
      </c>
      <c r="B1135">
        <v>10</v>
      </c>
      <c r="C1135">
        <f>_xlfn.XLOOKUP(A1135,offense!$B$1:$B$140,offense!$C$1:$C$140,0)</f>
        <v>18.3</v>
      </c>
      <c r="D1135">
        <f>_xlfn.XLOOKUP(A1135,defense!$B$1:$B$140,defense!$C$1:$C$140,0)</f>
        <v>22.7</v>
      </c>
      <c r="E1135">
        <f>_xlfn.XLOOKUP(A1135,wins!$B$1:$B$140,wins!$C$1:$C$140,0)</f>
        <v>5</v>
      </c>
      <c r="F1135">
        <f>_xlfn.XLOOKUP(A1135,losses!$B$1:$B$140,losses!$C$1:$C$140,0)</f>
        <v>6</v>
      </c>
    </row>
    <row r="1136" spans="1:6" x14ac:dyDescent="0.2">
      <c r="A1136" t="s">
        <v>22</v>
      </c>
      <c r="B1136">
        <v>10</v>
      </c>
      <c r="C1136">
        <f>_xlfn.XLOOKUP(A1136,offense!$B$1:$B$140,offense!$C$1:$C$140,0)</f>
        <v>18</v>
      </c>
      <c r="D1136">
        <f>_xlfn.XLOOKUP(A1136,defense!$B$1:$B$140,defense!$C$1:$C$140,0)</f>
        <v>18.3</v>
      </c>
      <c r="E1136">
        <f>_xlfn.XLOOKUP(A1136,wins!$B$1:$B$140,wins!$C$1:$C$140,0)</f>
        <v>5</v>
      </c>
      <c r="F1136">
        <f>_xlfn.XLOOKUP(A1136,losses!$B$1:$B$140,losses!$C$1:$C$140,0)</f>
        <v>7</v>
      </c>
    </row>
    <row r="1137" spans="1:6" x14ac:dyDescent="0.2">
      <c r="A1137" t="s">
        <v>186</v>
      </c>
      <c r="B1137">
        <v>10</v>
      </c>
      <c r="C1137">
        <f>_xlfn.XLOOKUP(A1137,offense!$B$1:$B$140,offense!$C$1:$C$140,0)</f>
        <v>17.3</v>
      </c>
      <c r="D1137">
        <f>_xlfn.XLOOKUP(A1137,defense!$B$1:$B$140,defense!$C$1:$C$140,0)</f>
        <v>33.4</v>
      </c>
      <c r="E1137">
        <f>_xlfn.XLOOKUP(A1137,wins!$B$1:$B$140,wins!$C$1:$C$140,0)</f>
        <v>2</v>
      </c>
      <c r="F1137">
        <f>_xlfn.XLOOKUP(A1137,losses!$B$1:$B$140,losses!$C$1:$C$140,0)</f>
        <v>10</v>
      </c>
    </row>
    <row r="1138" spans="1:6" x14ac:dyDescent="0.2">
      <c r="A1138" t="s">
        <v>98</v>
      </c>
      <c r="B1138">
        <v>10</v>
      </c>
      <c r="C1138">
        <f>_xlfn.XLOOKUP(A1138,offense!$B$1:$B$140,offense!$C$1:$C$140,0)</f>
        <v>27.3</v>
      </c>
      <c r="D1138">
        <f>_xlfn.XLOOKUP(A1138,defense!$B$1:$B$140,defense!$C$1:$C$140,0)</f>
        <v>34.9</v>
      </c>
      <c r="E1138">
        <f>_xlfn.XLOOKUP(A1138,wins!$B$1:$B$140,wins!$C$1:$C$140,0)</f>
        <v>4</v>
      </c>
      <c r="F1138">
        <f>_xlfn.XLOOKUP(A1138,losses!$B$1:$B$140,losses!$C$1:$C$140,0)</f>
        <v>8</v>
      </c>
    </row>
    <row r="1139" spans="1:6" x14ac:dyDescent="0.2">
      <c r="A1139" t="s">
        <v>64</v>
      </c>
      <c r="B1139">
        <v>10</v>
      </c>
      <c r="C1139">
        <f>_xlfn.XLOOKUP(A1139,offense!$B$1:$B$140,offense!$C$1:$C$140,0)</f>
        <v>28.2</v>
      </c>
      <c r="D1139">
        <f>_xlfn.XLOOKUP(A1139,defense!$B$1:$B$140,defense!$C$1:$C$140,0)</f>
        <v>19.7</v>
      </c>
      <c r="E1139">
        <f>_xlfn.XLOOKUP(A1139,wins!$B$1:$B$140,wins!$C$1:$C$140,0)</f>
        <v>10</v>
      </c>
      <c r="F1139">
        <f>_xlfn.XLOOKUP(A1139,losses!$B$1:$B$140,losses!$C$1:$C$140,0)</f>
        <v>3</v>
      </c>
    </row>
    <row r="1140" spans="1:6" x14ac:dyDescent="0.2">
      <c r="A1140" t="s">
        <v>99</v>
      </c>
      <c r="B1140">
        <v>10</v>
      </c>
      <c r="C1140">
        <f>_xlfn.XLOOKUP(A1140,offense!$B$1:$B$140,offense!$C$1:$C$140,0)</f>
        <v>36.6</v>
      </c>
      <c r="D1140">
        <f>_xlfn.XLOOKUP(A1140,defense!$B$1:$B$140,defense!$C$1:$C$140,0)</f>
        <v>27.1</v>
      </c>
      <c r="E1140">
        <f>_xlfn.XLOOKUP(A1140,wins!$B$1:$B$140,wins!$C$1:$C$140,0)</f>
        <v>8</v>
      </c>
      <c r="F1140">
        <f>_xlfn.XLOOKUP(A1140,losses!$B$1:$B$140,losses!$C$1:$C$140,0)</f>
        <v>4</v>
      </c>
    </row>
    <row r="1141" spans="1:6" x14ac:dyDescent="0.2">
      <c r="A1141" t="s">
        <v>121</v>
      </c>
      <c r="B1141">
        <v>10</v>
      </c>
      <c r="C1141">
        <f>_xlfn.XLOOKUP(A1141,offense!$B$1:$B$140,offense!$C$1:$C$140,0)</f>
        <v>26.7</v>
      </c>
      <c r="D1141">
        <f>_xlfn.XLOOKUP(A1141,defense!$B$1:$B$140,defense!$C$1:$C$140,0)</f>
        <v>20.2</v>
      </c>
      <c r="E1141">
        <f>_xlfn.XLOOKUP(A1141,wins!$B$1:$B$140,wins!$C$1:$C$140,0)</f>
        <v>9</v>
      </c>
      <c r="F1141">
        <f>_xlfn.XLOOKUP(A1141,losses!$B$1:$B$140,losses!$C$1:$C$140,0)</f>
        <v>3</v>
      </c>
    </row>
    <row r="1142" spans="1:6" x14ac:dyDescent="0.2">
      <c r="A1142" t="s">
        <v>100</v>
      </c>
      <c r="B1142">
        <v>10</v>
      </c>
      <c r="C1142">
        <f>_xlfn.XLOOKUP(A1142,offense!$B$1:$B$140,offense!$C$1:$C$140,0)</f>
        <v>34.5</v>
      </c>
      <c r="D1142">
        <f>_xlfn.XLOOKUP(A1142,defense!$B$1:$B$140,defense!$C$1:$C$140,0)</f>
        <v>37.1</v>
      </c>
      <c r="E1142">
        <f>_xlfn.XLOOKUP(A1142,wins!$B$1:$B$140,wins!$C$1:$C$140,0)</f>
        <v>5</v>
      </c>
      <c r="F1142">
        <f>_xlfn.XLOOKUP(A1142,losses!$B$1:$B$140,losses!$C$1:$C$140,0)</f>
        <v>7</v>
      </c>
    </row>
    <row r="1143" spans="1:6" x14ac:dyDescent="0.2">
      <c r="A1143" t="s">
        <v>170</v>
      </c>
      <c r="B1143">
        <v>10</v>
      </c>
      <c r="C1143">
        <f>_xlfn.XLOOKUP(A1143,offense!$B$1:$B$140,offense!$C$1:$C$140,0)</f>
        <v>25.3</v>
      </c>
      <c r="D1143">
        <f>_xlfn.XLOOKUP(A1143,defense!$B$1:$B$140,defense!$C$1:$C$140,0)</f>
        <v>21.2</v>
      </c>
      <c r="E1143">
        <f>_xlfn.XLOOKUP(A1143,wins!$B$1:$B$140,wins!$C$1:$C$140,0)</f>
        <v>6</v>
      </c>
      <c r="F1143">
        <f>_xlfn.XLOOKUP(A1143,losses!$B$1:$B$140,losses!$C$1:$C$140,0)</f>
        <v>6</v>
      </c>
    </row>
    <row r="1144" spans="1:6" x14ac:dyDescent="0.2">
      <c r="A1144" t="s">
        <v>28</v>
      </c>
      <c r="B1144">
        <v>10</v>
      </c>
      <c r="C1144">
        <f>_xlfn.XLOOKUP(A1144,offense!$B$1:$B$140,offense!$C$1:$C$140,0)</f>
        <v>22.8</v>
      </c>
      <c r="D1144">
        <f>_xlfn.XLOOKUP(A1144,defense!$B$1:$B$140,defense!$C$1:$C$140,0)</f>
        <v>23.8</v>
      </c>
      <c r="E1144">
        <f>_xlfn.XLOOKUP(A1144,wins!$B$1:$B$140,wins!$C$1:$C$140,0)</f>
        <v>7</v>
      </c>
      <c r="F1144">
        <f>_xlfn.XLOOKUP(A1144,losses!$B$1:$B$140,losses!$C$1:$C$140,0)</f>
        <v>5</v>
      </c>
    </row>
    <row r="1145" spans="1:6" x14ac:dyDescent="0.2">
      <c r="A1145" t="s">
        <v>41</v>
      </c>
      <c r="B1145">
        <v>10</v>
      </c>
      <c r="C1145">
        <f>_xlfn.XLOOKUP(A1145,offense!$B$1:$B$140,offense!$C$1:$C$140,0)</f>
        <v>39.1</v>
      </c>
      <c r="D1145">
        <f>_xlfn.XLOOKUP(A1145,defense!$B$1:$B$140,defense!$C$1:$C$140,0)</f>
        <v>16.600000000000001</v>
      </c>
      <c r="E1145">
        <f>_xlfn.XLOOKUP(A1145,wins!$B$1:$B$140,wins!$C$1:$C$140,0)</f>
        <v>9</v>
      </c>
      <c r="F1145">
        <f>_xlfn.XLOOKUP(A1145,losses!$B$1:$B$140,losses!$C$1:$C$140,0)</f>
        <v>3</v>
      </c>
    </row>
    <row r="1146" spans="1:6" x14ac:dyDescent="0.2">
      <c r="A1146" t="s">
        <v>101</v>
      </c>
      <c r="B1146">
        <v>10</v>
      </c>
      <c r="C1146">
        <f>_xlfn.XLOOKUP(A1146,offense!$B$1:$B$140,offense!$C$1:$C$140,0)</f>
        <v>22.9</v>
      </c>
      <c r="D1146">
        <f>_xlfn.XLOOKUP(A1146,defense!$B$1:$B$140,defense!$C$1:$C$140,0)</f>
        <v>15.4</v>
      </c>
      <c r="E1146">
        <f>_xlfn.XLOOKUP(A1146,wins!$B$1:$B$140,wins!$C$1:$C$140,0)</f>
        <v>9</v>
      </c>
      <c r="F1146">
        <f>_xlfn.XLOOKUP(A1146,losses!$B$1:$B$140,losses!$C$1:$C$140,0)</f>
        <v>3</v>
      </c>
    </row>
    <row r="1147" spans="1:6" x14ac:dyDescent="0.2">
      <c r="A1147" t="s">
        <v>25</v>
      </c>
      <c r="B1147">
        <v>10</v>
      </c>
      <c r="C1147">
        <f>_xlfn.XLOOKUP(A1147,offense!$B$1:$B$140,offense!$C$1:$C$140,0)</f>
        <v>32.799999999999997</v>
      </c>
      <c r="D1147">
        <f>_xlfn.XLOOKUP(A1147,defense!$B$1:$B$140,defense!$C$1:$C$140,0)</f>
        <v>11</v>
      </c>
      <c r="E1147">
        <f>_xlfn.XLOOKUP(A1147,wins!$B$1:$B$140,wins!$C$1:$C$140,0)</f>
        <v>11</v>
      </c>
      <c r="F1147">
        <f>_xlfn.XLOOKUP(A1147,losses!$B$1:$B$140,losses!$C$1:$C$140,0)</f>
        <v>1</v>
      </c>
    </row>
    <row r="1148" spans="1:6" x14ac:dyDescent="0.2">
      <c r="A1148" t="s">
        <v>34</v>
      </c>
      <c r="B1148">
        <v>10</v>
      </c>
      <c r="C1148">
        <f>_xlfn.XLOOKUP(A1148,offense!$B$1:$B$140,offense!$C$1:$C$140,0)</f>
        <v>43.2</v>
      </c>
      <c r="D1148">
        <f>_xlfn.XLOOKUP(A1148,defense!$B$1:$B$140,defense!$C$1:$C$140,0)</f>
        <v>22.3</v>
      </c>
      <c r="E1148">
        <f>_xlfn.XLOOKUP(A1148,wins!$B$1:$B$140,wins!$C$1:$C$140,0)</f>
        <v>10</v>
      </c>
      <c r="F1148">
        <f>_xlfn.XLOOKUP(A1148,losses!$B$1:$B$140,losses!$C$1:$C$140,0)</f>
        <v>2</v>
      </c>
    </row>
    <row r="1149" spans="1:6" x14ac:dyDescent="0.2">
      <c r="A1149" t="s">
        <v>139</v>
      </c>
      <c r="B1149">
        <v>10</v>
      </c>
      <c r="C1149">
        <f>_xlfn.XLOOKUP(A1149,offense!$B$1:$B$140,offense!$C$1:$C$140,0)</f>
        <v>30.2</v>
      </c>
      <c r="D1149">
        <f>_xlfn.XLOOKUP(A1149,defense!$B$1:$B$140,defense!$C$1:$C$140,0)</f>
        <v>27.3</v>
      </c>
      <c r="E1149">
        <f>_xlfn.XLOOKUP(A1149,wins!$B$1:$B$140,wins!$C$1:$C$140,0)</f>
        <v>9</v>
      </c>
      <c r="F1149">
        <f>_xlfn.XLOOKUP(A1149,losses!$B$1:$B$140,losses!$C$1:$C$140,0)</f>
        <v>3</v>
      </c>
    </row>
    <row r="1150" spans="1:6" x14ac:dyDescent="0.2">
      <c r="A1150" t="s">
        <v>182</v>
      </c>
      <c r="B1150">
        <v>10</v>
      </c>
      <c r="C1150">
        <f>_xlfn.XLOOKUP(A1150,offense!$B$1:$B$140,offense!$C$1:$C$140,0)</f>
        <v>22.9</v>
      </c>
      <c r="D1150">
        <f>_xlfn.XLOOKUP(A1150,defense!$B$1:$B$140,defense!$C$1:$C$140,0)</f>
        <v>26.3</v>
      </c>
      <c r="E1150">
        <f>_xlfn.XLOOKUP(A1150,wins!$B$1:$B$140,wins!$C$1:$C$140,0)</f>
        <v>6</v>
      </c>
      <c r="F1150">
        <f>_xlfn.XLOOKUP(A1150,losses!$B$1:$B$140,losses!$C$1:$C$140,0)</f>
        <v>6</v>
      </c>
    </row>
    <row r="1151" spans="1:6" x14ac:dyDescent="0.2">
      <c r="A1151" t="s">
        <v>42</v>
      </c>
      <c r="B1151">
        <v>10</v>
      </c>
      <c r="C1151">
        <f>_xlfn.XLOOKUP(A1151,offense!$B$1:$B$140,offense!$C$1:$C$140,0)</f>
        <v>45.3</v>
      </c>
      <c r="D1151">
        <f>_xlfn.XLOOKUP(A1151,defense!$B$1:$B$140,defense!$C$1:$C$140,0)</f>
        <v>15.9</v>
      </c>
      <c r="E1151">
        <f>_xlfn.XLOOKUP(A1151,wins!$B$1:$B$140,wins!$C$1:$C$140,0)</f>
        <v>11</v>
      </c>
      <c r="F1151">
        <f>_xlfn.XLOOKUP(A1151,losses!$B$1:$B$140,losses!$C$1:$C$140,0)</f>
        <v>1</v>
      </c>
    </row>
    <row r="1152" spans="1:6" x14ac:dyDescent="0.2">
      <c r="A1152" t="s">
        <v>39</v>
      </c>
      <c r="B1152">
        <v>10</v>
      </c>
      <c r="C1152">
        <f>_xlfn.XLOOKUP(A1152,offense!$B$1:$B$140,offense!$C$1:$C$140,0)</f>
        <v>33.799999999999997</v>
      </c>
      <c r="D1152">
        <f>_xlfn.XLOOKUP(A1152,defense!$B$1:$B$140,defense!$C$1:$C$140,0)</f>
        <v>21.3</v>
      </c>
      <c r="E1152">
        <f>_xlfn.XLOOKUP(A1152,wins!$B$1:$B$140,wins!$C$1:$C$140,0)</f>
        <v>8</v>
      </c>
      <c r="F1152">
        <f>_xlfn.XLOOKUP(A1152,losses!$B$1:$B$140,losses!$C$1:$C$140,0)</f>
        <v>4</v>
      </c>
    </row>
    <row r="1153" spans="1:6" x14ac:dyDescent="0.2">
      <c r="A1153" t="s">
        <v>32</v>
      </c>
      <c r="B1153">
        <v>10</v>
      </c>
      <c r="C1153">
        <f>_xlfn.XLOOKUP(A1153,offense!$B$1:$B$140,offense!$C$1:$C$140,0)</f>
        <v>37.200000000000003</v>
      </c>
      <c r="D1153">
        <f>_xlfn.XLOOKUP(A1153,defense!$B$1:$B$140,defense!$C$1:$C$140,0)</f>
        <v>11.4</v>
      </c>
      <c r="E1153">
        <f>_xlfn.XLOOKUP(A1153,wins!$B$1:$B$140,wins!$C$1:$C$140,0)</f>
        <v>10</v>
      </c>
      <c r="F1153">
        <f>_xlfn.XLOOKUP(A1153,losses!$B$1:$B$140,losses!$C$1:$C$140,0)</f>
        <v>2</v>
      </c>
    </row>
    <row r="1154" spans="1:6" x14ac:dyDescent="0.2">
      <c r="A1154" t="s">
        <v>146</v>
      </c>
      <c r="B1154">
        <v>10</v>
      </c>
      <c r="C1154">
        <f>_xlfn.XLOOKUP(A1154,offense!$B$1:$B$140,offense!$C$1:$C$140,0)</f>
        <v>20.2</v>
      </c>
      <c r="D1154">
        <f>_xlfn.XLOOKUP(A1154,defense!$B$1:$B$140,defense!$C$1:$C$140,0)</f>
        <v>27.3</v>
      </c>
      <c r="E1154">
        <f>_xlfn.XLOOKUP(A1154,wins!$B$1:$B$140,wins!$C$1:$C$140,0)</f>
        <v>3</v>
      </c>
      <c r="F1154">
        <f>_xlfn.XLOOKUP(A1154,losses!$B$1:$B$140,losses!$C$1:$C$140,0)</f>
        <v>9</v>
      </c>
    </row>
    <row r="1155" spans="1:6" x14ac:dyDescent="0.2">
      <c r="A1155" t="s">
        <v>126</v>
      </c>
      <c r="B1155">
        <v>10</v>
      </c>
      <c r="C1155">
        <f>_xlfn.XLOOKUP(A1155,offense!$B$1:$B$140,offense!$C$1:$C$140,0)</f>
        <v>23.9</v>
      </c>
      <c r="D1155">
        <f>_xlfn.XLOOKUP(A1155,defense!$B$1:$B$140,defense!$C$1:$C$140,0)</f>
        <v>30.4</v>
      </c>
      <c r="E1155">
        <f>_xlfn.XLOOKUP(A1155,wins!$B$1:$B$140,wins!$C$1:$C$140,0)</f>
        <v>4</v>
      </c>
      <c r="F1155">
        <f>_xlfn.XLOOKUP(A1155,losses!$B$1:$B$140,losses!$C$1:$C$140,0)</f>
        <v>8</v>
      </c>
    </row>
    <row r="1156" spans="1:6" x14ac:dyDescent="0.2">
      <c r="A1156" t="s">
        <v>102</v>
      </c>
      <c r="B1156">
        <v>10</v>
      </c>
      <c r="C1156">
        <f>_xlfn.XLOOKUP(A1156,offense!$B$1:$B$140,offense!$C$1:$C$140,0)</f>
        <v>30.3</v>
      </c>
      <c r="D1156">
        <f>_xlfn.XLOOKUP(A1156,defense!$B$1:$B$140,defense!$C$1:$C$140,0)</f>
        <v>26.7</v>
      </c>
      <c r="E1156">
        <f>_xlfn.XLOOKUP(A1156,wins!$B$1:$B$140,wins!$C$1:$C$140,0)</f>
        <v>6</v>
      </c>
      <c r="F1156">
        <f>_xlfn.XLOOKUP(A1156,losses!$B$1:$B$140,losses!$C$1:$C$140,0)</f>
        <v>6</v>
      </c>
    </row>
    <row r="1157" spans="1:6" x14ac:dyDescent="0.2">
      <c r="A1157" t="s">
        <v>103</v>
      </c>
      <c r="B1157">
        <v>10</v>
      </c>
      <c r="C1157">
        <f>_xlfn.XLOOKUP(A1157,offense!$B$1:$B$140,offense!$C$1:$C$140,0)</f>
        <v>22.6</v>
      </c>
      <c r="D1157">
        <f>_xlfn.XLOOKUP(A1157,defense!$B$1:$B$140,defense!$C$1:$C$140,0)</f>
        <v>21</v>
      </c>
      <c r="E1157">
        <f>_xlfn.XLOOKUP(A1157,wins!$B$1:$B$140,wins!$C$1:$C$140,0)</f>
        <v>6</v>
      </c>
      <c r="F1157">
        <f>_xlfn.XLOOKUP(A1157,losses!$B$1:$B$140,losses!$C$1:$C$140,0)</f>
        <v>6</v>
      </c>
    </row>
    <row r="1158" spans="1:6" x14ac:dyDescent="0.2">
      <c r="A1158" t="s">
        <v>190</v>
      </c>
      <c r="B1158">
        <v>10</v>
      </c>
      <c r="C1158">
        <f>_xlfn.XLOOKUP(A1158,offense!$B$1:$B$140,offense!$C$1:$C$140,0)</f>
        <v>20</v>
      </c>
      <c r="D1158">
        <f>_xlfn.XLOOKUP(A1158,defense!$B$1:$B$140,defense!$C$1:$C$140,0)</f>
        <v>26.2</v>
      </c>
      <c r="E1158">
        <f>_xlfn.XLOOKUP(A1158,wins!$B$1:$B$140,wins!$C$1:$C$140,0)</f>
        <v>3</v>
      </c>
      <c r="F1158">
        <f>_xlfn.XLOOKUP(A1158,losses!$B$1:$B$140,losses!$C$1:$C$140,0)</f>
        <v>9</v>
      </c>
    </row>
    <row r="1159" spans="1:6" x14ac:dyDescent="0.2">
      <c r="A1159" t="s">
        <v>104</v>
      </c>
      <c r="B1159">
        <v>10</v>
      </c>
      <c r="C1159">
        <f>_xlfn.XLOOKUP(A1159,offense!$B$1:$B$140,offense!$C$1:$C$140,0)</f>
        <v>20.5</v>
      </c>
      <c r="D1159">
        <f>_xlfn.XLOOKUP(A1159,defense!$B$1:$B$140,defense!$C$1:$C$140,0)</f>
        <v>26.8</v>
      </c>
      <c r="E1159">
        <f>_xlfn.XLOOKUP(A1159,wins!$B$1:$B$140,wins!$C$1:$C$140,0)</f>
        <v>4</v>
      </c>
      <c r="F1159">
        <f>_xlfn.XLOOKUP(A1159,losses!$B$1:$B$140,losses!$C$1:$C$140,0)</f>
        <v>8</v>
      </c>
    </row>
    <row r="1160" spans="1:6" x14ac:dyDescent="0.2">
      <c r="A1160" t="s">
        <v>105</v>
      </c>
      <c r="B1160">
        <v>10</v>
      </c>
      <c r="C1160">
        <f>_xlfn.XLOOKUP(A1160,offense!$B$1:$B$140,offense!$C$1:$C$140,0)</f>
        <v>33.299999999999997</v>
      </c>
      <c r="D1160">
        <f>_xlfn.XLOOKUP(A1160,defense!$B$1:$B$140,defense!$C$1:$C$140,0)</f>
        <v>25.8</v>
      </c>
      <c r="E1160">
        <f>_xlfn.XLOOKUP(A1160,wins!$B$1:$B$140,wins!$C$1:$C$140,0)</f>
        <v>7</v>
      </c>
      <c r="F1160">
        <f>_xlfn.XLOOKUP(A1160,losses!$B$1:$B$140,losses!$C$1:$C$140,0)</f>
        <v>5</v>
      </c>
    </row>
    <row r="1161" spans="1:6" x14ac:dyDescent="0.2">
      <c r="A1161" t="s">
        <v>106</v>
      </c>
      <c r="B1161">
        <v>10</v>
      </c>
      <c r="C1161">
        <f>_xlfn.XLOOKUP(A1161,offense!$B$1:$B$140,offense!$C$1:$C$140,0)</f>
        <v>41.8</v>
      </c>
      <c r="D1161">
        <f>_xlfn.XLOOKUP(A1161,defense!$B$1:$B$140,defense!$C$1:$C$140,0)</f>
        <v>17.7</v>
      </c>
      <c r="E1161">
        <f>_xlfn.XLOOKUP(A1161,wins!$B$1:$B$140,wins!$C$1:$C$140,0)</f>
        <v>10</v>
      </c>
      <c r="F1161">
        <f>_xlfn.XLOOKUP(A1161,losses!$B$1:$B$140,losses!$C$1:$C$140,0)</f>
        <v>2</v>
      </c>
    </row>
    <row r="1162" spans="1:6" x14ac:dyDescent="0.2">
      <c r="A1162" t="s">
        <v>107</v>
      </c>
      <c r="B1162">
        <v>10</v>
      </c>
      <c r="C1162">
        <f>_xlfn.XLOOKUP(A1162,offense!$B$1:$B$140,offense!$C$1:$C$140,0)</f>
        <v>30.9</v>
      </c>
      <c r="D1162">
        <f>_xlfn.XLOOKUP(A1162,defense!$B$1:$B$140,defense!$C$1:$C$140,0)</f>
        <v>21.9</v>
      </c>
      <c r="E1162">
        <f>_xlfn.XLOOKUP(A1162,wins!$B$1:$B$140,wins!$C$1:$C$140,0)</f>
        <v>6</v>
      </c>
      <c r="F1162">
        <f>_xlfn.XLOOKUP(A1162,losses!$B$1:$B$140,losses!$C$1:$C$140,0)</f>
        <v>6</v>
      </c>
    </row>
    <row r="1163" spans="1:6" x14ac:dyDescent="0.2">
      <c r="A1163" t="s">
        <v>71</v>
      </c>
      <c r="B1163">
        <v>10</v>
      </c>
      <c r="C1163">
        <f>_xlfn.XLOOKUP(A1163,offense!$B$1:$B$140,offense!$C$1:$C$140,0)</f>
        <v>26</v>
      </c>
      <c r="D1163">
        <f>_xlfn.XLOOKUP(A1163,defense!$B$1:$B$140,defense!$C$1:$C$140,0)</f>
        <v>26.3</v>
      </c>
      <c r="E1163">
        <f>_xlfn.XLOOKUP(A1163,wins!$B$1:$B$140,wins!$C$1:$C$140,0)</f>
        <v>5</v>
      </c>
      <c r="F1163">
        <f>_xlfn.XLOOKUP(A1163,losses!$B$1:$B$140,losses!$C$1:$C$140,0)</f>
        <v>7</v>
      </c>
    </row>
    <row r="1164" spans="1:6" x14ac:dyDescent="0.2">
      <c r="A1164" t="s">
        <v>176</v>
      </c>
      <c r="B1164">
        <v>10</v>
      </c>
      <c r="C1164">
        <f>_xlfn.XLOOKUP(A1164,offense!$B$1:$B$140,offense!$C$1:$C$140,0)</f>
        <v>30.7</v>
      </c>
      <c r="D1164">
        <f>_xlfn.XLOOKUP(A1164,defense!$B$1:$B$140,defense!$C$1:$C$140,0)</f>
        <v>34.9</v>
      </c>
      <c r="E1164">
        <f>_xlfn.XLOOKUP(A1164,wins!$B$1:$B$140,wins!$C$1:$C$140,0)</f>
        <v>6</v>
      </c>
      <c r="F1164">
        <f>_xlfn.XLOOKUP(A1164,losses!$B$1:$B$140,losses!$C$1:$C$140,0)</f>
        <v>6</v>
      </c>
    </row>
    <row r="1165" spans="1:6" x14ac:dyDescent="0.2">
      <c r="A1165" t="s">
        <v>156</v>
      </c>
      <c r="B1165">
        <v>10</v>
      </c>
      <c r="C1165">
        <f>_xlfn.XLOOKUP(A1165,offense!$B$1:$B$140,offense!$C$1:$C$140,0)</f>
        <v>23.2</v>
      </c>
      <c r="D1165">
        <f>_xlfn.XLOOKUP(A1165,defense!$B$1:$B$140,defense!$C$1:$C$140,0)</f>
        <v>35.799999999999997</v>
      </c>
      <c r="E1165">
        <f>_xlfn.XLOOKUP(A1165,wins!$B$1:$B$140,wins!$C$1:$C$140,0)</f>
        <v>3</v>
      </c>
      <c r="F1165">
        <f>_xlfn.XLOOKUP(A1165,losses!$B$1:$B$140,losses!$C$1:$C$140,0)</f>
        <v>9</v>
      </c>
    </row>
    <row r="1166" spans="1:6" x14ac:dyDescent="0.2">
      <c r="A1166" t="s">
        <v>137</v>
      </c>
      <c r="B1166">
        <v>10</v>
      </c>
      <c r="C1166">
        <f>_xlfn.XLOOKUP(A1166,offense!$B$1:$B$140,offense!$C$1:$C$140,0)</f>
        <v>20.6</v>
      </c>
      <c r="D1166">
        <f>_xlfn.XLOOKUP(A1166,defense!$B$1:$B$140,defense!$C$1:$C$140,0)</f>
        <v>37.700000000000003</v>
      </c>
      <c r="E1166">
        <f>_xlfn.XLOOKUP(A1166,wins!$B$1:$B$140,wins!$C$1:$C$140,0)</f>
        <v>3</v>
      </c>
      <c r="F1166">
        <f>_xlfn.XLOOKUP(A1166,losses!$B$1:$B$140,losses!$C$1:$C$140,0)</f>
        <v>9</v>
      </c>
    </row>
    <row r="1167" spans="1:6" x14ac:dyDescent="0.2">
      <c r="A1167" t="s">
        <v>141</v>
      </c>
      <c r="B1167">
        <v>10</v>
      </c>
      <c r="C1167">
        <f>_xlfn.XLOOKUP(A1167,offense!$B$1:$B$140,offense!$C$1:$C$140,0)</f>
        <v>25.5</v>
      </c>
      <c r="D1167">
        <f>_xlfn.XLOOKUP(A1167,defense!$B$1:$B$140,defense!$C$1:$C$140,0)</f>
        <v>23.8</v>
      </c>
      <c r="E1167">
        <f>_xlfn.XLOOKUP(A1167,wins!$B$1:$B$140,wins!$C$1:$C$140,0)</f>
        <v>6</v>
      </c>
      <c r="F1167">
        <f>_xlfn.XLOOKUP(A1167,losses!$B$1:$B$140,losses!$C$1:$C$140,0)</f>
        <v>6</v>
      </c>
    </row>
    <row r="1168" spans="1:6" x14ac:dyDescent="0.2">
      <c r="A1168" t="s">
        <v>108</v>
      </c>
      <c r="B1168">
        <v>10</v>
      </c>
      <c r="C1168">
        <f>_xlfn.XLOOKUP(A1168,offense!$B$1:$B$140,offense!$C$1:$C$140,0)</f>
        <v>31.3</v>
      </c>
      <c r="D1168">
        <f>_xlfn.XLOOKUP(A1168,defense!$B$1:$B$140,defense!$C$1:$C$140,0)</f>
        <v>27.8</v>
      </c>
      <c r="E1168">
        <f>_xlfn.XLOOKUP(A1168,wins!$B$1:$B$140,wins!$C$1:$C$140,0)</f>
        <v>5</v>
      </c>
      <c r="F1168">
        <f>_xlfn.XLOOKUP(A1168,losses!$B$1:$B$140,losses!$C$1:$C$140,0)</f>
        <v>7</v>
      </c>
    </row>
    <row r="1169" spans="1:6" x14ac:dyDescent="0.2">
      <c r="A1169" t="s">
        <v>177</v>
      </c>
      <c r="B1169">
        <v>10</v>
      </c>
      <c r="C1169">
        <f>_xlfn.XLOOKUP(A1169,offense!$B$1:$B$140,offense!$C$1:$C$140,0)</f>
        <v>21.1</v>
      </c>
      <c r="D1169">
        <f>_xlfn.XLOOKUP(A1169,defense!$B$1:$B$140,defense!$C$1:$C$140,0)</f>
        <v>35.700000000000003</v>
      </c>
      <c r="E1169">
        <f>_xlfn.XLOOKUP(A1169,wins!$B$1:$B$140,wins!$C$1:$C$140,0)</f>
        <v>3</v>
      </c>
      <c r="F1169">
        <f>_xlfn.XLOOKUP(A1169,losses!$B$1:$B$140,losses!$C$1:$C$140,0)</f>
        <v>9</v>
      </c>
    </row>
    <row r="1170" spans="1:6" x14ac:dyDescent="0.2">
      <c r="A1170" t="s">
        <v>78</v>
      </c>
      <c r="B1170">
        <v>10</v>
      </c>
      <c r="C1170">
        <f>_xlfn.XLOOKUP(A1170,offense!$B$1:$B$140,offense!$C$1:$C$140,0)</f>
        <v>31.5</v>
      </c>
      <c r="D1170">
        <f>_xlfn.XLOOKUP(A1170,defense!$B$1:$B$140,defense!$C$1:$C$140,0)</f>
        <v>22</v>
      </c>
      <c r="E1170">
        <f>_xlfn.XLOOKUP(A1170,wins!$B$1:$B$140,wins!$C$1:$C$140,0)</f>
        <v>8</v>
      </c>
      <c r="F1170">
        <f>_xlfn.XLOOKUP(A1170,losses!$B$1:$B$140,losses!$C$1:$C$140,0)</f>
        <v>4</v>
      </c>
    </row>
    <row r="1171" spans="1:6" x14ac:dyDescent="0.2">
      <c r="A1171" t="s">
        <v>69</v>
      </c>
      <c r="B1171">
        <v>10</v>
      </c>
      <c r="C1171">
        <f>_xlfn.XLOOKUP(A1171,offense!$B$1:$B$140,offense!$C$1:$C$140,0)</f>
        <v>34.9</v>
      </c>
      <c r="D1171">
        <f>_xlfn.XLOOKUP(A1171,defense!$B$1:$B$140,defense!$C$1:$C$140,0)</f>
        <v>17.3</v>
      </c>
      <c r="E1171">
        <f>_xlfn.XLOOKUP(A1171,wins!$B$1:$B$140,wins!$C$1:$C$140,0)</f>
        <v>11</v>
      </c>
      <c r="F1171">
        <f>_xlfn.XLOOKUP(A1171,losses!$B$1:$B$140,losses!$C$1:$C$140,0)</f>
        <v>1</v>
      </c>
    </row>
    <row r="1172" spans="1:6" x14ac:dyDescent="0.2">
      <c r="A1172" t="s">
        <v>76</v>
      </c>
      <c r="B1172">
        <v>10</v>
      </c>
      <c r="C1172">
        <f>_xlfn.XLOOKUP(A1172,offense!$B$1:$B$140,offense!$C$1:$C$140,0)</f>
        <v>34.200000000000003</v>
      </c>
      <c r="D1172">
        <f>_xlfn.XLOOKUP(A1172,defense!$B$1:$B$140,defense!$C$1:$C$140,0)</f>
        <v>21.3</v>
      </c>
      <c r="E1172">
        <f>_xlfn.XLOOKUP(A1172,wins!$B$1:$B$140,wins!$C$1:$C$140,0)</f>
        <v>7</v>
      </c>
      <c r="F1172">
        <f>_xlfn.XLOOKUP(A1172,losses!$B$1:$B$140,losses!$C$1:$C$140,0)</f>
        <v>5</v>
      </c>
    </row>
    <row r="1173" spans="1:6" x14ac:dyDescent="0.2">
      <c r="A1173" t="s">
        <v>150</v>
      </c>
      <c r="B1173">
        <v>10</v>
      </c>
      <c r="C1173">
        <f>_xlfn.XLOOKUP(A1173,offense!$B$1:$B$140,offense!$C$1:$C$140,0)</f>
        <v>36</v>
      </c>
      <c r="D1173">
        <f>_xlfn.XLOOKUP(A1173,defense!$B$1:$B$140,defense!$C$1:$C$140,0)</f>
        <v>33.799999999999997</v>
      </c>
      <c r="E1173">
        <f>_xlfn.XLOOKUP(A1173,wins!$B$1:$B$140,wins!$C$1:$C$140,0)</f>
        <v>7</v>
      </c>
      <c r="F1173">
        <f>_xlfn.XLOOKUP(A1173,losses!$B$1:$B$140,losses!$C$1:$C$140,0)</f>
        <v>5</v>
      </c>
    </row>
    <row r="1174" spans="1:6" x14ac:dyDescent="0.2">
      <c r="A1174" t="s">
        <v>73</v>
      </c>
      <c r="B1174">
        <v>10</v>
      </c>
      <c r="C1174">
        <f>_xlfn.XLOOKUP(A1174,offense!$B$1:$B$140,offense!$C$1:$C$140,0)</f>
        <v>26.8</v>
      </c>
      <c r="D1174">
        <f>_xlfn.XLOOKUP(A1174,defense!$B$1:$B$140,defense!$C$1:$C$140,0)</f>
        <v>27</v>
      </c>
      <c r="E1174">
        <f>_xlfn.XLOOKUP(A1174,wins!$B$1:$B$140,wins!$C$1:$C$140,0)</f>
        <v>6</v>
      </c>
      <c r="F1174">
        <f>_xlfn.XLOOKUP(A1174,losses!$B$1:$B$140,losses!$C$1:$C$140,0)</f>
        <v>6</v>
      </c>
    </row>
    <row r="1175" spans="1:6" x14ac:dyDescent="0.2">
      <c r="A1175" t="s">
        <v>168</v>
      </c>
      <c r="B1175">
        <v>10</v>
      </c>
      <c r="C1175">
        <f>_xlfn.XLOOKUP(A1175,offense!$B$1:$B$140,offense!$C$1:$C$140,0)</f>
        <v>35.299999999999997</v>
      </c>
      <c r="D1175">
        <f>_xlfn.XLOOKUP(A1175,defense!$B$1:$B$140,defense!$C$1:$C$140,0)</f>
        <v>20.399999999999999</v>
      </c>
      <c r="E1175">
        <f>_xlfn.XLOOKUP(A1175,wins!$B$1:$B$140,wins!$C$1:$C$140,0)</f>
        <v>11</v>
      </c>
      <c r="F1175">
        <f>_xlfn.XLOOKUP(A1175,losses!$B$1:$B$140,losses!$C$1:$C$140,0)</f>
        <v>1</v>
      </c>
    </row>
    <row r="1176" spans="1:6" x14ac:dyDescent="0.2">
      <c r="A1176" t="s">
        <v>123</v>
      </c>
      <c r="B1176">
        <v>10</v>
      </c>
      <c r="C1176">
        <f>_xlfn.XLOOKUP(A1176,offense!$B$1:$B$140,offense!$C$1:$C$140,0)</f>
        <v>29.7</v>
      </c>
      <c r="D1176">
        <f>_xlfn.XLOOKUP(A1176,defense!$B$1:$B$140,defense!$C$1:$C$140,0)</f>
        <v>16.7</v>
      </c>
      <c r="E1176">
        <f>_xlfn.XLOOKUP(A1176,wins!$B$1:$B$140,wins!$C$1:$C$140,0)</f>
        <v>10</v>
      </c>
      <c r="F1176">
        <f>_xlfn.XLOOKUP(A1176,losses!$B$1:$B$140,losses!$C$1:$C$140,0)</f>
        <v>2</v>
      </c>
    </row>
    <row r="1177" spans="1:6" x14ac:dyDescent="0.2">
      <c r="A1177" t="s">
        <v>109</v>
      </c>
      <c r="B1177">
        <v>10</v>
      </c>
      <c r="C1177">
        <f>_xlfn.XLOOKUP(A1177,offense!$B$1:$B$140,offense!$C$1:$C$140,0)</f>
        <v>27.9</v>
      </c>
      <c r="D1177">
        <f>_xlfn.XLOOKUP(A1177,defense!$B$1:$B$140,defense!$C$1:$C$140,0)</f>
        <v>18.3</v>
      </c>
      <c r="E1177">
        <f>_xlfn.XLOOKUP(A1177,wins!$B$1:$B$140,wins!$C$1:$C$140,0)</f>
        <v>11</v>
      </c>
      <c r="F1177">
        <f>_xlfn.XLOOKUP(A1177,losses!$B$1:$B$140,losses!$C$1:$C$140,0)</f>
        <v>1</v>
      </c>
    </row>
    <row r="1178" spans="1:6" x14ac:dyDescent="0.2">
      <c r="A1178" t="s">
        <v>151</v>
      </c>
      <c r="B1178">
        <v>10</v>
      </c>
      <c r="C1178">
        <f>_xlfn.XLOOKUP(A1178,offense!$B$1:$B$140,offense!$C$1:$C$140,0)</f>
        <v>23.4</v>
      </c>
      <c r="D1178">
        <f>_xlfn.XLOOKUP(A1178,defense!$B$1:$B$140,defense!$C$1:$C$140,0)</f>
        <v>33.799999999999997</v>
      </c>
      <c r="E1178">
        <f>_xlfn.XLOOKUP(A1178,wins!$B$1:$B$140,wins!$C$1:$C$140,0)</f>
        <v>4</v>
      </c>
      <c r="F1178">
        <f>_xlfn.XLOOKUP(A1178,losses!$B$1:$B$140,losses!$C$1:$C$140,0)</f>
        <v>8</v>
      </c>
    </row>
    <row r="1179" spans="1:6" x14ac:dyDescent="0.2">
      <c r="A1179" t="s">
        <v>160</v>
      </c>
      <c r="B1179">
        <v>10</v>
      </c>
      <c r="C1179">
        <f>_xlfn.XLOOKUP(A1179,offense!$B$1:$B$140,offense!$C$1:$C$140,0)</f>
        <v>29.9</v>
      </c>
      <c r="D1179">
        <f>_xlfn.XLOOKUP(A1179,defense!$B$1:$B$140,defense!$C$1:$C$140,0)</f>
        <v>36.9</v>
      </c>
      <c r="E1179">
        <f>_xlfn.XLOOKUP(A1179,wins!$B$1:$B$140,wins!$C$1:$C$140,0)</f>
        <v>4</v>
      </c>
      <c r="F1179">
        <f>_xlfn.XLOOKUP(A1179,losses!$B$1:$B$140,losses!$C$1:$C$140,0)</f>
        <v>8</v>
      </c>
    </row>
    <row r="1180" spans="1:6" x14ac:dyDescent="0.2">
      <c r="A1180" t="s">
        <v>67</v>
      </c>
      <c r="B1180">
        <v>10</v>
      </c>
      <c r="C1180">
        <f>_xlfn.XLOOKUP(A1180,offense!$B$1:$B$140,offense!$C$1:$C$140,0)</f>
        <v>32.299999999999997</v>
      </c>
      <c r="D1180">
        <f>_xlfn.XLOOKUP(A1180,defense!$B$1:$B$140,defense!$C$1:$C$140,0)</f>
        <v>25.4</v>
      </c>
      <c r="E1180">
        <f>_xlfn.XLOOKUP(A1180,wins!$B$1:$B$140,wins!$C$1:$C$140,0)</f>
        <v>6</v>
      </c>
      <c r="F1180">
        <f>_xlfn.XLOOKUP(A1180,losses!$B$1:$B$140,losses!$C$1:$C$140,0)</f>
        <v>6</v>
      </c>
    </row>
    <row r="1181" spans="1:6" x14ac:dyDescent="0.2">
      <c r="A1181" t="s">
        <v>110</v>
      </c>
      <c r="B1181">
        <v>10</v>
      </c>
      <c r="C1181">
        <f>_xlfn.XLOOKUP(A1181,offense!$B$1:$B$140,offense!$C$1:$C$140,0)</f>
        <v>25.8</v>
      </c>
      <c r="D1181">
        <f>_xlfn.XLOOKUP(A1181,defense!$B$1:$B$140,defense!$C$1:$C$140,0)</f>
        <v>18.100000000000001</v>
      </c>
      <c r="E1181">
        <f>_xlfn.XLOOKUP(A1181,wins!$B$1:$B$140,wins!$C$1:$C$140,0)</f>
        <v>7</v>
      </c>
      <c r="F1181">
        <f>_xlfn.XLOOKUP(A1181,losses!$B$1:$B$140,losses!$C$1:$C$140,0)</f>
        <v>5</v>
      </c>
    </row>
    <row r="1182" spans="1:6" x14ac:dyDescent="0.2">
      <c r="A1182" t="s">
        <v>128</v>
      </c>
      <c r="B1182">
        <v>10</v>
      </c>
      <c r="C1182">
        <f>_xlfn.XLOOKUP(A1182,offense!$B$1:$B$140,offense!$C$1:$C$140,0)</f>
        <v>35.5</v>
      </c>
      <c r="D1182">
        <f>_xlfn.XLOOKUP(A1182,defense!$B$1:$B$140,defense!$C$1:$C$140,0)</f>
        <v>25.6</v>
      </c>
      <c r="E1182">
        <f>_xlfn.XLOOKUP(A1182,wins!$B$1:$B$140,wins!$C$1:$C$140,0)</f>
        <v>9</v>
      </c>
      <c r="F1182">
        <f>_xlfn.XLOOKUP(A1182,losses!$B$1:$B$140,losses!$C$1:$C$140,0)</f>
        <v>3</v>
      </c>
    </row>
    <row r="1183" spans="1:6" x14ac:dyDescent="0.2">
      <c r="A1183" t="s">
        <v>80</v>
      </c>
      <c r="B1183">
        <v>10</v>
      </c>
      <c r="C1183">
        <f>_xlfn.XLOOKUP(A1183,offense!$B$1:$B$140,offense!$C$1:$C$140,0)</f>
        <v>41.8</v>
      </c>
      <c r="D1183">
        <f>_xlfn.XLOOKUP(A1183,defense!$B$1:$B$140,defense!$C$1:$C$140,0)</f>
        <v>34.9</v>
      </c>
      <c r="E1183">
        <f>_xlfn.XLOOKUP(A1183,wins!$B$1:$B$140,wins!$C$1:$C$140,0)</f>
        <v>7</v>
      </c>
      <c r="F1183">
        <f>_xlfn.XLOOKUP(A1183,losses!$B$1:$B$140,losses!$C$1:$C$140,0)</f>
        <v>5</v>
      </c>
    </row>
    <row r="1184" spans="1:6" x14ac:dyDescent="0.2">
      <c r="A1184" t="s">
        <v>44</v>
      </c>
      <c r="B1184">
        <v>10</v>
      </c>
      <c r="C1184">
        <f>_xlfn.XLOOKUP(A1184,offense!$B$1:$B$140,offense!$C$1:$C$140,0)</f>
        <v>24.5</v>
      </c>
      <c r="D1184">
        <f>_xlfn.XLOOKUP(A1184,defense!$B$1:$B$140,defense!$C$1:$C$140,0)</f>
        <v>19.8</v>
      </c>
      <c r="E1184">
        <f>_xlfn.XLOOKUP(A1184,wins!$B$1:$B$140,wins!$C$1:$C$140,0)</f>
        <v>8</v>
      </c>
      <c r="F1184">
        <f>_xlfn.XLOOKUP(A1184,losses!$B$1:$B$140,losses!$C$1:$C$140,0)</f>
        <v>4</v>
      </c>
    </row>
    <row r="1185" spans="1:6" x14ac:dyDescent="0.2">
      <c r="A1185" t="s">
        <v>46</v>
      </c>
      <c r="B1185">
        <v>10</v>
      </c>
      <c r="C1185">
        <f>_xlfn.XLOOKUP(A1185,offense!$B$1:$B$140,offense!$C$1:$C$140,0)</f>
        <v>34.1</v>
      </c>
      <c r="D1185">
        <f>_xlfn.XLOOKUP(A1185,defense!$B$1:$B$140,defense!$C$1:$C$140,0)</f>
        <v>33.799999999999997</v>
      </c>
      <c r="E1185">
        <f>_xlfn.XLOOKUP(A1185,wins!$B$1:$B$140,wins!$C$1:$C$140,0)</f>
        <v>6</v>
      </c>
      <c r="F1185">
        <f>_xlfn.XLOOKUP(A1185,losses!$B$1:$B$140,losses!$C$1:$C$140,0)</f>
        <v>6</v>
      </c>
    </row>
    <row r="1186" spans="1:6" x14ac:dyDescent="0.2">
      <c r="A1186" t="s">
        <v>178</v>
      </c>
      <c r="B1186">
        <v>10</v>
      </c>
      <c r="C1186">
        <f>_xlfn.XLOOKUP(A1186,offense!$B$1:$B$140,offense!$C$1:$C$140,0)</f>
        <v>19.899999999999999</v>
      </c>
      <c r="D1186">
        <f>_xlfn.XLOOKUP(A1186,defense!$B$1:$B$140,defense!$C$1:$C$140,0)</f>
        <v>28.5</v>
      </c>
      <c r="E1186">
        <f>_xlfn.XLOOKUP(A1186,wins!$B$1:$B$140,wins!$C$1:$C$140,0)</f>
        <v>3</v>
      </c>
      <c r="F1186">
        <f>_xlfn.XLOOKUP(A1186,losses!$B$1:$B$140,losses!$C$1:$C$140,0)</f>
        <v>9</v>
      </c>
    </row>
    <row r="1187" spans="1:6" x14ac:dyDescent="0.2">
      <c r="A1187" t="s">
        <v>40</v>
      </c>
      <c r="B1187">
        <v>10</v>
      </c>
      <c r="C1187">
        <f>_xlfn.XLOOKUP(A1187,offense!$B$1:$B$140,offense!$C$1:$C$140,0)</f>
        <v>31.7</v>
      </c>
      <c r="D1187">
        <f>_xlfn.XLOOKUP(A1187,defense!$B$1:$B$140,defense!$C$1:$C$140,0)</f>
        <v>24.7</v>
      </c>
      <c r="E1187">
        <f>_xlfn.XLOOKUP(A1187,wins!$B$1:$B$140,wins!$C$1:$C$140,0)</f>
        <v>8</v>
      </c>
      <c r="F1187">
        <f>_xlfn.XLOOKUP(A1187,losses!$B$1:$B$140,losses!$C$1:$C$140,0)</f>
        <v>4</v>
      </c>
    </row>
    <row r="1188" spans="1:6" x14ac:dyDescent="0.2">
      <c r="A1188" t="s">
        <v>153</v>
      </c>
      <c r="B1188">
        <v>10</v>
      </c>
      <c r="C1188">
        <f>_xlfn.XLOOKUP(A1188,offense!$B$1:$B$140,offense!$C$1:$C$140,0)</f>
        <v>22.8</v>
      </c>
      <c r="D1188">
        <f>_xlfn.XLOOKUP(A1188,defense!$B$1:$B$140,defense!$C$1:$C$140,0)</f>
        <v>36.200000000000003</v>
      </c>
      <c r="E1188">
        <f>_xlfn.XLOOKUP(A1188,wins!$B$1:$B$140,wins!$C$1:$C$140,0)</f>
        <v>2</v>
      </c>
      <c r="F1188">
        <f>_xlfn.XLOOKUP(A1188,losses!$B$1:$B$140,losses!$C$1:$C$140,0)</f>
        <v>10</v>
      </c>
    </row>
    <row r="1189" spans="1:6" x14ac:dyDescent="0.2">
      <c r="A1189" t="s">
        <v>111</v>
      </c>
      <c r="B1189">
        <v>10</v>
      </c>
      <c r="C1189">
        <f>_xlfn.XLOOKUP(A1189,offense!$B$1:$B$140,offense!$C$1:$C$140,0)</f>
        <v>23.3</v>
      </c>
      <c r="D1189">
        <f>_xlfn.XLOOKUP(A1189,defense!$B$1:$B$140,defense!$C$1:$C$140,0)</f>
        <v>33.799999999999997</v>
      </c>
      <c r="E1189">
        <f>_xlfn.XLOOKUP(A1189,wins!$B$1:$B$140,wins!$C$1:$C$140,0)</f>
        <v>3</v>
      </c>
      <c r="F1189">
        <f>_xlfn.XLOOKUP(A1189,losses!$B$1:$B$140,losses!$C$1:$C$140,0)</f>
        <v>9</v>
      </c>
    </row>
    <row r="1190" spans="1:6" x14ac:dyDescent="0.2">
      <c r="A1190" t="s">
        <v>125</v>
      </c>
      <c r="B1190">
        <v>10</v>
      </c>
      <c r="C1190">
        <f>_xlfn.XLOOKUP(A1190,offense!$B$1:$B$140,offense!$C$1:$C$140,0)</f>
        <v>28.6</v>
      </c>
      <c r="D1190">
        <f>_xlfn.XLOOKUP(A1190,defense!$B$1:$B$140,defense!$C$1:$C$140,0)</f>
        <v>24.3</v>
      </c>
      <c r="E1190">
        <f>_xlfn.XLOOKUP(A1190,wins!$B$1:$B$140,wins!$C$1:$C$140,0)</f>
        <v>6</v>
      </c>
      <c r="F1190">
        <f>_xlfn.XLOOKUP(A1190,losses!$B$1:$B$140,losses!$C$1:$C$140,0)</f>
        <v>6</v>
      </c>
    </row>
    <row r="1191" spans="1:6" x14ac:dyDescent="0.2">
      <c r="A1191" t="s">
        <v>159</v>
      </c>
      <c r="B1191">
        <v>10</v>
      </c>
      <c r="C1191">
        <f>_xlfn.XLOOKUP(A1191,offense!$B$1:$B$140,offense!$C$1:$C$140,0)</f>
        <v>20.3</v>
      </c>
      <c r="D1191">
        <f>_xlfn.XLOOKUP(A1191,defense!$B$1:$B$140,defense!$C$1:$C$140,0)</f>
        <v>27</v>
      </c>
      <c r="E1191">
        <f>_xlfn.XLOOKUP(A1191,wins!$B$1:$B$140,wins!$C$1:$C$140,0)</f>
        <v>4</v>
      </c>
      <c r="F1191">
        <f>_xlfn.XLOOKUP(A1191,losses!$B$1:$B$140,losses!$C$1:$C$140,0)</f>
        <v>8</v>
      </c>
    </row>
    <row r="1192" spans="1:6" x14ac:dyDescent="0.2">
      <c r="A1192" t="s">
        <v>112</v>
      </c>
      <c r="B1192">
        <v>10</v>
      </c>
      <c r="C1192">
        <f>_xlfn.XLOOKUP(A1192,offense!$B$1:$B$140,offense!$C$1:$C$140,0)</f>
        <v>38</v>
      </c>
      <c r="D1192">
        <f>_xlfn.XLOOKUP(A1192,defense!$B$1:$B$140,defense!$C$1:$C$140,0)</f>
        <v>23</v>
      </c>
      <c r="E1192">
        <f>_xlfn.XLOOKUP(A1192,wins!$B$1:$B$140,wins!$C$1:$C$140,0)</f>
        <v>12</v>
      </c>
      <c r="F1192">
        <f>_xlfn.XLOOKUP(A1192,losses!$B$1:$B$140,losses!$C$1:$C$140,0)</f>
        <v>0</v>
      </c>
    </row>
    <row r="1193" spans="1:6" x14ac:dyDescent="0.2">
      <c r="A1193" t="s">
        <v>133</v>
      </c>
      <c r="B1193">
        <v>10</v>
      </c>
      <c r="C1193">
        <f>_xlfn.XLOOKUP(A1193,offense!$B$1:$B$140,offense!$C$1:$C$140,0)</f>
        <v>31.7</v>
      </c>
      <c r="D1193">
        <f>_xlfn.XLOOKUP(A1193,defense!$B$1:$B$140,defense!$C$1:$C$140,0)</f>
        <v>28.1</v>
      </c>
      <c r="E1193">
        <f>_xlfn.XLOOKUP(A1193,wins!$B$1:$B$140,wins!$C$1:$C$140,0)</f>
        <v>5</v>
      </c>
      <c r="F1193">
        <f>_xlfn.XLOOKUP(A1193,losses!$B$1:$B$140,losses!$C$1:$C$140,0)</f>
        <v>7</v>
      </c>
    </row>
    <row r="1194" spans="1:6" x14ac:dyDescent="0.2">
      <c r="A1194" t="s">
        <v>36</v>
      </c>
      <c r="B1194">
        <v>10</v>
      </c>
      <c r="C1194">
        <f>_xlfn.XLOOKUP(A1194,offense!$B$1:$B$140,offense!$C$1:$C$140,0)</f>
        <v>31.6</v>
      </c>
      <c r="D1194">
        <f>_xlfn.XLOOKUP(A1194,defense!$B$1:$B$140,defense!$C$1:$C$140,0)</f>
        <v>27.5</v>
      </c>
      <c r="E1194">
        <f>_xlfn.XLOOKUP(A1194,wins!$B$1:$B$140,wins!$C$1:$C$140,0)</f>
        <v>8</v>
      </c>
      <c r="F1194">
        <f>_xlfn.XLOOKUP(A1194,losses!$B$1:$B$140,losses!$C$1:$C$140,0)</f>
        <v>4</v>
      </c>
    </row>
    <row r="1195" spans="1:6" x14ac:dyDescent="0.2">
      <c r="A1195" t="s">
        <v>155</v>
      </c>
      <c r="B1195">
        <v>10</v>
      </c>
      <c r="C1195">
        <f>_xlfn.XLOOKUP(A1195,offense!$B$1:$B$140,offense!$C$1:$C$140,0)</f>
        <v>29.8</v>
      </c>
      <c r="D1195">
        <f>_xlfn.XLOOKUP(A1195,defense!$B$1:$B$140,defense!$C$1:$C$140,0)</f>
        <v>28.2</v>
      </c>
      <c r="E1195">
        <f>_xlfn.XLOOKUP(A1195,wins!$B$1:$B$140,wins!$C$1:$C$140,0)</f>
        <v>7</v>
      </c>
      <c r="F1195">
        <f>_xlfn.XLOOKUP(A1195,losses!$B$1:$B$140,losses!$C$1:$C$140,0)</f>
        <v>5</v>
      </c>
    </row>
    <row r="1196" spans="1:6" x14ac:dyDescent="0.2">
      <c r="A1196" t="s">
        <v>162</v>
      </c>
      <c r="B1196">
        <v>10</v>
      </c>
      <c r="C1196">
        <f>_xlfn.XLOOKUP(A1196,offense!$B$1:$B$140,offense!$C$1:$C$140,0)</f>
        <v>23.7</v>
      </c>
      <c r="D1196">
        <f>_xlfn.XLOOKUP(A1196,defense!$B$1:$B$140,defense!$C$1:$C$140,0)</f>
        <v>31.8</v>
      </c>
      <c r="E1196">
        <f>_xlfn.XLOOKUP(A1196,wins!$B$1:$B$140,wins!$C$1:$C$140,0)</f>
        <v>4</v>
      </c>
      <c r="F1196">
        <f>_xlfn.XLOOKUP(A1196,losses!$B$1:$B$140,losses!$C$1:$C$140,0)</f>
        <v>8</v>
      </c>
    </row>
    <row r="1197" spans="1:6" x14ac:dyDescent="0.2">
      <c r="A1197" t="s">
        <v>33</v>
      </c>
      <c r="B1197">
        <v>10</v>
      </c>
      <c r="C1197">
        <f>_xlfn.XLOOKUP(A1197,offense!$B$1:$B$140,offense!$C$1:$C$140,0)</f>
        <v>22.8</v>
      </c>
      <c r="D1197">
        <f>_xlfn.XLOOKUP(A1197,defense!$B$1:$B$140,defense!$C$1:$C$140,0)</f>
        <v>18.899999999999999</v>
      </c>
      <c r="E1197">
        <f>_xlfn.XLOOKUP(A1197,wins!$B$1:$B$140,wins!$C$1:$C$140,0)</f>
        <v>7</v>
      </c>
      <c r="F1197">
        <f>_xlfn.XLOOKUP(A1197,losses!$B$1:$B$140,losses!$C$1:$C$140,0)</f>
        <v>5</v>
      </c>
    </row>
    <row r="1198" spans="1:6" x14ac:dyDescent="0.2">
      <c r="A1198" t="s">
        <v>49</v>
      </c>
      <c r="B1198">
        <v>10</v>
      </c>
      <c r="C1198">
        <f>_xlfn.XLOOKUP(A1198,offense!$B$1:$B$140,offense!$C$1:$C$140,0)</f>
        <v>25.9</v>
      </c>
      <c r="D1198">
        <f>_xlfn.XLOOKUP(A1198,defense!$B$1:$B$140,defense!$C$1:$C$140,0)</f>
        <v>22.9</v>
      </c>
      <c r="E1198">
        <f>_xlfn.XLOOKUP(A1198,wins!$B$1:$B$140,wins!$C$1:$C$140,0)</f>
        <v>8</v>
      </c>
      <c r="F1198">
        <f>_xlfn.XLOOKUP(A1198,losses!$B$1:$B$140,losses!$C$1:$C$140,0)</f>
        <v>4</v>
      </c>
    </row>
    <row r="1199" spans="1:6" x14ac:dyDescent="0.2">
      <c r="A1199" t="s">
        <v>152</v>
      </c>
      <c r="B1199">
        <v>11</v>
      </c>
      <c r="C1199">
        <v>30.2</v>
      </c>
      <c r="D1199">
        <v>14.4</v>
      </c>
      <c r="E1199">
        <v>8</v>
      </c>
      <c r="F1199">
        <v>1</v>
      </c>
    </row>
    <row r="1200" spans="1:6" x14ac:dyDescent="0.2">
      <c r="A1200" t="s">
        <v>179</v>
      </c>
      <c r="B1200">
        <v>11</v>
      </c>
      <c r="C1200">
        <v>17.100000000000001</v>
      </c>
      <c r="D1200">
        <v>29.1</v>
      </c>
      <c r="E1200">
        <v>2</v>
      </c>
      <c r="F1200">
        <v>7</v>
      </c>
    </row>
    <row r="1201" spans="1:6" x14ac:dyDescent="0.2">
      <c r="A1201" t="s">
        <v>70</v>
      </c>
      <c r="B1201">
        <v>11</v>
      </c>
      <c r="C1201">
        <v>31.9</v>
      </c>
      <c r="D1201">
        <v>17.8</v>
      </c>
      <c r="E1201">
        <v>8</v>
      </c>
      <c r="F1201">
        <v>1</v>
      </c>
    </row>
    <row r="1202" spans="1:6" x14ac:dyDescent="0.2">
      <c r="A1202" t="s">
        <v>145</v>
      </c>
      <c r="B1202">
        <v>11</v>
      </c>
      <c r="C1202">
        <v>34</v>
      </c>
      <c r="D1202">
        <v>28.4</v>
      </c>
      <c r="E1202">
        <v>5</v>
      </c>
      <c r="F1202">
        <v>4</v>
      </c>
    </row>
    <row r="1203" spans="1:6" x14ac:dyDescent="0.2">
      <c r="A1203" t="s">
        <v>167</v>
      </c>
      <c r="B1203">
        <v>11</v>
      </c>
      <c r="C1203">
        <v>30.8</v>
      </c>
      <c r="D1203">
        <v>19.8</v>
      </c>
      <c r="E1203">
        <v>6</v>
      </c>
      <c r="F1203">
        <v>3</v>
      </c>
    </row>
    <row r="1204" spans="1:6" x14ac:dyDescent="0.2">
      <c r="A1204" t="s">
        <v>138</v>
      </c>
      <c r="B1204">
        <v>11</v>
      </c>
      <c r="C1204">
        <v>17.8</v>
      </c>
      <c r="D1204">
        <v>29.7</v>
      </c>
      <c r="E1204">
        <v>2</v>
      </c>
      <c r="F1204">
        <v>7</v>
      </c>
    </row>
    <row r="1205" spans="1:6" x14ac:dyDescent="0.2">
      <c r="A1205" t="s">
        <v>142</v>
      </c>
      <c r="B1205">
        <v>11</v>
      </c>
      <c r="C1205">
        <v>27.9</v>
      </c>
      <c r="D1205">
        <v>24.3</v>
      </c>
      <c r="E1205">
        <v>3</v>
      </c>
      <c r="F1205">
        <v>6</v>
      </c>
    </row>
    <row r="1206" spans="1:6" x14ac:dyDescent="0.2">
      <c r="A1206" t="s">
        <v>86</v>
      </c>
      <c r="B1206">
        <v>11</v>
      </c>
      <c r="C1206">
        <v>24.6</v>
      </c>
      <c r="D1206">
        <v>31.9</v>
      </c>
      <c r="E1206">
        <v>5</v>
      </c>
      <c r="F1206">
        <v>4</v>
      </c>
    </row>
    <row r="1207" spans="1:6" x14ac:dyDescent="0.2">
      <c r="A1207" t="s">
        <v>187</v>
      </c>
      <c r="B1207">
        <v>11</v>
      </c>
      <c r="C1207">
        <v>20.399999999999999</v>
      </c>
      <c r="D1207">
        <v>23</v>
      </c>
      <c r="E1207">
        <v>3</v>
      </c>
      <c r="F1207">
        <v>6</v>
      </c>
    </row>
    <row r="1208" spans="1:6" x14ac:dyDescent="0.2">
      <c r="A1208" t="s">
        <v>87</v>
      </c>
      <c r="B1208">
        <v>11</v>
      </c>
      <c r="C1208">
        <v>27.2</v>
      </c>
      <c r="D1208">
        <v>21.7</v>
      </c>
      <c r="E1208">
        <v>5</v>
      </c>
      <c r="F1208">
        <v>4</v>
      </c>
    </row>
    <row r="1209" spans="1:6" x14ac:dyDescent="0.2">
      <c r="A1209" t="s">
        <v>184</v>
      </c>
      <c r="B1209">
        <v>11</v>
      </c>
      <c r="C1209">
        <v>16.7</v>
      </c>
      <c r="D1209">
        <v>28.4</v>
      </c>
      <c r="E1209">
        <v>2</v>
      </c>
      <c r="F1209">
        <v>7</v>
      </c>
    </row>
    <row r="1210" spans="1:6" x14ac:dyDescent="0.2">
      <c r="A1210" t="s">
        <v>122</v>
      </c>
      <c r="B1210">
        <v>11</v>
      </c>
      <c r="C1210">
        <v>22.7</v>
      </c>
      <c r="D1210">
        <v>29.4</v>
      </c>
      <c r="E1210">
        <v>3</v>
      </c>
      <c r="F1210">
        <v>6</v>
      </c>
    </row>
    <row r="1211" spans="1:6" x14ac:dyDescent="0.2">
      <c r="A1211" t="s">
        <v>26</v>
      </c>
      <c r="B1211">
        <v>11</v>
      </c>
      <c r="C1211">
        <v>30</v>
      </c>
      <c r="D1211">
        <v>28.9</v>
      </c>
      <c r="E1211">
        <v>4</v>
      </c>
      <c r="F1211">
        <v>5</v>
      </c>
    </row>
    <row r="1212" spans="1:6" x14ac:dyDescent="0.2">
      <c r="A1212" t="s">
        <v>173</v>
      </c>
      <c r="B1212">
        <v>11</v>
      </c>
      <c r="C1212">
        <v>26.9</v>
      </c>
      <c r="D1212">
        <v>26.3</v>
      </c>
      <c r="E1212">
        <v>6</v>
      </c>
      <c r="F1212">
        <v>3</v>
      </c>
    </row>
    <row r="1213" spans="1:6" x14ac:dyDescent="0.2">
      <c r="A1213" t="s">
        <v>180</v>
      </c>
      <c r="B1213">
        <v>11</v>
      </c>
      <c r="C1213">
        <v>22.4</v>
      </c>
      <c r="D1213">
        <v>24.6</v>
      </c>
      <c r="E1213">
        <v>5</v>
      </c>
      <c r="F1213">
        <v>4</v>
      </c>
    </row>
    <row r="1214" spans="1:6" x14ac:dyDescent="0.2">
      <c r="A1214" t="s">
        <v>88</v>
      </c>
      <c r="B1214">
        <v>11</v>
      </c>
      <c r="C1214">
        <v>24.2</v>
      </c>
      <c r="D1214">
        <v>29.1</v>
      </c>
      <c r="E1214">
        <v>3</v>
      </c>
      <c r="F1214">
        <v>6</v>
      </c>
    </row>
    <row r="1215" spans="1:6" x14ac:dyDescent="0.2">
      <c r="A1215" t="s">
        <v>74</v>
      </c>
      <c r="B1215">
        <v>11</v>
      </c>
      <c r="C1215">
        <v>22.9</v>
      </c>
      <c r="D1215">
        <v>26.9</v>
      </c>
      <c r="E1215">
        <v>5</v>
      </c>
      <c r="F1215">
        <v>4</v>
      </c>
    </row>
    <row r="1216" spans="1:6" x14ac:dyDescent="0.2">
      <c r="A1216" t="s">
        <v>89</v>
      </c>
      <c r="B1216">
        <v>11</v>
      </c>
      <c r="C1216">
        <v>30.8</v>
      </c>
      <c r="D1216">
        <v>36.799999999999997</v>
      </c>
      <c r="E1216">
        <v>3</v>
      </c>
      <c r="F1216">
        <v>6</v>
      </c>
    </row>
    <row r="1217" spans="1:6" x14ac:dyDescent="0.2">
      <c r="A1217" t="s">
        <v>48</v>
      </c>
      <c r="B1217">
        <v>11</v>
      </c>
      <c r="C1217">
        <v>23.4</v>
      </c>
      <c r="D1217">
        <v>29.9</v>
      </c>
      <c r="E1217">
        <v>5</v>
      </c>
      <c r="F1217">
        <v>4</v>
      </c>
    </row>
    <row r="1218" spans="1:6" x14ac:dyDescent="0.2">
      <c r="A1218" t="s">
        <v>136</v>
      </c>
      <c r="B1218">
        <v>11</v>
      </c>
      <c r="C1218">
        <v>16.8</v>
      </c>
      <c r="D1218">
        <v>24.8</v>
      </c>
      <c r="E1218">
        <v>3</v>
      </c>
      <c r="F1218">
        <v>6</v>
      </c>
    </row>
    <row r="1219" spans="1:6" x14ac:dyDescent="0.2">
      <c r="A1219" t="s">
        <v>140</v>
      </c>
      <c r="B1219">
        <v>11</v>
      </c>
      <c r="C1219">
        <v>25.3</v>
      </c>
      <c r="D1219">
        <v>28.3</v>
      </c>
      <c r="E1219">
        <v>2</v>
      </c>
      <c r="F1219">
        <v>7</v>
      </c>
    </row>
    <row r="1220" spans="1:6" x14ac:dyDescent="0.2">
      <c r="A1220" t="s">
        <v>66</v>
      </c>
      <c r="B1220">
        <v>11</v>
      </c>
      <c r="C1220">
        <v>29</v>
      </c>
      <c r="D1220">
        <v>21.2</v>
      </c>
      <c r="E1220">
        <v>5</v>
      </c>
      <c r="F1220">
        <v>4</v>
      </c>
    </row>
    <row r="1221" spans="1:6" x14ac:dyDescent="0.2">
      <c r="A1221" t="s">
        <v>90</v>
      </c>
      <c r="B1221">
        <v>11</v>
      </c>
      <c r="C1221">
        <v>30</v>
      </c>
      <c r="D1221">
        <v>21</v>
      </c>
      <c r="E1221">
        <v>6</v>
      </c>
      <c r="F1221">
        <v>3</v>
      </c>
    </row>
    <row r="1222" spans="1:6" x14ac:dyDescent="0.2">
      <c r="A1222" t="s">
        <v>79</v>
      </c>
      <c r="B1222">
        <v>11</v>
      </c>
      <c r="C1222">
        <v>30.4</v>
      </c>
      <c r="D1222">
        <v>33.9</v>
      </c>
      <c r="E1222">
        <v>4</v>
      </c>
      <c r="F1222">
        <v>5</v>
      </c>
    </row>
    <row r="1223" spans="1:6" x14ac:dyDescent="0.2">
      <c r="A1223" t="s">
        <v>174</v>
      </c>
      <c r="B1223">
        <v>11</v>
      </c>
      <c r="C1223">
        <v>26.3</v>
      </c>
      <c r="D1223">
        <v>32.1</v>
      </c>
      <c r="E1223">
        <v>3</v>
      </c>
      <c r="F1223">
        <v>6</v>
      </c>
    </row>
    <row r="1224" spans="1:6" x14ac:dyDescent="0.2">
      <c r="A1224" t="s">
        <v>185</v>
      </c>
      <c r="B1224">
        <v>11</v>
      </c>
      <c r="C1224">
        <v>17.899999999999999</v>
      </c>
      <c r="D1224">
        <v>32.6</v>
      </c>
      <c r="E1224">
        <v>1</v>
      </c>
      <c r="F1224">
        <v>8</v>
      </c>
    </row>
    <row r="1225" spans="1:6" x14ac:dyDescent="0.2">
      <c r="A1225" t="s">
        <v>91</v>
      </c>
      <c r="B1225">
        <v>11</v>
      </c>
      <c r="C1225">
        <v>25.7</v>
      </c>
      <c r="D1225">
        <v>15.7</v>
      </c>
      <c r="E1225">
        <v>6</v>
      </c>
      <c r="F1225">
        <v>3</v>
      </c>
    </row>
    <row r="1226" spans="1:6" x14ac:dyDescent="0.2">
      <c r="A1226" t="s">
        <v>131</v>
      </c>
      <c r="B1226">
        <v>11</v>
      </c>
      <c r="C1226">
        <v>17.7</v>
      </c>
      <c r="D1226">
        <v>24.8</v>
      </c>
      <c r="E1226">
        <v>1</v>
      </c>
      <c r="F1226">
        <v>8</v>
      </c>
    </row>
    <row r="1227" spans="1:6" x14ac:dyDescent="0.2">
      <c r="A1227" t="s">
        <v>166</v>
      </c>
      <c r="B1227">
        <v>11</v>
      </c>
      <c r="C1227">
        <v>18.600000000000001</v>
      </c>
      <c r="D1227">
        <v>22.1</v>
      </c>
      <c r="E1227">
        <v>4</v>
      </c>
      <c r="F1227">
        <v>5</v>
      </c>
    </row>
    <row r="1228" spans="1:6" x14ac:dyDescent="0.2">
      <c r="A1228" t="s">
        <v>43</v>
      </c>
      <c r="B1228">
        <v>11</v>
      </c>
      <c r="C1228">
        <v>28.9</v>
      </c>
      <c r="D1228">
        <v>24.7</v>
      </c>
      <c r="E1228">
        <v>5</v>
      </c>
      <c r="F1228">
        <v>4</v>
      </c>
    </row>
    <row r="1229" spans="1:6" x14ac:dyDescent="0.2">
      <c r="A1229" t="s">
        <v>148</v>
      </c>
      <c r="B1229">
        <v>11</v>
      </c>
      <c r="C1229">
        <v>27.7</v>
      </c>
      <c r="D1229">
        <v>26.2</v>
      </c>
      <c r="E1229">
        <v>4</v>
      </c>
      <c r="F1229">
        <v>5</v>
      </c>
    </row>
    <row r="1230" spans="1:6" x14ac:dyDescent="0.2">
      <c r="A1230" t="s">
        <v>183</v>
      </c>
      <c r="B1230">
        <v>11</v>
      </c>
      <c r="C1230">
        <v>20.8</v>
      </c>
      <c r="D1230">
        <v>28.6</v>
      </c>
      <c r="E1230">
        <v>4</v>
      </c>
      <c r="F1230">
        <v>5</v>
      </c>
    </row>
    <row r="1231" spans="1:6" x14ac:dyDescent="0.2">
      <c r="A1231" t="s">
        <v>82</v>
      </c>
      <c r="B1231">
        <v>11</v>
      </c>
      <c r="C1231">
        <v>39.6</v>
      </c>
      <c r="D1231">
        <v>17</v>
      </c>
      <c r="E1231">
        <v>9</v>
      </c>
      <c r="F1231">
        <v>0</v>
      </c>
    </row>
    <row r="1232" spans="1:6" x14ac:dyDescent="0.2">
      <c r="A1232" t="s">
        <v>157</v>
      </c>
      <c r="B1232">
        <v>11</v>
      </c>
      <c r="C1232">
        <v>34</v>
      </c>
      <c r="D1232">
        <v>21.7</v>
      </c>
      <c r="E1232">
        <v>8</v>
      </c>
      <c r="F1232">
        <v>1</v>
      </c>
    </row>
    <row r="1233" spans="1:6" x14ac:dyDescent="0.2">
      <c r="A1233" t="s">
        <v>30</v>
      </c>
      <c r="B1233">
        <v>11</v>
      </c>
      <c r="C1233">
        <v>39.299999999999997</v>
      </c>
      <c r="D1233">
        <v>15.4</v>
      </c>
      <c r="E1233">
        <v>9</v>
      </c>
      <c r="F1233">
        <v>0</v>
      </c>
    </row>
    <row r="1234" spans="1:6" x14ac:dyDescent="0.2">
      <c r="A1234" t="s">
        <v>163</v>
      </c>
      <c r="B1234">
        <v>11</v>
      </c>
      <c r="C1234">
        <v>32.700000000000003</v>
      </c>
      <c r="D1234">
        <v>26.9</v>
      </c>
      <c r="E1234">
        <v>6</v>
      </c>
      <c r="F1234">
        <v>3</v>
      </c>
    </row>
    <row r="1235" spans="1:6" x14ac:dyDescent="0.2">
      <c r="A1235" t="s">
        <v>149</v>
      </c>
      <c r="B1235">
        <v>11</v>
      </c>
      <c r="C1235">
        <v>28.6</v>
      </c>
      <c r="D1235">
        <v>27.3</v>
      </c>
      <c r="E1235">
        <v>6</v>
      </c>
      <c r="F1235">
        <v>3</v>
      </c>
    </row>
    <row r="1236" spans="1:6" x14ac:dyDescent="0.2">
      <c r="A1236" t="s">
        <v>65</v>
      </c>
      <c r="B1236">
        <v>11</v>
      </c>
      <c r="C1236">
        <v>33.200000000000003</v>
      </c>
      <c r="D1236">
        <v>30.1</v>
      </c>
      <c r="E1236">
        <v>5</v>
      </c>
      <c r="F1236">
        <v>4</v>
      </c>
    </row>
    <row r="1237" spans="1:6" x14ac:dyDescent="0.2">
      <c r="A1237" t="s">
        <v>172</v>
      </c>
      <c r="B1237">
        <v>11</v>
      </c>
      <c r="C1237">
        <v>21.5</v>
      </c>
      <c r="D1237">
        <v>34</v>
      </c>
      <c r="E1237">
        <v>3</v>
      </c>
      <c r="F1237">
        <v>7</v>
      </c>
    </row>
    <row r="1238" spans="1:6" x14ac:dyDescent="0.2">
      <c r="A1238" t="s">
        <v>37</v>
      </c>
      <c r="B1238">
        <v>11</v>
      </c>
      <c r="C1238">
        <v>25.2</v>
      </c>
      <c r="D1238">
        <v>31.6</v>
      </c>
      <c r="E1238">
        <v>4</v>
      </c>
      <c r="F1238">
        <v>5</v>
      </c>
    </row>
    <row r="1239" spans="1:6" x14ac:dyDescent="0.2">
      <c r="A1239" t="s">
        <v>171</v>
      </c>
      <c r="B1239">
        <v>11</v>
      </c>
      <c r="C1239">
        <v>21.1</v>
      </c>
      <c r="D1239">
        <v>27.6</v>
      </c>
      <c r="E1239">
        <v>4</v>
      </c>
      <c r="F1239">
        <v>5</v>
      </c>
    </row>
    <row r="1240" spans="1:6" x14ac:dyDescent="0.2">
      <c r="A1240" t="s">
        <v>38</v>
      </c>
      <c r="B1240">
        <v>11</v>
      </c>
      <c r="C1240">
        <v>18.8</v>
      </c>
      <c r="D1240">
        <v>28</v>
      </c>
      <c r="E1240">
        <v>3</v>
      </c>
      <c r="F1240">
        <v>6</v>
      </c>
    </row>
    <row r="1241" spans="1:6" x14ac:dyDescent="0.2">
      <c r="A1241" t="s">
        <v>92</v>
      </c>
      <c r="B1241">
        <v>11</v>
      </c>
      <c r="C1241">
        <v>18.399999999999999</v>
      </c>
      <c r="D1241">
        <v>13.7</v>
      </c>
      <c r="E1241">
        <v>7</v>
      </c>
      <c r="F1241">
        <v>2</v>
      </c>
    </row>
    <row r="1242" spans="1:6" x14ac:dyDescent="0.2">
      <c r="A1242" t="s">
        <v>130</v>
      </c>
      <c r="B1242">
        <v>11</v>
      </c>
      <c r="C1242">
        <v>23.6</v>
      </c>
      <c r="D1242">
        <v>20.7</v>
      </c>
      <c r="E1242">
        <v>5</v>
      </c>
      <c r="F1242">
        <v>4</v>
      </c>
    </row>
    <row r="1243" spans="1:6" x14ac:dyDescent="0.2">
      <c r="A1243" t="s">
        <v>165</v>
      </c>
      <c r="B1243">
        <v>11</v>
      </c>
      <c r="C1243">
        <v>28.5</v>
      </c>
      <c r="D1243">
        <v>20.7</v>
      </c>
      <c r="E1243">
        <v>7</v>
      </c>
      <c r="F1243">
        <v>3</v>
      </c>
    </row>
    <row r="1244" spans="1:6" x14ac:dyDescent="0.2">
      <c r="A1244" t="s">
        <v>127</v>
      </c>
      <c r="B1244">
        <v>11</v>
      </c>
      <c r="C1244">
        <v>33.200000000000003</v>
      </c>
      <c r="D1244">
        <v>19.600000000000001</v>
      </c>
      <c r="E1244">
        <v>9</v>
      </c>
      <c r="F1244">
        <v>0</v>
      </c>
    </row>
    <row r="1245" spans="1:6" x14ac:dyDescent="0.2">
      <c r="A1245" t="s">
        <v>154</v>
      </c>
      <c r="B1245">
        <v>11</v>
      </c>
      <c r="C1245">
        <v>34.9</v>
      </c>
      <c r="D1245">
        <v>27.1</v>
      </c>
      <c r="E1245">
        <v>7</v>
      </c>
      <c r="F1245">
        <v>2</v>
      </c>
    </row>
    <row r="1246" spans="1:6" x14ac:dyDescent="0.2">
      <c r="A1246" t="s">
        <v>72</v>
      </c>
      <c r="B1246">
        <v>11</v>
      </c>
      <c r="C1246">
        <v>36.6</v>
      </c>
      <c r="D1246">
        <v>17.8</v>
      </c>
      <c r="E1246">
        <v>6</v>
      </c>
      <c r="F1246">
        <v>3</v>
      </c>
    </row>
    <row r="1247" spans="1:6" x14ac:dyDescent="0.2">
      <c r="A1247" t="s">
        <v>93</v>
      </c>
      <c r="B1247">
        <v>11</v>
      </c>
      <c r="C1247">
        <v>14.1</v>
      </c>
      <c r="D1247">
        <v>32.799999999999997</v>
      </c>
      <c r="E1247">
        <v>1</v>
      </c>
      <c r="F1247">
        <v>8</v>
      </c>
    </row>
    <row r="1248" spans="1:6" x14ac:dyDescent="0.2">
      <c r="A1248" t="s">
        <v>147</v>
      </c>
      <c r="B1248">
        <v>11</v>
      </c>
      <c r="C1248">
        <v>30</v>
      </c>
      <c r="D1248">
        <v>22.3</v>
      </c>
      <c r="E1248">
        <v>6</v>
      </c>
      <c r="F1248">
        <v>3</v>
      </c>
    </row>
    <row r="1249" spans="1:6" x14ac:dyDescent="0.2">
      <c r="A1249" t="s">
        <v>164</v>
      </c>
      <c r="B1249">
        <v>11</v>
      </c>
      <c r="C1249">
        <v>39.1</v>
      </c>
      <c r="D1249">
        <v>21.9</v>
      </c>
      <c r="E1249">
        <v>9</v>
      </c>
      <c r="F1249">
        <v>0</v>
      </c>
    </row>
    <row r="1250" spans="1:6" x14ac:dyDescent="0.2">
      <c r="A1250" t="s">
        <v>94</v>
      </c>
      <c r="B1250">
        <v>11</v>
      </c>
      <c r="C1250">
        <v>26.7</v>
      </c>
      <c r="D1250">
        <v>30.3</v>
      </c>
      <c r="E1250">
        <v>3</v>
      </c>
      <c r="F1250">
        <v>7</v>
      </c>
    </row>
    <row r="1251" spans="1:6" x14ac:dyDescent="0.2">
      <c r="A1251" t="s">
        <v>158</v>
      </c>
      <c r="B1251">
        <v>11</v>
      </c>
      <c r="C1251">
        <v>31.1</v>
      </c>
      <c r="D1251">
        <v>28</v>
      </c>
      <c r="E1251">
        <v>5</v>
      </c>
      <c r="F1251">
        <v>4</v>
      </c>
    </row>
    <row r="1252" spans="1:6" x14ac:dyDescent="0.2">
      <c r="A1252" t="s">
        <v>181</v>
      </c>
      <c r="B1252">
        <v>11</v>
      </c>
      <c r="C1252">
        <v>18.899999999999999</v>
      </c>
      <c r="D1252">
        <v>31.9</v>
      </c>
      <c r="E1252">
        <v>2</v>
      </c>
      <c r="F1252">
        <v>7</v>
      </c>
    </row>
    <row r="1253" spans="1:6" x14ac:dyDescent="0.2">
      <c r="A1253" t="s">
        <v>68</v>
      </c>
      <c r="B1253">
        <v>11</v>
      </c>
      <c r="C1253">
        <v>32.9</v>
      </c>
      <c r="D1253">
        <v>16.3</v>
      </c>
      <c r="E1253">
        <v>8</v>
      </c>
      <c r="F1253">
        <v>1</v>
      </c>
    </row>
    <row r="1254" spans="1:6" x14ac:dyDescent="0.2">
      <c r="A1254" t="s">
        <v>81</v>
      </c>
      <c r="B1254">
        <v>11</v>
      </c>
      <c r="C1254">
        <v>45.2</v>
      </c>
      <c r="D1254">
        <v>28.2</v>
      </c>
      <c r="E1254">
        <v>6</v>
      </c>
      <c r="F1254">
        <v>3</v>
      </c>
    </row>
    <row r="1255" spans="1:6" x14ac:dyDescent="0.2">
      <c r="A1255" t="s">
        <v>132</v>
      </c>
      <c r="B1255">
        <v>11</v>
      </c>
      <c r="C1255">
        <v>22.9</v>
      </c>
      <c r="D1255">
        <v>28.4</v>
      </c>
      <c r="E1255">
        <v>4</v>
      </c>
      <c r="F1255">
        <v>5</v>
      </c>
    </row>
    <row r="1256" spans="1:6" x14ac:dyDescent="0.2">
      <c r="A1256" t="s">
        <v>135</v>
      </c>
      <c r="B1256">
        <v>11</v>
      </c>
      <c r="C1256">
        <v>30.7</v>
      </c>
      <c r="D1256">
        <v>23.8</v>
      </c>
      <c r="E1256">
        <v>5</v>
      </c>
      <c r="F1256">
        <v>4</v>
      </c>
    </row>
    <row r="1257" spans="1:6" x14ac:dyDescent="0.2">
      <c r="A1257" t="s">
        <v>169</v>
      </c>
      <c r="B1257">
        <v>11</v>
      </c>
      <c r="C1257">
        <v>23.5</v>
      </c>
      <c r="D1257">
        <v>37.4</v>
      </c>
      <c r="E1257">
        <v>3</v>
      </c>
      <c r="F1257">
        <v>7</v>
      </c>
    </row>
    <row r="1258" spans="1:6" x14ac:dyDescent="0.2">
      <c r="A1258" t="s">
        <v>143</v>
      </c>
      <c r="B1258">
        <v>11</v>
      </c>
      <c r="C1258">
        <v>39.200000000000003</v>
      </c>
      <c r="D1258">
        <v>27.9</v>
      </c>
      <c r="E1258">
        <v>7</v>
      </c>
      <c r="F1258">
        <v>2</v>
      </c>
    </row>
    <row r="1259" spans="1:6" x14ac:dyDescent="0.2">
      <c r="A1259" t="s">
        <v>129</v>
      </c>
      <c r="B1259">
        <v>11</v>
      </c>
      <c r="C1259">
        <v>32.1</v>
      </c>
      <c r="D1259">
        <v>20</v>
      </c>
      <c r="E1259">
        <v>6</v>
      </c>
      <c r="F1259">
        <v>3</v>
      </c>
    </row>
    <row r="1260" spans="1:6" x14ac:dyDescent="0.2">
      <c r="A1260" t="s">
        <v>191</v>
      </c>
      <c r="B1260">
        <v>11</v>
      </c>
      <c r="C1260">
        <v>29.8</v>
      </c>
      <c r="D1260">
        <v>19</v>
      </c>
      <c r="E1260">
        <v>7</v>
      </c>
      <c r="F1260">
        <v>2</v>
      </c>
    </row>
    <row r="1261" spans="1:6" x14ac:dyDescent="0.2">
      <c r="A1261" t="s">
        <v>35</v>
      </c>
      <c r="B1261">
        <v>11</v>
      </c>
      <c r="C1261">
        <v>40.700000000000003</v>
      </c>
      <c r="D1261">
        <v>6.7</v>
      </c>
      <c r="E1261">
        <v>9</v>
      </c>
      <c r="F1261">
        <v>0</v>
      </c>
    </row>
    <row r="1262" spans="1:6" x14ac:dyDescent="0.2">
      <c r="A1262" t="s">
        <v>27</v>
      </c>
      <c r="B1262">
        <v>11</v>
      </c>
      <c r="C1262">
        <v>18.2</v>
      </c>
      <c r="D1262">
        <v>26.6</v>
      </c>
      <c r="E1262">
        <v>3</v>
      </c>
      <c r="F1262">
        <v>6</v>
      </c>
    </row>
    <row r="1263" spans="1:6" x14ac:dyDescent="0.2">
      <c r="A1263" t="s">
        <v>188</v>
      </c>
      <c r="B1263">
        <v>11</v>
      </c>
      <c r="C1263">
        <v>21.9</v>
      </c>
      <c r="D1263">
        <v>30.9</v>
      </c>
      <c r="E1263">
        <v>2</v>
      </c>
      <c r="F1263">
        <v>7</v>
      </c>
    </row>
    <row r="1264" spans="1:6" x14ac:dyDescent="0.2">
      <c r="A1264" t="s">
        <v>95</v>
      </c>
      <c r="B1264">
        <v>11</v>
      </c>
      <c r="C1264">
        <v>21.7</v>
      </c>
      <c r="D1264">
        <v>23.2</v>
      </c>
      <c r="E1264">
        <v>5</v>
      </c>
      <c r="F1264">
        <v>4</v>
      </c>
    </row>
    <row r="1265" spans="1:6" x14ac:dyDescent="0.2">
      <c r="A1265" t="s">
        <v>96</v>
      </c>
      <c r="B1265">
        <v>11</v>
      </c>
      <c r="C1265">
        <v>38.799999999999997</v>
      </c>
      <c r="D1265">
        <v>22.9</v>
      </c>
      <c r="E1265">
        <v>8</v>
      </c>
      <c r="F1265">
        <v>1</v>
      </c>
    </row>
    <row r="1266" spans="1:6" x14ac:dyDescent="0.2">
      <c r="A1266" t="s">
        <v>144</v>
      </c>
      <c r="B1266">
        <v>11</v>
      </c>
      <c r="C1266">
        <v>22.7</v>
      </c>
      <c r="D1266">
        <v>25.7</v>
      </c>
      <c r="E1266">
        <v>4</v>
      </c>
      <c r="F1266">
        <v>5</v>
      </c>
    </row>
    <row r="1267" spans="1:6" x14ac:dyDescent="0.2">
      <c r="A1267" t="s">
        <v>161</v>
      </c>
      <c r="B1267">
        <v>11</v>
      </c>
      <c r="C1267">
        <v>32.4</v>
      </c>
      <c r="D1267">
        <v>24</v>
      </c>
      <c r="E1267">
        <v>7</v>
      </c>
      <c r="F1267">
        <v>2</v>
      </c>
    </row>
    <row r="1268" spans="1:6" x14ac:dyDescent="0.2">
      <c r="A1268" t="s">
        <v>97</v>
      </c>
      <c r="B1268">
        <v>11</v>
      </c>
      <c r="C1268">
        <v>18.3</v>
      </c>
      <c r="D1268">
        <v>23.1</v>
      </c>
      <c r="E1268">
        <v>3</v>
      </c>
      <c r="F1268">
        <v>5</v>
      </c>
    </row>
    <row r="1269" spans="1:6" x14ac:dyDescent="0.2">
      <c r="A1269" t="s">
        <v>22</v>
      </c>
      <c r="B1269">
        <v>11</v>
      </c>
      <c r="C1269">
        <v>19.899999999999999</v>
      </c>
      <c r="D1269">
        <v>18.8</v>
      </c>
      <c r="E1269">
        <v>5</v>
      </c>
      <c r="F1269">
        <v>4</v>
      </c>
    </row>
    <row r="1270" spans="1:6" x14ac:dyDescent="0.2">
      <c r="A1270" t="s">
        <v>186</v>
      </c>
      <c r="B1270">
        <v>11</v>
      </c>
      <c r="C1270">
        <v>17.600000000000001</v>
      </c>
      <c r="D1270">
        <v>32</v>
      </c>
      <c r="E1270">
        <v>2</v>
      </c>
      <c r="F1270">
        <v>7</v>
      </c>
    </row>
    <row r="1271" spans="1:6" x14ac:dyDescent="0.2">
      <c r="A1271" t="s">
        <v>98</v>
      </c>
      <c r="B1271">
        <v>11</v>
      </c>
      <c r="C1271">
        <v>27.4</v>
      </c>
      <c r="D1271">
        <v>35.1</v>
      </c>
      <c r="E1271">
        <v>3</v>
      </c>
      <c r="F1271">
        <v>6</v>
      </c>
    </row>
    <row r="1272" spans="1:6" x14ac:dyDescent="0.2">
      <c r="A1272" t="s">
        <v>64</v>
      </c>
      <c r="B1272">
        <v>11</v>
      </c>
      <c r="C1272">
        <v>27.8</v>
      </c>
      <c r="D1272">
        <v>20</v>
      </c>
      <c r="E1272">
        <v>7</v>
      </c>
      <c r="F1272">
        <v>3</v>
      </c>
    </row>
    <row r="1273" spans="1:6" x14ac:dyDescent="0.2">
      <c r="A1273" t="s">
        <v>99</v>
      </c>
      <c r="B1273">
        <v>11</v>
      </c>
      <c r="C1273">
        <v>39.1</v>
      </c>
      <c r="D1273">
        <v>23.3</v>
      </c>
      <c r="E1273">
        <v>7</v>
      </c>
      <c r="F1273">
        <v>2</v>
      </c>
    </row>
    <row r="1274" spans="1:6" x14ac:dyDescent="0.2">
      <c r="A1274" t="s">
        <v>121</v>
      </c>
      <c r="B1274">
        <v>11</v>
      </c>
      <c r="C1274">
        <v>24.7</v>
      </c>
      <c r="D1274">
        <v>20.9</v>
      </c>
      <c r="E1274">
        <v>6</v>
      </c>
      <c r="F1274">
        <v>3</v>
      </c>
    </row>
    <row r="1275" spans="1:6" x14ac:dyDescent="0.2">
      <c r="A1275" t="s">
        <v>100</v>
      </c>
      <c r="B1275">
        <v>11</v>
      </c>
      <c r="C1275">
        <v>34.799999999999997</v>
      </c>
      <c r="D1275">
        <v>36.700000000000003</v>
      </c>
      <c r="E1275">
        <v>3</v>
      </c>
      <c r="F1275">
        <v>6</v>
      </c>
    </row>
    <row r="1276" spans="1:6" x14ac:dyDescent="0.2">
      <c r="A1276" t="s">
        <v>170</v>
      </c>
      <c r="B1276">
        <v>11</v>
      </c>
      <c r="C1276">
        <v>25</v>
      </c>
      <c r="D1276">
        <v>23</v>
      </c>
      <c r="E1276">
        <v>4</v>
      </c>
      <c r="F1276">
        <v>5</v>
      </c>
    </row>
    <row r="1277" spans="1:6" x14ac:dyDescent="0.2">
      <c r="A1277" t="s">
        <v>28</v>
      </c>
      <c r="B1277">
        <v>11</v>
      </c>
      <c r="C1277">
        <v>20.100000000000001</v>
      </c>
      <c r="D1277">
        <v>24.2</v>
      </c>
      <c r="E1277">
        <v>4</v>
      </c>
      <c r="F1277">
        <v>5</v>
      </c>
    </row>
    <row r="1278" spans="1:6" x14ac:dyDescent="0.2">
      <c r="A1278" t="s">
        <v>41</v>
      </c>
      <c r="B1278">
        <v>11</v>
      </c>
      <c r="C1278">
        <v>36.799999999999997</v>
      </c>
      <c r="D1278">
        <v>16.899999999999999</v>
      </c>
      <c r="E1278">
        <v>7</v>
      </c>
      <c r="F1278">
        <v>3</v>
      </c>
    </row>
    <row r="1279" spans="1:6" x14ac:dyDescent="0.2">
      <c r="A1279" t="s">
        <v>101</v>
      </c>
      <c r="B1279">
        <v>11</v>
      </c>
      <c r="C1279">
        <v>21.8</v>
      </c>
      <c r="D1279">
        <v>15.7</v>
      </c>
      <c r="E1279">
        <v>6</v>
      </c>
      <c r="F1279">
        <v>3</v>
      </c>
    </row>
    <row r="1280" spans="1:6" x14ac:dyDescent="0.2">
      <c r="A1280" t="s">
        <v>25</v>
      </c>
      <c r="B1280">
        <v>11</v>
      </c>
      <c r="C1280">
        <v>32.799999999999997</v>
      </c>
      <c r="D1280">
        <v>10.7</v>
      </c>
      <c r="E1280">
        <v>9</v>
      </c>
      <c r="F1280">
        <v>0</v>
      </c>
    </row>
    <row r="1281" spans="1:6" x14ac:dyDescent="0.2">
      <c r="A1281" t="s">
        <v>34</v>
      </c>
      <c r="B1281">
        <v>11</v>
      </c>
      <c r="C1281">
        <v>39.9</v>
      </c>
      <c r="D1281">
        <v>19.8</v>
      </c>
      <c r="E1281">
        <v>7</v>
      </c>
      <c r="F1281">
        <v>2</v>
      </c>
    </row>
    <row r="1282" spans="1:6" x14ac:dyDescent="0.2">
      <c r="A1282" t="s">
        <v>139</v>
      </c>
      <c r="B1282">
        <v>11</v>
      </c>
      <c r="C1282">
        <v>30.7</v>
      </c>
      <c r="D1282">
        <v>24.3</v>
      </c>
      <c r="E1282">
        <v>7</v>
      </c>
      <c r="F1282">
        <v>2</v>
      </c>
    </row>
    <row r="1283" spans="1:6" x14ac:dyDescent="0.2">
      <c r="A1283" t="s">
        <v>182</v>
      </c>
      <c r="B1283">
        <v>11</v>
      </c>
      <c r="C1283">
        <v>24.4</v>
      </c>
      <c r="D1283">
        <v>26.2</v>
      </c>
      <c r="E1283">
        <v>4</v>
      </c>
      <c r="F1283">
        <v>5</v>
      </c>
    </row>
    <row r="1284" spans="1:6" x14ac:dyDescent="0.2">
      <c r="A1284" t="s">
        <v>42</v>
      </c>
      <c r="B1284">
        <v>11</v>
      </c>
      <c r="C1284">
        <v>47.4</v>
      </c>
      <c r="D1284">
        <v>16</v>
      </c>
      <c r="E1284">
        <v>8</v>
      </c>
      <c r="F1284">
        <v>1</v>
      </c>
    </row>
    <row r="1285" spans="1:6" x14ac:dyDescent="0.2">
      <c r="A1285" t="s">
        <v>39</v>
      </c>
      <c r="B1285">
        <v>11</v>
      </c>
      <c r="C1285">
        <v>35.200000000000003</v>
      </c>
      <c r="D1285">
        <v>20.7</v>
      </c>
      <c r="E1285">
        <v>7</v>
      </c>
      <c r="F1285">
        <v>2</v>
      </c>
    </row>
    <row r="1286" spans="1:6" x14ac:dyDescent="0.2">
      <c r="A1286" t="s">
        <v>32</v>
      </c>
      <c r="B1286">
        <v>11</v>
      </c>
      <c r="C1286">
        <v>40.200000000000003</v>
      </c>
      <c r="D1286">
        <v>11.9</v>
      </c>
      <c r="E1286">
        <v>8</v>
      </c>
      <c r="F1286">
        <v>1</v>
      </c>
    </row>
    <row r="1287" spans="1:6" x14ac:dyDescent="0.2">
      <c r="A1287" t="s">
        <v>146</v>
      </c>
      <c r="B1287">
        <v>11</v>
      </c>
      <c r="C1287">
        <v>20.7</v>
      </c>
      <c r="D1287">
        <v>28.2</v>
      </c>
      <c r="E1287">
        <v>2</v>
      </c>
      <c r="F1287">
        <v>7</v>
      </c>
    </row>
    <row r="1288" spans="1:6" x14ac:dyDescent="0.2">
      <c r="A1288" t="s">
        <v>126</v>
      </c>
      <c r="B1288">
        <v>11</v>
      </c>
      <c r="C1288">
        <v>20.9</v>
      </c>
      <c r="D1288">
        <v>31.2</v>
      </c>
      <c r="E1288">
        <v>2</v>
      </c>
      <c r="F1288">
        <v>7</v>
      </c>
    </row>
    <row r="1289" spans="1:6" x14ac:dyDescent="0.2">
      <c r="A1289" t="s">
        <v>102</v>
      </c>
      <c r="B1289">
        <v>11</v>
      </c>
      <c r="C1289">
        <v>33</v>
      </c>
      <c r="D1289">
        <v>28.7</v>
      </c>
      <c r="E1289">
        <v>4</v>
      </c>
      <c r="F1289">
        <v>5</v>
      </c>
    </row>
    <row r="1290" spans="1:6" x14ac:dyDescent="0.2">
      <c r="A1290" t="s">
        <v>103</v>
      </c>
      <c r="B1290">
        <v>11</v>
      </c>
      <c r="C1290">
        <v>26.8</v>
      </c>
      <c r="D1290">
        <v>17.899999999999999</v>
      </c>
      <c r="E1290">
        <v>6</v>
      </c>
      <c r="F1290">
        <v>3</v>
      </c>
    </row>
    <row r="1291" spans="1:6" x14ac:dyDescent="0.2">
      <c r="A1291" t="s">
        <v>190</v>
      </c>
      <c r="B1291">
        <v>11</v>
      </c>
      <c r="C1291">
        <v>16.899999999999999</v>
      </c>
      <c r="D1291">
        <v>26.6</v>
      </c>
      <c r="E1291">
        <v>1</v>
      </c>
      <c r="F1291">
        <v>8</v>
      </c>
    </row>
    <row r="1292" spans="1:6" x14ac:dyDescent="0.2">
      <c r="A1292" t="s">
        <v>104</v>
      </c>
      <c r="B1292">
        <v>11</v>
      </c>
      <c r="C1292">
        <v>20.100000000000001</v>
      </c>
      <c r="D1292">
        <v>28.6</v>
      </c>
      <c r="E1292">
        <v>3</v>
      </c>
      <c r="F1292">
        <v>6</v>
      </c>
    </row>
    <row r="1293" spans="1:6" x14ac:dyDescent="0.2">
      <c r="A1293" t="s">
        <v>105</v>
      </c>
      <c r="B1293">
        <v>11</v>
      </c>
      <c r="C1293">
        <v>33</v>
      </c>
      <c r="D1293">
        <v>27.4</v>
      </c>
      <c r="E1293">
        <v>4</v>
      </c>
      <c r="F1293">
        <v>5</v>
      </c>
    </row>
    <row r="1294" spans="1:6" x14ac:dyDescent="0.2">
      <c r="A1294" t="s">
        <v>106</v>
      </c>
      <c r="B1294">
        <v>11</v>
      </c>
      <c r="C1294">
        <v>40</v>
      </c>
      <c r="D1294">
        <v>15.9</v>
      </c>
      <c r="E1294">
        <v>7</v>
      </c>
      <c r="F1294">
        <v>2</v>
      </c>
    </row>
    <row r="1295" spans="1:6" x14ac:dyDescent="0.2">
      <c r="A1295" t="s">
        <v>107</v>
      </c>
      <c r="B1295">
        <v>11</v>
      </c>
      <c r="C1295">
        <v>30.9</v>
      </c>
      <c r="D1295">
        <v>21.9</v>
      </c>
      <c r="E1295">
        <v>4</v>
      </c>
      <c r="F1295">
        <v>5</v>
      </c>
    </row>
    <row r="1296" spans="1:6" x14ac:dyDescent="0.2">
      <c r="A1296" t="s">
        <v>71</v>
      </c>
      <c r="B1296">
        <v>11</v>
      </c>
      <c r="C1296">
        <v>26.8</v>
      </c>
      <c r="D1296">
        <v>31.1</v>
      </c>
      <c r="E1296">
        <v>3</v>
      </c>
      <c r="F1296">
        <v>6</v>
      </c>
    </row>
    <row r="1297" spans="1:6" x14ac:dyDescent="0.2">
      <c r="A1297" t="s">
        <v>176</v>
      </c>
      <c r="B1297">
        <v>11</v>
      </c>
      <c r="C1297">
        <v>30.2</v>
      </c>
      <c r="D1297">
        <v>37</v>
      </c>
      <c r="E1297">
        <v>4</v>
      </c>
      <c r="F1297">
        <v>5</v>
      </c>
    </row>
    <row r="1298" spans="1:6" x14ac:dyDescent="0.2">
      <c r="A1298" t="s">
        <v>156</v>
      </c>
      <c r="B1298">
        <v>11</v>
      </c>
      <c r="C1298">
        <v>23</v>
      </c>
      <c r="D1298">
        <v>35.799999999999997</v>
      </c>
      <c r="E1298">
        <v>2</v>
      </c>
      <c r="F1298">
        <v>7</v>
      </c>
    </row>
    <row r="1299" spans="1:6" x14ac:dyDescent="0.2">
      <c r="A1299" t="s">
        <v>137</v>
      </c>
      <c r="B1299">
        <v>11</v>
      </c>
      <c r="C1299">
        <v>21.3</v>
      </c>
      <c r="D1299">
        <v>34.1</v>
      </c>
      <c r="E1299">
        <v>3</v>
      </c>
      <c r="F1299">
        <v>6</v>
      </c>
    </row>
    <row r="1300" spans="1:6" x14ac:dyDescent="0.2">
      <c r="A1300" t="s">
        <v>141</v>
      </c>
      <c r="B1300">
        <v>11</v>
      </c>
      <c r="C1300">
        <v>24.6</v>
      </c>
      <c r="D1300">
        <v>23.3</v>
      </c>
      <c r="E1300">
        <v>4</v>
      </c>
      <c r="F1300">
        <v>5</v>
      </c>
    </row>
    <row r="1301" spans="1:6" x14ac:dyDescent="0.2">
      <c r="A1301" t="s">
        <v>108</v>
      </c>
      <c r="B1301">
        <v>11</v>
      </c>
      <c r="C1301">
        <v>29.2</v>
      </c>
      <c r="D1301">
        <v>24.3</v>
      </c>
      <c r="E1301">
        <v>4</v>
      </c>
      <c r="F1301">
        <v>5</v>
      </c>
    </row>
    <row r="1302" spans="1:6" x14ac:dyDescent="0.2">
      <c r="A1302" t="s">
        <v>177</v>
      </c>
      <c r="B1302">
        <v>11</v>
      </c>
      <c r="C1302">
        <v>20.6</v>
      </c>
      <c r="D1302">
        <v>35.799999999999997</v>
      </c>
      <c r="E1302">
        <v>3</v>
      </c>
      <c r="F1302">
        <v>6</v>
      </c>
    </row>
    <row r="1303" spans="1:6" x14ac:dyDescent="0.2">
      <c r="A1303" t="s">
        <v>78</v>
      </c>
      <c r="B1303">
        <v>11</v>
      </c>
      <c r="C1303">
        <v>34.799999999999997</v>
      </c>
      <c r="D1303">
        <v>18.399999999999999</v>
      </c>
      <c r="E1303">
        <v>7</v>
      </c>
      <c r="F1303">
        <v>2</v>
      </c>
    </row>
    <row r="1304" spans="1:6" x14ac:dyDescent="0.2">
      <c r="A1304" t="s">
        <v>69</v>
      </c>
      <c r="B1304">
        <v>11</v>
      </c>
      <c r="C1304">
        <v>34.299999999999997</v>
      </c>
      <c r="D1304">
        <v>17.600000000000001</v>
      </c>
      <c r="E1304">
        <v>8</v>
      </c>
      <c r="F1304">
        <v>1</v>
      </c>
    </row>
    <row r="1305" spans="1:6" x14ac:dyDescent="0.2">
      <c r="A1305" t="s">
        <v>76</v>
      </c>
      <c r="B1305">
        <v>11</v>
      </c>
      <c r="C1305">
        <v>32.299999999999997</v>
      </c>
      <c r="D1305">
        <v>21.6</v>
      </c>
      <c r="E1305">
        <v>5</v>
      </c>
      <c r="F1305">
        <v>4</v>
      </c>
    </row>
    <row r="1306" spans="1:6" x14ac:dyDescent="0.2">
      <c r="A1306" t="s">
        <v>150</v>
      </c>
      <c r="B1306">
        <v>11</v>
      </c>
      <c r="C1306">
        <v>36.200000000000003</v>
      </c>
      <c r="D1306">
        <v>28.2</v>
      </c>
      <c r="E1306">
        <v>6</v>
      </c>
      <c r="F1306">
        <v>3</v>
      </c>
    </row>
    <row r="1307" spans="1:6" x14ac:dyDescent="0.2">
      <c r="A1307" t="s">
        <v>73</v>
      </c>
      <c r="B1307">
        <v>11</v>
      </c>
      <c r="C1307">
        <v>30.6</v>
      </c>
      <c r="D1307">
        <v>25.7</v>
      </c>
      <c r="E1307">
        <v>4</v>
      </c>
      <c r="F1307">
        <v>5</v>
      </c>
    </row>
    <row r="1308" spans="1:6" x14ac:dyDescent="0.2">
      <c r="A1308" t="s">
        <v>168</v>
      </c>
      <c r="B1308">
        <v>11</v>
      </c>
      <c r="C1308">
        <v>34.4</v>
      </c>
      <c r="D1308">
        <v>19.3</v>
      </c>
      <c r="E1308">
        <v>8</v>
      </c>
      <c r="F1308">
        <v>1</v>
      </c>
    </row>
    <row r="1309" spans="1:6" x14ac:dyDescent="0.2">
      <c r="A1309" t="s">
        <v>123</v>
      </c>
      <c r="B1309">
        <v>11</v>
      </c>
      <c r="C1309">
        <v>27.2</v>
      </c>
      <c r="D1309">
        <v>16.100000000000001</v>
      </c>
      <c r="E1309">
        <v>7</v>
      </c>
      <c r="F1309">
        <v>2</v>
      </c>
    </row>
    <row r="1310" spans="1:6" x14ac:dyDescent="0.2">
      <c r="A1310" t="s">
        <v>109</v>
      </c>
      <c r="B1310">
        <v>11</v>
      </c>
      <c r="C1310">
        <v>28.7</v>
      </c>
      <c r="D1310">
        <v>19.3</v>
      </c>
      <c r="E1310">
        <v>8</v>
      </c>
      <c r="F1310">
        <v>1</v>
      </c>
    </row>
    <row r="1311" spans="1:6" x14ac:dyDescent="0.2">
      <c r="A1311" t="s">
        <v>151</v>
      </c>
      <c r="B1311">
        <v>11</v>
      </c>
      <c r="C1311">
        <v>22.4</v>
      </c>
      <c r="D1311">
        <v>35.6</v>
      </c>
      <c r="E1311">
        <v>3</v>
      </c>
      <c r="F1311">
        <v>6</v>
      </c>
    </row>
    <row r="1312" spans="1:6" x14ac:dyDescent="0.2">
      <c r="A1312" t="s">
        <v>160</v>
      </c>
      <c r="B1312">
        <v>11</v>
      </c>
      <c r="C1312">
        <v>30.8</v>
      </c>
      <c r="D1312">
        <v>38.1</v>
      </c>
      <c r="E1312">
        <v>3</v>
      </c>
      <c r="F1312">
        <v>6</v>
      </c>
    </row>
    <row r="1313" spans="1:6" x14ac:dyDescent="0.2">
      <c r="A1313" t="s">
        <v>67</v>
      </c>
      <c r="B1313">
        <v>11</v>
      </c>
      <c r="C1313">
        <v>32.6</v>
      </c>
      <c r="D1313">
        <v>29.4</v>
      </c>
      <c r="E1313">
        <v>4</v>
      </c>
      <c r="F1313">
        <v>5</v>
      </c>
    </row>
    <row r="1314" spans="1:6" x14ac:dyDescent="0.2">
      <c r="A1314" t="s">
        <v>110</v>
      </c>
      <c r="B1314">
        <v>11</v>
      </c>
      <c r="C1314">
        <v>28.6</v>
      </c>
      <c r="D1314">
        <v>16.3</v>
      </c>
      <c r="E1314">
        <v>6</v>
      </c>
      <c r="F1314">
        <v>3</v>
      </c>
    </row>
    <row r="1315" spans="1:6" x14ac:dyDescent="0.2">
      <c r="A1315" t="s">
        <v>128</v>
      </c>
      <c r="B1315">
        <v>11</v>
      </c>
      <c r="C1315">
        <v>36.700000000000003</v>
      </c>
      <c r="D1315">
        <v>25.4</v>
      </c>
      <c r="E1315">
        <v>7</v>
      </c>
      <c r="F1315">
        <v>2</v>
      </c>
    </row>
    <row r="1316" spans="1:6" x14ac:dyDescent="0.2">
      <c r="A1316" t="s">
        <v>80</v>
      </c>
      <c r="B1316">
        <v>11</v>
      </c>
      <c r="C1316">
        <v>45.5</v>
      </c>
      <c r="D1316">
        <v>34.5</v>
      </c>
      <c r="E1316">
        <v>7</v>
      </c>
      <c r="F1316">
        <v>3</v>
      </c>
    </row>
    <row r="1317" spans="1:6" x14ac:dyDescent="0.2">
      <c r="A1317" t="s">
        <v>44</v>
      </c>
      <c r="B1317">
        <v>11</v>
      </c>
      <c r="C1317">
        <v>25</v>
      </c>
      <c r="D1317">
        <v>15.9</v>
      </c>
      <c r="E1317">
        <v>7</v>
      </c>
      <c r="F1317">
        <v>2</v>
      </c>
    </row>
    <row r="1318" spans="1:6" x14ac:dyDescent="0.2">
      <c r="A1318" t="s">
        <v>46</v>
      </c>
      <c r="B1318">
        <v>11</v>
      </c>
      <c r="C1318">
        <v>34.9</v>
      </c>
      <c r="D1318">
        <v>32.9</v>
      </c>
      <c r="E1318">
        <v>4</v>
      </c>
      <c r="F1318">
        <v>5</v>
      </c>
    </row>
    <row r="1319" spans="1:6" x14ac:dyDescent="0.2">
      <c r="A1319" t="s">
        <v>178</v>
      </c>
      <c r="B1319">
        <v>11</v>
      </c>
      <c r="C1319">
        <v>18.100000000000001</v>
      </c>
      <c r="D1319">
        <v>26.6</v>
      </c>
      <c r="E1319">
        <v>3</v>
      </c>
      <c r="F1319">
        <v>7</v>
      </c>
    </row>
    <row r="1320" spans="1:6" x14ac:dyDescent="0.2">
      <c r="A1320" t="s">
        <v>40</v>
      </c>
      <c r="B1320">
        <v>11</v>
      </c>
      <c r="C1320">
        <v>31.2</v>
      </c>
      <c r="D1320">
        <v>25.8</v>
      </c>
      <c r="E1320">
        <v>6</v>
      </c>
      <c r="F1320">
        <v>3</v>
      </c>
    </row>
    <row r="1321" spans="1:6" x14ac:dyDescent="0.2">
      <c r="A1321" t="s">
        <v>153</v>
      </c>
      <c r="B1321">
        <v>11</v>
      </c>
      <c r="C1321">
        <v>24.4</v>
      </c>
      <c r="D1321">
        <v>33.9</v>
      </c>
      <c r="E1321">
        <v>2</v>
      </c>
      <c r="F1321">
        <v>8</v>
      </c>
    </row>
    <row r="1322" spans="1:6" x14ac:dyDescent="0.2">
      <c r="A1322" t="s">
        <v>111</v>
      </c>
      <c r="B1322">
        <v>11</v>
      </c>
      <c r="C1322">
        <v>23.1</v>
      </c>
      <c r="D1322">
        <v>32.4</v>
      </c>
      <c r="E1322">
        <v>2</v>
      </c>
      <c r="F1322">
        <v>7</v>
      </c>
    </row>
    <row r="1323" spans="1:6" x14ac:dyDescent="0.2">
      <c r="A1323" t="s">
        <v>125</v>
      </c>
      <c r="B1323">
        <v>11</v>
      </c>
      <c r="C1323">
        <v>23.6</v>
      </c>
      <c r="D1323">
        <v>24.1</v>
      </c>
      <c r="E1323">
        <v>4</v>
      </c>
      <c r="F1323">
        <v>5</v>
      </c>
    </row>
    <row r="1324" spans="1:6" x14ac:dyDescent="0.2">
      <c r="A1324" t="s">
        <v>159</v>
      </c>
      <c r="B1324">
        <v>11</v>
      </c>
      <c r="C1324">
        <v>22.1</v>
      </c>
      <c r="D1324">
        <v>24.4</v>
      </c>
      <c r="E1324">
        <v>4</v>
      </c>
      <c r="F1324">
        <v>5</v>
      </c>
    </row>
    <row r="1325" spans="1:6" x14ac:dyDescent="0.2">
      <c r="A1325" t="s">
        <v>112</v>
      </c>
      <c r="B1325">
        <v>11</v>
      </c>
      <c r="C1325">
        <v>41.7</v>
      </c>
      <c r="D1325">
        <v>23</v>
      </c>
      <c r="E1325">
        <v>9</v>
      </c>
      <c r="F1325">
        <v>0</v>
      </c>
    </row>
    <row r="1326" spans="1:6" x14ac:dyDescent="0.2">
      <c r="A1326" t="s">
        <v>133</v>
      </c>
      <c r="B1326">
        <v>11</v>
      </c>
      <c r="C1326">
        <v>29.3</v>
      </c>
      <c r="D1326">
        <v>28.6</v>
      </c>
      <c r="E1326">
        <v>4</v>
      </c>
      <c r="F1326">
        <v>5</v>
      </c>
    </row>
    <row r="1327" spans="1:6" x14ac:dyDescent="0.2">
      <c r="A1327" t="s">
        <v>36</v>
      </c>
      <c r="B1327">
        <v>11</v>
      </c>
      <c r="C1327">
        <v>31.4</v>
      </c>
      <c r="D1327">
        <v>24.3</v>
      </c>
      <c r="E1327">
        <v>6</v>
      </c>
      <c r="F1327">
        <v>3</v>
      </c>
    </row>
    <row r="1328" spans="1:6" x14ac:dyDescent="0.2">
      <c r="A1328" t="s">
        <v>155</v>
      </c>
      <c r="B1328">
        <v>11</v>
      </c>
      <c r="C1328">
        <v>28.9</v>
      </c>
      <c r="D1328">
        <v>27.7</v>
      </c>
      <c r="E1328">
        <v>5</v>
      </c>
      <c r="F1328">
        <v>4</v>
      </c>
    </row>
    <row r="1329" spans="1:6" x14ac:dyDescent="0.2">
      <c r="A1329" t="s">
        <v>162</v>
      </c>
      <c r="B1329">
        <v>11</v>
      </c>
      <c r="C1329">
        <v>26.2</v>
      </c>
      <c r="D1329">
        <v>32.799999999999997</v>
      </c>
      <c r="E1329">
        <v>3</v>
      </c>
      <c r="F1329">
        <v>6</v>
      </c>
    </row>
    <row r="1330" spans="1:6" x14ac:dyDescent="0.2">
      <c r="A1330" t="s">
        <v>33</v>
      </c>
      <c r="B1330">
        <v>11</v>
      </c>
      <c r="C1330">
        <v>23.6</v>
      </c>
      <c r="D1330">
        <v>19.100000000000001</v>
      </c>
      <c r="E1330">
        <v>5</v>
      </c>
      <c r="F1330">
        <v>4</v>
      </c>
    </row>
    <row r="1331" spans="1:6" x14ac:dyDescent="0.2">
      <c r="A1331" t="s">
        <v>49</v>
      </c>
      <c r="B1331">
        <v>11</v>
      </c>
      <c r="C1331">
        <v>23.7</v>
      </c>
      <c r="D1331">
        <v>25.1</v>
      </c>
      <c r="E1331">
        <v>6</v>
      </c>
      <c r="F1331">
        <v>3</v>
      </c>
    </row>
    <row r="1332" spans="1:6" x14ac:dyDescent="0.2">
      <c r="A1332" t="s">
        <v>152</v>
      </c>
      <c r="B1332">
        <v>12</v>
      </c>
      <c r="C1332">
        <v>28.5</v>
      </c>
      <c r="D1332">
        <v>15.7</v>
      </c>
      <c r="E1332">
        <v>8</v>
      </c>
      <c r="F1332">
        <v>2</v>
      </c>
    </row>
    <row r="1333" spans="1:6" x14ac:dyDescent="0.2">
      <c r="A1333" t="s">
        <v>179</v>
      </c>
      <c r="B1333">
        <v>12</v>
      </c>
      <c r="C1333">
        <v>15.4</v>
      </c>
      <c r="D1333">
        <v>28.1</v>
      </c>
      <c r="E1333">
        <v>2</v>
      </c>
      <c r="F1333">
        <v>8</v>
      </c>
    </row>
    <row r="1334" spans="1:6" x14ac:dyDescent="0.2">
      <c r="A1334" t="s">
        <v>70</v>
      </c>
      <c r="B1334">
        <v>12</v>
      </c>
      <c r="C1334">
        <v>33.6</v>
      </c>
      <c r="D1334">
        <v>18.100000000000001</v>
      </c>
      <c r="E1334">
        <v>9</v>
      </c>
      <c r="F1334">
        <v>1</v>
      </c>
    </row>
    <row r="1335" spans="1:6" x14ac:dyDescent="0.2">
      <c r="A1335" t="s">
        <v>145</v>
      </c>
      <c r="B1335">
        <v>12</v>
      </c>
      <c r="C1335">
        <v>34.799999999999997</v>
      </c>
      <c r="D1335">
        <v>27</v>
      </c>
      <c r="E1335">
        <v>6</v>
      </c>
      <c r="F1335">
        <v>4</v>
      </c>
    </row>
    <row r="1336" spans="1:6" x14ac:dyDescent="0.2">
      <c r="A1336" t="s">
        <v>167</v>
      </c>
      <c r="B1336">
        <v>12</v>
      </c>
      <c r="C1336">
        <v>31.1</v>
      </c>
      <c r="D1336">
        <v>20.9</v>
      </c>
      <c r="E1336">
        <v>7</v>
      </c>
      <c r="F1336">
        <v>3</v>
      </c>
    </row>
    <row r="1337" spans="1:6" x14ac:dyDescent="0.2">
      <c r="A1337" t="s">
        <v>138</v>
      </c>
      <c r="B1337">
        <v>12</v>
      </c>
      <c r="C1337">
        <v>17.7</v>
      </c>
      <c r="D1337">
        <v>27.4</v>
      </c>
      <c r="E1337">
        <v>3</v>
      </c>
      <c r="F1337">
        <v>7</v>
      </c>
    </row>
    <row r="1338" spans="1:6" x14ac:dyDescent="0.2">
      <c r="A1338" t="s">
        <v>142</v>
      </c>
      <c r="B1338">
        <v>12</v>
      </c>
      <c r="C1338">
        <v>26.1</v>
      </c>
      <c r="D1338">
        <v>26.7</v>
      </c>
      <c r="E1338">
        <v>3</v>
      </c>
      <c r="F1338">
        <v>7</v>
      </c>
    </row>
    <row r="1339" spans="1:6" x14ac:dyDescent="0.2">
      <c r="A1339" t="s">
        <v>86</v>
      </c>
      <c r="B1339">
        <v>12</v>
      </c>
      <c r="C1339">
        <v>23.5</v>
      </c>
      <c r="D1339">
        <v>30.8</v>
      </c>
      <c r="E1339">
        <v>5</v>
      </c>
      <c r="F1339">
        <v>5</v>
      </c>
    </row>
    <row r="1340" spans="1:6" x14ac:dyDescent="0.2">
      <c r="A1340" t="s">
        <v>187</v>
      </c>
      <c r="B1340">
        <v>12</v>
      </c>
      <c r="C1340">
        <v>20.100000000000001</v>
      </c>
      <c r="D1340">
        <v>22.1</v>
      </c>
      <c r="E1340">
        <v>4</v>
      </c>
      <c r="F1340">
        <v>6</v>
      </c>
    </row>
    <row r="1341" spans="1:6" x14ac:dyDescent="0.2">
      <c r="A1341" t="s">
        <v>87</v>
      </c>
      <c r="B1341">
        <v>12</v>
      </c>
      <c r="C1341">
        <v>29.3</v>
      </c>
      <c r="D1341">
        <v>20.5</v>
      </c>
      <c r="E1341">
        <v>6</v>
      </c>
      <c r="F1341">
        <v>4</v>
      </c>
    </row>
    <row r="1342" spans="1:6" x14ac:dyDescent="0.2">
      <c r="A1342" t="s">
        <v>184</v>
      </c>
      <c r="B1342">
        <v>12</v>
      </c>
      <c r="C1342">
        <v>17</v>
      </c>
      <c r="D1342">
        <v>27.3</v>
      </c>
      <c r="E1342">
        <v>3</v>
      </c>
      <c r="F1342">
        <v>7</v>
      </c>
    </row>
    <row r="1343" spans="1:6" x14ac:dyDescent="0.2">
      <c r="A1343" t="s">
        <v>122</v>
      </c>
      <c r="B1343">
        <v>12</v>
      </c>
      <c r="C1343">
        <v>22.9</v>
      </c>
      <c r="D1343">
        <v>32.4</v>
      </c>
      <c r="E1343">
        <v>3</v>
      </c>
      <c r="F1343">
        <v>7</v>
      </c>
    </row>
    <row r="1344" spans="1:6" x14ac:dyDescent="0.2">
      <c r="A1344" t="s">
        <v>26</v>
      </c>
      <c r="B1344">
        <v>12</v>
      </c>
      <c r="C1344">
        <v>31.2</v>
      </c>
      <c r="D1344">
        <v>27.4</v>
      </c>
      <c r="E1344">
        <v>5</v>
      </c>
      <c r="F1344">
        <v>5</v>
      </c>
    </row>
    <row r="1345" spans="1:6" x14ac:dyDescent="0.2">
      <c r="A1345" t="s">
        <v>173</v>
      </c>
      <c r="B1345">
        <v>12</v>
      </c>
      <c r="C1345">
        <v>26.4</v>
      </c>
      <c r="D1345">
        <v>28.5</v>
      </c>
      <c r="E1345">
        <v>6</v>
      </c>
      <c r="F1345">
        <v>4</v>
      </c>
    </row>
    <row r="1346" spans="1:6" x14ac:dyDescent="0.2">
      <c r="A1346" t="s">
        <v>180</v>
      </c>
      <c r="B1346">
        <v>12</v>
      </c>
      <c r="C1346">
        <v>25.1</v>
      </c>
      <c r="D1346">
        <v>24</v>
      </c>
      <c r="E1346">
        <v>6</v>
      </c>
      <c r="F1346">
        <v>4</v>
      </c>
    </row>
    <row r="1347" spans="1:6" x14ac:dyDescent="0.2">
      <c r="A1347" t="s">
        <v>88</v>
      </c>
      <c r="B1347">
        <v>12</v>
      </c>
      <c r="C1347">
        <v>22.8</v>
      </c>
      <c r="D1347">
        <v>28.2</v>
      </c>
      <c r="E1347">
        <v>3</v>
      </c>
      <c r="F1347">
        <v>7</v>
      </c>
    </row>
    <row r="1348" spans="1:6" x14ac:dyDescent="0.2">
      <c r="A1348" t="s">
        <v>74</v>
      </c>
      <c r="B1348">
        <v>12</v>
      </c>
      <c r="C1348">
        <v>21.9</v>
      </c>
      <c r="D1348">
        <v>28.7</v>
      </c>
      <c r="E1348">
        <v>5</v>
      </c>
      <c r="F1348">
        <v>5</v>
      </c>
    </row>
    <row r="1349" spans="1:6" x14ac:dyDescent="0.2">
      <c r="A1349" t="s">
        <v>89</v>
      </c>
      <c r="B1349">
        <v>12</v>
      </c>
      <c r="C1349">
        <v>31.9</v>
      </c>
      <c r="D1349">
        <v>37</v>
      </c>
      <c r="E1349">
        <v>4</v>
      </c>
      <c r="F1349">
        <v>6</v>
      </c>
    </row>
    <row r="1350" spans="1:6" x14ac:dyDescent="0.2">
      <c r="A1350" t="s">
        <v>48</v>
      </c>
      <c r="B1350">
        <v>12</v>
      </c>
      <c r="C1350">
        <v>23.9</v>
      </c>
      <c r="D1350">
        <v>30.7</v>
      </c>
      <c r="E1350">
        <v>5</v>
      </c>
      <c r="F1350">
        <v>5</v>
      </c>
    </row>
    <row r="1351" spans="1:6" x14ac:dyDescent="0.2">
      <c r="A1351" t="s">
        <v>136</v>
      </c>
      <c r="B1351">
        <v>12</v>
      </c>
      <c r="C1351">
        <v>18.899999999999999</v>
      </c>
      <c r="D1351">
        <v>26.7</v>
      </c>
      <c r="E1351">
        <v>3</v>
      </c>
      <c r="F1351">
        <v>7</v>
      </c>
    </row>
    <row r="1352" spans="1:6" x14ac:dyDescent="0.2">
      <c r="A1352" t="s">
        <v>140</v>
      </c>
      <c r="B1352">
        <v>12</v>
      </c>
      <c r="C1352">
        <v>25.2</v>
      </c>
      <c r="D1352">
        <v>26.9</v>
      </c>
      <c r="E1352">
        <v>3</v>
      </c>
      <c r="F1352">
        <v>7</v>
      </c>
    </row>
    <row r="1353" spans="1:6" x14ac:dyDescent="0.2">
      <c r="A1353" t="s">
        <v>66</v>
      </c>
      <c r="B1353">
        <v>12</v>
      </c>
      <c r="C1353">
        <v>30.3</v>
      </c>
      <c r="D1353">
        <v>21.2</v>
      </c>
      <c r="E1353">
        <v>6</v>
      </c>
      <c r="F1353">
        <v>4</v>
      </c>
    </row>
    <row r="1354" spans="1:6" x14ac:dyDescent="0.2">
      <c r="A1354" t="s">
        <v>90</v>
      </c>
      <c r="B1354">
        <v>12</v>
      </c>
      <c r="C1354">
        <v>30.1</v>
      </c>
      <c r="D1354">
        <v>21.2</v>
      </c>
      <c r="E1354">
        <v>7</v>
      </c>
      <c r="F1354">
        <v>3</v>
      </c>
    </row>
    <row r="1355" spans="1:6" x14ac:dyDescent="0.2">
      <c r="A1355" t="s">
        <v>79</v>
      </c>
      <c r="B1355">
        <v>12</v>
      </c>
      <c r="C1355">
        <v>30.5</v>
      </c>
      <c r="D1355">
        <v>33.9</v>
      </c>
      <c r="E1355">
        <v>4</v>
      </c>
      <c r="F1355">
        <v>6</v>
      </c>
    </row>
    <row r="1356" spans="1:6" x14ac:dyDescent="0.2">
      <c r="A1356" t="s">
        <v>174</v>
      </c>
      <c r="B1356">
        <v>12</v>
      </c>
      <c r="C1356">
        <v>25.9</v>
      </c>
      <c r="D1356">
        <v>30.8</v>
      </c>
      <c r="E1356">
        <v>4</v>
      </c>
      <c r="F1356">
        <v>6</v>
      </c>
    </row>
    <row r="1357" spans="1:6" x14ac:dyDescent="0.2">
      <c r="A1357" t="s">
        <v>185</v>
      </c>
      <c r="B1357">
        <v>12</v>
      </c>
      <c r="C1357">
        <v>16.7</v>
      </c>
      <c r="D1357">
        <v>33.700000000000003</v>
      </c>
      <c r="E1357">
        <v>1</v>
      </c>
      <c r="F1357">
        <v>9</v>
      </c>
    </row>
    <row r="1358" spans="1:6" x14ac:dyDescent="0.2">
      <c r="A1358" t="s">
        <v>91</v>
      </c>
      <c r="B1358">
        <v>12</v>
      </c>
      <c r="C1358">
        <v>27.6</v>
      </c>
      <c r="D1358">
        <v>18.8</v>
      </c>
      <c r="E1358">
        <v>6</v>
      </c>
      <c r="F1358">
        <v>4</v>
      </c>
    </row>
    <row r="1359" spans="1:6" x14ac:dyDescent="0.2">
      <c r="A1359" t="s">
        <v>131</v>
      </c>
      <c r="B1359">
        <v>12</v>
      </c>
      <c r="C1359">
        <v>18.100000000000001</v>
      </c>
      <c r="D1359">
        <v>23</v>
      </c>
      <c r="E1359">
        <v>2</v>
      </c>
      <c r="F1359">
        <v>8</v>
      </c>
    </row>
    <row r="1360" spans="1:6" x14ac:dyDescent="0.2">
      <c r="A1360" t="s">
        <v>166</v>
      </c>
      <c r="B1360">
        <v>12</v>
      </c>
      <c r="C1360">
        <v>19</v>
      </c>
      <c r="D1360">
        <v>24.8</v>
      </c>
      <c r="E1360">
        <v>4</v>
      </c>
      <c r="F1360">
        <v>6</v>
      </c>
    </row>
    <row r="1361" spans="1:6" x14ac:dyDescent="0.2">
      <c r="A1361" t="s">
        <v>43</v>
      </c>
      <c r="B1361">
        <v>12</v>
      </c>
      <c r="C1361">
        <v>29.5</v>
      </c>
      <c r="D1361">
        <v>27.4</v>
      </c>
      <c r="E1361">
        <v>5</v>
      </c>
      <c r="F1361">
        <v>5</v>
      </c>
    </row>
    <row r="1362" spans="1:6" x14ac:dyDescent="0.2">
      <c r="A1362" t="s">
        <v>148</v>
      </c>
      <c r="B1362">
        <v>12</v>
      </c>
      <c r="C1362">
        <v>25.6</v>
      </c>
      <c r="D1362">
        <v>25.8</v>
      </c>
      <c r="E1362">
        <v>4</v>
      </c>
      <c r="F1362">
        <v>6</v>
      </c>
    </row>
    <row r="1363" spans="1:6" x14ac:dyDescent="0.2">
      <c r="A1363" t="s">
        <v>183</v>
      </c>
      <c r="B1363">
        <v>12</v>
      </c>
      <c r="C1363">
        <v>19.3</v>
      </c>
      <c r="D1363">
        <v>29.7</v>
      </c>
      <c r="E1363">
        <v>4</v>
      </c>
      <c r="F1363">
        <v>6</v>
      </c>
    </row>
    <row r="1364" spans="1:6" x14ac:dyDescent="0.2">
      <c r="A1364" t="s">
        <v>82</v>
      </c>
      <c r="B1364">
        <v>12</v>
      </c>
      <c r="C1364">
        <v>38.299999999999997</v>
      </c>
      <c r="D1364">
        <v>17.3</v>
      </c>
      <c r="E1364">
        <v>10</v>
      </c>
      <c r="F1364">
        <v>0</v>
      </c>
    </row>
    <row r="1365" spans="1:6" x14ac:dyDescent="0.2">
      <c r="A1365" t="s">
        <v>157</v>
      </c>
      <c r="B1365">
        <v>12</v>
      </c>
      <c r="C1365">
        <v>32.4</v>
      </c>
      <c r="D1365">
        <v>23.7</v>
      </c>
      <c r="E1365">
        <v>8</v>
      </c>
      <c r="F1365">
        <v>2</v>
      </c>
    </row>
    <row r="1366" spans="1:6" x14ac:dyDescent="0.2">
      <c r="A1366" t="s">
        <v>30</v>
      </c>
      <c r="B1366">
        <v>12</v>
      </c>
      <c r="C1366">
        <v>40.6</v>
      </c>
      <c r="D1366">
        <v>15.6</v>
      </c>
      <c r="E1366">
        <v>10</v>
      </c>
      <c r="F1366">
        <v>0</v>
      </c>
    </row>
    <row r="1367" spans="1:6" x14ac:dyDescent="0.2">
      <c r="A1367" t="s">
        <v>163</v>
      </c>
      <c r="B1367">
        <v>12</v>
      </c>
      <c r="C1367">
        <v>32.700000000000003</v>
      </c>
      <c r="D1367">
        <v>28</v>
      </c>
      <c r="E1367">
        <v>6</v>
      </c>
      <c r="F1367">
        <v>4</v>
      </c>
    </row>
    <row r="1368" spans="1:6" x14ac:dyDescent="0.2">
      <c r="A1368" t="s">
        <v>149</v>
      </c>
      <c r="B1368">
        <v>12</v>
      </c>
      <c r="C1368">
        <v>27.1</v>
      </c>
      <c r="D1368">
        <v>28.8</v>
      </c>
      <c r="E1368">
        <v>6</v>
      </c>
      <c r="F1368">
        <v>4</v>
      </c>
    </row>
    <row r="1369" spans="1:6" x14ac:dyDescent="0.2">
      <c r="A1369" t="s">
        <v>65</v>
      </c>
      <c r="B1369">
        <v>12</v>
      </c>
      <c r="C1369">
        <v>32</v>
      </c>
      <c r="D1369">
        <v>31.3</v>
      </c>
      <c r="E1369">
        <v>5</v>
      </c>
      <c r="F1369">
        <v>5</v>
      </c>
    </row>
    <row r="1370" spans="1:6" x14ac:dyDescent="0.2">
      <c r="A1370" t="s">
        <v>172</v>
      </c>
      <c r="B1370">
        <v>12</v>
      </c>
      <c r="C1370">
        <v>22</v>
      </c>
      <c r="D1370">
        <v>32.1</v>
      </c>
      <c r="E1370">
        <v>4</v>
      </c>
      <c r="F1370">
        <v>7</v>
      </c>
    </row>
    <row r="1371" spans="1:6" x14ac:dyDescent="0.2">
      <c r="A1371" t="s">
        <v>37</v>
      </c>
      <c r="B1371">
        <v>12</v>
      </c>
      <c r="C1371">
        <v>24.1</v>
      </c>
      <c r="D1371">
        <v>30.8</v>
      </c>
      <c r="E1371">
        <v>4</v>
      </c>
      <c r="F1371">
        <v>6</v>
      </c>
    </row>
    <row r="1372" spans="1:6" x14ac:dyDescent="0.2">
      <c r="A1372" t="s">
        <v>171</v>
      </c>
      <c r="B1372">
        <v>12</v>
      </c>
      <c r="C1372">
        <v>23.8</v>
      </c>
      <c r="D1372">
        <v>29.3</v>
      </c>
      <c r="E1372">
        <v>5</v>
      </c>
      <c r="F1372">
        <v>5</v>
      </c>
    </row>
    <row r="1373" spans="1:6" x14ac:dyDescent="0.2">
      <c r="A1373" t="s">
        <v>38</v>
      </c>
      <c r="B1373">
        <v>12</v>
      </c>
      <c r="C1373">
        <v>21.4</v>
      </c>
      <c r="D1373">
        <v>30</v>
      </c>
      <c r="E1373">
        <v>3</v>
      </c>
      <c r="F1373">
        <v>7</v>
      </c>
    </row>
    <row r="1374" spans="1:6" x14ac:dyDescent="0.2">
      <c r="A1374" t="s">
        <v>92</v>
      </c>
      <c r="B1374">
        <v>12</v>
      </c>
      <c r="C1374">
        <v>18.8</v>
      </c>
      <c r="D1374">
        <v>12.3</v>
      </c>
      <c r="E1374">
        <v>8</v>
      </c>
      <c r="F1374">
        <v>2</v>
      </c>
    </row>
    <row r="1375" spans="1:6" x14ac:dyDescent="0.2">
      <c r="A1375" t="s">
        <v>130</v>
      </c>
      <c r="B1375">
        <v>12</v>
      </c>
      <c r="C1375">
        <v>25.7</v>
      </c>
      <c r="D1375">
        <v>19.899999999999999</v>
      </c>
      <c r="E1375">
        <v>6</v>
      </c>
      <c r="F1375">
        <v>4</v>
      </c>
    </row>
    <row r="1376" spans="1:6" x14ac:dyDescent="0.2">
      <c r="A1376" t="s">
        <v>165</v>
      </c>
      <c r="B1376">
        <v>12</v>
      </c>
      <c r="C1376">
        <v>28.5</v>
      </c>
      <c r="D1376">
        <v>20.7</v>
      </c>
      <c r="E1376">
        <v>7</v>
      </c>
      <c r="F1376">
        <v>3</v>
      </c>
    </row>
    <row r="1377" spans="1:6" x14ac:dyDescent="0.2">
      <c r="A1377" t="s">
        <v>127</v>
      </c>
      <c r="B1377">
        <v>12</v>
      </c>
      <c r="C1377">
        <v>34.299999999999997</v>
      </c>
      <c r="D1377">
        <v>18.2</v>
      </c>
      <c r="E1377">
        <v>10</v>
      </c>
      <c r="F1377">
        <v>0</v>
      </c>
    </row>
    <row r="1378" spans="1:6" x14ac:dyDescent="0.2">
      <c r="A1378" t="s">
        <v>154</v>
      </c>
      <c r="B1378">
        <v>12</v>
      </c>
      <c r="C1378">
        <v>32.700000000000003</v>
      </c>
      <c r="D1378">
        <v>26</v>
      </c>
      <c r="E1378">
        <v>7</v>
      </c>
      <c r="F1378">
        <v>3</v>
      </c>
    </row>
    <row r="1379" spans="1:6" x14ac:dyDescent="0.2">
      <c r="A1379" t="s">
        <v>72</v>
      </c>
      <c r="B1379">
        <v>12</v>
      </c>
      <c r="C1379">
        <v>38.799999999999997</v>
      </c>
      <c r="D1379">
        <v>18.5</v>
      </c>
      <c r="E1379">
        <v>7</v>
      </c>
      <c r="F1379">
        <v>3</v>
      </c>
    </row>
    <row r="1380" spans="1:6" x14ac:dyDescent="0.2">
      <c r="A1380" t="s">
        <v>93</v>
      </c>
      <c r="B1380">
        <v>12</v>
      </c>
      <c r="C1380">
        <v>14.6</v>
      </c>
      <c r="D1380">
        <v>34.4</v>
      </c>
      <c r="E1380">
        <v>1</v>
      </c>
      <c r="F1380">
        <v>9</v>
      </c>
    </row>
    <row r="1381" spans="1:6" x14ac:dyDescent="0.2">
      <c r="A1381" t="s">
        <v>147</v>
      </c>
      <c r="B1381">
        <v>12</v>
      </c>
      <c r="C1381">
        <v>29.1</v>
      </c>
      <c r="D1381">
        <v>25</v>
      </c>
      <c r="E1381">
        <v>6</v>
      </c>
      <c r="F1381">
        <v>4</v>
      </c>
    </row>
    <row r="1382" spans="1:6" x14ac:dyDescent="0.2">
      <c r="A1382" t="s">
        <v>164</v>
      </c>
      <c r="B1382">
        <v>12</v>
      </c>
      <c r="C1382">
        <v>39</v>
      </c>
      <c r="D1382">
        <v>20.7</v>
      </c>
      <c r="E1382">
        <v>10</v>
      </c>
      <c r="F1382">
        <v>0</v>
      </c>
    </row>
    <row r="1383" spans="1:6" x14ac:dyDescent="0.2">
      <c r="A1383" t="s">
        <v>94</v>
      </c>
      <c r="B1383">
        <v>12</v>
      </c>
      <c r="C1383">
        <v>26.7</v>
      </c>
      <c r="D1383">
        <v>31.4</v>
      </c>
      <c r="E1383">
        <v>3</v>
      </c>
      <c r="F1383">
        <v>8</v>
      </c>
    </row>
    <row r="1384" spans="1:6" x14ac:dyDescent="0.2">
      <c r="A1384" t="s">
        <v>158</v>
      </c>
      <c r="B1384">
        <v>12</v>
      </c>
      <c r="C1384">
        <v>31.1</v>
      </c>
      <c r="D1384">
        <v>28.6</v>
      </c>
      <c r="E1384">
        <v>5</v>
      </c>
      <c r="F1384">
        <v>5</v>
      </c>
    </row>
    <row r="1385" spans="1:6" x14ac:dyDescent="0.2">
      <c r="A1385" t="s">
        <v>181</v>
      </c>
      <c r="B1385">
        <v>12</v>
      </c>
      <c r="C1385">
        <v>18.399999999999999</v>
      </c>
      <c r="D1385">
        <v>33.200000000000003</v>
      </c>
      <c r="E1385">
        <v>2</v>
      </c>
      <c r="F1385">
        <v>8</v>
      </c>
    </row>
    <row r="1386" spans="1:6" x14ac:dyDescent="0.2">
      <c r="A1386" t="s">
        <v>68</v>
      </c>
      <c r="B1386">
        <v>12</v>
      </c>
      <c r="C1386">
        <v>32.700000000000003</v>
      </c>
      <c r="D1386">
        <v>17.100000000000001</v>
      </c>
      <c r="E1386">
        <v>9</v>
      </c>
      <c r="F1386">
        <v>1</v>
      </c>
    </row>
    <row r="1387" spans="1:6" x14ac:dyDescent="0.2">
      <c r="A1387" t="s">
        <v>81</v>
      </c>
      <c r="B1387">
        <v>12</v>
      </c>
      <c r="C1387">
        <v>45.9</v>
      </c>
      <c r="D1387">
        <v>28.9</v>
      </c>
      <c r="E1387">
        <v>7</v>
      </c>
      <c r="F1387">
        <v>3</v>
      </c>
    </row>
    <row r="1388" spans="1:6" x14ac:dyDescent="0.2">
      <c r="A1388" t="s">
        <v>132</v>
      </c>
      <c r="B1388">
        <v>12</v>
      </c>
      <c r="C1388">
        <v>24.4</v>
      </c>
      <c r="D1388">
        <v>28.9</v>
      </c>
      <c r="E1388">
        <v>5</v>
      </c>
      <c r="F1388">
        <v>5</v>
      </c>
    </row>
    <row r="1389" spans="1:6" x14ac:dyDescent="0.2">
      <c r="A1389" t="s">
        <v>135</v>
      </c>
      <c r="B1389">
        <v>12</v>
      </c>
      <c r="C1389">
        <v>28.9</v>
      </c>
      <c r="D1389">
        <v>22.4</v>
      </c>
      <c r="E1389">
        <v>6</v>
      </c>
      <c r="F1389">
        <v>4</v>
      </c>
    </row>
    <row r="1390" spans="1:6" x14ac:dyDescent="0.2">
      <c r="A1390" t="s">
        <v>169</v>
      </c>
      <c r="B1390">
        <v>12</v>
      </c>
      <c r="C1390">
        <v>23.5</v>
      </c>
      <c r="D1390">
        <v>37.4</v>
      </c>
      <c r="E1390">
        <v>3</v>
      </c>
      <c r="F1390">
        <v>7</v>
      </c>
    </row>
    <row r="1391" spans="1:6" x14ac:dyDescent="0.2">
      <c r="A1391" t="s">
        <v>143</v>
      </c>
      <c r="B1391">
        <v>12</v>
      </c>
      <c r="C1391">
        <v>39.700000000000003</v>
      </c>
      <c r="D1391">
        <v>28.9</v>
      </c>
      <c r="E1391">
        <v>8</v>
      </c>
      <c r="F1391">
        <v>2</v>
      </c>
    </row>
    <row r="1392" spans="1:6" x14ac:dyDescent="0.2">
      <c r="A1392" t="s">
        <v>129</v>
      </c>
      <c r="B1392">
        <v>12</v>
      </c>
      <c r="C1392">
        <v>30.9</v>
      </c>
      <c r="D1392">
        <v>20.7</v>
      </c>
      <c r="E1392">
        <v>6</v>
      </c>
      <c r="F1392">
        <v>4</v>
      </c>
    </row>
    <row r="1393" spans="1:6" x14ac:dyDescent="0.2">
      <c r="A1393" t="s">
        <v>191</v>
      </c>
      <c r="B1393">
        <v>12</v>
      </c>
      <c r="C1393">
        <v>28.7</v>
      </c>
      <c r="D1393">
        <v>17.100000000000001</v>
      </c>
      <c r="E1393">
        <v>8</v>
      </c>
      <c r="F1393">
        <v>2</v>
      </c>
    </row>
    <row r="1394" spans="1:6" x14ac:dyDescent="0.2">
      <c r="A1394" t="s">
        <v>35</v>
      </c>
      <c r="B1394">
        <v>12</v>
      </c>
      <c r="C1394">
        <v>39</v>
      </c>
      <c r="D1394">
        <v>7.5</v>
      </c>
      <c r="E1394">
        <v>10</v>
      </c>
      <c r="F1394">
        <v>0</v>
      </c>
    </row>
    <row r="1395" spans="1:6" x14ac:dyDescent="0.2">
      <c r="A1395" t="s">
        <v>27</v>
      </c>
      <c r="B1395">
        <v>12</v>
      </c>
      <c r="C1395">
        <v>16.7</v>
      </c>
      <c r="D1395">
        <v>27.7</v>
      </c>
      <c r="E1395">
        <v>3</v>
      </c>
      <c r="F1395">
        <v>7</v>
      </c>
    </row>
    <row r="1396" spans="1:6" x14ac:dyDescent="0.2">
      <c r="A1396" t="s">
        <v>188</v>
      </c>
      <c r="B1396">
        <v>12</v>
      </c>
      <c r="C1396">
        <v>23.7</v>
      </c>
      <c r="D1396">
        <v>28.4</v>
      </c>
      <c r="E1396">
        <v>3</v>
      </c>
      <c r="F1396">
        <v>7</v>
      </c>
    </row>
    <row r="1397" spans="1:6" x14ac:dyDescent="0.2">
      <c r="A1397" t="s">
        <v>95</v>
      </c>
      <c r="B1397">
        <v>12</v>
      </c>
      <c r="C1397">
        <v>22.5</v>
      </c>
      <c r="D1397">
        <v>25.8</v>
      </c>
      <c r="E1397">
        <v>5</v>
      </c>
      <c r="F1397">
        <v>5</v>
      </c>
    </row>
    <row r="1398" spans="1:6" x14ac:dyDescent="0.2">
      <c r="A1398" t="s">
        <v>96</v>
      </c>
      <c r="B1398">
        <v>12</v>
      </c>
      <c r="C1398">
        <v>36.6</v>
      </c>
      <c r="D1398">
        <v>25.8</v>
      </c>
      <c r="E1398">
        <v>8</v>
      </c>
      <c r="F1398">
        <v>2</v>
      </c>
    </row>
    <row r="1399" spans="1:6" x14ac:dyDescent="0.2">
      <c r="A1399" t="s">
        <v>144</v>
      </c>
      <c r="B1399">
        <v>12</v>
      </c>
      <c r="C1399">
        <v>21.4</v>
      </c>
      <c r="D1399">
        <v>28.2</v>
      </c>
      <c r="E1399">
        <v>4</v>
      </c>
      <c r="F1399">
        <v>6</v>
      </c>
    </row>
    <row r="1400" spans="1:6" x14ac:dyDescent="0.2">
      <c r="A1400" t="s">
        <v>161</v>
      </c>
      <c r="B1400">
        <v>12</v>
      </c>
      <c r="C1400">
        <v>32.799999999999997</v>
      </c>
      <c r="D1400">
        <v>22.3</v>
      </c>
      <c r="E1400">
        <v>8</v>
      </c>
      <c r="F1400">
        <v>2</v>
      </c>
    </row>
    <row r="1401" spans="1:6" x14ac:dyDescent="0.2">
      <c r="A1401" t="s">
        <v>97</v>
      </c>
      <c r="B1401">
        <v>12</v>
      </c>
      <c r="C1401">
        <v>19.7</v>
      </c>
      <c r="D1401">
        <v>21.2</v>
      </c>
      <c r="E1401">
        <v>4</v>
      </c>
      <c r="F1401">
        <v>5</v>
      </c>
    </row>
    <row r="1402" spans="1:6" x14ac:dyDescent="0.2">
      <c r="A1402" t="s">
        <v>22</v>
      </c>
      <c r="B1402">
        <v>12</v>
      </c>
      <c r="C1402">
        <v>18.899999999999999</v>
      </c>
      <c r="D1402">
        <v>18.2</v>
      </c>
      <c r="E1402">
        <v>5</v>
      </c>
      <c r="F1402">
        <v>5</v>
      </c>
    </row>
    <row r="1403" spans="1:6" x14ac:dyDescent="0.2">
      <c r="A1403" t="s">
        <v>186</v>
      </c>
      <c r="B1403">
        <v>12</v>
      </c>
      <c r="C1403">
        <v>18.2</v>
      </c>
      <c r="D1403">
        <v>32.9</v>
      </c>
      <c r="E1403">
        <v>2</v>
      </c>
      <c r="F1403">
        <v>8</v>
      </c>
    </row>
    <row r="1404" spans="1:6" x14ac:dyDescent="0.2">
      <c r="A1404" t="s">
        <v>98</v>
      </c>
      <c r="B1404">
        <v>12</v>
      </c>
      <c r="C1404">
        <v>26.1</v>
      </c>
      <c r="D1404">
        <v>35.799999999999997</v>
      </c>
      <c r="E1404">
        <v>3</v>
      </c>
      <c r="F1404">
        <v>7</v>
      </c>
    </row>
    <row r="1405" spans="1:6" x14ac:dyDescent="0.2">
      <c r="A1405" t="s">
        <v>64</v>
      </c>
      <c r="B1405">
        <v>12</v>
      </c>
      <c r="C1405">
        <v>28.7</v>
      </c>
      <c r="D1405">
        <v>20.8</v>
      </c>
      <c r="E1405">
        <v>8</v>
      </c>
      <c r="F1405">
        <v>3</v>
      </c>
    </row>
    <row r="1406" spans="1:6" x14ac:dyDescent="0.2">
      <c r="A1406" t="s">
        <v>99</v>
      </c>
      <c r="B1406">
        <v>12</v>
      </c>
      <c r="C1406">
        <v>39.9</v>
      </c>
      <c r="D1406">
        <v>25.5</v>
      </c>
      <c r="E1406">
        <v>8</v>
      </c>
      <c r="F1406">
        <v>2</v>
      </c>
    </row>
    <row r="1407" spans="1:6" x14ac:dyDescent="0.2">
      <c r="A1407" t="s">
        <v>121</v>
      </c>
      <c r="B1407">
        <v>12</v>
      </c>
      <c r="C1407">
        <v>24.6</v>
      </c>
      <c r="D1407">
        <v>19.399999999999999</v>
      </c>
      <c r="E1407">
        <v>7</v>
      </c>
      <c r="F1407">
        <v>3</v>
      </c>
    </row>
    <row r="1408" spans="1:6" x14ac:dyDescent="0.2">
      <c r="A1408" t="s">
        <v>100</v>
      </c>
      <c r="B1408">
        <v>12</v>
      </c>
      <c r="C1408">
        <v>33.4</v>
      </c>
      <c r="D1408">
        <v>37.5</v>
      </c>
      <c r="E1408">
        <v>3</v>
      </c>
      <c r="F1408">
        <v>7</v>
      </c>
    </row>
    <row r="1409" spans="1:6" x14ac:dyDescent="0.2">
      <c r="A1409" t="s">
        <v>170</v>
      </c>
      <c r="B1409">
        <v>12</v>
      </c>
      <c r="C1409">
        <v>24.2</v>
      </c>
      <c r="D1409">
        <v>22.7</v>
      </c>
      <c r="E1409">
        <v>4</v>
      </c>
      <c r="F1409">
        <v>6</v>
      </c>
    </row>
    <row r="1410" spans="1:6" x14ac:dyDescent="0.2">
      <c r="A1410" t="s">
        <v>28</v>
      </c>
      <c r="B1410">
        <v>12</v>
      </c>
      <c r="C1410">
        <v>20.5</v>
      </c>
      <c r="D1410">
        <v>22.8</v>
      </c>
      <c r="E1410">
        <v>5</v>
      </c>
      <c r="F1410">
        <v>5</v>
      </c>
    </row>
    <row r="1411" spans="1:6" x14ac:dyDescent="0.2">
      <c r="A1411" t="s">
        <v>41</v>
      </c>
      <c r="B1411">
        <v>12</v>
      </c>
      <c r="C1411">
        <v>36.799999999999997</v>
      </c>
      <c r="D1411">
        <v>16.899999999999999</v>
      </c>
      <c r="E1411">
        <v>7</v>
      </c>
      <c r="F1411">
        <v>3</v>
      </c>
    </row>
    <row r="1412" spans="1:6" x14ac:dyDescent="0.2">
      <c r="A1412" t="s">
        <v>101</v>
      </c>
      <c r="B1412">
        <v>12</v>
      </c>
      <c r="C1412">
        <v>21.6</v>
      </c>
      <c r="D1412">
        <v>15.1</v>
      </c>
      <c r="E1412">
        <v>7</v>
      </c>
      <c r="F1412">
        <v>3</v>
      </c>
    </row>
    <row r="1413" spans="1:6" x14ac:dyDescent="0.2">
      <c r="A1413" t="s">
        <v>25</v>
      </c>
      <c r="B1413">
        <v>12</v>
      </c>
      <c r="C1413">
        <v>33.299999999999997</v>
      </c>
      <c r="D1413">
        <v>9.9</v>
      </c>
      <c r="E1413">
        <v>10</v>
      </c>
      <c r="F1413">
        <v>0</v>
      </c>
    </row>
    <row r="1414" spans="1:6" x14ac:dyDescent="0.2">
      <c r="A1414" t="s">
        <v>34</v>
      </c>
      <c r="B1414">
        <v>12</v>
      </c>
      <c r="C1414">
        <v>41.8</v>
      </c>
      <c r="D1414">
        <v>19.8</v>
      </c>
      <c r="E1414">
        <v>8</v>
      </c>
      <c r="F1414">
        <v>2</v>
      </c>
    </row>
    <row r="1415" spans="1:6" x14ac:dyDescent="0.2">
      <c r="A1415" t="s">
        <v>139</v>
      </c>
      <c r="B1415">
        <v>12</v>
      </c>
      <c r="C1415">
        <v>27.9</v>
      </c>
      <c r="D1415">
        <v>26.4</v>
      </c>
      <c r="E1415">
        <v>7</v>
      </c>
      <c r="F1415">
        <v>3</v>
      </c>
    </row>
    <row r="1416" spans="1:6" x14ac:dyDescent="0.2">
      <c r="A1416" t="s">
        <v>182</v>
      </c>
      <c r="B1416">
        <v>12</v>
      </c>
      <c r="C1416">
        <v>23</v>
      </c>
      <c r="D1416">
        <v>27.4</v>
      </c>
      <c r="E1416">
        <v>4</v>
      </c>
      <c r="F1416">
        <v>6</v>
      </c>
    </row>
    <row r="1417" spans="1:6" x14ac:dyDescent="0.2">
      <c r="A1417" t="s">
        <v>42</v>
      </c>
      <c r="B1417">
        <v>12</v>
      </c>
      <c r="C1417">
        <v>46.3</v>
      </c>
      <c r="D1417">
        <v>17.100000000000001</v>
      </c>
      <c r="E1417">
        <v>9</v>
      </c>
      <c r="F1417">
        <v>1</v>
      </c>
    </row>
    <row r="1418" spans="1:6" x14ac:dyDescent="0.2">
      <c r="A1418" t="s">
        <v>39</v>
      </c>
      <c r="B1418">
        <v>12</v>
      </c>
      <c r="C1418">
        <v>37.9</v>
      </c>
      <c r="D1418">
        <v>20.3</v>
      </c>
      <c r="E1418">
        <v>8</v>
      </c>
      <c r="F1418">
        <v>2</v>
      </c>
    </row>
    <row r="1419" spans="1:6" x14ac:dyDescent="0.2">
      <c r="A1419" t="s">
        <v>32</v>
      </c>
      <c r="B1419">
        <v>12</v>
      </c>
      <c r="C1419">
        <v>37.700000000000003</v>
      </c>
      <c r="D1419">
        <v>13.1</v>
      </c>
      <c r="E1419">
        <v>8</v>
      </c>
      <c r="F1419">
        <v>2</v>
      </c>
    </row>
    <row r="1420" spans="1:6" x14ac:dyDescent="0.2">
      <c r="A1420" t="s">
        <v>146</v>
      </c>
      <c r="B1420">
        <v>12</v>
      </c>
      <c r="C1420">
        <v>19.899999999999999</v>
      </c>
      <c r="D1420">
        <v>28.2</v>
      </c>
      <c r="E1420">
        <v>2</v>
      </c>
      <c r="F1420">
        <v>8</v>
      </c>
    </row>
    <row r="1421" spans="1:6" x14ac:dyDescent="0.2">
      <c r="A1421" t="s">
        <v>126</v>
      </c>
      <c r="B1421">
        <v>12</v>
      </c>
      <c r="C1421">
        <v>23.7</v>
      </c>
      <c r="D1421">
        <v>31.1</v>
      </c>
      <c r="E1421">
        <v>3</v>
      </c>
      <c r="F1421">
        <v>7</v>
      </c>
    </row>
    <row r="1422" spans="1:6" x14ac:dyDescent="0.2">
      <c r="A1422" t="s">
        <v>102</v>
      </c>
      <c r="B1422">
        <v>12</v>
      </c>
      <c r="C1422">
        <v>31.1</v>
      </c>
      <c r="D1422">
        <v>29.2</v>
      </c>
      <c r="E1422">
        <v>4</v>
      </c>
      <c r="F1422">
        <v>6</v>
      </c>
    </row>
    <row r="1423" spans="1:6" x14ac:dyDescent="0.2">
      <c r="A1423" t="s">
        <v>103</v>
      </c>
      <c r="B1423">
        <v>12</v>
      </c>
      <c r="C1423">
        <v>24.1</v>
      </c>
      <c r="D1423">
        <v>18.3</v>
      </c>
      <c r="E1423">
        <v>6</v>
      </c>
      <c r="F1423">
        <v>4</v>
      </c>
    </row>
    <row r="1424" spans="1:6" x14ac:dyDescent="0.2">
      <c r="A1424" t="s">
        <v>190</v>
      </c>
      <c r="B1424">
        <v>12</v>
      </c>
      <c r="C1424">
        <v>19.399999999999999</v>
      </c>
      <c r="D1424">
        <v>26.6</v>
      </c>
      <c r="E1424">
        <v>2</v>
      </c>
      <c r="F1424">
        <v>8</v>
      </c>
    </row>
    <row r="1425" spans="1:6" x14ac:dyDescent="0.2">
      <c r="A1425" t="s">
        <v>104</v>
      </c>
      <c r="B1425">
        <v>12</v>
      </c>
      <c r="C1425">
        <v>20</v>
      </c>
      <c r="D1425">
        <v>27.9</v>
      </c>
      <c r="E1425">
        <v>3</v>
      </c>
      <c r="F1425">
        <v>7</v>
      </c>
    </row>
    <row r="1426" spans="1:6" x14ac:dyDescent="0.2">
      <c r="A1426" t="s">
        <v>105</v>
      </c>
      <c r="B1426">
        <v>12</v>
      </c>
      <c r="C1426">
        <v>33.9</v>
      </c>
      <c r="D1426">
        <v>26.5</v>
      </c>
      <c r="E1426">
        <v>5</v>
      </c>
      <c r="F1426">
        <v>5</v>
      </c>
    </row>
    <row r="1427" spans="1:6" x14ac:dyDescent="0.2">
      <c r="A1427" t="s">
        <v>106</v>
      </c>
      <c r="B1427">
        <v>12</v>
      </c>
      <c r="C1427">
        <v>40.5</v>
      </c>
      <c r="D1427">
        <v>16.399999999999999</v>
      </c>
      <c r="E1427">
        <v>8</v>
      </c>
      <c r="F1427">
        <v>2</v>
      </c>
    </row>
    <row r="1428" spans="1:6" x14ac:dyDescent="0.2">
      <c r="A1428" t="s">
        <v>107</v>
      </c>
      <c r="B1428">
        <v>12</v>
      </c>
      <c r="C1428">
        <v>29.9</v>
      </c>
      <c r="D1428">
        <v>21.1</v>
      </c>
      <c r="E1428">
        <v>5</v>
      </c>
      <c r="F1428">
        <v>5</v>
      </c>
    </row>
    <row r="1429" spans="1:6" x14ac:dyDescent="0.2">
      <c r="A1429" t="s">
        <v>71</v>
      </c>
      <c r="B1429">
        <v>12</v>
      </c>
      <c r="C1429">
        <v>28.8</v>
      </c>
      <c r="D1429">
        <v>28.6</v>
      </c>
      <c r="E1429">
        <v>4</v>
      </c>
      <c r="F1429">
        <v>6</v>
      </c>
    </row>
    <row r="1430" spans="1:6" x14ac:dyDescent="0.2">
      <c r="A1430" t="s">
        <v>176</v>
      </c>
      <c r="B1430">
        <v>12</v>
      </c>
      <c r="C1430">
        <v>29.9</v>
      </c>
      <c r="D1430">
        <v>35.6</v>
      </c>
      <c r="E1430">
        <v>5</v>
      </c>
      <c r="F1430">
        <v>5</v>
      </c>
    </row>
    <row r="1431" spans="1:6" x14ac:dyDescent="0.2">
      <c r="A1431" t="s">
        <v>156</v>
      </c>
      <c r="B1431">
        <v>12</v>
      </c>
      <c r="C1431">
        <v>24.1</v>
      </c>
      <c r="D1431">
        <v>35.299999999999997</v>
      </c>
      <c r="E1431">
        <v>3</v>
      </c>
      <c r="F1431">
        <v>7</v>
      </c>
    </row>
    <row r="1432" spans="1:6" x14ac:dyDescent="0.2">
      <c r="A1432" t="s">
        <v>137</v>
      </c>
      <c r="B1432">
        <v>12</v>
      </c>
      <c r="C1432">
        <v>20.9</v>
      </c>
      <c r="D1432">
        <v>36.9</v>
      </c>
      <c r="E1432">
        <v>3</v>
      </c>
      <c r="F1432">
        <v>7</v>
      </c>
    </row>
    <row r="1433" spans="1:6" x14ac:dyDescent="0.2">
      <c r="A1433" t="s">
        <v>141</v>
      </c>
      <c r="B1433">
        <v>12</v>
      </c>
      <c r="C1433">
        <v>24.9</v>
      </c>
      <c r="D1433">
        <v>22.3</v>
      </c>
      <c r="E1433">
        <v>5</v>
      </c>
      <c r="F1433">
        <v>5</v>
      </c>
    </row>
    <row r="1434" spans="1:6" x14ac:dyDescent="0.2">
      <c r="A1434" t="s">
        <v>108</v>
      </c>
      <c r="B1434">
        <v>12</v>
      </c>
      <c r="C1434">
        <v>28.9</v>
      </c>
      <c r="D1434">
        <v>24.8</v>
      </c>
      <c r="E1434">
        <v>4</v>
      </c>
      <c r="F1434">
        <v>6</v>
      </c>
    </row>
    <row r="1435" spans="1:6" x14ac:dyDescent="0.2">
      <c r="A1435" t="s">
        <v>177</v>
      </c>
      <c r="B1435">
        <v>12</v>
      </c>
      <c r="C1435">
        <v>20.8</v>
      </c>
      <c r="D1435">
        <v>34.9</v>
      </c>
      <c r="E1435">
        <v>3</v>
      </c>
      <c r="F1435">
        <v>7</v>
      </c>
    </row>
    <row r="1436" spans="1:6" x14ac:dyDescent="0.2">
      <c r="A1436" t="s">
        <v>78</v>
      </c>
      <c r="B1436">
        <v>12</v>
      </c>
      <c r="C1436">
        <v>32</v>
      </c>
      <c r="D1436">
        <v>20.2</v>
      </c>
      <c r="E1436">
        <v>7</v>
      </c>
      <c r="F1436">
        <v>3</v>
      </c>
    </row>
    <row r="1437" spans="1:6" x14ac:dyDescent="0.2">
      <c r="A1437" t="s">
        <v>69</v>
      </c>
      <c r="B1437">
        <v>12</v>
      </c>
      <c r="C1437">
        <v>33.799999999999997</v>
      </c>
      <c r="D1437">
        <v>18.399999999999999</v>
      </c>
      <c r="E1437">
        <v>9</v>
      </c>
      <c r="F1437">
        <v>1</v>
      </c>
    </row>
    <row r="1438" spans="1:6" x14ac:dyDescent="0.2">
      <c r="A1438" t="s">
        <v>76</v>
      </c>
      <c r="B1438">
        <v>12</v>
      </c>
      <c r="C1438">
        <v>34.200000000000003</v>
      </c>
      <c r="D1438">
        <v>20.399999999999999</v>
      </c>
      <c r="E1438">
        <v>6</v>
      </c>
      <c r="F1438">
        <v>4</v>
      </c>
    </row>
    <row r="1439" spans="1:6" x14ac:dyDescent="0.2">
      <c r="A1439" t="s">
        <v>150</v>
      </c>
      <c r="B1439">
        <v>12</v>
      </c>
      <c r="C1439">
        <v>34.9</v>
      </c>
      <c r="D1439">
        <v>28.5</v>
      </c>
      <c r="E1439">
        <v>6</v>
      </c>
      <c r="F1439">
        <v>4</v>
      </c>
    </row>
    <row r="1440" spans="1:6" x14ac:dyDescent="0.2">
      <c r="A1440" t="s">
        <v>73</v>
      </c>
      <c r="B1440">
        <v>12</v>
      </c>
      <c r="C1440">
        <v>29.1</v>
      </c>
      <c r="D1440">
        <v>24.4</v>
      </c>
      <c r="E1440">
        <v>5</v>
      </c>
      <c r="F1440">
        <v>5</v>
      </c>
    </row>
    <row r="1441" spans="1:6" x14ac:dyDescent="0.2">
      <c r="A1441" t="s">
        <v>168</v>
      </c>
      <c r="B1441">
        <v>12</v>
      </c>
      <c r="C1441">
        <v>35.9</v>
      </c>
      <c r="D1441">
        <v>19.7</v>
      </c>
      <c r="E1441">
        <v>9</v>
      </c>
      <c r="F1441">
        <v>1</v>
      </c>
    </row>
    <row r="1442" spans="1:6" x14ac:dyDescent="0.2">
      <c r="A1442" t="s">
        <v>123</v>
      </c>
      <c r="B1442">
        <v>12</v>
      </c>
      <c r="C1442">
        <v>29</v>
      </c>
      <c r="D1442">
        <v>15.9</v>
      </c>
      <c r="E1442">
        <v>8</v>
      </c>
      <c r="F1442">
        <v>2</v>
      </c>
    </row>
    <row r="1443" spans="1:6" x14ac:dyDescent="0.2">
      <c r="A1443" t="s">
        <v>109</v>
      </c>
      <c r="B1443">
        <v>12</v>
      </c>
      <c r="C1443">
        <v>28.2</v>
      </c>
      <c r="D1443">
        <v>19.600000000000001</v>
      </c>
      <c r="E1443">
        <v>9</v>
      </c>
      <c r="F1443">
        <v>1</v>
      </c>
    </row>
    <row r="1444" spans="1:6" x14ac:dyDescent="0.2">
      <c r="A1444" t="s">
        <v>151</v>
      </c>
      <c r="B1444">
        <v>12</v>
      </c>
      <c r="C1444">
        <v>22.4</v>
      </c>
      <c r="D1444">
        <v>34.4</v>
      </c>
      <c r="E1444">
        <v>3</v>
      </c>
      <c r="F1444">
        <v>7</v>
      </c>
    </row>
    <row r="1445" spans="1:6" x14ac:dyDescent="0.2">
      <c r="A1445" t="s">
        <v>160</v>
      </c>
      <c r="B1445">
        <v>12</v>
      </c>
      <c r="C1445">
        <v>28.3</v>
      </c>
      <c r="D1445">
        <v>37.4</v>
      </c>
      <c r="E1445">
        <v>3</v>
      </c>
      <c r="F1445">
        <v>7</v>
      </c>
    </row>
    <row r="1446" spans="1:6" x14ac:dyDescent="0.2">
      <c r="A1446" t="s">
        <v>67</v>
      </c>
      <c r="B1446">
        <v>12</v>
      </c>
      <c r="C1446">
        <v>33.799999999999997</v>
      </c>
      <c r="D1446">
        <v>26.8</v>
      </c>
      <c r="E1446">
        <v>5</v>
      </c>
      <c r="F1446">
        <v>5</v>
      </c>
    </row>
    <row r="1447" spans="1:6" x14ac:dyDescent="0.2">
      <c r="A1447" t="s">
        <v>110</v>
      </c>
      <c r="B1447">
        <v>12</v>
      </c>
      <c r="C1447">
        <v>26.4</v>
      </c>
      <c r="D1447">
        <v>16.399999999999999</v>
      </c>
      <c r="E1447">
        <v>6</v>
      </c>
      <c r="F1447">
        <v>4</v>
      </c>
    </row>
    <row r="1448" spans="1:6" x14ac:dyDescent="0.2">
      <c r="A1448" t="s">
        <v>128</v>
      </c>
      <c r="B1448">
        <v>12</v>
      </c>
      <c r="C1448">
        <v>36.4</v>
      </c>
      <c r="D1448">
        <v>24.3</v>
      </c>
      <c r="E1448">
        <v>8</v>
      </c>
      <c r="F1448">
        <v>2</v>
      </c>
    </row>
    <row r="1449" spans="1:6" x14ac:dyDescent="0.2">
      <c r="A1449" t="s">
        <v>80</v>
      </c>
      <c r="B1449">
        <v>12</v>
      </c>
      <c r="C1449">
        <v>43.8</v>
      </c>
      <c r="D1449">
        <v>34.6</v>
      </c>
      <c r="E1449">
        <v>7</v>
      </c>
      <c r="F1449">
        <v>4</v>
      </c>
    </row>
    <row r="1450" spans="1:6" x14ac:dyDescent="0.2">
      <c r="A1450" t="s">
        <v>44</v>
      </c>
      <c r="B1450">
        <v>12</v>
      </c>
      <c r="C1450">
        <v>25.3</v>
      </c>
      <c r="D1450">
        <v>17.8</v>
      </c>
      <c r="E1450">
        <v>7</v>
      </c>
      <c r="F1450">
        <v>3</v>
      </c>
    </row>
    <row r="1451" spans="1:6" x14ac:dyDescent="0.2">
      <c r="A1451" t="s">
        <v>46</v>
      </c>
      <c r="B1451">
        <v>12</v>
      </c>
      <c r="C1451">
        <v>35.5</v>
      </c>
      <c r="D1451">
        <v>32</v>
      </c>
      <c r="E1451">
        <v>5</v>
      </c>
      <c r="F1451">
        <v>5</v>
      </c>
    </row>
    <row r="1452" spans="1:6" x14ac:dyDescent="0.2">
      <c r="A1452" t="s">
        <v>178</v>
      </c>
      <c r="B1452">
        <v>12</v>
      </c>
      <c r="C1452">
        <v>18.100000000000001</v>
      </c>
      <c r="D1452">
        <v>26.6</v>
      </c>
      <c r="E1452">
        <v>3</v>
      </c>
      <c r="F1452">
        <v>7</v>
      </c>
    </row>
    <row r="1453" spans="1:6" x14ac:dyDescent="0.2">
      <c r="A1453" t="s">
        <v>40</v>
      </c>
      <c r="B1453">
        <v>12</v>
      </c>
      <c r="C1453">
        <v>31.5</v>
      </c>
      <c r="D1453">
        <v>24.6</v>
      </c>
      <c r="E1453">
        <v>7</v>
      </c>
      <c r="F1453">
        <v>3</v>
      </c>
    </row>
    <row r="1454" spans="1:6" x14ac:dyDescent="0.2">
      <c r="A1454" t="s">
        <v>153</v>
      </c>
      <c r="B1454">
        <v>12</v>
      </c>
      <c r="C1454">
        <v>22.7</v>
      </c>
      <c r="D1454">
        <v>35.1</v>
      </c>
      <c r="E1454">
        <v>2</v>
      </c>
      <c r="F1454">
        <v>9</v>
      </c>
    </row>
    <row r="1455" spans="1:6" x14ac:dyDescent="0.2">
      <c r="A1455" t="s">
        <v>111</v>
      </c>
      <c r="B1455">
        <v>12</v>
      </c>
      <c r="C1455">
        <v>23.2</v>
      </c>
      <c r="D1455">
        <v>32.299999999999997</v>
      </c>
      <c r="E1455">
        <v>2</v>
      </c>
      <c r="F1455">
        <v>8</v>
      </c>
    </row>
    <row r="1456" spans="1:6" x14ac:dyDescent="0.2">
      <c r="A1456" t="s">
        <v>125</v>
      </c>
      <c r="B1456">
        <v>12</v>
      </c>
      <c r="C1456">
        <v>26</v>
      </c>
      <c r="D1456">
        <v>23.9</v>
      </c>
      <c r="E1456">
        <v>5</v>
      </c>
      <c r="F1456">
        <v>5</v>
      </c>
    </row>
    <row r="1457" spans="1:6" x14ac:dyDescent="0.2">
      <c r="A1457" t="s">
        <v>159</v>
      </c>
      <c r="B1457">
        <v>12</v>
      </c>
      <c r="C1457">
        <v>20.5</v>
      </c>
      <c r="D1457">
        <v>24.4</v>
      </c>
      <c r="E1457">
        <v>4</v>
      </c>
      <c r="F1457">
        <v>6</v>
      </c>
    </row>
    <row r="1458" spans="1:6" x14ac:dyDescent="0.2">
      <c r="A1458" t="s">
        <v>112</v>
      </c>
      <c r="B1458">
        <v>12</v>
      </c>
      <c r="C1458">
        <v>41</v>
      </c>
      <c r="D1458">
        <v>23.5</v>
      </c>
      <c r="E1458">
        <v>10</v>
      </c>
      <c r="F1458">
        <v>0</v>
      </c>
    </row>
    <row r="1459" spans="1:6" x14ac:dyDescent="0.2">
      <c r="A1459" t="s">
        <v>133</v>
      </c>
      <c r="B1459">
        <v>12</v>
      </c>
      <c r="C1459">
        <v>30.3</v>
      </c>
      <c r="D1459">
        <v>29.9</v>
      </c>
      <c r="E1459">
        <v>4</v>
      </c>
      <c r="F1459">
        <v>6</v>
      </c>
    </row>
    <row r="1460" spans="1:6" x14ac:dyDescent="0.2">
      <c r="A1460" t="s">
        <v>36</v>
      </c>
      <c r="B1460">
        <v>12</v>
      </c>
      <c r="C1460">
        <v>30.3</v>
      </c>
      <c r="D1460">
        <v>27.8</v>
      </c>
      <c r="E1460">
        <v>6</v>
      </c>
      <c r="F1460">
        <v>4</v>
      </c>
    </row>
    <row r="1461" spans="1:6" x14ac:dyDescent="0.2">
      <c r="A1461" t="s">
        <v>155</v>
      </c>
      <c r="B1461">
        <v>12</v>
      </c>
      <c r="C1461">
        <v>28.9</v>
      </c>
      <c r="D1461">
        <v>28.7</v>
      </c>
      <c r="E1461">
        <v>5</v>
      </c>
      <c r="F1461">
        <v>5</v>
      </c>
    </row>
    <row r="1462" spans="1:6" x14ac:dyDescent="0.2">
      <c r="A1462" t="s">
        <v>162</v>
      </c>
      <c r="B1462">
        <v>12</v>
      </c>
      <c r="C1462">
        <v>27.4</v>
      </c>
      <c r="D1462">
        <v>32.299999999999997</v>
      </c>
      <c r="E1462">
        <v>4</v>
      </c>
      <c r="F1462">
        <v>6</v>
      </c>
    </row>
    <row r="1463" spans="1:6" x14ac:dyDescent="0.2">
      <c r="A1463" t="s">
        <v>33</v>
      </c>
      <c r="B1463">
        <v>12</v>
      </c>
      <c r="C1463">
        <v>22.2</v>
      </c>
      <c r="D1463">
        <v>19.600000000000001</v>
      </c>
      <c r="E1463">
        <v>5</v>
      </c>
      <c r="F1463">
        <v>5</v>
      </c>
    </row>
    <row r="1464" spans="1:6" x14ac:dyDescent="0.2">
      <c r="A1464" t="s">
        <v>49</v>
      </c>
      <c r="B1464">
        <v>12</v>
      </c>
      <c r="C1464">
        <v>22.7</v>
      </c>
      <c r="D1464">
        <v>26</v>
      </c>
      <c r="E1464">
        <v>6</v>
      </c>
      <c r="F1464">
        <v>4</v>
      </c>
    </row>
    <row r="1465" spans="1:6" x14ac:dyDescent="0.2">
      <c r="A1465" t="s">
        <v>152</v>
      </c>
      <c r="B1465">
        <v>13</v>
      </c>
      <c r="C1465">
        <v>28.4</v>
      </c>
      <c r="D1465">
        <v>17.100000000000001</v>
      </c>
      <c r="E1465">
        <v>8</v>
      </c>
      <c r="F1465">
        <v>2</v>
      </c>
    </row>
    <row r="1466" spans="1:6" x14ac:dyDescent="0.2">
      <c r="A1466" t="s">
        <v>179</v>
      </c>
      <c r="B1466">
        <v>13</v>
      </c>
      <c r="C1466">
        <v>16.5</v>
      </c>
      <c r="D1466">
        <v>28.3</v>
      </c>
      <c r="E1466">
        <v>2</v>
      </c>
      <c r="F1466">
        <v>9</v>
      </c>
    </row>
    <row r="1467" spans="1:6" x14ac:dyDescent="0.2">
      <c r="A1467" t="s">
        <v>70</v>
      </c>
      <c r="B1467">
        <v>13</v>
      </c>
      <c r="C1467">
        <v>36.5</v>
      </c>
      <c r="D1467">
        <v>17.399999999999999</v>
      </c>
      <c r="E1467">
        <v>10</v>
      </c>
      <c r="F1467">
        <v>1</v>
      </c>
    </row>
    <row r="1468" spans="1:6" x14ac:dyDescent="0.2">
      <c r="A1468" t="s">
        <v>145</v>
      </c>
      <c r="B1468">
        <v>13</v>
      </c>
      <c r="C1468">
        <v>34</v>
      </c>
      <c r="D1468">
        <v>26.6</v>
      </c>
      <c r="E1468">
        <v>7</v>
      </c>
      <c r="F1468">
        <v>4</v>
      </c>
    </row>
    <row r="1469" spans="1:6" x14ac:dyDescent="0.2">
      <c r="A1469" t="s">
        <v>167</v>
      </c>
      <c r="B1469">
        <v>13</v>
      </c>
      <c r="C1469">
        <v>32.1</v>
      </c>
      <c r="D1469">
        <v>20.6</v>
      </c>
      <c r="E1469">
        <v>8</v>
      </c>
      <c r="F1469">
        <v>3</v>
      </c>
    </row>
    <row r="1470" spans="1:6" x14ac:dyDescent="0.2">
      <c r="A1470" t="s">
        <v>138</v>
      </c>
      <c r="B1470">
        <v>13</v>
      </c>
      <c r="C1470">
        <v>17.3</v>
      </c>
      <c r="D1470">
        <v>29.4</v>
      </c>
      <c r="E1470">
        <v>3</v>
      </c>
      <c r="F1470">
        <v>8</v>
      </c>
    </row>
    <row r="1471" spans="1:6" x14ac:dyDescent="0.2">
      <c r="A1471" t="s">
        <v>142</v>
      </c>
      <c r="B1471">
        <v>13</v>
      </c>
      <c r="C1471">
        <v>27.7</v>
      </c>
      <c r="D1471">
        <v>26.1</v>
      </c>
      <c r="E1471">
        <v>4</v>
      </c>
      <c r="F1471">
        <v>7</v>
      </c>
    </row>
    <row r="1472" spans="1:6" x14ac:dyDescent="0.2">
      <c r="A1472" t="s">
        <v>86</v>
      </c>
      <c r="B1472">
        <v>13</v>
      </c>
      <c r="C1472">
        <v>28.4</v>
      </c>
      <c r="D1472">
        <v>30.8</v>
      </c>
      <c r="E1472">
        <v>6</v>
      </c>
      <c r="F1472">
        <v>5</v>
      </c>
    </row>
    <row r="1473" spans="1:6" x14ac:dyDescent="0.2">
      <c r="A1473" t="s">
        <v>187</v>
      </c>
      <c r="B1473">
        <v>13</v>
      </c>
      <c r="C1473">
        <v>20.8</v>
      </c>
      <c r="D1473">
        <v>22</v>
      </c>
      <c r="E1473">
        <v>5</v>
      </c>
      <c r="F1473">
        <v>6</v>
      </c>
    </row>
    <row r="1474" spans="1:6" x14ac:dyDescent="0.2">
      <c r="A1474" t="s">
        <v>87</v>
      </c>
      <c r="B1474">
        <v>13</v>
      </c>
      <c r="C1474">
        <v>27.5</v>
      </c>
      <c r="D1474">
        <v>21.5</v>
      </c>
      <c r="E1474">
        <v>6</v>
      </c>
      <c r="F1474">
        <v>5</v>
      </c>
    </row>
    <row r="1475" spans="1:6" x14ac:dyDescent="0.2">
      <c r="A1475" t="s">
        <v>184</v>
      </c>
      <c r="B1475">
        <v>13</v>
      </c>
      <c r="C1475">
        <v>18.5</v>
      </c>
      <c r="D1475">
        <v>25.1</v>
      </c>
      <c r="E1475">
        <v>4</v>
      </c>
      <c r="F1475">
        <v>7</v>
      </c>
    </row>
    <row r="1476" spans="1:6" x14ac:dyDescent="0.2">
      <c r="A1476" t="s">
        <v>122</v>
      </c>
      <c r="B1476">
        <v>13</v>
      </c>
      <c r="C1476">
        <v>22.4</v>
      </c>
      <c r="D1476">
        <v>33.299999999999997</v>
      </c>
      <c r="E1476">
        <v>3</v>
      </c>
      <c r="F1476">
        <v>8</v>
      </c>
    </row>
    <row r="1477" spans="1:6" x14ac:dyDescent="0.2">
      <c r="A1477" t="s">
        <v>26</v>
      </c>
      <c r="B1477">
        <v>13</v>
      </c>
      <c r="C1477">
        <v>32.5</v>
      </c>
      <c r="D1477">
        <v>25.8</v>
      </c>
      <c r="E1477">
        <v>6</v>
      </c>
      <c r="F1477">
        <v>5</v>
      </c>
    </row>
    <row r="1478" spans="1:6" x14ac:dyDescent="0.2">
      <c r="A1478" t="s">
        <v>173</v>
      </c>
      <c r="B1478">
        <v>13</v>
      </c>
      <c r="C1478">
        <v>25.5</v>
      </c>
      <c r="D1478">
        <v>28.1</v>
      </c>
      <c r="E1478">
        <v>6</v>
      </c>
      <c r="F1478">
        <v>5</v>
      </c>
    </row>
    <row r="1479" spans="1:6" x14ac:dyDescent="0.2">
      <c r="A1479" t="s">
        <v>180</v>
      </c>
      <c r="B1479">
        <v>13</v>
      </c>
      <c r="C1479">
        <v>25.6</v>
      </c>
      <c r="D1479">
        <v>24.7</v>
      </c>
      <c r="E1479">
        <v>6</v>
      </c>
      <c r="F1479">
        <v>5</v>
      </c>
    </row>
    <row r="1480" spans="1:6" x14ac:dyDescent="0.2">
      <c r="A1480" t="s">
        <v>88</v>
      </c>
      <c r="B1480">
        <v>13</v>
      </c>
      <c r="C1480">
        <v>21.6</v>
      </c>
      <c r="D1480">
        <v>27.7</v>
      </c>
      <c r="E1480">
        <v>3</v>
      </c>
      <c r="F1480">
        <v>8</v>
      </c>
    </row>
    <row r="1481" spans="1:6" x14ac:dyDescent="0.2">
      <c r="A1481" t="s">
        <v>74</v>
      </c>
      <c r="B1481">
        <v>13</v>
      </c>
      <c r="C1481">
        <v>22.1</v>
      </c>
      <c r="D1481">
        <v>28.9</v>
      </c>
      <c r="E1481">
        <v>5</v>
      </c>
      <c r="F1481">
        <v>6</v>
      </c>
    </row>
    <row r="1482" spans="1:6" x14ac:dyDescent="0.2">
      <c r="A1482" t="s">
        <v>89</v>
      </c>
      <c r="B1482">
        <v>13</v>
      </c>
      <c r="C1482">
        <v>31.5</v>
      </c>
      <c r="D1482">
        <v>35</v>
      </c>
      <c r="E1482">
        <v>5</v>
      </c>
      <c r="F1482">
        <v>6</v>
      </c>
    </row>
    <row r="1483" spans="1:6" x14ac:dyDescent="0.2">
      <c r="A1483" t="s">
        <v>48</v>
      </c>
      <c r="B1483">
        <v>13</v>
      </c>
      <c r="C1483">
        <v>23.5</v>
      </c>
      <c r="D1483">
        <v>31</v>
      </c>
      <c r="E1483">
        <v>5</v>
      </c>
      <c r="F1483">
        <v>6</v>
      </c>
    </row>
    <row r="1484" spans="1:6" x14ac:dyDescent="0.2">
      <c r="A1484" t="s">
        <v>136</v>
      </c>
      <c r="B1484">
        <v>13</v>
      </c>
      <c r="C1484">
        <v>17.8</v>
      </c>
      <c r="D1484">
        <v>26.8</v>
      </c>
      <c r="E1484">
        <v>3</v>
      </c>
      <c r="F1484">
        <v>8</v>
      </c>
    </row>
    <row r="1485" spans="1:6" x14ac:dyDescent="0.2">
      <c r="A1485" t="s">
        <v>140</v>
      </c>
      <c r="B1485">
        <v>13</v>
      </c>
      <c r="C1485">
        <v>24.8</v>
      </c>
      <c r="D1485">
        <v>28.3</v>
      </c>
      <c r="E1485">
        <v>3</v>
      </c>
      <c r="F1485">
        <v>8</v>
      </c>
    </row>
    <row r="1486" spans="1:6" x14ac:dyDescent="0.2">
      <c r="A1486" t="s">
        <v>66</v>
      </c>
      <c r="B1486">
        <v>13</v>
      </c>
      <c r="C1486">
        <v>30.4</v>
      </c>
      <c r="D1486">
        <v>21.1</v>
      </c>
      <c r="E1486">
        <v>7</v>
      </c>
      <c r="F1486">
        <v>4</v>
      </c>
    </row>
    <row r="1487" spans="1:6" x14ac:dyDescent="0.2">
      <c r="A1487" t="s">
        <v>90</v>
      </c>
      <c r="B1487">
        <v>13</v>
      </c>
      <c r="C1487">
        <v>29.3</v>
      </c>
      <c r="D1487">
        <v>21.8</v>
      </c>
      <c r="E1487">
        <v>7</v>
      </c>
      <c r="F1487">
        <v>4</v>
      </c>
    </row>
    <row r="1488" spans="1:6" x14ac:dyDescent="0.2">
      <c r="A1488" t="s">
        <v>79</v>
      </c>
      <c r="B1488">
        <v>13</v>
      </c>
      <c r="C1488">
        <v>29</v>
      </c>
      <c r="D1488">
        <v>35.9</v>
      </c>
      <c r="E1488">
        <v>4</v>
      </c>
      <c r="F1488">
        <v>7</v>
      </c>
    </row>
    <row r="1489" spans="1:6" x14ac:dyDescent="0.2">
      <c r="A1489" t="s">
        <v>174</v>
      </c>
      <c r="B1489">
        <v>13</v>
      </c>
      <c r="C1489">
        <v>26.3</v>
      </c>
      <c r="D1489">
        <v>29.8</v>
      </c>
      <c r="E1489">
        <v>5</v>
      </c>
      <c r="F1489">
        <v>6</v>
      </c>
    </row>
    <row r="1490" spans="1:6" x14ac:dyDescent="0.2">
      <c r="A1490" t="s">
        <v>185</v>
      </c>
      <c r="B1490">
        <v>13</v>
      </c>
      <c r="C1490">
        <v>18</v>
      </c>
      <c r="D1490">
        <v>30.9</v>
      </c>
      <c r="E1490">
        <v>2</v>
      </c>
      <c r="F1490">
        <v>9</v>
      </c>
    </row>
    <row r="1491" spans="1:6" x14ac:dyDescent="0.2">
      <c r="A1491" t="s">
        <v>91</v>
      </c>
      <c r="B1491">
        <v>13</v>
      </c>
      <c r="C1491">
        <v>27.5</v>
      </c>
      <c r="D1491">
        <v>19.8</v>
      </c>
      <c r="E1491">
        <v>6</v>
      </c>
      <c r="F1491">
        <v>5</v>
      </c>
    </row>
    <row r="1492" spans="1:6" x14ac:dyDescent="0.2">
      <c r="A1492" t="s">
        <v>131</v>
      </c>
      <c r="B1492">
        <v>13</v>
      </c>
      <c r="C1492">
        <v>16.5</v>
      </c>
      <c r="D1492">
        <v>21.8</v>
      </c>
      <c r="E1492">
        <v>2</v>
      </c>
      <c r="F1492">
        <v>9</v>
      </c>
    </row>
    <row r="1493" spans="1:6" x14ac:dyDescent="0.2">
      <c r="A1493" t="s">
        <v>166</v>
      </c>
      <c r="B1493">
        <v>13</v>
      </c>
      <c r="C1493">
        <v>20</v>
      </c>
      <c r="D1493">
        <v>25</v>
      </c>
      <c r="E1493">
        <v>5</v>
      </c>
      <c r="F1493">
        <v>6</v>
      </c>
    </row>
    <row r="1494" spans="1:6" x14ac:dyDescent="0.2">
      <c r="A1494" t="s">
        <v>43</v>
      </c>
      <c r="B1494">
        <v>13</v>
      </c>
      <c r="C1494">
        <v>29.6</v>
      </c>
      <c r="D1494">
        <v>27.9</v>
      </c>
      <c r="E1494">
        <v>5</v>
      </c>
      <c r="F1494">
        <v>6</v>
      </c>
    </row>
    <row r="1495" spans="1:6" x14ac:dyDescent="0.2">
      <c r="A1495" t="s">
        <v>148</v>
      </c>
      <c r="B1495">
        <v>13</v>
      </c>
      <c r="C1495">
        <v>24</v>
      </c>
      <c r="D1495">
        <v>25.6</v>
      </c>
      <c r="E1495">
        <v>4</v>
      </c>
      <c r="F1495">
        <v>7</v>
      </c>
    </row>
    <row r="1496" spans="1:6" x14ac:dyDescent="0.2">
      <c r="A1496" t="s">
        <v>183</v>
      </c>
      <c r="B1496">
        <v>13</v>
      </c>
      <c r="C1496">
        <v>19.399999999999999</v>
      </c>
      <c r="D1496">
        <v>31</v>
      </c>
      <c r="E1496">
        <v>4</v>
      </c>
      <c r="F1496">
        <v>7</v>
      </c>
    </row>
    <row r="1497" spans="1:6" x14ac:dyDescent="0.2">
      <c r="A1497" t="s">
        <v>82</v>
      </c>
      <c r="B1497">
        <v>13</v>
      </c>
      <c r="C1497">
        <v>40.1</v>
      </c>
      <c r="D1497">
        <v>16.899999999999999</v>
      </c>
      <c r="E1497">
        <v>11</v>
      </c>
      <c r="F1497">
        <v>0</v>
      </c>
    </row>
    <row r="1498" spans="1:6" x14ac:dyDescent="0.2">
      <c r="A1498" t="s">
        <v>157</v>
      </c>
      <c r="B1498">
        <v>13</v>
      </c>
      <c r="C1498">
        <v>31</v>
      </c>
      <c r="D1498">
        <v>23.8</v>
      </c>
      <c r="E1498">
        <v>8</v>
      </c>
      <c r="F1498">
        <v>3</v>
      </c>
    </row>
    <row r="1499" spans="1:6" x14ac:dyDescent="0.2">
      <c r="A1499" t="s">
        <v>30</v>
      </c>
      <c r="B1499">
        <v>13</v>
      </c>
      <c r="C1499">
        <v>40.4</v>
      </c>
      <c r="D1499">
        <v>15.1</v>
      </c>
      <c r="E1499">
        <v>11</v>
      </c>
      <c r="F1499">
        <v>0</v>
      </c>
    </row>
    <row r="1500" spans="1:6" x14ac:dyDescent="0.2">
      <c r="A1500" t="s">
        <v>163</v>
      </c>
      <c r="B1500">
        <v>13</v>
      </c>
      <c r="C1500">
        <v>31.3</v>
      </c>
      <c r="D1500">
        <v>27.3</v>
      </c>
      <c r="E1500">
        <v>6</v>
      </c>
      <c r="F1500">
        <v>5</v>
      </c>
    </row>
    <row r="1501" spans="1:6" x14ac:dyDescent="0.2">
      <c r="A1501" t="s">
        <v>149</v>
      </c>
      <c r="B1501">
        <v>13</v>
      </c>
      <c r="C1501">
        <v>25.9</v>
      </c>
      <c r="D1501">
        <v>31.3</v>
      </c>
      <c r="E1501">
        <v>6</v>
      </c>
      <c r="F1501">
        <v>5</v>
      </c>
    </row>
    <row r="1502" spans="1:6" x14ac:dyDescent="0.2">
      <c r="A1502" t="s">
        <v>65</v>
      </c>
      <c r="B1502">
        <v>13</v>
      </c>
      <c r="C1502">
        <v>31.9</v>
      </c>
      <c r="D1502">
        <v>30.5</v>
      </c>
      <c r="E1502">
        <v>6</v>
      </c>
      <c r="F1502">
        <v>5</v>
      </c>
    </row>
    <row r="1503" spans="1:6" x14ac:dyDescent="0.2">
      <c r="A1503" t="s">
        <v>172</v>
      </c>
      <c r="B1503">
        <v>13</v>
      </c>
      <c r="C1503">
        <v>20.9</v>
      </c>
      <c r="D1503">
        <v>32.9</v>
      </c>
      <c r="E1503">
        <v>4</v>
      </c>
      <c r="F1503">
        <v>8</v>
      </c>
    </row>
    <row r="1504" spans="1:6" x14ac:dyDescent="0.2">
      <c r="A1504" t="s">
        <v>37</v>
      </c>
      <c r="B1504">
        <v>13</v>
      </c>
      <c r="C1504">
        <v>24.6</v>
      </c>
      <c r="D1504">
        <v>31.9</v>
      </c>
      <c r="E1504">
        <v>4</v>
      </c>
      <c r="F1504">
        <v>7</v>
      </c>
    </row>
    <row r="1505" spans="1:6" x14ac:dyDescent="0.2">
      <c r="A1505" t="s">
        <v>171</v>
      </c>
      <c r="B1505">
        <v>13</v>
      </c>
      <c r="C1505">
        <v>22.8</v>
      </c>
      <c r="D1505">
        <v>28</v>
      </c>
      <c r="E1505">
        <v>5</v>
      </c>
      <c r="F1505">
        <v>6</v>
      </c>
    </row>
    <row r="1506" spans="1:6" x14ac:dyDescent="0.2">
      <c r="A1506" t="s">
        <v>38</v>
      </c>
      <c r="B1506">
        <v>13</v>
      </c>
      <c r="C1506">
        <v>21.4</v>
      </c>
      <c r="D1506">
        <v>29.5</v>
      </c>
      <c r="E1506">
        <v>3</v>
      </c>
      <c r="F1506">
        <v>8</v>
      </c>
    </row>
    <row r="1507" spans="1:6" x14ac:dyDescent="0.2">
      <c r="A1507" t="s">
        <v>92</v>
      </c>
      <c r="B1507">
        <v>13</v>
      </c>
      <c r="C1507">
        <v>18.5</v>
      </c>
      <c r="D1507">
        <v>12.4</v>
      </c>
      <c r="E1507">
        <v>9</v>
      </c>
      <c r="F1507">
        <v>2</v>
      </c>
    </row>
    <row r="1508" spans="1:6" x14ac:dyDescent="0.2">
      <c r="A1508" t="s">
        <v>130</v>
      </c>
      <c r="B1508">
        <v>13</v>
      </c>
      <c r="C1508">
        <v>24.8</v>
      </c>
      <c r="D1508">
        <v>20.3</v>
      </c>
      <c r="E1508">
        <v>6</v>
      </c>
      <c r="F1508">
        <v>5</v>
      </c>
    </row>
    <row r="1509" spans="1:6" x14ac:dyDescent="0.2">
      <c r="A1509" t="s">
        <v>165</v>
      </c>
      <c r="B1509">
        <v>13</v>
      </c>
      <c r="C1509">
        <v>31</v>
      </c>
      <c r="D1509">
        <v>20.399999999999999</v>
      </c>
      <c r="E1509">
        <v>8</v>
      </c>
      <c r="F1509">
        <v>3</v>
      </c>
    </row>
    <row r="1510" spans="1:6" x14ac:dyDescent="0.2">
      <c r="A1510" t="s">
        <v>127</v>
      </c>
      <c r="B1510">
        <v>13</v>
      </c>
      <c r="C1510">
        <v>33.299999999999997</v>
      </c>
      <c r="D1510">
        <v>18.899999999999999</v>
      </c>
      <c r="E1510">
        <v>10</v>
      </c>
      <c r="F1510">
        <v>1</v>
      </c>
    </row>
    <row r="1511" spans="1:6" x14ac:dyDescent="0.2">
      <c r="A1511" t="s">
        <v>154</v>
      </c>
      <c r="B1511">
        <v>13</v>
      </c>
      <c r="C1511">
        <v>32.200000000000003</v>
      </c>
      <c r="D1511">
        <v>26.3</v>
      </c>
      <c r="E1511">
        <v>7</v>
      </c>
      <c r="F1511">
        <v>4</v>
      </c>
    </row>
    <row r="1512" spans="1:6" x14ac:dyDescent="0.2">
      <c r="A1512" t="s">
        <v>72</v>
      </c>
      <c r="B1512">
        <v>13</v>
      </c>
      <c r="C1512">
        <v>37.9</v>
      </c>
      <c r="D1512">
        <v>19.3</v>
      </c>
      <c r="E1512">
        <v>8</v>
      </c>
      <c r="F1512">
        <v>3</v>
      </c>
    </row>
    <row r="1513" spans="1:6" x14ac:dyDescent="0.2">
      <c r="A1513" t="s">
        <v>93</v>
      </c>
      <c r="B1513">
        <v>13</v>
      </c>
      <c r="C1513">
        <v>13.5</v>
      </c>
      <c r="D1513">
        <v>34.4</v>
      </c>
      <c r="E1513">
        <v>1</v>
      </c>
      <c r="F1513">
        <v>10</v>
      </c>
    </row>
    <row r="1514" spans="1:6" x14ac:dyDescent="0.2">
      <c r="A1514" t="s">
        <v>147</v>
      </c>
      <c r="B1514">
        <v>13</v>
      </c>
      <c r="C1514">
        <v>27.7</v>
      </c>
      <c r="D1514">
        <v>24.3</v>
      </c>
      <c r="E1514">
        <v>6</v>
      </c>
      <c r="F1514">
        <v>5</v>
      </c>
    </row>
    <row r="1515" spans="1:6" x14ac:dyDescent="0.2">
      <c r="A1515" t="s">
        <v>164</v>
      </c>
      <c r="B1515">
        <v>13</v>
      </c>
      <c r="C1515">
        <v>39.9</v>
      </c>
      <c r="D1515">
        <v>21.1</v>
      </c>
      <c r="E1515">
        <v>11</v>
      </c>
      <c r="F1515">
        <v>0</v>
      </c>
    </row>
    <row r="1516" spans="1:6" x14ac:dyDescent="0.2">
      <c r="A1516" t="s">
        <v>94</v>
      </c>
      <c r="B1516">
        <v>13</v>
      </c>
      <c r="C1516">
        <v>25.9</v>
      </c>
      <c r="D1516">
        <v>33.4</v>
      </c>
      <c r="E1516">
        <v>3</v>
      </c>
      <c r="F1516">
        <v>9</v>
      </c>
    </row>
    <row r="1517" spans="1:6" x14ac:dyDescent="0.2">
      <c r="A1517" t="s">
        <v>158</v>
      </c>
      <c r="B1517">
        <v>13</v>
      </c>
      <c r="C1517">
        <v>30.5</v>
      </c>
      <c r="D1517">
        <v>28.8</v>
      </c>
      <c r="E1517">
        <v>5</v>
      </c>
      <c r="F1517">
        <v>6</v>
      </c>
    </row>
    <row r="1518" spans="1:6" x14ac:dyDescent="0.2">
      <c r="A1518" t="s">
        <v>181</v>
      </c>
      <c r="B1518">
        <v>13</v>
      </c>
      <c r="C1518">
        <v>17</v>
      </c>
      <c r="D1518">
        <v>33.4</v>
      </c>
      <c r="E1518">
        <v>2</v>
      </c>
      <c r="F1518">
        <v>9</v>
      </c>
    </row>
    <row r="1519" spans="1:6" x14ac:dyDescent="0.2">
      <c r="A1519" t="s">
        <v>68</v>
      </c>
      <c r="B1519">
        <v>13</v>
      </c>
      <c r="C1519">
        <v>33.200000000000003</v>
      </c>
      <c r="D1519">
        <v>18.399999999999999</v>
      </c>
      <c r="E1519">
        <v>10</v>
      </c>
      <c r="F1519">
        <v>1</v>
      </c>
    </row>
    <row r="1520" spans="1:6" x14ac:dyDescent="0.2">
      <c r="A1520" t="s">
        <v>81</v>
      </c>
      <c r="B1520">
        <v>13</v>
      </c>
      <c r="C1520">
        <v>46.8</v>
      </c>
      <c r="D1520">
        <v>27.5</v>
      </c>
      <c r="E1520">
        <v>8</v>
      </c>
      <c r="F1520">
        <v>3</v>
      </c>
    </row>
    <row r="1521" spans="1:6" x14ac:dyDescent="0.2">
      <c r="A1521" t="s">
        <v>132</v>
      </c>
      <c r="B1521">
        <v>13</v>
      </c>
      <c r="C1521">
        <v>22.2</v>
      </c>
      <c r="D1521">
        <v>28.8</v>
      </c>
      <c r="E1521">
        <v>5</v>
      </c>
      <c r="F1521">
        <v>6</v>
      </c>
    </row>
    <row r="1522" spans="1:6" x14ac:dyDescent="0.2">
      <c r="A1522" t="s">
        <v>135</v>
      </c>
      <c r="B1522">
        <v>13</v>
      </c>
      <c r="C1522">
        <v>28.5</v>
      </c>
      <c r="D1522">
        <v>23.2</v>
      </c>
      <c r="E1522">
        <v>6</v>
      </c>
      <c r="F1522">
        <v>5</v>
      </c>
    </row>
    <row r="1523" spans="1:6" x14ac:dyDescent="0.2">
      <c r="A1523" t="s">
        <v>169</v>
      </c>
      <c r="B1523">
        <v>13</v>
      </c>
      <c r="C1523">
        <v>23.6</v>
      </c>
      <c r="D1523">
        <v>38.5</v>
      </c>
      <c r="E1523">
        <v>3</v>
      </c>
      <c r="F1523">
        <v>8</v>
      </c>
    </row>
    <row r="1524" spans="1:6" x14ac:dyDescent="0.2">
      <c r="A1524" t="s">
        <v>143</v>
      </c>
      <c r="B1524">
        <v>13</v>
      </c>
      <c r="C1524">
        <v>39.200000000000003</v>
      </c>
      <c r="D1524">
        <v>29.7</v>
      </c>
      <c r="E1524">
        <v>8</v>
      </c>
      <c r="F1524">
        <v>3</v>
      </c>
    </row>
    <row r="1525" spans="1:6" x14ac:dyDescent="0.2">
      <c r="A1525" t="s">
        <v>129</v>
      </c>
      <c r="B1525">
        <v>13</v>
      </c>
      <c r="C1525">
        <v>30.9</v>
      </c>
      <c r="D1525">
        <v>22.3</v>
      </c>
      <c r="E1525">
        <v>6</v>
      </c>
      <c r="F1525">
        <v>5</v>
      </c>
    </row>
    <row r="1526" spans="1:6" x14ac:dyDescent="0.2">
      <c r="A1526" t="s">
        <v>191</v>
      </c>
      <c r="B1526">
        <v>13</v>
      </c>
      <c r="C1526">
        <v>28.2</v>
      </c>
      <c r="D1526">
        <v>16.5</v>
      </c>
      <c r="E1526">
        <v>9</v>
      </c>
      <c r="F1526">
        <v>2</v>
      </c>
    </row>
    <row r="1527" spans="1:6" x14ac:dyDescent="0.2">
      <c r="A1527" t="s">
        <v>35</v>
      </c>
      <c r="B1527">
        <v>13</v>
      </c>
      <c r="C1527">
        <v>38.299999999999997</v>
      </c>
      <c r="D1527">
        <v>9</v>
      </c>
      <c r="E1527">
        <v>11</v>
      </c>
      <c r="F1527">
        <v>0</v>
      </c>
    </row>
    <row r="1528" spans="1:6" x14ac:dyDescent="0.2">
      <c r="A1528" t="s">
        <v>27</v>
      </c>
      <c r="B1528">
        <v>13</v>
      </c>
      <c r="C1528">
        <v>17.399999999999999</v>
      </c>
      <c r="D1528">
        <v>27.1</v>
      </c>
      <c r="E1528">
        <v>4</v>
      </c>
      <c r="F1528">
        <v>7</v>
      </c>
    </row>
    <row r="1529" spans="1:6" x14ac:dyDescent="0.2">
      <c r="A1529" t="s">
        <v>188</v>
      </c>
      <c r="B1529">
        <v>13</v>
      </c>
      <c r="C1529">
        <v>24.6</v>
      </c>
      <c r="D1529">
        <v>28.5</v>
      </c>
      <c r="E1529">
        <v>4</v>
      </c>
      <c r="F1529">
        <v>7</v>
      </c>
    </row>
    <row r="1530" spans="1:6" x14ac:dyDescent="0.2">
      <c r="A1530" t="s">
        <v>95</v>
      </c>
      <c r="B1530">
        <v>13</v>
      </c>
      <c r="C1530">
        <v>20.7</v>
      </c>
      <c r="D1530">
        <v>26.8</v>
      </c>
      <c r="E1530">
        <v>5</v>
      </c>
      <c r="F1530">
        <v>6</v>
      </c>
    </row>
    <row r="1531" spans="1:6" x14ac:dyDescent="0.2">
      <c r="A1531" t="s">
        <v>96</v>
      </c>
      <c r="B1531">
        <v>13</v>
      </c>
      <c r="C1531">
        <v>36.5</v>
      </c>
      <c r="D1531">
        <v>23.7</v>
      </c>
      <c r="E1531">
        <v>9</v>
      </c>
      <c r="F1531">
        <v>2</v>
      </c>
    </row>
    <row r="1532" spans="1:6" x14ac:dyDescent="0.2">
      <c r="A1532" t="s">
        <v>144</v>
      </c>
      <c r="B1532">
        <v>13</v>
      </c>
      <c r="C1532">
        <v>23.2</v>
      </c>
      <c r="D1532">
        <v>27.5</v>
      </c>
      <c r="E1532">
        <v>5</v>
      </c>
      <c r="F1532">
        <v>6</v>
      </c>
    </row>
    <row r="1533" spans="1:6" x14ac:dyDescent="0.2">
      <c r="A1533" t="s">
        <v>161</v>
      </c>
      <c r="B1533">
        <v>13</v>
      </c>
      <c r="C1533">
        <v>32.799999999999997</v>
      </c>
      <c r="D1533">
        <v>23.1</v>
      </c>
      <c r="E1533">
        <v>9</v>
      </c>
      <c r="F1533">
        <v>2</v>
      </c>
    </row>
    <row r="1534" spans="1:6" x14ac:dyDescent="0.2">
      <c r="A1534" t="s">
        <v>97</v>
      </c>
      <c r="B1534">
        <v>13</v>
      </c>
      <c r="C1534">
        <v>18.7</v>
      </c>
      <c r="D1534">
        <v>19.100000000000001</v>
      </c>
      <c r="E1534">
        <v>5</v>
      </c>
      <c r="F1534">
        <v>5</v>
      </c>
    </row>
    <row r="1535" spans="1:6" x14ac:dyDescent="0.2">
      <c r="A1535" t="s">
        <v>22</v>
      </c>
      <c r="B1535">
        <v>13</v>
      </c>
      <c r="C1535">
        <v>18.7</v>
      </c>
      <c r="D1535">
        <v>18.7</v>
      </c>
      <c r="E1535">
        <v>5</v>
      </c>
      <c r="F1535">
        <v>6</v>
      </c>
    </row>
    <row r="1536" spans="1:6" x14ac:dyDescent="0.2">
      <c r="A1536" t="s">
        <v>186</v>
      </c>
      <c r="B1536">
        <v>13</v>
      </c>
      <c r="C1536">
        <v>18.399999999999999</v>
      </c>
      <c r="D1536">
        <v>32.6</v>
      </c>
      <c r="E1536">
        <v>2</v>
      </c>
      <c r="F1536">
        <v>9</v>
      </c>
    </row>
    <row r="1537" spans="1:6" x14ac:dyDescent="0.2">
      <c r="A1537" t="s">
        <v>98</v>
      </c>
      <c r="B1537">
        <v>13</v>
      </c>
      <c r="C1537">
        <v>26</v>
      </c>
      <c r="D1537">
        <v>34.1</v>
      </c>
      <c r="E1537">
        <v>4</v>
      </c>
      <c r="F1537">
        <v>7</v>
      </c>
    </row>
    <row r="1538" spans="1:6" x14ac:dyDescent="0.2">
      <c r="A1538" t="s">
        <v>64</v>
      </c>
      <c r="B1538">
        <v>13</v>
      </c>
      <c r="C1538">
        <v>28.9</v>
      </c>
      <c r="D1538">
        <v>19.899999999999999</v>
      </c>
      <c r="E1538">
        <v>9</v>
      </c>
      <c r="F1538">
        <v>3</v>
      </c>
    </row>
    <row r="1539" spans="1:6" x14ac:dyDescent="0.2">
      <c r="A1539" t="s">
        <v>99</v>
      </c>
      <c r="B1539">
        <v>13</v>
      </c>
      <c r="C1539">
        <v>38.1</v>
      </c>
      <c r="D1539">
        <v>26</v>
      </c>
      <c r="E1539">
        <v>8</v>
      </c>
      <c r="F1539">
        <v>3</v>
      </c>
    </row>
    <row r="1540" spans="1:6" x14ac:dyDescent="0.2">
      <c r="A1540" t="s">
        <v>121</v>
      </c>
      <c r="B1540">
        <v>13</v>
      </c>
      <c r="C1540">
        <v>25.5</v>
      </c>
      <c r="D1540">
        <v>20.2</v>
      </c>
      <c r="E1540">
        <v>8</v>
      </c>
      <c r="F1540">
        <v>3</v>
      </c>
    </row>
    <row r="1541" spans="1:6" x14ac:dyDescent="0.2">
      <c r="A1541" t="s">
        <v>100</v>
      </c>
      <c r="B1541">
        <v>13</v>
      </c>
      <c r="C1541">
        <v>33.5</v>
      </c>
      <c r="D1541">
        <v>36.6</v>
      </c>
      <c r="E1541">
        <v>4</v>
      </c>
      <c r="F1541">
        <v>7</v>
      </c>
    </row>
    <row r="1542" spans="1:6" x14ac:dyDescent="0.2">
      <c r="A1542" t="s">
        <v>170</v>
      </c>
      <c r="B1542">
        <v>13</v>
      </c>
      <c r="C1542">
        <v>24.2</v>
      </c>
      <c r="D1542">
        <v>20.6</v>
      </c>
      <c r="E1542">
        <v>5</v>
      </c>
      <c r="F1542">
        <v>6</v>
      </c>
    </row>
    <row r="1543" spans="1:6" x14ac:dyDescent="0.2">
      <c r="A1543" t="s">
        <v>28</v>
      </c>
      <c r="B1543">
        <v>13</v>
      </c>
      <c r="C1543">
        <v>20.7</v>
      </c>
      <c r="D1543">
        <v>22.1</v>
      </c>
      <c r="E1543">
        <v>6</v>
      </c>
      <c r="F1543">
        <v>5</v>
      </c>
    </row>
    <row r="1544" spans="1:6" x14ac:dyDescent="0.2">
      <c r="A1544" t="s">
        <v>41</v>
      </c>
      <c r="B1544">
        <v>13</v>
      </c>
      <c r="C1544">
        <v>37.5</v>
      </c>
      <c r="D1544">
        <v>16</v>
      </c>
      <c r="E1544">
        <v>8</v>
      </c>
      <c r="F1544">
        <v>3</v>
      </c>
    </row>
    <row r="1545" spans="1:6" x14ac:dyDescent="0.2">
      <c r="A1545" t="s">
        <v>101</v>
      </c>
      <c r="B1545">
        <v>13</v>
      </c>
      <c r="C1545">
        <v>22.7</v>
      </c>
      <c r="D1545">
        <v>15.5</v>
      </c>
      <c r="E1545">
        <v>8</v>
      </c>
      <c r="F1545">
        <v>3</v>
      </c>
    </row>
    <row r="1546" spans="1:6" x14ac:dyDescent="0.2">
      <c r="A1546" t="s">
        <v>25</v>
      </c>
      <c r="B1546">
        <v>13</v>
      </c>
      <c r="C1546">
        <v>33.6</v>
      </c>
      <c r="D1546">
        <v>9.3000000000000007</v>
      </c>
      <c r="E1546">
        <v>11</v>
      </c>
      <c r="F1546">
        <v>0</v>
      </c>
    </row>
    <row r="1547" spans="1:6" x14ac:dyDescent="0.2">
      <c r="A1547" t="s">
        <v>34</v>
      </c>
      <c r="B1547">
        <v>13</v>
      </c>
      <c r="C1547">
        <v>40.799999999999997</v>
      </c>
      <c r="D1547">
        <v>20.2</v>
      </c>
      <c r="E1547">
        <v>9</v>
      </c>
      <c r="F1547">
        <v>2</v>
      </c>
    </row>
    <row r="1548" spans="1:6" x14ac:dyDescent="0.2">
      <c r="A1548" t="s">
        <v>139</v>
      </c>
      <c r="B1548">
        <v>13</v>
      </c>
      <c r="C1548">
        <v>29.3</v>
      </c>
      <c r="D1548">
        <v>26.7</v>
      </c>
      <c r="E1548">
        <v>8</v>
      </c>
      <c r="F1548">
        <v>3</v>
      </c>
    </row>
    <row r="1549" spans="1:6" x14ac:dyDescent="0.2">
      <c r="A1549" t="s">
        <v>182</v>
      </c>
      <c r="B1549">
        <v>13</v>
      </c>
      <c r="C1549">
        <v>22.7</v>
      </c>
      <c r="D1549">
        <v>26.5</v>
      </c>
      <c r="E1549">
        <v>5</v>
      </c>
      <c r="F1549">
        <v>6</v>
      </c>
    </row>
    <row r="1550" spans="1:6" x14ac:dyDescent="0.2">
      <c r="A1550" t="s">
        <v>42</v>
      </c>
      <c r="B1550">
        <v>13</v>
      </c>
      <c r="C1550">
        <v>46.5</v>
      </c>
      <c r="D1550">
        <v>16.7</v>
      </c>
      <c r="E1550">
        <v>10</v>
      </c>
      <c r="F1550">
        <v>1</v>
      </c>
    </row>
    <row r="1551" spans="1:6" x14ac:dyDescent="0.2">
      <c r="A1551" t="s">
        <v>39</v>
      </c>
      <c r="B1551">
        <v>13</v>
      </c>
      <c r="C1551">
        <v>36.299999999999997</v>
      </c>
      <c r="D1551">
        <v>20.5</v>
      </c>
      <c r="E1551">
        <v>8</v>
      </c>
      <c r="F1551">
        <v>3</v>
      </c>
    </row>
    <row r="1552" spans="1:6" x14ac:dyDescent="0.2">
      <c r="A1552" t="s">
        <v>32</v>
      </c>
      <c r="B1552">
        <v>13</v>
      </c>
      <c r="C1552">
        <v>36.700000000000003</v>
      </c>
      <c r="D1552">
        <v>12.5</v>
      </c>
      <c r="E1552">
        <v>9</v>
      </c>
      <c r="F1552">
        <v>2</v>
      </c>
    </row>
    <row r="1553" spans="1:6" x14ac:dyDescent="0.2">
      <c r="A1553" t="s">
        <v>146</v>
      </c>
      <c r="B1553">
        <v>13</v>
      </c>
      <c r="C1553">
        <v>20.3</v>
      </c>
      <c r="D1553">
        <v>27.1</v>
      </c>
      <c r="E1553">
        <v>3</v>
      </c>
      <c r="F1553">
        <v>8</v>
      </c>
    </row>
    <row r="1554" spans="1:6" x14ac:dyDescent="0.2">
      <c r="A1554" t="s">
        <v>126</v>
      </c>
      <c r="B1554">
        <v>13</v>
      </c>
      <c r="C1554">
        <v>22.9</v>
      </c>
      <c r="D1554">
        <v>30.4</v>
      </c>
      <c r="E1554">
        <v>3</v>
      </c>
      <c r="F1554">
        <v>8</v>
      </c>
    </row>
    <row r="1555" spans="1:6" x14ac:dyDescent="0.2">
      <c r="A1555" t="s">
        <v>102</v>
      </c>
      <c r="B1555">
        <v>13</v>
      </c>
      <c r="C1555">
        <v>30.8</v>
      </c>
      <c r="D1555">
        <v>27.2</v>
      </c>
      <c r="E1555">
        <v>5</v>
      </c>
      <c r="F1555">
        <v>6</v>
      </c>
    </row>
    <row r="1556" spans="1:6" x14ac:dyDescent="0.2">
      <c r="A1556" t="s">
        <v>103</v>
      </c>
      <c r="B1556">
        <v>13</v>
      </c>
      <c r="C1556">
        <v>22.5</v>
      </c>
      <c r="D1556">
        <v>19.100000000000001</v>
      </c>
      <c r="E1556">
        <v>6</v>
      </c>
      <c r="F1556">
        <v>5</v>
      </c>
    </row>
    <row r="1557" spans="1:6" x14ac:dyDescent="0.2">
      <c r="A1557" t="s">
        <v>190</v>
      </c>
      <c r="B1557">
        <v>13</v>
      </c>
      <c r="C1557">
        <v>19.7</v>
      </c>
      <c r="D1557">
        <v>26.7</v>
      </c>
      <c r="E1557">
        <v>2</v>
      </c>
      <c r="F1557">
        <v>9</v>
      </c>
    </row>
    <row r="1558" spans="1:6" x14ac:dyDescent="0.2">
      <c r="A1558" t="s">
        <v>104</v>
      </c>
      <c r="B1558">
        <v>13</v>
      </c>
      <c r="C1558">
        <v>19.399999999999999</v>
      </c>
      <c r="D1558">
        <v>27.5</v>
      </c>
      <c r="E1558">
        <v>3</v>
      </c>
      <c r="F1558">
        <v>8</v>
      </c>
    </row>
    <row r="1559" spans="1:6" x14ac:dyDescent="0.2">
      <c r="A1559" t="s">
        <v>105</v>
      </c>
      <c r="B1559">
        <v>13</v>
      </c>
      <c r="C1559">
        <v>33</v>
      </c>
      <c r="D1559">
        <v>25.3</v>
      </c>
      <c r="E1559">
        <v>6</v>
      </c>
      <c r="F1559">
        <v>5</v>
      </c>
    </row>
    <row r="1560" spans="1:6" x14ac:dyDescent="0.2">
      <c r="A1560" t="s">
        <v>106</v>
      </c>
      <c r="B1560">
        <v>13</v>
      </c>
      <c r="C1560">
        <v>40.299999999999997</v>
      </c>
      <c r="D1560">
        <v>18</v>
      </c>
      <c r="E1560">
        <v>9</v>
      </c>
      <c r="F1560">
        <v>2</v>
      </c>
    </row>
    <row r="1561" spans="1:6" x14ac:dyDescent="0.2">
      <c r="A1561" t="s">
        <v>107</v>
      </c>
      <c r="B1561">
        <v>13</v>
      </c>
      <c r="C1561">
        <v>29.7</v>
      </c>
      <c r="D1561">
        <v>19.2</v>
      </c>
      <c r="E1561">
        <v>6</v>
      </c>
      <c r="F1561">
        <v>5</v>
      </c>
    </row>
    <row r="1562" spans="1:6" x14ac:dyDescent="0.2">
      <c r="A1562" t="s">
        <v>71</v>
      </c>
      <c r="B1562">
        <v>13</v>
      </c>
      <c r="C1562">
        <v>27.7</v>
      </c>
      <c r="D1562">
        <v>27.3</v>
      </c>
      <c r="E1562">
        <v>5</v>
      </c>
      <c r="F1562">
        <v>6</v>
      </c>
    </row>
    <row r="1563" spans="1:6" x14ac:dyDescent="0.2">
      <c r="A1563" t="s">
        <v>176</v>
      </c>
      <c r="B1563">
        <v>13</v>
      </c>
      <c r="C1563">
        <v>29.1</v>
      </c>
      <c r="D1563">
        <v>36.799999999999997</v>
      </c>
      <c r="E1563">
        <v>5</v>
      </c>
      <c r="F1563">
        <v>6</v>
      </c>
    </row>
    <row r="1564" spans="1:6" x14ac:dyDescent="0.2">
      <c r="A1564" t="s">
        <v>156</v>
      </c>
      <c r="B1564">
        <v>13</v>
      </c>
      <c r="C1564">
        <v>23.7</v>
      </c>
      <c r="D1564">
        <v>35.799999999999997</v>
      </c>
      <c r="E1564">
        <v>3</v>
      </c>
      <c r="F1564">
        <v>8</v>
      </c>
    </row>
    <row r="1565" spans="1:6" x14ac:dyDescent="0.2">
      <c r="A1565" t="s">
        <v>137</v>
      </c>
      <c r="B1565">
        <v>13</v>
      </c>
      <c r="C1565">
        <v>20.399999999999999</v>
      </c>
      <c r="D1565">
        <v>36</v>
      </c>
      <c r="E1565">
        <v>3</v>
      </c>
      <c r="F1565">
        <v>8</v>
      </c>
    </row>
    <row r="1566" spans="1:6" x14ac:dyDescent="0.2">
      <c r="A1566" t="s">
        <v>141</v>
      </c>
      <c r="B1566">
        <v>13</v>
      </c>
      <c r="C1566">
        <v>24.6</v>
      </c>
      <c r="D1566">
        <v>23.1</v>
      </c>
      <c r="E1566">
        <v>5</v>
      </c>
      <c r="F1566">
        <v>6</v>
      </c>
    </row>
    <row r="1567" spans="1:6" x14ac:dyDescent="0.2">
      <c r="A1567" t="s">
        <v>108</v>
      </c>
      <c r="B1567">
        <v>13</v>
      </c>
      <c r="C1567">
        <v>30.1</v>
      </c>
      <c r="D1567">
        <v>24.1</v>
      </c>
      <c r="E1567">
        <v>5</v>
      </c>
      <c r="F1567">
        <v>6</v>
      </c>
    </row>
    <row r="1568" spans="1:6" x14ac:dyDescent="0.2">
      <c r="A1568" t="s">
        <v>177</v>
      </c>
      <c r="B1568">
        <v>13</v>
      </c>
      <c r="C1568">
        <v>21.1</v>
      </c>
      <c r="D1568">
        <v>34.799999999999997</v>
      </c>
      <c r="E1568">
        <v>3</v>
      </c>
      <c r="F1568">
        <v>8</v>
      </c>
    </row>
    <row r="1569" spans="1:6" x14ac:dyDescent="0.2">
      <c r="A1569" t="s">
        <v>78</v>
      </c>
      <c r="B1569">
        <v>13</v>
      </c>
      <c r="C1569">
        <v>30</v>
      </c>
      <c r="D1569">
        <v>21.8</v>
      </c>
      <c r="E1569">
        <v>7</v>
      </c>
      <c r="F1569">
        <v>4</v>
      </c>
    </row>
    <row r="1570" spans="1:6" x14ac:dyDescent="0.2">
      <c r="A1570" t="s">
        <v>69</v>
      </c>
      <c r="B1570">
        <v>13</v>
      </c>
      <c r="C1570">
        <v>32.9</v>
      </c>
      <c r="D1570">
        <v>18.2</v>
      </c>
      <c r="E1570">
        <v>10</v>
      </c>
      <c r="F1570">
        <v>1</v>
      </c>
    </row>
    <row r="1571" spans="1:6" x14ac:dyDescent="0.2">
      <c r="A1571" t="s">
        <v>76</v>
      </c>
      <c r="B1571">
        <v>13</v>
      </c>
      <c r="C1571">
        <v>34.5</v>
      </c>
      <c r="D1571">
        <v>19.5</v>
      </c>
      <c r="E1571">
        <v>7</v>
      </c>
      <c r="F1571">
        <v>4</v>
      </c>
    </row>
    <row r="1572" spans="1:6" x14ac:dyDescent="0.2">
      <c r="A1572" t="s">
        <v>150</v>
      </c>
      <c r="B1572">
        <v>13</v>
      </c>
      <c r="C1572">
        <v>34.5</v>
      </c>
      <c r="D1572">
        <v>32.9</v>
      </c>
      <c r="E1572">
        <v>6</v>
      </c>
      <c r="F1572">
        <v>5</v>
      </c>
    </row>
    <row r="1573" spans="1:6" x14ac:dyDescent="0.2">
      <c r="A1573" t="s">
        <v>73</v>
      </c>
      <c r="B1573">
        <v>13</v>
      </c>
      <c r="C1573">
        <v>28.6</v>
      </c>
      <c r="D1573">
        <v>24.3</v>
      </c>
      <c r="E1573">
        <v>6</v>
      </c>
      <c r="F1573">
        <v>5</v>
      </c>
    </row>
    <row r="1574" spans="1:6" x14ac:dyDescent="0.2">
      <c r="A1574" t="s">
        <v>168</v>
      </c>
      <c r="B1574">
        <v>13</v>
      </c>
      <c r="C1574">
        <v>35.5</v>
      </c>
      <c r="D1574">
        <v>20.7</v>
      </c>
      <c r="E1574">
        <v>10</v>
      </c>
      <c r="F1574">
        <v>1</v>
      </c>
    </row>
    <row r="1575" spans="1:6" x14ac:dyDescent="0.2">
      <c r="A1575" t="s">
        <v>123</v>
      </c>
      <c r="B1575">
        <v>13</v>
      </c>
      <c r="C1575">
        <v>29.2</v>
      </c>
      <c r="D1575">
        <v>16.600000000000001</v>
      </c>
      <c r="E1575">
        <v>9</v>
      </c>
      <c r="F1575">
        <v>2</v>
      </c>
    </row>
    <row r="1576" spans="1:6" x14ac:dyDescent="0.2">
      <c r="A1576" t="s">
        <v>109</v>
      </c>
      <c r="B1576">
        <v>13</v>
      </c>
      <c r="C1576">
        <v>27.8</v>
      </c>
      <c r="D1576">
        <v>18.5</v>
      </c>
      <c r="E1576">
        <v>10</v>
      </c>
      <c r="F1576">
        <v>1</v>
      </c>
    </row>
    <row r="1577" spans="1:6" x14ac:dyDescent="0.2">
      <c r="A1577" t="s">
        <v>151</v>
      </c>
      <c r="B1577">
        <v>13</v>
      </c>
      <c r="C1577">
        <v>22.9</v>
      </c>
      <c r="D1577">
        <v>34.5</v>
      </c>
      <c r="E1577">
        <v>3</v>
      </c>
      <c r="F1577">
        <v>8</v>
      </c>
    </row>
    <row r="1578" spans="1:6" x14ac:dyDescent="0.2">
      <c r="A1578" t="s">
        <v>160</v>
      </c>
      <c r="B1578">
        <v>13</v>
      </c>
      <c r="C1578">
        <v>28.8</v>
      </c>
      <c r="D1578">
        <v>36.200000000000003</v>
      </c>
      <c r="E1578">
        <v>4</v>
      </c>
      <c r="F1578">
        <v>7</v>
      </c>
    </row>
    <row r="1579" spans="1:6" x14ac:dyDescent="0.2">
      <c r="A1579" t="s">
        <v>67</v>
      </c>
      <c r="B1579">
        <v>13</v>
      </c>
      <c r="C1579">
        <v>32.799999999999997</v>
      </c>
      <c r="D1579">
        <v>26.5</v>
      </c>
      <c r="E1579">
        <v>5</v>
      </c>
      <c r="F1579">
        <v>6</v>
      </c>
    </row>
    <row r="1580" spans="1:6" x14ac:dyDescent="0.2">
      <c r="A1580" t="s">
        <v>110</v>
      </c>
      <c r="B1580">
        <v>13</v>
      </c>
      <c r="C1580">
        <v>27.5</v>
      </c>
      <c r="D1580">
        <v>16.7</v>
      </c>
      <c r="E1580">
        <v>7</v>
      </c>
      <c r="F1580">
        <v>4</v>
      </c>
    </row>
    <row r="1581" spans="1:6" x14ac:dyDescent="0.2">
      <c r="A1581" t="s">
        <v>128</v>
      </c>
      <c r="B1581">
        <v>13</v>
      </c>
      <c r="C1581">
        <v>35.9</v>
      </c>
      <c r="D1581">
        <v>24.5</v>
      </c>
      <c r="E1581">
        <v>9</v>
      </c>
      <c r="F1581">
        <v>2</v>
      </c>
    </row>
    <row r="1582" spans="1:6" x14ac:dyDescent="0.2">
      <c r="A1582" t="s">
        <v>80</v>
      </c>
      <c r="B1582">
        <v>13</v>
      </c>
      <c r="C1582">
        <v>41.8</v>
      </c>
      <c r="D1582">
        <v>34.9</v>
      </c>
      <c r="E1582">
        <v>7</v>
      </c>
      <c r="F1582">
        <v>5</v>
      </c>
    </row>
    <row r="1583" spans="1:6" x14ac:dyDescent="0.2">
      <c r="A1583" t="s">
        <v>44</v>
      </c>
      <c r="B1583">
        <v>13</v>
      </c>
      <c r="C1583">
        <v>24.6</v>
      </c>
      <c r="D1583">
        <v>20</v>
      </c>
      <c r="E1583">
        <v>7</v>
      </c>
      <c r="F1583">
        <v>4</v>
      </c>
    </row>
    <row r="1584" spans="1:6" x14ac:dyDescent="0.2">
      <c r="A1584" t="s">
        <v>46</v>
      </c>
      <c r="B1584">
        <v>13</v>
      </c>
      <c r="C1584">
        <v>33.200000000000003</v>
      </c>
      <c r="D1584">
        <v>33.200000000000003</v>
      </c>
      <c r="E1584">
        <v>5</v>
      </c>
      <c r="F1584">
        <v>6</v>
      </c>
    </row>
    <row r="1585" spans="1:6" x14ac:dyDescent="0.2">
      <c r="A1585" t="s">
        <v>178</v>
      </c>
      <c r="B1585">
        <v>13</v>
      </c>
      <c r="C1585">
        <v>19.2</v>
      </c>
      <c r="D1585">
        <v>27.3</v>
      </c>
      <c r="E1585">
        <v>3</v>
      </c>
      <c r="F1585">
        <v>8</v>
      </c>
    </row>
    <row r="1586" spans="1:6" x14ac:dyDescent="0.2">
      <c r="A1586" t="s">
        <v>40</v>
      </c>
      <c r="B1586">
        <v>13</v>
      </c>
      <c r="C1586">
        <v>33.1</v>
      </c>
      <c r="D1586">
        <v>24.3</v>
      </c>
      <c r="E1586">
        <v>8</v>
      </c>
      <c r="F1586">
        <v>3</v>
      </c>
    </row>
    <row r="1587" spans="1:6" x14ac:dyDescent="0.2">
      <c r="A1587" t="s">
        <v>153</v>
      </c>
      <c r="B1587">
        <v>13</v>
      </c>
      <c r="C1587">
        <v>22.7</v>
      </c>
      <c r="D1587">
        <v>35.1</v>
      </c>
      <c r="E1587">
        <v>2</v>
      </c>
      <c r="F1587">
        <v>9</v>
      </c>
    </row>
    <row r="1588" spans="1:6" x14ac:dyDescent="0.2">
      <c r="A1588" t="s">
        <v>111</v>
      </c>
      <c r="B1588">
        <v>13</v>
      </c>
      <c r="C1588">
        <v>23.8</v>
      </c>
      <c r="D1588">
        <v>31.8</v>
      </c>
      <c r="E1588">
        <v>3</v>
      </c>
      <c r="F1588">
        <v>8</v>
      </c>
    </row>
    <row r="1589" spans="1:6" x14ac:dyDescent="0.2">
      <c r="A1589" t="s">
        <v>125</v>
      </c>
      <c r="B1589">
        <v>13</v>
      </c>
      <c r="C1589">
        <v>26.2</v>
      </c>
      <c r="D1589">
        <v>24.9</v>
      </c>
      <c r="E1589">
        <v>5</v>
      </c>
      <c r="F1589">
        <v>6</v>
      </c>
    </row>
    <row r="1590" spans="1:6" x14ac:dyDescent="0.2">
      <c r="A1590" t="s">
        <v>159</v>
      </c>
      <c r="B1590">
        <v>13</v>
      </c>
      <c r="C1590">
        <v>19.3</v>
      </c>
      <c r="D1590">
        <v>26.3</v>
      </c>
      <c r="E1590">
        <v>4</v>
      </c>
      <c r="F1590">
        <v>7</v>
      </c>
    </row>
    <row r="1591" spans="1:6" x14ac:dyDescent="0.2">
      <c r="A1591" t="s">
        <v>112</v>
      </c>
      <c r="B1591">
        <v>13</v>
      </c>
      <c r="C1591">
        <v>39.299999999999997</v>
      </c>
      <c r="D1591">
        <v>23.2</v>
      </c>
      <c r="E1591">
        <v>11</v>
      </c>
      <c r="F1591">
        <v>0</v>
      </c>
    </row>
    <row r="1592" spans="1:6" x14ac:dyDescent="0.2">
      <c r="A1592" t="s">
        <v>133</v>
      </c>
      <c r="B1592">
        <v>13</v>
      </c>
      <c r="C1592">
        <v>32.6</v>
      </c>
      <c r="D1592">
        <v>28.5</v>
      </c>
      <c r="E1592">
        <v>5</v>
      </c>
      <c r="F1592">
        <v>6</v>
      </c>
    </row>
    <row r="1593" spans="1:6" x14ac:dyDescent="0.2">
      <c r="A1593" t="s">
        <v>36</v>
      </c>
      <c r="B1593">
        <v>13</v>
      </c>
      <c r="C1593">
        <v>31.4</v>
      </c>
      <c r="D1593">
        <v>27.2</v>
      </c>
      <c r="E1593">
        <v>7</v>
      </c>
      <c r="F1593">
        <v>4</v>
      </c>
    </row>
    <row r="1594" spans="1:6" x14ac:dyDescent="0.2">
      <c r="A1594" t="s">
        <v>155</v>
      </c>
      <c r="B1594">
        <v>13</v>
      </c>
      <c r="C1594">
        <v>28.8</v>
      </c>
      <c r="D1594">
        <v>28.2</v>
      </c>
      <c r="E1594">
        <v>6</v>
      </c>
      <c r="F1594">
        <v>5</v>
      </c>
    </row>
    <row r="1595" spans="1:6" x14ac:dyDescent="0.2">
      <c r="A1595" t="s">
        <v>162</v>
      </c>
      <c r="B1595">
        <v>13</v>
      </c>
      <c r="C1595">
        <v>24.9</v>
      </c>
      <c r="D1595">
        <v>31.5</v>
      </c>
      <c r="E1595">
        <v>4</v>
      </c>
      <c r="F1595">
        <v>7</v>
      </c>
    </row>
    <row r="1596" spans="1:6" x14ac:dyDescent="0.2">
      <c r="A1596" t="s">
        <v>33</v>
      </c>
      <c r="B1596">
        <v>13</v>
      </c>
      <c r="C1596">
        <v>22.4</v>
      </c>
      <c r="D1596">
        <v>19.399999999999999</v>
      </c>
      <c r="E1596">
        <v>6</v>
      </c>
      <c r="F1596">
        <v>5</v>
      </c>
    </row>
    <row r="1597" spans="1:6" x14ac:dyDescent="0.2">
      <c r="A1597" t="s">
        <v>49</v>
      </c>
      <c r="B1597">
        <v>13</v>
      </c>
      <c r="C1597">
        <v>24.5</v>
      </c>
      <c r="D1597">
        <v>24.5</v>
      </c>
      <c r="E1597">
        <v>7</v>
      </c>
      <c r="F1597">
        <v>4</v>
      </c>
    </row>
    <row r="1598" spans="1:6" x14ac:dyDescent="0.2">
      <c r="A1598" t="s">
        <v>152</v>
      </c>
      <c r="B1598">
        <v>14</v>
      </c>
      <c r="C1598">
        <v>27.6</v>
      </c>
      <c r="D1598">
        <v>17.899999999999999</v>
      </c>
      <c r="E1598">
        <v>8</v>
      </c>
      <c r="F1598">
        <v>4</v>
      </c>
    </row>
    <row r="1599" spans="1:6" x14ac:dyDescent="0.2">
      <c r="A1599" t="s">
        <v>179</v>
      </c>
      <c r="B1599">
        <v>14</v>
      </c>
      <c r="C1599">
        <v>16.3</v>
      </c>
      <c r="D1599">
        <v>28</v>
      </c>
      <c r="E1599">
        <v>2</v>
      </c>
      <c r="F1599">
        <v>10</v>
      </c>
    </row>
    <row r="1600" spans="1:6" x14ac:dyDescent="0.2">
      <c r="A1600" t="s">
        <v>70</v>
      </c>
      <c r="B1600">
        <v>14</v>
      </c>
      <c r="C1600">
        <v>35.799999999999997</v>
      </c>
      <c r="D1600">
        <v>17.899999999999999</v>
      </c>
      <c r="E1600">
        <v>11</v>
      </c>
      <c r="F1600">
        <v>1</v>
      </c>
    </row>
    <row r="1601" spans="1:6" x14ac:dyDescent="0.2">
      <c r="A1601" t="s">
        <v>145</v>
      </c>
      <c r="B1601">
        <v>14</v>
      </c>
      <c r="C1601">
        <v>35.799999999999997</v>
      </c>
      <c r="D1601">
        <v>26.7</v>
      </c>
      <c r="E1601">
        <v>8</v>
      </c>
      <c r="F1601">
        <v>4</v>
      </c>
    </row>
    <row r="1602" spans="1:6" x14ac:dyDescent="0.2">
      <c r="A1602" t="s">
        <v>167</v>
      </c>
      <c r="B1602">
        <v>14</v>
      </c>
      <c r="C1602">
        <v>34.299999999999997</v>
      </c>
      <c r="D1602">
        <v>20.8</v>
      </c>
      <c r="E1602">
        <v>9</v>
      </c>
      <c r="F1602">
        <v>3</v>
      </c>
    </row>
    <row r="1603" spans="1:6" x14ac:dyDescent="0.2">
      <c r="A1603" t="s">
        <v>138</v>
      </c>
      <c r="B1603">
        <v>14</v>
      </c>
      <c r="C1603">
        <v>17.8</v>
      </c>
      <c r="D1603">
        <v>31.8</v>
      </c>
      <c r="E1603">
        <v>3</v>
      </c>
      <c r="F1603">
        <v>9</v>
      </c>
    </row>
    <row r="1604" spans="1:6" x14ac:dyDescent="0.2">
      <c r="A1604" t="s">
        <v>142</v>
      </c>
      <c r="B1604">
        <v>14</v>
      </c>
      <c r="C1604">
        <v>26.6</v>
      </c>
      <c r="D1604">
        <v>27.9</v>
      </c>
      <c r="E1604">
        <v>4</v>
      </c>
      <c r="F1604">
        <v>8</v>
      </c>
    </row>
    <row r="1605" spans="1:6" x14ac:dyDescent="0.2">
      <c r="A1605" t="s">
        <v>86</v>
      </c>
      <c r="B1605">
        <v>14</v>
      </c>
      <c r="C1605">
        <v>27.8</v>
      </c>
      <c r="D1605">
        <v>31.2</v>
      </c>
      <c r="E1605">
        <v>6</v>
      </c>
      <c r="F1605">
        <v>6</v>
      </c>
    </row>
    <row r="1606" spans="1:6" x14ac:dyDescent="0.2">
      <c r="A1606" t="s">
        <v>187</v>
      </c>
      <c r="B1606">
        <v>14</v>
      </c>
      <c r="C1606">
        <v>20.8</v>
      </c>
      <c r="D1606">
        <v>22</v>
      </c>
      <c r="E1606">
        <v>5</v>
      </c>
      <c r="F1606">
        <v>6</v>
      </c>
    </row>
    <row r="1607" spans="1:6" x14ac:dyDescent="0.2">
      <c r="A1607" t="s">
        <v>87</v>
      </c>
      <c r="B1607">
        <v>14</v>
      </c>
      <c r="C1607">
        <v>27.3</v>
      </c>
      <c r="D1607">
        <v>21.9</v>
      </c>
      <c r="E1607">
        <v>6</v>
      </c>
      <c r="F1607">
        <v>6</v>
      </c>
    </row>
    <row r="1608" spans="1:6" x14ac:dyDescent="0.2">
      <c r="A1608" t="s">
        <v>184</v>
      </c>
      <c r="B1608">
        <v>14</v>
      </c>
      <c r="C1608">
        <v>18.3</v>
      </c>
      <c r="D1608">
        <v>24.4</v>
      </c>
      <c r="E1608">
        <v>4</v>
      </c>
      <c r="F1608">
        <v>8</v>
      </c>
    </row>
    <row r="1609" spans="1:6" x14ac:dyDescent="0.2">
      <c r="A1609" t="s">
        <v>122</v>
      </c>
      <c r="B1609">
        <v>14</v>
      </c>
      <c r="C1609">
        <v>23.1</v>
      </c>
      <c r="D1609">
        <v>33.299999999999997</v>
      </c>
      <c r="E1609">
        <v>3</v>
      </c>
      <c r="F1609">
        <v>9</v>
      </c>
    </row>
    <row r="1610" spans="1:6" x14ac:dyDescent="0.2">
      <c r="A1610" t="s">
        <v>26</v>
      </c>
      <c r="B1610">
        <v>14</v>
      </c>
      <c r="C1610">
        <v>32</v>
      </c>
      <c r="D1610">
        <v>25.3</v>
      </c>
      <c r="E1610">
        <v>7</v>
      </c>
      <c r="F1610">
        <v>5</v>
      </c>
    </row>
    <row r="1611" spans="1:6" x14ac:dyDescent="0.2">
      <c r="A1611" t="s">
        <v>173</v>
      </c>
      <c r="B1611">
        <v>14</v>
      </c>
      <c r="C1611">
        <v>25</v>
      </c>
      <c r="D1611">
        <v>29.5</v>
      </c>
      <c r="E1611">
        <v>6</v>
      </c>
      <c r="F1611">
        <v>6</v>
      </c>
    </row>
    <row r="1612" spans="1:6" x14ac:dyDescent="0.2">
      <c r="A1612" t="s">
        <v>180</v>
      </c>
      <c r="B1612">
        <v>14</v>
      </c>
      <c r="C1612">
        <v>26.3</v>
      </c>
      <c r="D1612">
        <v>23.5</v>
      </c>
      <c r="E1612">
        <v>7</v>
      </c>
      <c r="F1612">
        <v>5</v>
      </c>
    </row>
    <row r="1613" spans="1:6" x14ac:dyDescent="0.2">
      <c r="A1613" t="s">
        <v>88</v>
      </c>
      <c r="B1613">
        <v>14</v>
      </c>
      <c r="C1613">
        <v>20.8</v>
      </c>
      <c r="D1613">
        <v>27.4</v>
      </c>
      <c r="E1613">
        <v>3</v>
      </c>
      <c r="F1613">
        <v>9</v>
      </c>
    </row>
    <row r="1614" spans="1:6" x14ac:dyDescent="0.2">
      <c r="A1614" t="s">
        <v>74</v>
      </c>
      <c r="B1614">
        <v>14</v>
      </c>
      <c r="C1614">
        <v>23.1</v>
      </c>
      <c r="D1614">
        <v>29.8</v>
      </c>
      <c r="E1614">
        <v>5</v>
      </c>
      <c r="F1614">
        <v>7</v>
      </c>
    </row>
    <row r="1615" spans="1:6" x14ac:dyDescent="0.2">
      <c r="A1615" t="s">
        <v>89</v>
      </c>
      <c r="B1615">
        <v>14</v>
      </c>
      <c r="C1615">
        <v>31.6</v>
      </c>
      <c r="D1615">
        <v>32.700000000000003</v>
      </c>
      <c r="E1615">
        <v>6</v>
      </c>
      <c r="F1615">
        <v>6</v>
      </c>
    </row>
    <row r="1616" spans="1:6" x14ac:dyDescent="0.2">
      <c r="A1616" t="s">
        <v>48</v>
      </c>
      <c r="B1616">
        <v>14</v>
      </c>
      <c r="C1616">
        <v>23</v>
      </c>
      <c r="D1616">
        <v>31.1</v>
      </c>
      <c r="E1616">
        <v>5</v>
      </c>
      <c r="F1616">
        <v>7</v>
      </c>
    </row>
    <row r="1617" spans="1:6" x14ac:dyDescent="0.2">
      <c r="A1617" t="s">
        <v>136</v>
      </c>
      <c r="B1617">
        <v>14</v>
      </c>
      <c r="C1617">
        <v>17.5</v>
      </c>
      <c r="D1617">
        <v>28.6</v>
      </c>
      <c r="E1617">
        <v>3</v>
      </c>
      <c r="F1617">
        <v>9</v>
      </c>
    </row>
    <row r="1618" spans="1:6" x14ac:dyDescent="0.2">
      <c r="A1618" t="s">
        <v>140</v>
      </c>
      <c r="B1618">
        <v>14</v>
      </c>
      <c r="C1618">
        <v>24.1</v>
      </c>
      <c r="D1618">
        <v>30</v>
      </c>
      <c r="E1618">
        <v>3</v>
      </c>
      <c r="F1618">
        <v>9</v>
      </c>
    </row>
    <row r="1619" spans="1:6" x14ac:dyDescent="0.2">
      <c r="A1619" t="s">
        <v>66</v>
      </c>
      <c r="B1619">
        <v>14</v>
      </c>
      <c r="C1619">
        <v>29.2</v>
      </c>
      <c r="D1619">
        <v>19.899999999999999</v>
      </c>
      <c r="E1619">
        <v>8</v>
      </c>
      <c r="F1619">
        <v>4</v>
      </c>
    </row>
    <row r="1620" spans="1:6" x14ac:dyDescent="0.2">
      <c r="A1620" t="s">
        <v>90</v>
      </c>
      <c r="B1620">
        <v>14</v>
      </c>
      <c r="C1620">
        <v>28</v>
      </c>
      <c r="D1620">
        <v>24.7</v>
      </c>
      <c r="E1620">
        <v>7</v>
      </c>
      <c r="F1620">
        <v>5</v>
      </c>
    </row>
    <row r="1621" spans="1:6" x14ac:dyDescent="0.2">
      <c r="A1621" t="s">
        <v>79</v>
      </c>
      <c r="B1621">
        <v>14</v>
      </c>
      <c r="C1621">
        <v>28</v>
      </c>
      <c r="D1621">
        <v>34.799999999999997</v>
      </c>
      <c r="E1621">
        <v>4</v>
      </c>
      <c r="F1621">
        <v>8</v>
      </c>
    </row>
    <row r="1622" spans="1:6" x14ac:dyDescent="0.2">
      <c r="A1622" t="s">
        <v>174</v>
      </c>
      <c r="B1622">
        <v>14</v>
      </c>
      <c r="C1622">
        <v>26.1</v>
      </c>
      <c r="D1622">
        <v>29.6</v>
      </c>
      <c r="E1622">
        <v>5</v>
      </c>
      <c r="F1622">
        <v>7</v>
      </c>
    </row>
    <row r="1623" spans="1:6" x14ac:dyDescent="0.2">
      <c r="A1623" t="s">
        <v>185</v>
      </c>
      <c r="B1623">
        <v>14</v>
      </c>
      <c r="C1623">
        <v>19.100000000000001</v>
      </c>
      <c r="D1623">
        <v>29.8</v>
      </c>
      <c r="E1623">
        <v>3</v>
      </c>
      <c r="F1623">
        <v>9</v>
      </c>
    </row>
    <row r="1624" spans="1:6" x14ac:dyDescent="0.2">
      <c r="A1624" t="s">
        <v>91</v>
      </c>
      <c r="B1624">
        <v>14</v>
      </c>
      <c r="C1624">
        <v>27.8</v>
      </c>
      <c r="D1624">
        <v>19.8</v>
      </c>
      <c r="E1624">
        <v>7</v>
      </c>
      <c r="F1624">
        <v>5</v>
      </c>
    </row>
    <row r="1625" spans="1:6" x14ac:dyDescent="0.2">
      <c r="A1625" t="s">
        <v>131</v>
      </c>
      <c r="B1625">
        <v>14</v>
      </c>
      <c r="C1625">
        <v>17.3</v>
      </c>
      <c r="D1625">
        <v>22.4</v>
      </c>
      <c r="E1625">
        <v>2</v>
      </c>
      <c r="F1625">
        <v>10</v>
      </c>
    </row>
    <row r="1626" spans="1:6" x14ac:dyDescent="0.2">
      <c r="A1626" t="s">
        <v>166</v>
      </c>
      <c r="B1626">
        <v>14</v>
      </c>
      <c r="C1626">
        <v>20.3</v>
      </c>
      <c r="D1626">
        <v>23.8</v>
      </c>
      <c r="E1626">
        <v>6</v>
      </c>
      <c r="F1626">
        <v>6</v>
      </c>
    </row>
    <row r="1627" spans="1:6" x14ac:dyDescent="0.2">
      <c r="A1627" t="s">
        <v>43</v>
      </c>
      <c r="B1627">
        <v>14</v>
      </c>
      <c r="C1627">
        <v>28.4</v>
      </c>
      <c r="D1627">
        <v>27.6</v>
      </c>
      <c r="E1627">
        <v>5</v>
      </c>
      <c r="F1627">
        <v>7</v>
      </c>
    </row>
    <row r="1628" spans="1:6" x14ac:dyDescent="0.2">
      <c r="A1628" t="s">
        <v>148</v>
      </c>
      <c r="B1628">
        <v>14</v>
      </c>
      <c r="C1628">
        <v>23.8</v>
      </c>
      <c r="D1628">
        <v>25.5</v>
      </c>
      <c r="E1628">
        <v>4</v>
      </c>
      <c r="F1628">
        <v>8</v>
      </c>
    </row>
    <row r="1629" spans="1:6" x14ac:dyDescent="0.2">
      <c r="A1629" t="s">
        <v>183</v>
      </c>
      <c r="B1629">
        <v>14</v>
      </c>
      <c r="C1629">
        <v>20.100000000000001</v>
      </c>
      <c r="D1629">
        <v>31.8</v>
      </c>
      <c r="E1629">
        <v>4</v>
      </c>
      <c r="F1629">
        <v>8</v>
      </c>
    </row>
    <row r="1630" spans="1:6" x14ac:dyDescent="0.2">
      <c r="A1630" t="s">
        <v>82</v>
      </c>
      <c r="B1630">
        <v>14</v>
      </c>
      <c r="C1630">
        <v>38.799999999999997</v>
      </c>
      <c r="D1630">
        <v>16.8</v>
      </c>
      <c r="E1630">
        <v>12</v>
      </c>
      <c r="F1630">
        <v>0</v>
      </c>
    </row>
    <row r="1631" spans="1:6" x14ac:dyDescent="0.2">
      <c r="A1631" t="s">
        <v>157</v>
      </c>
      <c r="B1631">
        <v>14</v>
      </c>
      <c r="C1631">
        <v>29.9</v>
      </c>
      <c r="D1631">
        <v>24.6</v>
      </c>
      <c r="E1631">
        <v>8</v>
      </c>
      <c r="F1631">
        <v>4</v>
      </c>
    </row>
    <row r="1632" spans="1:6" x14ac:dyDescent="0.2">
      <c r="A1632" t="s">
        <v>30</v>
      </c>
      <c r="B1632">
        <v>14</v>
      </c>
      <c r="C1632">
        <v>39.6</v>
      </c>
      <c r="D1632">
        <v>15.8</v>
      </c>
      <c r="E1632">
        <v>12</v>
      </c>
      <c r="F1632">
        <v>0</v>
      </c>
    </row>
    <row r="1633" spans="1:6" x14ac:dyDescent="0.2">
      <c r="A1633" t="s">
        <v>163</v>
      </c>
      <c r="B1633">
        <v>14</v>
      </c>
      <c r="C1633">
        <v>30.9</v>
      </c>
      <c r="D1633">
        <v>29.6</v>
      </c>
      <c r="E1633">
        <v>6</v>
      </c>
      <c r="F1633">
        <v>6</v>
      </c>
    </row>
    <row r="1634" spans="1:6" x14ac:dyDescent="0.2">
      <c r="A1634" t="s">
        <v>149</v>
      </c>
      <c r="B1634">
        <v>14</v>
      </c>
      <c r="C1634">
        <v>25.8</v>
      </c>
      <c r="D1634">
        <v>30.8</v>
      </c>
      <c r="E1634">
        <v>6</v>
      </c>
      <c r="F1634">
        <v>6</v>
      </c>
    </row>
    <row r="1635" spans="1:6" x14ac:dyDescent="0.2">
      <c r="A1635" t="s">
        <v>65</v>
      </c>
      <c r="B1635">
        <v>14</v>
      </c>
      <c r="C1635">
        <v>31.2</v>
      </c>
      <c r="D1635">
        <v>30.5</v>
      </c>
      <c r="E1635">
        <v>6</v>
      </c>
      <c r="F1635">
        <v>6</v>
      </c>
    </row>
    <row r="1636" spans="1:6" x14ac:dyDescent="0.2">
      <c r="A1636" t="s">
        <v>172</v>
      </c>
      <c r="B1636">
        <v>14</v>
      </c>
      <c r="C1636">
        <v>21.4</v>
      </c>
      <c r="D1636">
        <v>32.200000000000003</v>
      </c>
      <c r="E1636">
        <v>5</v>
      </c>
      <c r="F1636">
        <v>8</v>
      </c>
    </row>
    <row r="1637" spans="1:6" x14ac:dyDescent="0.2">
      <c r="A1637" t="s">
        <v>37</v>
      </c>
      <c r="B1637">
        <v>14</v>
      </c>
      <c r="C1637">
        <v>23.7</v>
      </c>
      <c r="D1637">
        <v>31.5</v>
      </c>
      <c r="E1637">
        <v>4</v>
      </c>
      <c r="F1637">
        <v>8</v>
      </c>
    </row>
    <row r="1638" spans="1:6" x14ac:dyDescent="0.2">
      <c r="A1638" t="s">
        <v>171</v>
      </c>
      <c r="B1638">
        <v>14</v>
      </c>
      <c r="C1638">
        <v>24.5</v>
      </c>
      <c r="D1638">
        <v>29.4</v>
      </c>
      <c r="E1638">
        <v>5</v>
      </c>
      <c r="F1638">
        <v>7</v>
      </c>
    </row>
    <row r="1639" spans="1:6" x14ac:dyDescent="0.2">
      <c r="A1639" t="s">
        <v>38</v>
      </c>
      <c r="B1639">
        <v>14</v>
      </c>
      <c r="C1639">
        <v>22.2</v>
      </c>
      <c r="D1639">
        <v>29.9</v>
      </c>
      <c r="E1639">
        <v>3</v>
      </c>
      <c r="F1639">
        <v>9</v>
      </c>
    </row>
    <row r="1640" spans="1:6" x14ac:dyDescent="0.2">
      <c r="A1640" t="s">
        <v>92</v>
      </c>
      <c r="B1640">
        <v>14</v>
      </c>
      <c r="C1640">
        <v>18</v>
      </c>
      <c r="D1640">
        <v>12.2</v>
      </c>
      <c r="E1640">
        <v>10</v>
      </c>
      <c r="F1640">
        <v>2</v>
      </c>
    </row>
    <row r="1641" spans="1:6" x14ac:dyDescent="0.2">
      <c r="A1641" t="s">
        <v>130</v>
      </c>
      <c r="B1641">
        <v>14</v>
      </c>
      <c r="C1641">
        <v>26.3</v>
      </c>
      <c r="D1641">
        <v>21.5</v>
      </c>
      <c r="E1641">
        <v>7</v>
      </c>
      <c r="F1641">
        <v>5</v>
      </c>
    </row>
    <row r="1642" spans="1:6" x14ac:dyDescent="0.2">
      <c r="A1642" t="s">
        <v>165</v>
      </c>
      <c r="B1642">
        <v>14</v>
      </c>
      <c r="C1642">
        <v>29.8</v>
      </c>
      <c r="D1642">
        <v>20.3</v>
      </c>
      <c r="E1642">
        <v>8</v>
      </c>
      <c r="F1642">
        <v>4</v>
      </c>
    </row>
    <row r="1643" spans="1:6" x14ac:dyDescent="0.2">
      <c r="A1643" t="s">
        <v>127</v>
      </c>
      <c r="B1643">
        <v>14</v>
      </c>
      <c r="C1643">
        <v>35.200000000000003</v>
      </c>
      <c r="D1643">
        <v>18.5</v>
      </c>
      <c r="E1643">
        <v>11</v>
      </c>
      <c r="F1643">
        <v>1</v>
      </c>
    </row>
    <row r="1644" spans="1:6" x14ac:dyDescent="0.2">
      <c r="A1644" t="s">
        <v>154</v>
      </c>
      <c r="B1644">
        <v>14</v>
      </c>
      <c r="C1644">
        <v>33.6</v>
      </c>
      <c r="D1644">
        <v>25.4</v>
      </c>
      <c r="E1644">
        <v>8</v>
      </c>
      <c r="F1644">
        <v>4</v>
      </c>
    </row>
    <row r="1645" spans="1:6" x14ac:dyDescent="0.2">
      <c r="A1645" t="s">
        <v>72</v>
      </c>
      <c r="B1645">
        <v>14</v>
      </c>
      <c r="C1645">
        <v>37.700000000000003</v>
      </c>
      <c r="D1645">
        <v>21.2</v>
      </c>
      <c r="E1645">
        <v>8</v>
      </c>
      <c r="F1645">
        <v>4</v>
      </c>
    </row>
    <row r="1646" spans="1:6" x14ac:dyDescent="0.2">
      <c r="A1646" t="s">
        <v>93</v>
      </c>
      <c r="B1646">
        <v>14</v>
      </c>
      <c r="C1646">
        <v>14.7</v>
      </c>
      <c r="D1646">
        <v>34.6</v>
      </c>
      <c r="E1646">
        <v>1</v>
      </c>
      <c r="F1646">
        <v>11</v>
      </c>
    </row>
    <row r="1647" spans="1:6" x14ac:dyDescent="0.2">
      <c r="A1647" t="s">
        <v>147</v>
      </c>
      <c r="B1647">
        <v>14</v>
      </c>
      <c r="C1647">
        <v>28.6</v>
      </c>
      <c r="D1647">
        <v>24.8</v>
      </c>
      <c r="E1647">
        <v>7</v>
      </c>
      <c r="F1647">
        <v>5</v>
      </c>
    </row>
    <row r="1648" spans="1:6" x14ac:dyDescent="0.2">
      <c r="A1648" t="s">
        <v>164</v>
      </c>
      <c r="B1648">
        <v>14</v>
      </c>
      <c r="C1648">
        <v>40.1</v>
      </c>
      <c r="D1648">
        <v>21.7</v>
      </c>
      <c r="E1648">
        <v>12</v>
      </c>
      <c r="F1648">
        <v>0</v>
      </c>
    </row>
    <row r="1649" spans="1:6" x14ac:dyDescent="0.2">
      <c r="A1649" t="s">
        <v>94</v>
      </c>
      <c r="B1649">
        <v>14</v>
      </c>
      <c r="C1649">
        <v>25.9</v>
      </c>
      <c r="D1649">
        <v>33.4</v>
      </c>
      <c r="E1649">
        <v>3</v>
      </c>
      <c r="F1649">
        <v>9</v>
      </c>
    </row>
    <row r="1650" spans="1:6" x14ac:dyDescent="0.2">
      <c r="A1650" t="s">
        <v>158</v>
      </c>
      <c r="B1650">
        <v>14</v>
      </c>
      <c r="C1650">
        <v>32.299999999999997</v>
      </c>
      <c r="D1650">
        <v>28.2</v>
      </c>
      <c r="E1650">
        <v>6</v>
      </c>
      <c r="F1650">
        <v>6</v>
      </c>
    </row>
    <row r="1651" spans="1:6" x14ac:dyDescent="0.2">
      <c r="A1651" t="s">
        <v>181</v>
      </c>
      <c r="B1651">
        <v>14</v>
      </c>
      <c r="C1651">
        <v>17.3</v>
      </c>
      <c r="D1651">
        <v>34.9</v>
      </c>
      <c r="E1651">
        <v>2</v>
      </c>
      <c r="F1651">
        <v>10</v>
      </c>
    </row>
    <row r="1652" spans="1:6" x14ac:dyDescent="0.2">
      <c r="A1652" t="s">
        <v>68</v>
      </c>
      <c r="B1652">
        <v>14</v>
      </c>
      <c r="C1652">
        <v>33</v>
      </c>
      <c r="D1652">
        <v>20</v>
      </c>
      <c r="E1652">
        <v>10</v>
      </c>
      <c r="F1652">
        <v>2</v>
      </c>
    </row>
    <row r="1653" spans="1:6" x14ac:dyDescent="0.2">
      <c r="A1653" t="s">
        <v>81</v>
      </c>
      <c r="B1653">
        <v>14</v>
      </c>
      <c r="C1653">
        <v>46.4</v>
      </c>
      <c r="D1653">
        <v>27.8</v>
      </c>
      <c r="E1653">
        <v>9</v>
      </c>
      <c r="F1653">
        <v>3</v>
      </c>
    </row>
    <row r="1654" spans="1:6" x14ac:dyDescent="0.2">
      <c r="A1654" t="s">
        <v>132</v>
      </c>
      <c r="B1654">
        <v>14</v>
      </c>
      <c r="C1654">
        <v>23.3</v>
      </c>
      <c r="D1654">
        <v>28.2</v>
      </c>
      <c r="E1654">
        <v>6</v>
      </c>
      <c r="F1654">
        <v>6</v>
      </c>
    </row>
    <row r="1655" spans="1:6" x14ac:dyDescent="0.2">
      <c r="A1655" t="s">
        <v>135</v>
      </c>
      <c r="B1655">
        <v>14</v>
      </c>
      <c r="C1655">
        <v>29.6</v>
      </c>
      <c r="D1655">
        <v>23.3</v>
      </c>
      <c r="E1655">
        <v>7</v>
      </c>
      <c r="F1655">
        <v>5</v>
      </c>
    </row>
    <row r="1656" spans="1:6" x14ac:dyDescent="0.2">
      <c r="A1656" t="s">
        <v>169</v>
      </c>
      <c r="B1656">
        <v>14</v>
      </c>
      <c r="C1656">
        <v>23.2</v>
      </c>
      <c r="D1656">
        <v>37.799999999999997</v>
      </c>
      <c r="E1656">
        <v>3</v>
      </c>
      <c r="F1656">
        <v>9</v>
      </c>
    </row>
    <row r="1657" spans="1:6" x14ac:dyDescent="0.2">
      <c r="A1657" t="s">
        <v>143</v>
      </c>
      <c r="B1657">
        <v>14</v>
      </c>
      <c r="C1657">
        <v>39.700000000000003</v>
      </c>
      <c r="D1657">
        <v>29</v>
      </c>
      <c r="E1657">
        <v>9</v>
      </c>
      <c r="F1657">
        <v>3</v>
      </c>
    </row>
    <row r="1658" spans="1:6" x14ac:dyDescent="0.2">
      <c r="A1658" t="s">
        <v>129</v>
      </c>
      <c r="B1658">
        <v>14</v>
      </c>
      <c r="C1658">
        <v>32.1</v>
      </c>
      <c r="D1658">
        <v>22.1</v>
      </c>
      <c r="E1658">
        <v>7</v>
      </c>
      <c r="F1658">
        <v>5</v>
      </c>
    </row>
    <row r="1659" spans="1:6" x14ac:dyDescent="0.2">
      <c r="A1659" t="s">
        <v>191</v>
      </c>
      <c r="B1659">
        <v>14</v>
      </c>
      <c r="C1659">
        <v>27.3</v>
      </c>
      <c r="D1659">
        <v>16.3</v>
      </c>
      <c r="E1659">
        <v>10</v>
      </c>
      <c r="F1659">
        <v>2</v>
      </c>
    </row>
    <row r="1660" spans="1:6" x14ac:dyDescent="0.2">
      <c r="A1660" t="s">
        <v>35</v>
      </c>
      <c r="B1660">
        <v>14</v>
      </c>
      <c r="C1660">
        <v>37.6</v>
      </c>
      <c r="D1660">
        <v>10.3</v>
      </c>
      <c r="E1660">
        <v>12</v>
      </c>
      <c r="F1660">
        <v>0</v>
      </c>
    </row>
    <row r="1661" spans="1:6" x14ac:dyDescent="0.2">
      <c r="A1661" t="s">
        <v>27</v>
      </c>
      <c r="B1661">
        <v>14</v>
      </c>
      <c r="C1661">
        <v>15.9</v>
      </c>
      <c r="D1661">
        <v>28.3</v>
      </c>
      <c r="E1661">
        <v>4</v>
      </c>
      <c r="F1661">
        <v>8</v>
      </c>
    </row>
    <row r="1662" spans="1:6" x14ac:dyDescent="0.2">
      <c r="A1662" t="s">
        <v>188</v>
      </c>
      <c r="B1662">
        <v>14</v>
      </c>
      <c r="C1662">
        <v>24.3</v>
      </c>
      <c r="D1662">
        <v>28.1</v>
      </c>
      <c r="E1662">
        <v>4</v>
      </c>
      <c r="F1662">
        <v>8</v>
      </c>
    </row>
    <row r="1663" spans="1:6" x14ac:dyDescent="0.2">
      <c r="A1663" t="s">
        <v>95</v>
      </c>
      <c r="B1663">
        <v>14</v>
      </c>
      <c r="C1663">
        <v>20.2</v>
      </c>
      <c r="D1663">
        <v>26.9</v>
      </c>
      <c r="E1663">
        <v>5</v>
      </c>
      <c r="F1663">
        <v>7</v>
      </c>
    </row>
    <row r="1664" spans="1:6" x14ac:dyDescent="0.2">
      <c r="A1664" t="s">
        <v>96</v>
      </c>
      <c r="B1664">
        <v>14</v>
      </c>
      <c r="C1664">
        <v>34.799999999999997</v>
      </c>
      <c r="D1664">
        <v>22.3</v>
      </c>
      <c r="E1664">
        <v>10</v>
      </c>
      <c r="F1664">
        <v>2</v>
      </c>
    </row>
    <row r="1665" spans="1:6" x14ac:dyDescent="0.2">
      <c r="A1665" t="s">
        <v>144</v>
      </c>
      <c r="B1665">
        <v>14</v>
      </c>
      <c r="C1665">
        <v>21.8</v>
      </c>
      <c r="D1665">
        <v>26.6</v>
      </c>
      <c r="E1665">
        <v>5</v>
      </c>
      <c r="F1665">
        <v>7</v>
      </c>
    </row>
    <row r="1666" spans="1:6" x14ac:dyDescent="0.2">
      <c r="A1666" t="s">
        <v>161</v>
      </c>
      <c r="B1666">
        <v>14</v>
      </c>
      <c r="C1666">
        <v>34.1</v>
      </c>
      <c r="D1666">
        <v>22.3</v>
      </c>
      <c r="E1666">
        <v>10</v>
      </c>
      <c r="F1666">
        <v>2</v>
      </c>
    </row>
    <row r="1667" spans="1:6" x14ac:dyDescent="0.2">
      <c r="A1667" t="s">
        <v>97</v>
      </c>
      <c r="B1667">
        <v>14</v>
      </c>
      <c r="C1667">
        <v>18.3</v>
      </c>
      <c r="D1667">
        <v>22.7</v>
      </c>
      <c r="E1667">
        <v>5</v>
      </c>
      <c r="F1667">
        <v>6</v>
      </c>
    </row>
    <row r="1668" spans="1:6" x14ac:dyDescent="0.2">
      <c r="A1668" t="s">
        <v>22</v>
      </c>
      <c r="B1668">
        <v>14</v>
      </c>
      <c r="C1668">
        <v>18</v>
      </c>
      <c r="D1668">
        <v>18.3</v>
      </c>
      <c r="E1668">
        <v>5</v>
      </c>
      <c r="F1668">
        <v>7</v>
      </c>
    </row>
    <row r="1669" spans="1:6" x14ac:dyDescent="0.2">
      <c r="A1669" t="s">
        <v>186</v>
      </c>
      <c r="B1669">
        <v>14</v>
      </c>
      <c r="C1669">
        <v>17.3</v>
      </c>
      <c r="D1669">
        <v>33.4</v>
      </c>
      <c r="E1669">
        <v>2</v>
      </c>
      <c r="F1669">
        <v>10</v>
      </c>
    </row>
    <row r="1670" spans="1:6" x14ac:dyDescent="0.2">
      <c r="A1670" t="s">
        <v>98</v>
      </c>
      <c r="B1670">
        <v>14</v>
      </c>
      <c r="C1670">
        <v>27.3</v>
      </c>
      <c r="D1670">
        <v>34.9</v>
      </c>
      <c r="E1670">
        <v>4</v>
      </c>
      <c r="F1670">
        <v>8</v>
      </c>
    </row>
    <row r="1671" spans="1:6" x14ac:dyDescent="0.2">
      <c r="A1671" t="s">
        <v>64</v>
      </c>
      <c r="B1671">
        <v>14</v>
      </c>
      <c r="C1671">
        <v>28.2</v>
      </c>
      <c r="D1671">
        <v>19.7</v>
      </c>
      <c r="E1671">
        <v>10</v>
      </c>
      <c r="F1671">
        <v>3</v>
      </c>
    </row>
    <row r="1672" spans="1:6" x14ac:dyDescent="0.2">
      <c r="A1672" t="s">
        <v>99</v>
      </c>
      <c r="B1672">
        <v>14</v>
      </c>
      <c r="C1672">
        <v>36.6</v>
      </c>
      <c r="D1672">
        <v>27.1</v>
      </c>
      <c r="E1672">
        <v>8</v>
      </c>
      <c r="F1672">
        <v>4</v>
      </c>
    </row>
    <row r="1673" spans="1:6" x14ac:dyDescent="0.2">
      <c r="A1673" t="s">
        <v>121</v>
      </c>
      <c r="B1673">
        <v>14</v>
      </c>
      <c r="C1673">
        <v>26.7</v>
      </c>
      <c r="D1673">
        <v>20.2</v>
      </c>
      <c r="E1673">
        <v>9</v>
      </c>
      <c r="F1673">
        <v>3</v>
      </c>
    </row>
    <row r="1674" spans="1:6" x14ac:dyDescent="0.2">
      <c r="A1674" t="s">
        <v>100</v>
      </c>
      <c r="B1674">
        <v>14</v>
      </c>
      <c r="C1674">
        <v>34.5</v>
      </c>
      <c r="D1674">
        <v>37.1</v>
      </c>
      <c r="E1674">
        <v>5</v>
      </c>
      <c r="F1674">
        <v>7</v>
      </c>
    </row>
    <row r="1675" spans="1:6" x14ac:dyDescent="0.2">
      <c r="A1675" t="s">
        <v>170</v>
      </c>
      <c r="B1675">
        <v>14</v>
      </c>
      <c r="C1675">
        <v>25.3</v>
      </c>
      <c r="D1675">
        <v>21.2</v>
      </c>
      <c r="E1675">
        <v>6</v>
      </c>
      <c r="F1675">
        <v>6</v>
      </c>
    </row>
    <row r="1676" spans="1:6" x14ac:dyDescent="0.2">
      <c r="A1676" t="s">
        <v>28</v>
      </c>
      <c r="B1676">
        <v>14</v>
      </c>
      <c r="C1676">
        <v>22.8</v>
      </c>
      <c r="D1676">
        <v>23.8</v>
      </c>
      <c r="E1676">
        <v>7</v>
      </c>
      <c r="F1676">
        <v>5</v>
      </c>
    </row>
    <row r="1677" spans="1:6" x14ac:dyDescent="0.2">
      <c r="A1677" t="s">
        <v>41</v>
      </c>
      <c r="B1677">
        <v>14</v>
      </c>
      <c r="C1677">
        <v>39.1</v>
      </c>
      <c r="D1677">
        <v>16.600000000000001</v>
      </c>
      <c r="E1677">
        <v>9</v>
      </c>
      <c r="F1677">
        <v>3</v>
      </c>
    </row>
    <row r="1678" spans="1:6" x14ac:dyDescent="0.2">
      <c r="A1678" t="s">
        <v>101</v>
      </c>
      <c r="B1678">
        <v>14</v>
      </c>
      <c r="C1678">
        <v>22.9</v>
      </c>
      <c r="D1678">
        <v>15.4</v>
      </c>
      <c r="E1678">
        <v>9</v>
      </c>
      <c r="F1678">
        <v>3</v>
      </c>
    </row>
    <row r="1679" spans="1:6" x14ac:dyDescent="0.2">
      <c r="A1679" t="s">
        <v>25</v>
      </c>
      <c r="B1679">
        <v>14</v>
      </c>
      <c r="C1679">
        <v>32.799999999999997</v>
      </c>
      <c r="D1679">
        <v>11</v>
      </c>
      <c r="E1679">
        <v>11</v>
      </c>
      <c r="F1679">
        <v>1</v>
      </c>
    </row>
    <row r="1680" spans="1:6" x14ac:dyDescent="0.2">
      <c r="A1680" t="s">
        <v>34</v>
      </c>
      <c r="B1680">
        <v>14</v>
      </c>
      <c r="C1680">
        <v>43.2</v>
      </c>
      <c r="D1680">
        <v>22.3</v>
      </c>
      <c r="E1680">
        <v>10</v>
      </c>
      <c r="F1680">
        <v>2</v>
      </c>
    </row>
    <row r="1681" spans="1:6" x14ac:dyDescent="0.2">
      <c r="A1681" t="s">
        <v>139</v>
      </c>
      <c r="B1681">
        <v>14</v>
      </c>
      <c r="C1681">
        <v>30.2</v>
      </c>
      <c r="D1681">
        <v>27.3</v>
      </c>
      <c r="E1681">
        <v>9</v>
      </c>
      <c r="F1681">
        <v>3</v>
      </c>
    </row>
    <row r="1682" spans="1:6" x14ac:dyDescent="0.2">
      <c r="A1682" t="s">
        <v>182</v>
      </c>
      <c r="B1682">
        <v>14</v>
      </c>
      <c r="C1682">
        <v>22.9</v>
      </c>
      <c r="D1682">
        <v>26.3</v>
      </c>
      <c r="E1682">
        <v>6</v>
      </c>
      <c r="F1682">
        <v>6</v>
      </c>
    </row>
    <row r="1683" spans="1:6" x14ac:dyDescent="0.2">
      <c r="A1683" t="s">
        <v>42</v>
      </c>
      <c r="B1683">
        <v>14</v>
      </c>
      <c r="C1683">
        <v>45.3</v>
      </c>
      <c r="D1683">
        <v>15.9</v>
      </c>
      <c r="E1683">
        <v>11</v>
      </c>
      <c r="F1683">
        <v>1</v>
      </c>
    </row>
    <row r="1684" spans="1:6" x14ac:dyDescent="0.2">
      <c r="A1684" t="s">
        <v>39</v>
      </c>
      <c r="B1684">
        <v>14</v>
      </c>
      <c r="C1684">
        <v>33.799999999999997</v>
      </c>
      <c r="D1684">
        <v>21.3</v>
      </c>
      <c r="E1684">
        <v>8</v>
      </c>
      <c r="F1684">
        <v>4</v>
      </c>
    </row>
    <row r="1685" spans="1:6" x14ac:dyDescent="0.2">
      <c r="A1685" t="s">
        <v>32</v>
      </c>
      <c r="B1685">
        <v>14</v>
      </c>
      <c r="C1685">
        <v>37.200000000000003</v>
      </c>
      <c r="D1685">
        <v>11.4</v>
      </c>
      <c r="E1685">
        <v>10</v>
      </c>
      <c r="F1685">
        <v>2</v>
      </c>
    </row>
    <row r="1686" spans="1:6" x14ac:dyDescent="0.2">
      <c r="A1686" t="s">
        <v>146</v>
      </c>
      <c r="B1686">
        <v>14</v>
      </c>
      <c r="C1686">
        <v>20.2</v>
      </c>
      <c r="D1686">
        <v>27.3</v>
      </c>
      <c r="E1686">
        <v>3</v>
      </c>
      <c r="F1686">
        <v>9</v>
      </c>
    </row>
    <row r="1687" spans="1:6" x14ac:dyDescent="0.2">
      <c r="A1687" t="s">
        <v>126</v>
      </c>
      <c r="B1687">
        <v>14</v>
      </c>
      <c r="C1687">
        <v>23.9</v>
      </c>
      <c r="D1687">
        <v>30.4</v>
      </c>
      <c r="E1687">
        <v>4</v>
      </c>
      <c r="F1687">
        <v>8</v>
      </c>
    </row>
    <row r="1688" spans="1:6" x14ac:dyDescent="0.2">
      <c r="A1688" t="s">
        <v>102</v>
      </c>
      <c r="B1688">
        <v>14</v>
      </c>
      <c r="C1688">
        <v>30.3</v>
      </c>
      <c r="D1688">
        <v>26.7</v>
      </c>
      <c r="E1688">
        <v>6</v>
      </c>
      <c r="F1688">
        <v>6</v>
      </c>
    </row>
    <row r="1689" spans="1:6" x14ac:dyDescent="0.2">
      <c r="A1689" t="s">
        <v>103</v>
      </c>
      <c r="B1689">
        <v>14</v>
      </c>
      <c r="C1689">
        <v>22.6</v>
      </c>
      <c r="D1689">
        <v>21</v>
      </c>
      <c r="E1689">
        <v>6</v>
      </c>
      <c r="F1689">
        <v>6</v>
      </c>
    </row>
    <row r="1690" spans="1:6" x14ac:dyDescent="0.2">
      <c r="A1690" t="s">
        <v>190</v>
      </c>
      <c r="B1690">
        <v>14</v>
      </c>
      <c r="C1690">
        <v>20</v>
      </c>
      <c r="D1690">
        <v>26.2</v>
      </c>
      <c r="E1690">
        <v>3</v>
      </c>
      <c r="F1690">
        <v>9</v>
      </c>
    </row>
    <row r="1691" spans="1:6" x14ac:dyDescent="0.2">
      <c r="A1691" t="s">
        <v>104</v>
      </c>
      <c r="B1691">
        <v>14</v>
      </c>
      <c r="C1691">
        <v>20.5</v>
      </c>
      <c r="D1691">
        <v>26.8</v>
      </c>
      <c r="E1691">
        <v>4</v>
      </c>
      <c r="F1691">
        <v>8</v>
      </c>
    </row>
    <row r="1692" spans="1:6" x14ac:dyDescent="0.2">
      <c r="A1692" t="s">
        <v>105</v>
      </c>
      <c r="B1692">
        <v>14</v>
      </c>
      <c r="C1692">
        <v>33.299999999999997</v>
      </c>
      <c r="D1692">
        <v>25.8</v>
      </c>
      <c r="E1692">
        <v>7</v>
      </c>
      <c r="F1692">
        <v>5</v>
      </c>
    </row>
    <row r="1693" spans="1:6" x14ac:dyDescent="0.2">
      <c r="A1693" t="s">
        <v>106</v>
      </c>
      <c r="B1693">
        <v>14</v>
      </c>
      <c r="C1693">
        <v>41.8</v>
      </c>
      <c r="D1693">
        <v>17.7</v>
      </c>
      <c r="E1693">
        <v>10</v>
      </c>
      <c r="F1693">
        <v>2</v>
      </c>
    </row>
    <row r="1694" spans="1:6" x14ac:dyDescent="0.2">
      <c r="A1694" t="s">
        <v>107</v>
      </c>
      <c r="B1694">
        <v>14</v>
      </c>
      <c r="C1694">
        <v>30.9</v>
      </c>
      <c r="D1694">
        <v>21.9</v>
      </c>
      <c r="E1694">
        <v>6</v>
      </c>
      <c r="F1694">
        <v>6</v>
      </c>
    </row>
    <row r="1695" spans="1:6" x14ac:dyDescent="0.2">
      <c r="A1695" t="s">
        <v>71</v>
      </c>
      <c r="B1695">
        <v>14</v>
      </c>
      <c r="C1695">
        <v>26</v>
      </c>
      <c r="D1695">
        <v>26.3</v>
      </c>
      <c r="E1695">
        <v>5</v>
      </c>
      <c r="F1695">
        <v>7</v>
      </c>
    </row>
    <row r="1696" spans="1:6" x14ac:dyDescent="0.2">
      <c r="A1696" t="s">
        <v>176</v>
      </c>
      <c r="B1696">
        <v>14</v>
      </c>
      <c r="C1696">
        <v>30.7</v>
      </c>
      <c r="D1696">
        <v>34.9</v>
      </c>
      <c r="E1696">
        <v>6</v>
      </c>
      <c r="F1696">
        <v>6</v>
      </c>
    </row>
    <row r="1697" spans="1:6" x14ac:dyDescent="0.2">
      <c r="A1697" t="s">
        <v>156</v>
      </c>
      <c r="B1697">
        <v>14</v>
      </c>
      <c r="C1697">
        <v>23.2</v>
      </c>
      <c r="D1697">
        <v>35.799999999999997</v>
      </c>
      <c r="E1697">
        <v>3</v>
      </c>
      <c r="F1697">
        <v>9</v>
      </c>
    </row>
    <row r="1698" spans="1:6" x14ac:dyDescent="0.2">
      <c r="A1698" t="s">
        <v>137</v>
      </c>
      <c r="B1698">
        <v>14</v>
      </c>
      <c r="C1698">
        <v>20.6</v>
      </c>
      <c r="D1698">
        <v>37.700000000000003</v>
      </c>
      <c r="E1698">
        <v>3</v>
      </c>
      <c r="F1698">
        <v>9</v>
      </c>
    </row>
    <row r="1699" spans="1:6" x14ac:dyDescent="0.2">
      <c r="A1699" t="s">
        <v>141</v>
      </c>
      <c r="B1699">
        <v>14</v>
      </c>
      <c r="C1699">
        <v>25.5</v>
      </c>
      <c r="D1699">
        <v>23.8</v>
      </c>
      <c r="E1699">
        <v>6</v>
      </c>
      <c r="F1699">
        <v>6</v>
      </c>
    </row>
    <row r="1700" spans="1:6" x14ac:dyDescent="0.2">
      <c r="A1700" t="s">
        <v>108</v>
      </c>
      <c r="B1700">
        <v>14</v>
      </c>
      <c r="C1700">
        <v>31.3</v>
      </c>
      <c r="D1700">
        <v>27.8</v>
      </c>
      <c r="E1700">
        <v>5</v>
      </c>
      <c r="F1700">
        <v>7</v>
      </c>
    </row>
    <row r="1701" spans="1:6" x14ac:dyDescent="0.2">
      <c r="A1701" t="s">
        <v>177</v>
      </c>
      <c r="B1701">
        <v>14</v>
      </c>
      <c r="C1701">
        <v>21.1</v>
      </c>
      <c r="D1701">
        <v>35.700000000000003</v>
      </c>
      <c r="E1701">
        <v>3</v>
      </c>
      <c r="F1701">
        <v>9</v>
      </c>
    </row>
    <row r="1702" spans="1:6" x14ac:dyDescent="0.2">
      <c r="A1702" t="s">
        <v>78</v>
      </c>
      <c r="B1702">
        <v>14</v>
      </c>
      <c r="C1702">
        <v>31.5</v>
      </c>
      <c r="D1702">
        <v>22</v>
      </c>
      <c r="E1702">
        <v>8</v>
      </c>
      <c r="F1702">
        <v>4</v>
      </c>
    </row>
    <row r="1703" spans="1:6" x14ac:dyDescent="0.2">
      <c r="A1703" t="s">
        <v>69</v>
      </c>
      <c r="B1703">
        <v>14</v>
      </c>
      <c r="C1703">
        <v>34.9</v>
      </c>
      <c r="D1703">
        <v>17.3</v>
      </c>
      <c r="E1703">
        <v>11</v>
      </c>
      <c r="F1703">
        <v>1</v>
      </c>
    </row>
    <row r="1704" spans="1:6" x14ac:dyDescent="0.2">
      <c r="A1704" t="s">
        <v>76</v>
      </c>
      <c r="B1704">
        <v>14</v>
      </c>
      <c r="C1704">
        <v>34.200000000000003</v>
      </c>
      <c r="D1704">
        <v>21.3</v>
      </c>
      <c r="E1704">
        <v>7</v>
      </c>
      <c r="F1704">
        <v>5</v>
      </c>
    </row>
    <row r="1705" spans="1:6" x14ac:dyDescent="0.2">
      <c r="A1705" t="s">
        <v>150</v>
      </c>
      <c r="B1705">
        <v>14</v>
      </c>
      <c r="C1705">
        <v>36</v>
      </c>
      <c r="D1705">
        <v>33.799999999999997</v>
      </c>
      <c r="E1705">
        <v>7</v>
      </c>
      <c r="F1705">
        <v>5</v>
      </c>
    </row>
    <row r="1706" spans="1:6" x14ac:dyDescent="0.2">
      <c r="A1706" t="s">
        <v>73</v>
      </c>
      <c r="B1706">
        <v>14</v>
      </c>
      <c r="C1706">
        <v>26.8</v>
      </c>
      <c r="D1706">
        <v>27</v>
      </c>
      <c r="E1706">
        <v>6</v>
      </c>
      <c r="F1706">
        <v>6</v>
      </c>
    </row>
    <row r="1707" spans="1:6" x14ac:dyDescent="0.2">
      <c r="A1707" t="s">
        <v>168</v>
      </c>
      <c r="B1707">
        <v>14</v>
      </c>
      <c r="C1707">
        <v>35.299999999999997</v>
      </c>
      <c r="D1707">
        <v>20.399999999999999</v>
      </c>
      <c r="E1707">
        <v>11</v>
      </c>
      <c r="F1707">
        <v>1</v>
      </c>
    </row>
    <row r="1708" spans="1:6" x14ac:dyDescent="0.2">
      <c r="A1708" t="s">
        <v>123</v>
      </c>
      <c r="B1708">
        <v>14</v>
      </c>
      <c r="C1708">
        <v>29.7</v>
      </c>
      <c r="D1708">
        <v>16.7</v>
      </c>
      <c r="E1708">
        <v>10</v>
      </c>
      <c r="F1708">
        <v>2</v>
      </c>
    </row>
    <row r="1709" spans="1:6" x14ac:dyDescent="0.2">
      <c r="A1709" t="s">
        <v>109</v>
      </c>
      <c r="B1709">
        <v>14</v>
      </c>
      <c r="C1709">
        <v>27.9</v>
      </c>
      <c r="D1709">
        <v>18.3</v>
      </c>
      <c r="E1709">
        <v>11</v>
      </c>
      <c r="F1709">
        <v>1</v>
      </c>
    </row>
    <row r="1710" spans="1:6" x14ac:dyDescent="0.2">
      <c r="A1710" t="s">
        <v>151</v>
      </c>
      <c r="B1710">
        <v>14</v>
      </c>
      <c r="C1710">
        <v>23.4</v>
      </c>
      <c r="D1710">
        <v>33.799999999999997</v>
      </c>
      <c r="E1710">
        <v>4</v>
      </c>
      <c r="F1710">
        <v>8</v>
      </c>
    </row>
    <row r="1711" spans="1:6" x14ac:dyDescent="0.2">
      <c r="A1711" t="s">
        <v>160</v>
      </c>
      <c r="B1711">
        <v>14</v>
      </c>
      <c r="C1711">
        <v>29.9</v>
      </c>
      <c r="D1711">
        <v>36.9</v>
      </c>
      <c r="E1711">
        <v>4</v>
      </c>
      <c r="F1711">
        <v>8</v>
      </c>
    </row>
    <row r="1712" spans="1:6" x14ac:dyDescent="0.2">
      <c r="A1712" t="s">
        <v>67</v>
      </c>
      <c r="B1712">
        <v>14</v>
      </c>
      <c r="C1712">
        <v>32.299999999999997</v>
      </c>
      <c r="D1712">
        <v>25.4</v>
      </c>
      <c r="E1712">
        <v>6</v>
      </c>
      <c r="F1712">
        <v>6</v>
      </c>
    </row>
    <row r="1713" spans="1:6" x14ac:dyDescent="0.2">
      <c r="A1713" t="s">
        <v>110</v>
      </c>
      <c r="B1713">
        <v>14</v>
      </c>
      <c r="C1713">
        <v>25.8</v>
      </c>
      <c r="D1713">
        <v>18.100000000000001</v>
      </c>
      <c r="E1713">
        <v>7</v>
      </c>
      <c r="F1713">
        <v>5</v>
      </c>
    </row>
    <row r="1714" spans="1:6" x14ac:dyDescent="0.2">
      <c r="A1714" t="s">
        <v>128</v>
      </c>
      <c r="B1714">
        <v>14</v>
      </c>
      <c r="C1714">
        <v>35.5</v>
      </c>
      <c r="D1714">
        <v>25.6</v>
      </c>
      <c r="E1714">
        <v>9</v>
      </c>
      <c r="F1714">
        <v>3</v>
      </c>
    </row>
    <row r="1715" spans="1:6" x14ac:dyDescent="0.2">
      <c r="A1715" t="s">
        <v>80</v>
      </c>
      <c r="B1715">
        <v>14</v>
      </c>
      <c r="C1715">
        <v>41.8</v>
      </c>
      <c r="D1715">
        <v>34.9</v>
      </c>
      <c r="E1715">
        <v>7</v>
      </c>
      <c r="F1715">
        <v>5</v>
      </c>
    </row>
    <row r="1716" spans="1:6" x14ac:dyDescent="0.2">
      <c r="A1716" t="s">
        <v>44</v>
      </c>
      <c r="B1716">
        <v>14</v>
      </c>
      <c r="C1716">
        <v>24.5</v>
      </c>
      <c r="D1716">
        <v>19.8</v>
      </c>
      <c r="E1716">
        <v>8</v>
      </c>
      <c r="F1716">
        <v>4</v>
      </c>
    </row>
    <row r="1717" spans="1:6" x14ac:dyDescent="0.2">
      <c r="A1717" t="s">
        <v>46</v>
      </c>
      <c r="B1717">
        <v>14</v>
      </c>
      <c r="C1717">
        <v>34.1</v>
      </c>
      <c r="D1717">
        <v>33.799999999999997</v>
      </c>
      <c r="E1717">
        <v>6</v>
      </c>
      <c r="F1717">
        <v>6</v>
      </c>
    </row>
    <row r="1718" spans="1:6" x14ac:dyDescent="0.2">
      <c r="A1718" t="s">
        <v>178</v>
      </c>
      <c r="B1718">
        <v>14</v>
      </c>
      <c r="C1718">
        <v>19.899999999999999</v>
      </c>
      <c r="D1718">
        <v>28.5</v>
      </c>
      <c r="E1718">
        <v>3</v>
      </c>
      <c r="F1718">
        <v>9</v>
      </c>
    </row>
    <row r="1719" spans="1:6" x14ac:dyDescent="0.2">
      <c r="A1719" t="s">
        <v>40</v>
      </c>
      <c r="B1719">
        <v>14</v>
      </c>
      <c r="C1719">
        <v>31.7</v>
      </c>
      <c r="D1719">
        <v>24.7</v>
      </c>
      <c r="E1719">
        <v>8</v>
      </c>
      <c r="F1719">
        <v>4</v>
      </c>
    </row>
    <row r="1720" spans="1:6" x14ac:dyDescent="0.2">
      <c r="A1720" t="s">
        <v>153</v>
      </c>
      <c r="B1720">
        <v>14</v>
      </c>
      <c r="C1720">
        <v>22.8</v>
      </c>
      <c r="D1720">
        <v>36.200000000000003</v>
      </c>
      <c r="E1720">
        <v>2</v>
      </c>
      <c r="F1720">
        <v>10</v>
      </c>
    </row>
    <row r="1721" spans="1:6" x14ac:dyDescent="0.2">
      <c r="A1721" t="s">
        <v>111</v>
      </c>
      <c r="B1721">
        <v>14</v>
      </c>
      <c r="C1721">
        <v>23.3</v>
      </c>
      <c r="D1721">
        <v>33.799999999999997</v>
      </c>
      <c r="E1721">
        <v>3</v>
      </c>
      <c r="F1721">
        <v>9</v>
      </c>
    </row>
    <row r="1722" spans="1:6" x14ac:dyDescent="0.2">
      <c r="A1722" t="s">
        <v>125</v>
      </c>
      <c r="B1722">
        <v>14</v>
      </c>
      <c r="C1722">
        <v>28.6</v>
      </c>
      <c r="D1722">
        <v>24.3</v>
      </c>
      <c r="E1722">
        <v>6</v>
      </c>
      <c r="F1722">
        <v>6</v>
      </c>
    </row>
    <row r="1723" spans="1:6" x14ac:dyDescent="0.2">
      <c r="A1723" t="s">
        <v>159</v>
      </c>
      <c r="B1723">
        <v>14</v>
      </c>
      <c r="C1723">
        <v>20.3</v>
      </c>
      <c r="D1723">
        <v>27</v>
      </c>
      <c r="E1723">
        <v>4</v>
      </c>
      <c r="F1723">
        <v>8</v>
      </c>
    </row>
    <row r="1724" spans="1:6" x14ac:dyDescent="0.2">
      <c r="A1724" t="s">
        <v>112</v>
      </c>
      <c r="B1724">
        <v>14</v>
      </c>
      <c r="C1724">
        <v>38</v>
      </c>
      <c r="D1724">
        <v>23</v>
      </c>
      <c r="E1724">
        <v>12</v>
      </c>
      <c r="F1724">
        <v>0</v>
      </c>
    </row>
    <row r="1725" spans="1:6" x14ac:dyDescent="0.2">
      <c r="A1725" t="s">
        <v>133</v>
      </c>
      <c r="B1725">
        <v>14</v>
      </c>
      <c r="C1725">
        <v>31.7</v>
      </c>
      <c r="D1725">
        <v>28.1</v>
      </c>
      <c r="E1725">
        <v>5</v>
      </c>
      <c r="F1725">
        <v>7</v>
      </c>
    </row>
    <row r="1726" spans="1:6" x14ac:dyDescent="0.2">
      <c r="A1726" t="s">
        <v>36</v>
      </c>
      <c r="B1726">
        <v>14</v>
      </c>
      <c r="C1726">
        <v>31.6</v>
      </c>
      <c r="D1726">
        <v>27.5</v>
      </c>
      <c r="E1726">
        <v>8</v>
      </c>
      <c r="F1726">
        <v>4</v>
      </c>
    </row>
    <row r="1727" spans="1:6" x14ac:dyDescent="0.2">
      <c r="A1727" t="s">
        <v>155</v>
      </c>
      <c r="B1727">
        <v>14</v>
      </c>
      <c r="C1727">
        <v>29.8</v>
      </c>
      <c r="D1727">
        <v>28.2</v>
      </c>
      <c r="E1727">
        <v>7</v>
      </c>
      <c r="F1727">
        <v>5</v>
      </c>
    </row>
    <row r="1728" spans="1:6" x14ac:dyDescent="0.2">
      <c r="A1728" t="s">
        <v>162</v>
      </c>
      <c r="B1728">
        <v>14</v>
      </c>
      <c r="C1728">
        <v>23.7</v>
      </c>
      <c r="D1728">
        <v>31.8</v>
      </c>
      <c r="E1728">
        <v>4</v>
      </c>
      <c r="F1728">
        <v>8</v>
      </c>
    </row>
    <row r="1729" spans="1:6" x14ac:dyDescent="0.2">
      <c r="A1729" t="s">
        <v>33</v>
      </c>
      <c r="B1729">
        <v>14</v>
      </c>
      <c r="C1729">
        <v>22.8</v>
      </c>
      <c r="D1729">
        <v>18.899999999999999</v>
      </c>
      <c r="E1729">
        <v>7</v>
      </c>
      <c r="F1729">
        <v>5</v>
      </c>
    </row>
    <row r="1730" spans="1:6" x14ac:dyDescent="0.2">
      <c r="A1730" t="s">
        <v>49</v>
      </c>
      <c r="B1730">
        <v>14</v>
      </c>
      <c r="C1730">
        <v>25.9</v>
      </c>
      <c r="D1730">
        <v>22.9</v>
      </c>
      <c r="E1730">
        <v>8</v>
      </c>
      <c r="F1730">
        <v>4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BCD41-9594-F549-BC55-37725303300E}">
  <dimension ref="A1:C376"/>
  <sheetViews>
    <sheetView topLeftCell="A345" workbookViewId="0">
      <selection activeCell="C367" sqref="C367"/>
    </sheetView>
  </sheetViews>
  <sheetFormatPr baseColWidth="10" defaultRowHeight="16" x14ac:dyDescent="0.2"/>
  <cols>
    <col min="3" max="3" width="15.83203125" bestFit="1" customWidth="1"/>
  </cols>
  <sheetData>
    <row r="1" spans="1:3" x14ac:dyDescent="0.2">
      <c r="A1" t="s">
        <v>7</v>
      </c>
      <c r="B1" t="s">
        <v>113</v>
      </c>
      <c r="C1" t="s">
        <v>114</v>
      </c>
    </row>
    <row r="2" spans="1:3" x14ac:dyDescent="0.2">
      <c r="A2">
        <v>0</v>
      </c>
      <c r="B2">
        <v>1</v>
      </c>
      <c r="C2" t="s">
        <v>30</v>
      </c>
    </row>
    <row r="3" spans="1:3" x14ac:dyDescent="0.2">
      <c r="A3">
        <v>0</v>
      </c>
      <c r="B3">
        <v>2</v>
      </c>
      <c r="C3" t="s">
        <v>35</v>
      </c>
    </row>
    <row r="4" spans="1:3" x14ac:dyDescent="0.2">
      <c r="A4">
        <v>0</v>
      </c>
      <c r="B4">
        <v>3</v>
      </c>
      <c r="C4" t="s">
        <v>25</v>
      </c>
    </row>
    <row r="5" spans="1:3" x14ac:dyDescent="0.2">
      <c r="A5">
        <v>0</v>
      </c>
      <c r="B5">
        <v>4</v>
      </c>
      <c r="C5" t="s">
        <v>70</v>
      </c>
    </row>
    <row r="6" spans="1:3" x14ac:dyDescent="0.2">
      <c r="A6">
        <v>0</v>
      </c>
      <c r="B6">
        <v>5</v>
      </c>
      <c r="C6" t="s">
        <v>81</v>
      </c>
    </row>
    <row r="7" spans="1:3" x14ac:dyDescent="0.2">
      <c r="A7">
        <v>0</v>
      </c>
      <c r="B7">
        <v>6</v>
      </c>
      <c r="C7" t="s">
        <v>80</v>
      </c>
    </row>
    <row r="8" spans="1:3" x14ac:dyDescent="0.2">
      <c r="A8">
        <v>0</v>
      </c>
      <c r="B8">
        <v>7</v>
      </c>
      <c r="C8" t="s">
        <v>32</v>
      </c>
    </row>
    <row r="9" spans="1:3" x14ac:dyDescent="0.2">
      <c r="A9">
        <v>0</v>
      </c>
      <c r="B9">
        <v>8</v>
      </c>
      <c r="C9" t="s">
        <v>82</v>
      </c>
    </row>
    <row r="10" spans="1:3" x14ac:dyDescent="0.2">
      <c r="A10">
        <v>0</v>
      </c>
      <c r="B10">
        <v>9</v>
      </c>
      <c r="C10" t="s">
        <v>66</v>
      </c>
    </row>
    <row r="11" spans="1:3" x14ac:dyDescent="0.2">
      <c r="A11">
        <v>0</v>
      </c>
      <c r="B11">
        <v>10</v>
      </c>
      <c r="C11" t="s">
        <v>112</v>
      </c>
    </row>
    <row r="12" spans="1:3" x14ac:dyDescent="0.2">
      <c r="A12">
        <v>0</v>
      </c>
      <c r="B12">
        <v>11</v>
      </c>
      <c r="C12" t="s">
        <v>69</v>
      </c>
    </row>
    <row r="13" spans="1:3" x14ac:dyDescent="0.2">
      <c r="A13">
        <v>0</v>
      </c>
      <c r="B13">
        <v>12</v>
      </c>
      <c r="C13" t="s">
        <v>78</v>
      </c>
    </row>
    <row r="14" spans="1:3" x14ac:dyDescent="0.2">
      <c r="A14">
        <v>0</v>
      </c>
      <c r="B14">
        <v>13</v>
      </c>
      <c r="C14" t="s">
        <v>41</v>
      </c>
    </row>
    <row r="15" spans="1:3" x14ac:dyDescent="0.2">
      <c r="A15">
        <v>0</v>
      </c>
      <c r="B15">
        <v>14</v>
      </c>
      <c r="C15" t="s">
        <v>44</v>
      </c>
    </row>
    <row r="16" spans="1:3" x14ac:dyDescent="0.2">
      <c r="A16">
        <v>0</v>
      </c>
      <c r="B16">
        <v>15</v>
      </c>
      <c r="C16" t="s">
        <v>42</v>
      </c>
    </row>
    <row r="17" spans="1:3" x14ac:dyDescent="0.2">
      <c r="A17">
        <v>0</v>
      </c>
      <c r="B17">
        <v>16</v>
      </c>
      <c r="C17" t="s">
        <v>72</v>
      </c>
    </row>
    <row r="18" spans="1:3" x14ac:dyDescent="0.2">
      <c r="A18">
        <v>0</v>
      </c>
      <c r="B18">
        <v>17</v>
      </c>
      <c r="C18" t="s">
        <v>108</v>
      </c>
    </row>
    <row r="19" spans="1:3" x14ac:dyDescent="0.2">
      <c r="A19">
        <v>0</v>
      </c>
      <c r="B19">
        <v>18</v>
      </c>
      <c r="C19" t="s">
        <v>39</v>
      </c>
    </row>
    <row r="20" spans="1:3" x14ac:dyDescent="0.2">
      <c r="A20">
        <v>0</v>
      </c>
      <c r="B20">
        <v>19</v>
      </c>
      <c r="C20" t="s">
        <v>33</v>
      </c>
    </row>
    <row r="21" spans="1:3" x14ac:dyDescent="0.2">
      <c r="A21">
        <v>0</v>
      </c>
      <c r="B21">
        <v>20</v>
      </c>
      <c r="C21" t="s">
        <v>34</v>
      </c>
    </row>
    <row r="22" spans="1:3" x14ac:dyDescent="0.2">
      <c r="A22">
        <v>0</v>
      </c>
      <c r="B22">
        <v>21</v>
      </c>
      <c r="C22" t="s">
        <v>99</v>
      </c>
    </row>
    <row r="23" spans="1:3" x14ac:dyDescent="0.2">
      <c r="A23">
        <v>0</v>
      </c>
      <c r="B23">
        <v>22</v>
      </c>
      <c r="C23" t="s">
        <v>96</v>
      </c>
    </row>
    <row r="24" spans="1:3" x14ac:dyDescent="0.2">
      <c r="A24">
        <v>0</v>
      </c>
      <c r="B24">
        <v>23</v>
      </c>
      <c r="C24" t="s">
        <v>76</v>
      </c>
    </row>
    <row r="25" spans="1:3" x14ac:dyDescent="0.2">
      <c r="A25">
        <v>0</v>
      </c>
      <c r="B25">
        <v>24</v>
      </c>
      <c r="C25" t="s">
        <v>109</v>
      </c>
    </row>
    <row r="26" spans="1:3" x14ac:dyDescent="0.2">
      <c r="A26">
        <v>0</v>
      </c>
      <c r="B26">
        <v>25</v>
      </c>
      <c r="C26" t="s">
        <v>92</v>
      </c>
    </row>
    <row r="27" spans="1:3" x14ac:dyDescent="0.2">
      <c r="A27">
        <v>1</v>
      </c>
      <c r="B27">
        <v>1</v>
      </c>
      <c r="C27" t="s">
        <v>30</v>
      </c>
    </row>
    <row r="28" spans="1:3" x14ac:dyDescent="0.2">
      <c r="A28">
        <v>1</v>
      </c>
      <c r="B28">
        <v>2</v>
      </c>
      <c r="C28" t="s">
        <v>35</v>
      </c>
    </row>
    <row r="29" spans="1:3" x14ac:dyDescent="0.2">
      <c r="A29">
        <v>1</v>
      </c>
      <c r="B29">
        <v>3</v>
      </c>
      <c r="C29" t="s">
        <v>25</v>
      </c>
    </row>
    <row r="30" spans="1:3" x14ac:dyDescent="0.2">
      <c r="A30">
        <v>1</v>
      </c>
      <c r="B30">
        <v>4</v>
      </c>
      <c r="C30" t="s">
        <v>70</v>
      </c>
    </row>
    <row r="31" spans="1:3" x14ac:dyDescent="0.2">
      <c r="A31">
        <v>1</v>
      </c>
      <c r="B31">
        <v>5</v>
      </c>
      <c r="C31" t="s">
        <v>81</v>
      </c>
    </row>
    <row r="32" spans="1:3" x14ac:dyDescent="0.2">
      <c r="A32">
        <v>1</v>
      </c>
      <c r="B32">
        <v>6</v>
      </c>
      <c r="C32" t="s">
        <v>80</v>
      </c>
    </row>
    <row r="33" spans="1:3" x14ac:dyDescent="0.2">
      <c r="A33">
        <v>1</v>
      </c>
      <c r="B33">
        <v>7</v>
      </c>
      <c r="C33" t="s">
        <v>32</v>
      </c>
    </row>
    <row r="34" spans="1:3" x14ac:dyDescent="0.2">
      <c r="A34">
        <v>1</v>
      </c>
      <c r="B34">
        <v>8</v>
      </c>
      <c r="C34" t="s">
        <v>82</v>
      </c>
    </row>
    <row r="35" spans="1:3" x14ac:dyDescent="0.2">
      <c r="A35">
        <v>1</v>
      </c>
      <c r="B35">
        <v>9</v>
      </c>
      <c r="C35" t="s">
        <v>66</v>
      </c>
    </row>
    <row r="36" spans="1:3" x14ac:dyDescent="0.2">
      <c r="A36">
        <v>1</v>
      </c>
      <c r="B36">
        <v>10</v>
      </c>
      <c r="C36" t="s">
        <v>112</v>
      </c>
    </row>
    <row r="37" spans="1:3" x14ac:dyDescent="0.2">
      <c r="A37">
        <v>1</v>
      </c>
      <c r="B37">
        <v>11</v>
      </c>
      <c r="C37" t="s">
        <v>69</v>
      </c>
    </row>
    <row r="38" spans="1:3" x14ac:dyDescent="0.2">
      <c r="A38">
        <v>1</v>
      </c>
      <c r="B38">
        <v>12</v>
      </c>
      <c r="C38" t="s">
        <v>78</v>
      </c>
    </row>
    <row r="39" spans="1:3" x14ac:dyDescent="0.2">
      <c r="A39">
        <v>1</v>
      </c>
      <c r="B39">
        <v>13</v>
      </c>
      <c r="C39" t="s">
        <v>41</v>
      </c>
    </row>
    <row r="40" spans="1:3" x14ac:dyDescent="0.2">
      <c r="A40">
        <v>1</v>
      </c>
      <c r="B40">
        <v>14</v>
      </c>
      <c r="C40" t="s">
        <v>44</v>
      </c>
    </row>
    <row r="41" spans="1:3" x14ac:dyDescent="0.2">
      <c r="A41">
        <v>1</v>
      </c>
      <c r="B41">
        <v>15</v>
      </c>
      <c r="C41" t="s">
        <v>42</v>
      </c>
    </row>
    <row r="42" spans="1:3" x14ac:dyDescent="0.2">
      <c r="A42">
        <v>1</v>
      </c>
      <c r="B42">
        <v>16</v>
      </c>
      <c r="C42" t="s">
        <v>72</v>
      </c>
    </row>
    <row r="43" spans="1:3" x14ac:dyDescent="0.2">
      <c r="A43">
        <v>1</v>
      </c>
      <c r="B43">
        <v>17</v>
      </c>
      <c r="C43" t="s">
        <v>108</v>
      </c>
    </row>
    <row r="44" spans="1:3" x14ac:dyDescent="0.2">
      <c r="A44">
        <v>1</v>
      </c>
      <c r="B44">
        <v>18</v>
      </c>
      <c r="C44" t="s">
        <v>39</v>
      </c>
    </row>
    <row r="45" spans="1:3" x14ac:dyDescent="0.2">
      <c r="A45">
        <v>1</v>
      </c>
      <c r="B45">
        <v>19</v>
      </c>
      <c r="C45" t="s">
        <v>33</v>
      </c>
    </row>
    <row r="46" spans="1:3" x14ac:dyDescent="0.2">
      <c r="A46">
        <v>1</v>
      </c>
      <c r="B46">
        <v>20</v>
      </c>
      <c r="C46" t="s">
        <v>34</v>
      </c>
    </row>
    <row r="47" spans="1:3" x14ac:dyDescent="0.2">
      <c r="A47">
        <v>1</v>
      </c>
      <c r="B47">
        <v>21</v>
      </c>
      <c r="C47" t="s">
        <v>99</v>
      </c>
    </row>
    <row r="48" spans="1:3" x14ac:dyDescent="0.2">
      <c r="A48">
        <v>1</v>
      </c>
      <c r="B48">
        <v>22</v>
      </c>
      <c r="C48" t="s">
        <v>96</v>
      </c>
    </row>
    <row r="49" spans="1:3" x14ac:dyDescent="0.2">
      <c r="A49">
        <v>1</v>
      </c>
      <c r="B49">
        <v>23</v>
      </c>
      <c r="C49" t="s">
        <v>76</v>
      </c>
    </row>
    <row r="50" spans="1:3" x14ac:dyDescent="0.2">
      <c r="A50">
        <v>1</v>
      </c>
      <c r="B50">
        <v>24</v>
      </c>
      <c r="C50" t="s">
        <v>109</v>
      </c>
    </row>
    <row r="51" spans="1:3" x14ac:dyDescent="0.2">
      <c r="A51">
        <v>1</v>
      </c>
      <c r="B51">
        <v>25</v>
      </c>
      <c r="C51" t="s">
        <v>92</v>
      </c>
    </row>
    <row r="52" spans="1:3" x14ac:dyDescent="0.2">
      <c r="A52">
        <v>2</v>
      </c>
      <c r="B52">
        <v>1</v>
      </c>
      <c r="C52" t="s">
        <v>30</v>
      </c>
    </row>
    <row r="53" spans="1:3" x14ac:dyDescent="0.2">
      <c r="A53">
        <v>2</v>
      </c>
      <c r="B53">
        <v>2</v>
      </c>
      <c r="C53" t="s">
        <v>35</v>
      </c>
    </row>
    <row r="54" spans="1:3" x14ac:dyDescent="0.2">
      <c r="A54">
        <v>2</v>
      </c>
      <c r="B54">
        <v>3</v>
      </c>
      <c r="C54" t="s">
        <v>70</v>
      </c>
    </row>
    <row r="55" spans="1:3" x14ac:dyDescent="0.2">
      <c r="A55">
        <v>2</v>
      </c>
      <c r="B55">
        <v>4</v>
      </c>
      <c r="C55" t="s">
        <v>82</v>
      </c>
    </row>
    <row r="56" spans="1:3" x14ac:dyDescent="0.2">
      <c r="A56">
        <v>2</v>
      </c>
      <c r="B56">
        <v>5</v>
      </c>
      <c r="C56" t="s">
        <v>25</v>
      </c>
    </row>
    <row r="57" spans="1:3" x14ac:dyDescent="0.2">
      <c r="A57">
        <v>2</v>
      </c>
      <c r="B57">
        <v>6</v>
      </c>
      <c r="C57" t="s">
        <v>80</v>
      </c>
    </row>
    <row r="58" spans="1:3" x14ac:dyDescent="0.2">
      <c r="A58">
        <v>2</v>
      </c>
      <c r="B58">
        <v>7</v>
      </c>
      <c r="C58" t="s">
        <v>32</v>
      </c>
    </row>
    <row r="59" spans="1:3" x14ac:dyDescent="0.2">
      <c r="A59">
        <v>2</v>
      </c>
      <c r="B59">
        <v>8</v>
      </c>
      <c r="C59" t="s">
        <v>112</v>
      </c>
    </row>
    <row r="60" spans="1:3" x14ac:dyDescent="0.2">
      <c r="A60">
        <v>2</v>
      </c>
      <c r="B60">
        <v>9</v>
      </c>
      <c r="C60" t="s">
        <v>78</v>
      </c>
    </row>
    <row r="61" spans="1:3" x14ac:dyDescent="0.2">
      <c r="A61">
        <v>2</v>
      </c>
      <c r="B61">
        <v>10</v>
      </c>
      <c r="C61" t="s">
        <v>41</v>
      </c>
    </row>
    <row r="62" spans="1:3" x14ac:dyDescent="0.2">
      <c r="A62">
        <v>2</v>
      </c>
      <c r="B62">
        <v>11</v>
      </c>
      <c r="C62" t="s">
        <v>69</v>
      </c>
    </row>
    <row r="63" spans="1:3" x14ac:dyDescent="0.2">
      <c r="A63">
        <v>2</v>
      </c>
      <c r="B63">
        <v>12</v>
      </c>
      <c r="C63" t="s">
        <v>44</v>
      </c>
    </row>
    <row r="64" spans="1:3" x14ac:dyDescent="0.2">
      <c r="A64">
        <v>2</v>
      </c>
      <c r="B64">
        <v>13</v>
      </c>
      <c r="C64" t="s">
        <v>42</v>
      </c>
    </row>
    <row r="65" spans="1:3" x14ac:dyDescent="0.2">
      <c r="A65">
        <v>2</v>
      </c>
      <c r="B65">
        <v>14</v>
      </c>
      <c r="C65" t="s">
        <v>81</v>
      </c>
    </row>
    <row r="66" spans="1:3" x14ac:dyDescent="0.2">
      <c r="A66">
        <v>2</v>
      </c>
      <c r="B66">
        <v>15</v>
      </c>
      <c r="C66" t="s">
        <v>72</v>
      </c>
    </row>
    <row r="67" spans="1:3" x14ac:dyDescent="0.2">
      <c r="A67">
        <v>2</v>
      </c>
      <c r="B67">
        <v>16</v>
      </c>
      <c r="C67" t="s">
        <v>39</v>
      </c>
    </row>
    <row r="68" spans="1:3" x14ac:dyDescent="0.2">
      <c r="A68">
        <v>2</v>
      </c>
      <c r="B68">
        <v>17</v>
      </c>
      <c r="C68" t="s">
        <v>99</v>
      </c>
    </row>
    <row r="69" spans="1:3" x14ac:dyDescent="0.2">
      <c r="A69">
        <v>2</v>
      </c>
      <c r="B69">
        <v>18</v>
      </c>
      <c r="C69" t="s">
        <v>34</v>
      </c>
    </row>
    <row r="70" spans="1:3" x14ac:dyDescent="0.2">
      <c r="A70">
        <v>2</v>
      </c>
      <c r="B70">
        <v>19</v>
      </c>
      <c r="C70" t="s">
        <v>33</v>
      </c>
    </row>
    <row r="71" spans="1:3" x14ac:dyDescent="0.2">
      <c r="A71">
        <v>2</v>
      </c>
      <c r="B71">
        <v>20</v>
      </c>
      <c r="C71" t="s">
        <v>96</v>
      </c>
    </row>
    <row r="72" spans="1:3" x14ac:dyDescent="0.2">
      <c r="A72">
        <v>2</v>
      </c>
      <c r="B72">
        <v>21</v>
      </c>
      <c r="C72" t="s">
        <v>91</v>
      </c>
    </row>
    <row r="73" spans="1:3" x14ac:dyDescent="0.2">
      <c r="A73">
        <v>2</v>
      </c>
      <c r="B73">
        <v>22</v>
      </c>
      <c r="C73" t="s">
        <v>79</v>
      </c>
    </row>
    <row r="74" spans="1:3" x14ac:dyDescent="0.2">
      <c r="A74">
        <v>2</v>
      </c>
      <c r="B74">
        <v>23</v>
      </c>
      <c r="C74" t="s">
        <v>76</v>
      </c>
    </row>
    <row r="75" spans="1:3" x14ac:dyDescent="0.2">
      <c r="A75">
        <v>2</v>
      </c>
      <c r="B75">
        <v>24</v>
      </c>
      <c r="C75" t="s">
        <v>109</v>
      </c>
    </row>
    <row r="76" spans="1:3" x14ac:dyDescent="0.2">
      <c r="A76">
        <v>2</v>
      </c>
      <c r="B76">
        <v>25</v>
      </c>
      <c r="C76" t="s">
        <v>66</v>
      </c>
    </row>
    <row r="77" spans="1:3" x14ac:dyDescent="0.2">
      <c r="A77">
        <v>3</v>
      </c>
      <c r="B77">
        <v>1</v>
      </c>
      <c r="C77" t="s">
        <v>30</v>
      </c>
    </row>
    <row r="78" spans="1:3" x14ac:dyDescent="0.2">
      <c r="A78">
        <v>3</v>
      </c>
      <c r="B78">
        <v>2</v>
      </c>
      <c r="C78" t="s">
        <v>35</v>
      </c>
    </row>
    <row r="79" spans="1:3" x14ac:dyDescent="0.2">
      <c r="A79">
        <v>3</v>
      </c>
      <c r="B79">
        <v>3</v>
      </c>
      <c r="C79" t="s">
        <v>82</v>
      </c>
    </row>
    <row r="80" spans="1:3" x14ac:dyDescent="0.2">
      <c r="A80">
        <v>3</v>
      </c>
      <c r="B80">
        <v>4</v>
      </c>
      <c r="C80" t="s">
        <v>25</v>
      </c>
    </row>
    <row r="81" spans="1:3" x14ac:dyDescent="0.2">
      <c r="A81">
        <v>3</v>
      </c>
      <c r="B81">
        <v>5</v>
      </c>
      <c r="C81" t="s">
        <v>80</v>
      </c>
    </row>
    <row r="82" spans="1:3" x14ac:dyDescent="0.2">
      <c r="A82">
        <v>3</v>
      </c>
      <c r="B82">
        <v>6</v>
      </c>
      <c r="C82" t="s">
        <v>69</v>
      </c>
    </row>
    <row r="83" spans="1:3" x14ac:dyDescent="0.2">
      <c r="A83">
        <v>3</v>
      </c>
      <c r="B83">
        <v>7</v>
      </c>
      <c r="C83" t="s">
        <v>32</v>
      </c>
    </row>
    <row r="84" spans="1:3" x14ac:dyDescent="0.2">
      <c r="A84">
        <v>3</v>
      </c>
      <c r="B84">
        <v>8</v>
      </c>
      <c r="C84" t="s">
        <v>112</v>
      </c>
    </row>
    <row r="85" spans="1:3" x14ac:dyDescent="0.2">
      <c r="A85">
        <v>3</v>
      </c>
      <c r="B85">
        <v>9</v>
      </c>
      <c r="C85" t="s">
        <v>78</v>
      </c>
    </row>
    <row r="86" spans="1:3" x14ac:dyDescent="0.2">
      <c r="A86">
        <v>3</v>
      </c>
      <c r="B86">
        <v>10</v>
      </c>
      <c r="C86" t="s">
        <v>70</v>
      </c>
    </row>
    <row r="87" spans="1:3" x14ac:dyDescent="0.2">
      <c r="A87">
        <v>3</v>
      </c>
      <c r="B87">
        <v>11</v>
      </c>
      <c r="C87" t="s">
        <v>41</v>
      </c>
    </row>
    <row r="88" spans="1:3" x14ac:dyDescent="0.2">
      <c r="A88">
        <v>3</v>
      </c>
      <c r="B88">
        <v>12</v>
      </c>
      <c r="C88" t="s">
        <v>44</v>
      </c>
    </row>
    <row r="89" spans="1:3" x14ac:dyDescent="0.2">
      <c r="A89">
        <v>3</v>
      </c>
      <c r="B89">
        <v>13</v>
      </c>
      <c r="C89" t="s">
        <v>42</v>
      </c>
    </row>
    <row r="90" spans="1:3" x14ac:dyDescent="0.2">
      <c r="A90">
        <v>3</v>
      </c>
      <c r="B90">
        <v>14</v>
      </c>
      <c r="C90" t="s">
        <v>81</v>
      </c>
    </row>
    <row r="91" spans="1:3" x14ac:dyDescent="0.2">
      <c r="A91">
        <v>3</v>
      </c>
      <c r="B91">
        <v>15</v>
      </c>
      <c r="C91" t="s">
        <v>72</v>
      </c>
    </row>
    <row r="92" spans="1:3" x14ac:dyDescent="0.2">
      <c r="A92">
        <v>3</v>
      </c>
      <c r="B92">
        <v>16</v>
      </c>
      <c r="C92" t="s">
        <v>34</v>
      </c>
    </row>
    <row r="93" spans="1:3" x14ac:dyDescent="0.2">
      <c r="A93">
        <v>3</v>
      </c>
      <c r="B93">
        <v>17</v>
      </c>
      <c r="C93" t="s">
        <v>39</v>
      </c>
    </row>
    <row r="94" spans="1:3" x14ac:dyDescent="0.2">
      <c r="A94">
        <v>3</v>
      </c>
      <c r="B94">
        <v>18</v>
      </c>
      <c r="C94" t="s">
        <v>99</v>
      </c>
    </row>
    <row r="95" spans="1:3" x14ac:dyDescent="0.2">
      <c r="A95">
        <v>3</v>
      </c>
      <c r="B95">
        <v>19</v>
      </c>
      <c r="C95" t="s">
        <v>96</v>
      </c>
    </row>
    <row r="96" spans="1:3" x14ac:dyDescent="0.2">
      <c r="A96">
        <v>3</v>
      </c>
      <c r="B96">
        <v>20</v>
      </c>
      <c r="C96" t="s">
        <v>91</v>
      </c>
    </row>
    <row r="97" spans="1:3" x14ac:dyDescent="0.2">
      <c r="A97">
        <v>3</v>
      </c>
      <c r="B97">
        <v>21</v>
      </c>
      <c r="C97" t="s">
        <v>79</v>
      </c>
    </row>
    <row r="98" spans="1:3" x14ac:dyDescent="0.2">
      <c r="A98">
        <v>3</v>
      </c>
      <c r="B98">
        <v>22</v>
      </c>
      <c r="C98" t="s">
        <v>66</v>
      </c>
    </row>
    <row r="99" spans="1:3" x14ac:dyDescent="0.2">
      <c r="A99">
        <v>3</v>
      </c>
      <c r="B99">
        <v>23</v>
      </c>
      <c r="C99" t="s">
        <v>129</v>
      </c>
    </row>
    <row r="100" spans="1:3" x14ac:dyDescent="0.2">
      <c r="A100">
        <v>3</v>
      </c>
      <c r="B100">
        <v>24</v>
      </c>
      <c r="C100" t="s">
        <v>92</v>
      </c>
    </row>
    <row r="101" spans="1:3" x14ac:dyDescent="0.2">
      <c r="A101">
        <v>3</v>
      </c>
      <c r="B101">
        <v>25</v>
      </c>
      <c r="C101" t="s">
        <v>110</v>
      </c>
    </row>
    <row r="102" spans="1:3" x14ac:dyDescent="0.2">
      <c r="A102">
        <v>4</v>
      </c>
      <c r="B102">
        <v>1</v>
      </c>
      <c r="C102" t="s">
        <v>30</v>
      </c>
    </row>
    <row r="103" spans="1:3" x14ac:dyDescent="0.2">
      <c r="A103">
        <v>4</v>
      </c>
      <c r="B103">
        <v>2</v>
      </c>
      <c r="C103" t="s">
        <v>35</v>
      </c>
    </row>
    <row r="104" spans="1:3" x14ac:dyDescent="0.2">
      <c r="A104">
        <v>4</v>
      </c>
      <c r="B104">
        <v>3</v>
      </c>
      <c r="C104" t="s">
        <v>69</v>
      </c>
    </row>
    <row r="105" spans="1:3" x14ac:dyDescent="0.2">
      <c r="A105">
        <v>4</v>
      </c>
      <c r="B105">
        <v>4</v>
      </c>
      <c r="C105" t="s">
        <v>82</v>
      </c>
    </row>
    <row r="106" spans="1:3" x14ac:dyDescent="0.2">
      <c r="A106">
        <v>4</v>
      </c>
      <c r="B106">
        <v>5</v>
      </c>
      <c r="C106" t="s">
        <v>80</v>
      </c>
    </row>
    <row r="107" spans="1:3" x14ac:dyDescent="0.2">
      <c r="A107">
        <v>4</v>
      </c>
      <c r="B107">
        <v>6</v>
      </c>
      <c r="C107" t="s">
        <v>25</v>
      </c>
    </row>
    <row r="108" spans="1:3" x14ac:dyDescent="0.2">
      <c r="A108">
        <v>4</v>
      </c>
      <c r="B108">
        <v>7</v>
      </c>
      <c r="C108" t="s">
        <v>32</v>
      </c>
    </row>
    <row r="109" spans="1:3" x14ac:dyDescent="0.2">
      <c r="A109">
        <v>4</v>
      </c>
      <c r="B109">
        <v>8</v>
      </c>
      <c r="C109" t="s">
        <v>112</v>
      </c>
    </row>
    <row r="110" spans="1:3" x14ac:dyDescent="0.2">
      <c r="A110">
        <v>4</v>
      </c>
      <c r="B110">
        <v>9</v>
      </c>
      <c r="C110" t="s">
        <v>41</v>
      </c>
    </row>
    <row r="111" spans="1:3" x14ac:dyDescent="0.2">
      <c r="A111">
        <v>4</v>
      </c>
      <c r="B111">
        <v>10</v>
      </c>
      <c r="C111" t="s">
        <v>42</v>
      </c>
    </row>
    <row r="112" spans="1:3" x14ac:dyDescent="0.2">
      <c r="A112">
        <v>4</v>
      </c>
      <c r="B112">
        <v>11</v>
      </c>
      <c r="C112" t="s">
        <v>44</v>
      </c>
    </row>
    <row r="113" spans="1:3" x14ac:dyDescent="0.2">
      <c r="A113">
        <v>4</v>
      </c>
      <c r="B113">
        <v>12</v>
      </c>
      <c r="C113" t="s">
        <v>81</v>
      </c>
    </row>
    <row r="114" spans="1:3" x14ac:dyDescent="0.2">
      <c r="A114">
        <v>4</v>
      </c>
      <c r="B114">
        <v>13</v>
      </c>
      <c r="C114" t="s">
        <v>70</v>
      </c>
    </row>
    <row r="115" spans="1:3" x14ac:dyDescent="0.2">
      <c r="A115">
        <v>4</v>
      </c>
      <c r="B115">
        <v>14</v>
      </c>
      <c r="C115" t="s">
        <v>39</v>
      </c>
    </row>
    <row r="116" spans="1:3" x14ac:dyDescent="0.2">
      <c r="A116">
        <v>4</v>
      </c>
      <c r="B116">
        <v>15</v>
      </c>
      <c r="C116" t="s">
        <v>96</v>
      </c>
    </row>
    <row r="117" spans="1:3" x14ac:dyDescent="0.2">
      <c r="A117">
        <v>4</v>
      </c>
      <c r="B117">
        <v>16</v>
      </c>
      <c r="C117" t="s">
        <v>34</v>
      </c>
    </row>
    <row r="118" spans="1:3" x14ac:dyDescent="0.2">
      <c r="A118">
        <v>4</v>
      </c>
      <c r="B118">
        <v>17</v>
      </c>
      <c r="C118" t="s">
        <v>99</v>
      </c>
    </row>
    <row r="119" spans="1:3" x14ac:dyDescent="0.2">
      <c r="A119">
        <v>4</v>
      </c>
      <c r="B119">
        <v>18</v>
      </c>
      <c r="C119" t="s">
        <v>91</v>
      </c>
    </row>
    <row r="120" spans="1:3" x14ac:dyDescent="0.2">
      <c r="A120">
        <v>4</v>
      </c>
      <c r="B120">
        <v>19</v>
      </c>
      <c r="C120" t="s">
        <v>79</v>
      </c>
    </row>
    <row r="121" spans="1:3" x14ac:dyDescent="0.2">
      <c r="A121">
        <v>4</v>
      </c>
      <c r="B121">
        <v>20</v>
      </c>
      <c r="C121" t="s">
        <v>129</v>
      </c>
    </row>
    <row r="122" spans="1:3" x14ac:dyDescent="0.2">
      <c r="A122">
        <v>4</v>
      </c>
      <c r="B122">
        <v>21</v>
      </c>
      <c r="C122" t="s">
        <v>133</v>
      </c>
    </row>
    <row r="123" spans="1:3" x14ac:dyDescent="0.2">
      <c r="A123">
        <v>4</v>
      </c>
      <c r="B123">
        <v>22</v>
      </c>
      <c r="C123" t="s">
        <v>110</v>
      </c>
    </row>
    <row r="124" spans="1:3" x14ac:dyDescent="0.2">
      <c r="A124">
        <v>4</v>
      </c>
      <c r="B124">
        <v>23</v>
      </c>
      <c r="C124" t="s">
        <v>78</v>
      </c>
    </row>
    <row r="125" spans="1:3" x14ac:dyDescent="0.2">
      <c r="A125">
        <v>4</v>
      </c>
      <c r="B125">
        <v>24</v>
      </c>
      <c r="C125" t="s">
        <v>92</v>
      </c>
    </row>
    <row r="126" spans="1:3" x14ac:dyDescent="0.2">
      <c r="A126">
        <v>4</v>
      </c>
      <c r="B126">
        <v>25</v>
      </c>
      <c r="C126" t="s">
        <v>43</v>
      </c>
    </row>
    <row r="127" spans="1:3" x14ac:dyDescent="0.2">
      <c r="A127">
        <v>5</v>
      </c>
      <c r="B127">
        <v>1</v>
      </c>
      <c r="C127" t="s">
        <v>30</v>
      </c>
    </row>
    <row r="128" spans="1:3" x14ac:dyDescent="0.2">
      <c r="A128">
        <v>5</v>
      </c>
      <c r="B128">
        <v>2</v>
      </c>
      <c r="C128" t="s">
        <v>35</v>
      </c>
    </row>
    <row r="129" spans="1:3" x14ac:dyDescent="0.2">
      <c r="A129">
        <v>5</v>
      </c>
      <c r="B129">
        <v>3</v>
      </c>
      <c r="C129" t="s">
        <v>69</v>
      </c>
    </row>
    <row r="130" spans="1:3" x14ac:dyDescent="0.2">
      <c r="A130">
        <v>5</v>
      </c>
      <c r="B130">
        <v>4</v>
      </c>
      <c r="C130" t="s">
        <v>25</v>
      </c>
    </row>
    <row r="131" spans="1:3" x14ac:dyDescent="0.2">
      <c r="A131">
        <v>5</v>
      </c>
      <c r="B131">
        <v>5</v>
      </c>
      <c r="C131" t="s">
        <v>82</v>
      </c>
    </row>
    <row r="132" spans="1:3" x14ac:dyDescent="0.2">
      <c r="A132">
        <v>5</v>
      </c>
      <c r="B132">
        <v>6</v>
      </c>
      <c r="C132" t="s">
        <v>32</v>
      </c>
    </row>
    <row r="133" spans="1:3" x14ac:dyDescent="0.2">
      <c r="A133">
        <v>5</v>
      </c>
      <c r="B133">
        <v>7</v>
      </c>
      <c r="C133" t="s">
        <v>112</v>
      </c>
    </row>
    <row r="134" spans="1:3" x14ac:dyDescent="0.2">
      <c r="A134">
        <v>5</v>
      </c>
      <c r="B134">
        <v>8</v>
      </c>
      <c r="C134" t="s">
        <v>80</v>
      </c>
    </row>
    <row r="135" spans="1:3" x14ac:dyDescent="0.2">
      <c r="A135">
        <v>5</v>
      </c>
      <c r="B135">
        <v>9</v>
      </c>
      <c r="C135" t="s">
        <v>42</v>
      </c>
    </row>
    <row r="136" spans="1:3" x14ac:dyDescent="0.2">
      <c r="A136">
        <v>5</v>
      </c>
      <c r="B136">
        <v>10</v>
      </c>
      <c r="C136" t="s">
        <v>44</v>
      </c>
    </row>
    <row r="137" spans="1:3" x14ac:dyDescent="0.2">
      <c r="A137">
        <v>5</v>
      </c>
      <c r="B137">
        <v>11</v>
      </c>
      <c r="C137" t="s">
        <v>41</v>
      </c>
    </row>
    <row r="138" spans="1:3" x14ac:dyDescent="0.2">
      <c r="A138">
        <v>5</v>
      </c>
      <c r="B138">
        <v>12</v>
      </c>
      <c r="C138" t="s">
        <v>70</v>
      </c>
    </row>
    <row r="139" spans="1:3" x14ac:dyDescent="0.2">
      <c r="A139">
        <v>5</v>
      </c>
      <c r="B139">
        <v>13</v>
      </c>
      <c r="C139" t="s">
        <v>81</v>
      </c>
    </row>
    <row r="140" spans="1:3" x14ac:dyDescent="0.2">
      <c r="A140">
        <v>5</v>
      </c>
      <c r="B140">
        <v>14</v>
      </c>
      <c r="C140" t="s">
        <v>34</v>
      </c>
    </row>
    <row r="141" spans="1:3" x14ac:dyDescent="0.2">
      <c r="A141">
        <v>5</v>
      </c>
      <c r="B141">
        <v>15</v>
      </c>
      <c r="C141" t="s">
        <v>99</v>
      </c>
    </row>
    <row r="142" spans="1:3" x14ac:dyDescent="0.2">
      <c r="A142">
        <v>5</v>
      </c>
      <c r="B142">
        <v>16</v>
      </c>
      <c r="C142" t="s">
        <v>133</v>
      </c>
    </row>
    <row r="143" spans="1:3" x14ac:dyDescent="0.2">
      <c r="A143">
        <v>5</v>
      </c>
      <c r="B143">
        <v>17</v>
      </c>
      <c r="C143" t="s">
        <v>91</v>
      </c>
    </row>
    <row r="144" spans="1:3" x14ac:dyDescent="0.2">
      <c r="A144">
        <v>5</v>
      </c>
      <c r="B144">
        <v>18</v>
      </c>
      <c r="C144" t="s">
        <v>129</v>
      </c>
    </row>
    <row r="145" spans="1:3" x14ac:dyDescent="0.2">
      <c r="A145">
        <v>5</v>
      </c>
      <c r="B145">
        <v>19</v>
      </c>
      <c r="C145" t="s">
        <v>39</v>
      </c>
    </row>
    <row r="146" spans="1:3" x14ac:dyDescent="0.2">
      <c r="A146">
        <v>5</v>
      </c>
      <c r="B146">
        <v>20</v>
      </c>
      <c r="C146" t="s">
        <v>96</v>
      </c>
    </row>
    <row r="147" spans="1:3" x14ac:dyDescent="0.2">
      <c r="A147">
        <v>5</v>
      </c>
      <c r="B147">
        <v>21</v>
      </c>
      <c r="C147" t="s">
        <v>78</v>
      </c>
    </row>
    <row r="148" spans="1:3" x14ac:dyDescent="0.2">
      <c r="A148">
        <v>5</v>
      </c>
      <c r="B148">
        <v>22</v>
      </c>
      <c r="C148" t="s">
        <v>43</v>
      </c>
    </row>
    <row r="149" spans="1:3" x14ac:dyDescent="0.2">
      <c r="A149">
        <v>5</v>
      </c>
      <c r="B149">
        <v>23</v>
      </c>
      <c r="C149" t="s">
        <v>161</v>
      </c>
    </row>
    <row r="150" spans="1:3" x14ac:dyDescent="0.2">
      <c r="A150">
        <v>5</v>
      </c>
      <c r="B150">
        <v>24</v>
      </c>
      <c r="C150" t="s">
        <v>154</v>
      </c>
    </row>
    <row r="151" spans="1:3" x14ac:dyDescent="0.2">
      <c r="A151">
        <v>5</v>
      </c>
      <c r="B151">
        <v>25</v>
      </c>
      <c r="C151" t="s">
        <v>157</v>
      </c>
    </row>
    <row r="152" spans="1:3" x14ac:dyDescent="0.2">
      <c r="A152">
        <v>6</v>
      </c>
      <c r="B152">
        <v>1</v>
      </c>
      <c r="C152" t="s">
        <v>30</v>
      </c>
    </row>
    <row r="153" spans="1:3" x14ac:dyDescent="0.2">
      <c r="A153">
        <v>6</v>
      </c>
      <c r="B153">
        <v>2</v>
      </c>
      <c r="C153" t="s">
        <v>35</v>
      </c>
    </row>
    <row r="154" spans="1:3" x14ac:dyDescent="0.2">
      <c r="A154">
        <v>6</v>
      </c>
      <c r="B154">
        <v>3</v>
      </c>
      <c r="C154" t="s">
        <v>69</v>
      </c>
    </row>
    <row r="155" spans="1:3" x14ac:dyDescent="0.2">
      <c r="A155">
        <v>6</v>
      </c>
      <c r="B155">
        <v>4</v>
      </c>
      <c r="C155" t="s">
        <v>25</v>
      </c>
    </row>
    <row r="156" spans="1:3" x14ac:dyDescent="0.2">
      <c r="A156">
        <v>6</v>
      </c>
      <c r="B156">
        <v>5</v>
      </c>
      <c r="C156" t="s">
        <v>82</v>
      </c>
    </row>
    <row r="157" spans="1:3" x14ac:dyDescent="0.2">
      <c r="A157">
        <v>6</v>
      </c>
      <c r="B157">
        <v>6</v>
      </c>
      <c r="C157" t="s">
        <v>32</v>
      </c>
    </row>
    <row r="158" spans="1:3" x14ac:dyDescent="0.2">
      <c r="A158">
        <v>6</v>
      </c>
      <c r="B158">
        <v>7</v>
      </c>
      <c r="C158" t="s">
        <v>112</v>
      </c>
    </row>
    <row r="159" spans="1:3" x14ac:dyDescent="0.2">
      <c r="A159">
        <v>6</v>
      </c>
      <c r="B159">
        <v>8</v>
      </c>
      <c r="C159" t="s">
        <v>42</v>
      </c>
    </row>
    <row r="160" spans="1:3" x14ac:dyDescent="0.2">
      <c r="A160">
        <v>6</v>
      </c>
      <c r="B160">
        <v>9</v>
      </c>
      <c r="C160" t="s">
        <v>80</v>
      </c>
    </row>
    <row r="161" spans="1:3" x14ac:dyDescent="0.2">
      <c r="A161">
        <v>6</v>
      </c>
      <c r="B161">
        <v>10</v>
      </c>
      <c r="C161" t="s">
        <v>41</v>
      </c>
    </row>
    <row r="162" spans="1:3" x14ac:dyDescent="0.2">
      <c r="A162">
        <v>6</v>
      </c>
      <c r="B162">
        <v>11</v>
      </c>
      <c r="C162" t="s">
        <v>70</v>
      </c>
    </row>
    <row r="163" spans="1:3" x14ac:dyDescent="0.2">
      <c r="A163">
        <v>6</v>
      </c>
      <c r="B163">
        <v>12</v>
      </c>
      <c r="C163" t="s">
        <v>34</v>
      </c>
    </row>
    <row r="164" spans="1:3" x14ac:dyDescent="0.2">
      <c r="A164">
        <v>6</v>
      </c>
      <c r="B164">
        <v>13</v>
      </c>
      <c r="C164" t="s">
        <v>133</v>
      </c>
    </row>
    <row r="165" spans="1:3" x14ac:dyDescent="0.2">
      <c r="A165">
        <v>6</v>
      </c>
      <c r="B165">
        <v>14</v>
      </c>
      <c r="C165" t="s">
        <v>99</v>
      </c>
    </row>
    <row r="166" spans="1:3" x14ac:dyDescent="0.2">
      <c r="A166">
        <v>6</v>
      </c>
      <c r="B166">
        <v>15</v>
      </c>
      <c r="C166" t="s">
        <v>39</v>
      </c>
    </row>
    <row r="167" spans="1:3" x14ac:dyDescent="0.2">
      <c r="A167">
        <v>6</v>
      </c>
      <c r="B167">
        <v>16</v>
      </c>
      <c r="C167" t="s">
        <v>96</v>
      </c>
    </row>
    <row r="168" spans="1:3" x14ac:dyDescent="0.2">
      <c r="A168">
        <v>6</v>
      </c>
      <c r="B168">
        <v>17</v>
      </c>
      <c r="C168" t="s">
        <v>129</v>
      </c>
    </row>
    <row r="169" spans="1:3" x14ac:dyDescent="0.2">
      <c r="A169">
        <v>6</v>
      </c>
      <c r="B169">
        <v>18</v>
      </c>
      <c r="C169" t="s">
        <v>44</v>
      </c>
    </row>
    <row r="170" spans="1:3" x14ac:dyDescent="0.2">
      <c r="A170">
        <v>6</v>
      </c>
      <c r="B170">
        <v>19</v>
      </c>
      <c r="C170" t="s">
        <v>91</v>
      </c>
    </row>
    <row r="171" spans="1:3" x14ac:dyDescent="0.2">
      <c r="A171">
        <v>6</v>
      </c>
      <c r="B171">
        <v>20</v>
      </c>
      <c r="C171" t="s">
        <v>147</v>
      </c>
    </row>
    <row r="172" spans="1:3" x14ac:dyDescent="0.2">
      <c r="A172">
        <v>6</v>
      </c>
      <c r="B172">
        <v>21</v>
      </c>
      <c r="C172" t="s">
        <v>161</v>
      </c>
    </row>
    <row r="173" spans="1:3" x14ac:dyDescent="0.2">
      <c r="A173">
        <v>6</v>
      </c>
      <c r="B173">
        <v>22</v>
      </c>
      <c r="C173" t="s">
        <v>78</v>
      </c>
    </row>
    <row r="174" spans="1:3" x14ac:dyDescent="0.2">
      <c r="A174">
        <v>6</v>
      </c>
      <c r="B174">
        <v>23</v>
      </c>
      <c r="C174" t="s">
        <v>81</v>
      </c>
    </row>
    <row r="175" spans="1:3" x14ac:dyDescent="0.2">
      <c r="A175">
        <v>6</v>
      </c>
      <c r="B175">
        <v>24</v>
      </c>
      <c r="C175" t="s">
        <v>157</v>
      </c>
    </row>
    <row r="176" spans="1:3" x14ac:dyDescent="0.2">
      <c r="A176">
        <v>6</v>
      </c>
      <c r="B176">
        <v>25</v>
      </c>
      <c r="C176" t="s">
        <v>68</v>
      </c>
    </row>
    <row r="177" spans="1:3" x14ac:dyDescent="0.2">
      <c r="A177">
        <v>7</v>
      </c>
      <c r="B177">
        <v>1</v>
      </c>
      <c r="C177" t="s">
        <v>30</v>
      </c>
    </row>
    <row r="178" spans="1:3" x14ac:dyDescent="0.2">
      <c r="A178">
        <v>7</v>
      </c>
      <c r="B178">
        <v>2</v>
      </c>
      <c r="C178" t="s">
        <v>35</v>
      </c>
    </row>
    <row r="179" spans="1:3" x14ac:dyDescent="0.2">
      <c r="A179">
        <v>7</v>
      </c>
      <c r="B179">
        <v>3</v>
      </c>
      <c r="C179" t="s">
        <v>25</v>
      </c>
    </row>
    <row r="180" spans="1:3" x14ac:dyDescent="0.2">
      <c r="A180">
        <v>7</v>
      </c>
      <c r="B180">
        <v>4</v>
      </c>
      <c r="C180" t="s">
        <v>82</v>
      </c>
    </row>
    <row r="181" spans="1:3" x14ac:dyDescent="0.2">
      <c r="A181">
        <v>7</v>
      </c>
      <c r="B181">
        <v>5</v>
      </c>
      <c r="C181" t="s">
        <v>34</v>
      </c>
    </row>
    <row r="182" spans="1:3" x14ac:dyDescent="0.2">
      <c r="A182">
        <v>7</v>
      </c>
      <c r="B182">
        <v>6</v>
      </c>
      <c r="C182" t="s">
        <v>32</v>
      </c>
    </row>
    <row r="183" spans="1:3" x14ac:dyDescent="0.2">
      <c r="A183">
        <v>7</v>
      </c>
      <c r="B183">
        <v>7</v>
      </c>
      <c r="C183" t="s">
        <v>112</v>
      </c>
    </row>
    <row r="184" spans="1:3" x14ac:dyDescent="0.2">
      <c r="A184">
        <v>7</v>
      </c>
      <c r="B184">
        <v>8</v>
      </c>
      <c r="C184" t="s">
        <v>42</v>
      </c>
    </row>
    <row r="185" spans="1:3" x14ac:dyDescent="0.2">
      <c r="A185">
        <v>7</v>
      </c>
      <c r="B185">
        <v>9</v>
      </c>
      <c r="C185" t="s">
        <v>69</v>
      </c>
    </row>
    <row r="186" spans="1:3" x14ac:dyDescent="0.2">
      <c r="A186">
        <v>7</v>
      </c>
      <c r="B186">
        <v>10</v>
      </c>
      <c r="C186" t="s">
        <v>80</v>
      </c>
    </row>
    <row r="187" spans="1:3" x14ac:dyDescent="0.2">
      <c r="A187">
        <v>7</v>
      </c>
      <c r="B187">
        <v>11</v>
      </c>
      <c r="C187" t="s">
        <v>70</v>
      </c>
    </row>
    <row r="188" spans="1:3" x14ac:dyDescent="0.2">
      <c r="A188">
        <v>7</v>
      </c>
      <c r="B188">
        <v>12</v>
      </c>
      <c r="C188" t="s">
        <v>99</v>
      </c>
    </row>
    <row r="189" spans="1:3" x14ac:dyDescent="0.2">
      <c r="A189">
        <v>7</v>
      </c>
      <c r="B189">
        <v>13</v>
      </c>
      <c r="C189" t="s">
        <v>96</v>
      </c>
    </row>
    <row r="190" spans="1:3" x14ac:dyDescent="0.2">
      <c r="A190">
        <v>7</v>
      </c>
      <c r="B190">
        <v>14</v>
      </c>
      <c r="C190" t="s">
        <v>68</v>
      </c>
    </row>
    <row r="191" spans="1:3" x14ac:dyDescent="0.2">
      <c r="A191">
        <v>7</v>
      </c>
      <c r="B191">
        <v>15</v>
      </c>
      <c r="C191" t="s">
        <v>39</v>
      </c>
    </row>
    <row r="192" spans="1:3" x14ac:dyDescent="0.2">
      <c r="A192">
        <v>7</v>
      </c>
      <c r="B192">
        <v>16</v>
      </c>
      <c r="C192" t="s">
        <v>44</v>
      </c>
    </row>
    <row r="193" spans="1:3" x14ac:dyDescent="0.2">
      <c r="A193">
        <v>7</v>
      </c>
      <c r="B193">
        <v>17</v>
      </c>
      <c r="C193" t="s">
        <v>91</v>
      </c>
    </row>
    <row r="194" spans="1:3" x14ac:dyDescent="0.2">
      <c r="A194">
        <v>7</v>
      </c>
      <c r="B194">
        <v>18</v>
      </c>
      <c r="C194" t="s">
        <v>110</v>
      </c>
    </row>
    <row r="195" spans="1:3" x14ac:dyDescent="0.2">
      <c r="A195">
        <v>7</v>
      </c>
      <c r="B195">
        <v>19</v>
      </c>
      <c r="C195" t="s">
        <v>133</v>
      </c>
    </row>
    <row r="196" spans="1:3" x14ac:dyDescent="0.2">
      <c r="A196">
        <v>7</v>
      </c>
      <c r="B196">
        <v>19</v>
      </c>
      <c r="C196" t="s">
        <v>78</v>
      </c>
    </row>
    <row r="197" spans="1:3" x14ac:dyDescent="0.2">
      <c r="A197">
        <v>7</v>
      </c>
      <c r="B197">
        <v>21</v>
      </c>
      <c r="C197" t="s">
        <v>41</v>
      </c>
    </row>
    <row r="198" spans="1:3" x14ac:dyDescent="0.2">
      <c r="A198">
        <v>7</v>
      </c>
      <c r="B198">
        <v>22</v>
      </c>
      <c r="C198" t="s">
        <v>81</v>
      </c>
    </row>
    <row r="199" spans="1:3" x14ac:dyDescent="0.2">
      <c r="A199">
        <v>7</v>
      </c>
      <c r="B199">
        <v>23</v>
      </c>
      <c r="C199" t="s">
        <v>154</v>
      </c>
    </row>
    <row r="200" spans="1:3" x14ac:dyDescent="0.2">
      <c r="A200">
        <v>7</v>
      </c>
      <c r="B200">
        <v>24</v>
      </c>
      <c r="C200" t="s">
        <v>147</v>
      </c>
    </row>
    <row r="201" spans="1:3" x14ac:dyDescent="0.2">
      <c r="A201">
        <v>7</v>
      </c>
      <c r="B201">
        <v>25</v>
      </c>
      <c r="C201" t="s">
        <v>129</v>
      </c>
    </row>
    <row r="202" spans="1:3" x14ac:dyDescent="0.2">
      <c r="A202">
        <v>8</v>
      </c>
      <c r="B202">
        <v>1</v>
      </c>
      <c r="C202" t="s">
        <v>30</v>
      </c>
    </row>
    <row r="203" spans="1:3" x14ac:dyDescent="0.2">
      <c r="A203">
        <v>8</v>
      </c>
      <c r="B203">
        <v>2</v>
      </c>
      <c r="C203" t="s">
        <v>35</v>
      </c>
    </row>
    <row r="204" spans="1:3" x14ac:dyDescent="0.2">
      <c r="A204">
        <v>8</v>
      </c>
      <c r="B204">
        <v>3</v>
      </c>
      <c r="C204" t="s">
        <v>25</v>
      </c>
    </row>
    <row r="205" spans="1:3" x14ac:dyDescent="0.2">
      <c r="A205">
        <v>8</v>
      </c>
      <c r="B205">
        <v>4</v>
      </c>
      <c r="C205" t="s">
        <v>82</v>
      </c>
    </row>
    <row r="206" spans="1:3" x14ac:dyDescent="0.2">
      <c r="A206">
        <v>8</v>
      </c>
      <c r="B206">
        <v>5</v>
      </c>
      <c r="C206" t="s">
        <v>112</v>
      </c>
    </row>
    <row r="207" spans="1:3" x14ac:dyDescent="0.2">
      <c r="A207">
        <v>8</v>
      </c>
      <c r="B207">
        <v>6</v>
      </c>
      <c r="C207" t="s">
        <v>34</v>
      </c>
    </row>
    <row r="208" spans="1:3" x14ac:dyDescent="0.2">
      <c r="A208">
        <v>8</v>
      </c>
      <c r="B208">
        <v>7</v>
      </c>
      <c r="C208" t="s">
        <v>32</v>
      </c>
    </row>
    <row r="209" spans="1:3" x14ac:dyDescent="0.2">
      <c r="A209">
        <v>8</v>
      </c>
      <c r="B209">
        <v>8</v>
      </c>
      <c r="C209" t="s">
        <v>69</v>
      </c>
    </row>
    <row r="210" spans="1:3" x14ac:dyDescent="0.2">
      <c r="A210">
        <v>8</v>
      </c>
      <c r="B210">
        <v>9</v>
      </c>
      <c r="C210" t="s">
        <v>42</v>
      </c>
    </row>
    <row r="211" spans="1:3" x14ac:dyDescent="0.2">
      <c r="A211">
        <v>8</v>
      </c>
      <c r="B211">
        <v>10</v>
      </c>
      <c r="C211" t="s">
        <v>99</v>
      </c>
    </row>
    <row r="212" spans="1:3" x14ac:dyDescent="0.2">
      <c r="A212">
        <v>8</v>
      </c>
      <c r="B212">
        <v>11</v>
      </c>
      <c r="C212" t="s">
        <v>70</v>
      </c>
    </row>
    <row r="213" spans="1:3" x14ac:dyDescent="0.2">
      <c r="A213">
        <v>8</v>
      </c>
      <c r="B213">
        <v>12</v>
      </c>
      <c r="C213" t="s">
        <v>39</v>
      </c>
    </row>
    <row r="214" spans="1:3" x14ac:dyDescent="0.2">
      <c r="A214">
        <v>8</v>
      </c>
      <c r="B214">
        <v>13</v>
      </c>
      <c r="C214" t="s">
        <v>96</v>
      </c>
    </row>
    <row r="215" spans="1:3" x14ac:dyDescent="0.2">
      <c r="A215">
        <v>8</v>
      </c>
      <c r="B215">
        <v>14</v>
      </c>
      <c r="C215" t="s">
        <v>44</v>
      </c>
    </row>
    <row r="216" spans="1:3" x14ac:dyDescent="0.2">
      <c r="A216">
        <v>8</v>
      </c>
      <c r="B216">
        <v>15</v>
      </c>
      <c r="C216" t="s">
        <v>41</v>
      </c>
    </row>
    <row r="217" spans="1:3" x14ac:dyDescent="0.2">
      <c r="A217">
        <v>8</v>
      </c>
      <c r="B217">
        <v>16</v>
      </c>
      <c r="C217" t="s">
        <v>91</v>
      </c>
    </row>
    <row r="218" spans="1:3" x14ac:dyDescent="0.2">
      <c r="A218">
        <v>8</v>
      </c>
      <c r="B218">
        <v>17</v>
      </c>
      <c r="C218" t="s">
        <v>78</v>
      </c>
    </row>
    <row r="219" spans="1:3" x14ac:dyDescent="0.2">
      <c r="A219">
        <v>8</v>
      </c>
      <c r="B219">
        <v>18</v>
      </c>
      <c r="C219" t="s">
        <v>80</v>
      </c>
    </row>
    <row r="220" spans="1:3" x14ac:dyDescent="0.2">
      <c r="A220">
        <v>8</v>
      </c>
      <c r="B220">
        <v>19</v>
      </c>
      <c r="C220" t="s">
        <v>81</v>
      </c>
    </row>
    <row r="221" spans="1:3" x14ac:dyDescent="0.2">
      <c r="A221">
        <v>8</v>
      </c>
      <c r="B221">
        <v>20</v>
      </c>
      <c r="C221" t="s">
        <v>161</v>
      </c>
    </row>
    <row r="222" spans="1:3" x14ac:dyDescent="0.2">
      <c r="A222">
        <v>8</v>
      </c>
      <c r="B222">
        <v>21</v>
      </c>
      <c r="C222" t="s">
        <v>68</v>
      </c>
    </row>
    <row r="223" spans="1:3" x14ac:dyDescent="0.2">
      <c r="A223">
        <v>8</v>
      </c>
      <c r="B223">
        <v>22</v>
      </c>
      <c r="C223" t="s">
        <v>152</v>
      </c>
    </row>
    <row r="224" spans="1:3" x14ac:dyDescent="0.2">
      <c r="A224">
        <v>8</v>
      </c>
      <c r="B224">
        <v>23</v>
      </c>
      <c r="C224" t="s">
        <v>109</v>
      </c>
    </row>
    <row r="225" spans="1:3" x14ac:dyDescent="0.2">
      <c r="A225">
        <v>8</v>
      </c>
      <c r="B225">
        <v>24</v>
      </c>
      <c r="C225" t="s">
        <v>92</v>
      </c>
    </row>
    <row r="226" spans="1:3" x14ac:dyDescent="0.2">
      <c r="A226">
        <v>8</v>
      </c>
      <c r="B226">
        <v>25</v>
      </c>
      <c r="C226" t="s">
        <v>110</v>
      </c>
    </row>
    <row r="227" spans="1:3" x14ac:dyDescent="0.2">
      <c r="A227">
        <v>9</v>
      </c>
      <c r="B227">
        <v>1</v>
      </c>
      <c r="C227" t="s">
        <v>30</v>
      </c>
    </row>
    <row r="228" spans="1:3" x14ac:dyDescent="0.2">
      <c r="A228">
        <v>9</v>
      </c>
      <c r="B228">
        <v>2</v>
      </c>
      <c r="C228" t="s">
        <v>35</v>
      </c>
    </row>
    <row r="229" spans="1:3" x14ac:dyDescent="0.2">
      <c r="A229">
        <v>9</v>
      </c>
      <c r="B229">
        <v>3</v>
      </c>
      <c r="C229" t="s">
        <v>25</v>
      </c>
    </row>
    <row r="230" spans="1:3" x14ac:dyDescent="0.2">
      <c r="A230">
        <v>9</v>
      </c>
      <c r="B230">
        <v>4</v>
      </c>
      <c r="C230" t="s">
        <v>82</v>
      </c>
    </row>
    <row r="231" spans="1:3" x14ac:dyDescent="0.2">
      <c r="A231">
        <v>9</v>
      </c>
      <c r="B231">
        <v>5</v>
      </c>
      <c r="C231" t="s">
        <v>112</v>
      </c>
    </row>
    <row r="232" spans="1:3" x14ac:dyDescent="0.2">
      <c r="A232">
        <v>9</v>
      </c>
      <c r="B232">
        <v>6</v>
      </c>
      <c r="C232" t="s">
        <v>34</v>
      </c>
    </row>
    <row r="233" spans="1:3" x14ac:dyDescent="0.2">
      <c r="A233">
        <v>9</v>
      </c>
      <c r="B233">
        <v>7</v>
      </c>
      <c r="C233" t="s">
        <v>69</v>
      </c>
    </row>
    <row r="234" spans="1:3" x14ac:dyDescent="0.2">
      <c r="A234">
        <v>9</v>
      </c>
      <c r="B234">
        <v>8</v>
      </c>
      <c r="C234" t="s">
        <v>42</v>
      </c>
    </row>
    <row r="235" spans="1:3" x14ac:dyDescent="0.2">
      <c r="A235">
        <v>9</v>
      </c>
      <c r="B235">
        <v>9</v>
      </c>
      <c r="C235" t="s">
        <v>70</v>
      </c>
    </row>
    <row r="236" spans="1:3" x14ac:dyDescent="0.2">
      <c r="A236">
        <v>9</v>
      </c>
      <c r="B236">
        <v>10</v>
      </c>
      <c r="C236" t="s">
        <v>32</v>
      </c>
    </row>
    <row r="237" spans="1:3" x14ac:dyDescent="0.2">
      <c r="A237">
        <v>9</v>
      </c>
      <c r="B237">
        <v>11</v>
      </c>
      <c r="C237" t="s">
        <v>39</v>
      </c>
    </row>
    <row r="238" spans="1:3" x14ac:dyDescent="0.2">
      <c r="A238">
        <v>9</v>
      </c>
      <c r="B238">
        <v>12</v>
      </c>
      <c r="C238" t="s">
        <v>96</v>
      </c>
    </row>
    <row r="239" spans="1:3" x14ac:dyDescent="0.2">
      <c r="A239">
        <v>9</v>
      </c>
      <c r="B239">
        <v>13</v>
      </c>
      <c r="C239" t="s">
        <v>44</v>
      </c>
    </row>
    <row r="240" spans="1:3" x14ac:dyDescent="0.2">
      <c r="A240">
        <v>9</v>
      </c>
      <c r="B240">
        <v>14</v>
      </c>
      <c r="C240" t="s">
        <v>41</v>
      </c>
    </row>
    <row r="241" spans="1:3" x14ac:dyDescent="0.2">
      <c r="A241">
        <v>9</v>
      </c>
      <c r="B241">
        <v>15</v>
      </c>
      <c r="C241" t="s">
        <v>81</v>
      </c>
    </row>
    <row r="242" spans="1:3" x14ac:dyDescent="0.2">
      <c r="A242">
        <v>9</v>
      </c>
      <c r="B242">
        <v>16</v>
      </c>
      <c r="C242" t="s">
        <v>161</v>
      </c>
    </row>
    <row r="243" spans="1:3" x14ac:dyDescent="0.2">
      <c r="A243">
        <v>9</v>
      </c>
      <c r="B243">
        <v>17</v>
      </c>
      <c r="C243" t="s">
        <v>99</v>
      </c>
    </row>
    <row r="244" spans="1:3" x14ac:dyDescent="0.2">
      <c r="A244">
        <v>9</v>
      </c>
      <c r="B244">
        <v>18</v>
      </c>
      <c r="C244" t="s">
        <v>68</v>
      </c>
    </row>
    <row r="245" spans="1:3" x14ac:dyDescent="0.2">
      <c r="A245">
        <v>9</v>
      </c>
      <c r="B245">
        <v>19</v>
      </c>
      <c r="C245" t="s">
        <v>152</v>
      </c>
    </row>
    <row r="246" spans="1:3" x14ac:dyDescent="0.2">
      <c r="A246">
        <v>9</v>
      </c>
      <c r="B246">
        <v>20</v>
      </c>
      <c r="C246" t="s">
        <v>91</v>
      </c>
    </row>
    <row r="247" spans="1:3" x14ac:dyDescent="0.2">
      <c r="A247">
        <v>9</v>
      </c>
      <c r="B247">
        <v>21</v>
      </c>
      <c r="C247" t="s">
        <v>78</v>
      </c>
    </row>
    <row r="248" spans="1:3" x14ac:dyDescent="0.2">
      <c r="A248">
        <v>9</v>
      </c>
      <c r="B248">
        <v>22</v>
      </c>
      <c r="C248" t="s">
        <v>109</v>
      </c>
    </row>
    <row r="249" spans="1:3" x14ac:dyDescent="0.2">
      <c r="A249">
        <v>9</v>
      </c>
      <c r="B249">
        <v>23</v>
      </c>
      <c r="C249" t="s">
        <v>110</v>
      </c>
    </row>
    <row r="250" spans="1:3" x14ac:dyDescent="0.2">
      <c r="A250">
        <v>9</v>
      </c>
      <c r="B250">
        <v>24</v>
      </c>
      <c r="C250" t="s">
        <v>80</v>
      </c>
    </row>
    <row r="251" spans="1:3" x14ac:dyDescent="0.2">
      <c r="A251">
        <v>9</v>
      </c>
      <c r="B251">
        <v>25</v>
      </c>
      <c r="C251" t="s">
        <v>127</v>
      </c>
    </row>
    <row r="252" spans="1:3" x14ac:dyDescent="0.2">
      <c r="A252">
        <v>10</v>
      </c>
      <c r="B252">
        <v>1</v>
      </c>
      <c r="C252" t="s">
        <v>25</v>
      </c>
    </row>
    <row r="253" spans="1:3" x14ac:dyDescent="0.2">
      <c r="A253">
        <v>10</v>
      </c>
      <c r="B253">
        <v>2</v>
      </c>
      <c r="C253" t="s">
        <v>30</v>
      </c>
    </row>
    <row r="254" spans="1:3" x14ac:dyDescent="0.2">
      <c r="A254">
        <v>10</v>
      </c>
      <c r="B254">
        <v>3</v>
      </c>
      <c r="C254" t="s">
        <v>35</v>
      </c>
    </row>
    <row r="255" spans="1:3" x14ac:dyDescent="0.2">
      <c r="A255">
        <v>10</v>
      </c>
      <c r="B255">
        <v>4</v>
      </c>
      <c r="C255" t="s">
        <v>82</v>
      </c>
    </row>
    <row r="256" spans="1:3" x14ac:dyDescent="0.2">
      <c r="A256">
        <v>10</v>
      </c>
      <c r="B256">
        <v>5</v>
      </c>
      <c r="C256" t="s">
        <v>112</v>
      </c>
    </row>
    <row r="257" spans="1:3" x14ac:dyDescent="0.2">
      <c r="A257">
        <v>10</v>
      </c>
      <c r="B257">
        <v>6</v>
      </c>
      <c r="C257" t="s">
        <v>42</v>
      </c>
    </row>
    <row r="258" spans="1:3" x14ac:dyDescent="0.2">
      <c r="A258">
        <v>10</v>
      </c>
      <c r="B258">
        <v>7</v>
      </c>
      <c r="C258" t="s">
        <v>69</v>
      </c>
    </row>
    <row r="259" spans="1:3" x14ac:dyDescent="0.2">
      <c r="A259">
        <v>10</v>
      </c>
      <c r="B259">
        <v>8</v>
      </c>
      <c r="C259" t="s">
        <v>70</v>
      </c>
    </row>
    <row r="260" spans="1:3" x14ac:dyDescent="0.2">
      <c r="A260">
        <v>10</v>
      </c>
      <c r="B260">
        <v>9</v>
      </c>
      <c r="C260" t="s">
        <v>34</v>
      </c>
    </row>
    <row r="261" spans="1:3" x14ac:dyDescent="0.2">
      <c r="A261">
        <v>10</v>
      </c>
      <c r="B261">
        <v>10</v>
      </c>
      <c r="C261" t="s">
        <v>96</v>
      </c>
    </row>
    <row r="262" spans="1:3" x14ac:dyDescent="0.2">
      <c r="A262">
        <v>10</v>
      </c>
      <c r="B262">
        <v>11</v>
      </c>
      <c r="C262" t="s">
        <v>32</v>
      </c>
    </row>
    <row r="263" spans="1:3" x14ac:dyDescent="0.2">
      <c r="A263">
        <v>10</v>
      </c>
      <c r="B263">
        <v>12</v>
      </c>
      <c r="C263" t="s">
        <v>161</v>
      </c>
    </row>
    <row r="264" spans="1:3" x14ac:dyDescent="0.2">
      <c r="A264">
        <v>10</v>
      </c>
      <c r="B264">
        <v>13</v>
      </c>
      <c r="C264" t="s">
        <v>68</v>
      </c>
    </row>
    <row r="265" spans="1:3" x14ac:dyDescent="0.2">
      <c r="A265">
        <v>10</v>
      </c>
      <c r="B265">
        <v>14</v>
      </c>
      <c r="C265" t="s">
        <v>81</v>
      </c>
    </row>
    <row r="266" spans="1:3" x14ac:dyDescent="0.2">
      <c r="A266">
        <v>10</v>
      </c>
      <c r="B266">
        <v>15</v>
      </c>
      <c r="C266" t="s">
        <v>41</v>
      </c>
    </row>
    <row r="267" spans="1:3" x14ac:dyDescent="0.2">
      <c r="A267">
        <v>10</v>
      </c>
      <c r="B267">
        <v>16</v>
      </c>
      <c r="C267" t="s">
        <v>39</v>
      </c>
    </row>
    <row r="268" spans="1:3" x14ac:dyDescent="0.2">
      <c r="A268">
        <v>10</v>
      </c>
      <c r="B268">
        <v>17</v>
      </c>
      <c r="C268" t="s">
        <v>78</v>
      </c>
    </row>
    <row r="269" spans="1:3" x14ac:dyDescent="0.2">
      <c r="A269">
        <v>10</v>
      </c>
      <c r="B269">
        <v>18</v>
      </c>
      <c r="C269" t="s">
        <v>44</v>
      </c>
    </row>
    <row r="270" spans="1:3" x14ac:dyDescent="0.2">
      <c r="A270">
        <v>10</v>
      </c>
      <c r="B270">
        <v>19</v>
      </c>
      <c r="C270" t="s">
        <v>110</v>
      </c>
    </row>
    <row r="271" spans="1:3" x14ac:dyDescent="0.2">
      <c r="A271">
        <v>10</v>
      </c>
      <c r="B271">
        <v>20</v>
      </c>
      <c r="C271" t="s">
        <v>80</v>
      </c>
    </row>
    <row r="272" spans="1:3" x14ac:dyDescent="0.2">
      <c r="A272">
        <v>10</v>
      </c>
      <c r="B272">
        <v>21</v>
      </c>
      <c r="C272" t="s">
        <v>154</v>
      </c>
    </row>
    <row r="273" spans="1:3" x14ac:dyDescent="0.2">
      <c r="A273">
        <v>10</v>
      </c>
      <c r="B273">
        <v>22</v>
      </c>
      <c r="C273" t="s">
        <v>139</v>
      </c>
    </row>
    <row r="274" spans="1:3" x14ac:dyDescent="0.2">
      <c r="A274">
        <v>10</v>
      </c>
      <c r="B274">
        <v>23</v>
      </c>
      <c r="C274" t="s">
        <v>72</v>
      </c>
    </row>
    <row r="275" spans="1:3" x14ac:dyDescent="0.2">
      <c r="A275">
        <v>10</v>
      </c>
      <c r="B275">
        <v>24</v>
      </c>
      <c r="C275" t="s">
        <v>109</v>
      </c>
    </row>
    <row r="276" spans="1:3" x14ac:dyDescent="0.2">
      <c r="A276">
        <v>10</v>
      </c>
      <c r="B276">
        <v>25</v>
      </c>
      <c r="C276" t="s">
        <v>152</v>
      </c>
    </row>
    <row r="277" spans="1:3" x14ac:dyDescent="0.2">
      <c r="A277">
        <v>11</v>
      </c>
      <c r="B277">
        <v>1</v>
      </c>
      <c r="C277" t="s">
        <v>25</v>
      </c>
    </row>
    <row r="278" spans="1:3" x14ac:dyDescent="0.2">
      <c r="A278">
        <v>11</v>
      </c>
      <c r="B278">
        <v>2</v>
      </c>
      <c r="C278" t="s">
        <v>30</v>
      </c>
    </row>
    <row r="279" spans="1:3" x14ac:dyDescent="0.2">
      <c r="A279">
        <v>11</v>
      </c>
      <c r="B279">
        <v>3</v>
      </c>
      <c r="C279" t="s">
        <v>35</v>
      </c>
    </row>
    <row r="280" spans="1:3" x14ac:dyDescent="0.2">
      <c r="A280">
        <v>11</v>
      </c>
      <c r="B280">
        <v>4</v>
      </c>
      <c r="C280" t="s">
        <v>82</v>
      </c>
    </row>
    <row r="281" spans="1:3" x14ac:dyDescent="0.2">
      <c r="A281">
        <v>11</v>
      </c>
      <c r="B281">
        <v>5</v>
      </c>
      <c r="C281" t="s">
        <v>112</v>
      </c>
    </row>
    <row r="282" spans="1:3" x14ac:dyDescent="0.2">
      <c r="A282">
        <v>11</v>
      </c>
      <c r="B282">
        <v>6</v>
      </c>
      <c r="C282" t="s">
        <v>42</v>
      </c>
    </row>
    <row r="283" spans="1:3" x14ac:dyDescent="0.2">
      <c r="A283">
        <v>11</v>
      </c>
      <c r="B283">
        <v>7</v>
      </c>
      <c r="C283" t="s">
        <v>69</v>
      </c>
    </row>
    <row r="284" spans="1:3" x14ac:dyDescent="0.2">
      <c r="A284">
        <v>11</v>
      </c>
      <c r="B284">
        <v>8</v>
      </c>
      <c r="C284" t="s">
        <v>70</v>
      </c>
    </row>
    <row r="285" spans="1:3" x14ac:dyDescent="0.2">
      <c r="A285">
        <v>11</v>
      </c>
      <c r="B285">
        <v>9</v>
      </c>
      <c r="C285" t="s">
        <v>96</v>
      </c>
    </row>
    <row r="286" spans="1:3" x14ac:dyDescent="0.2">
      <c r="A286">
        <v>11</v>
      </c>
      <c r="B286">
        <v>10</v>
      </c>
      <c r="C286" t="s">
        <v>32</v>
      </c>
    </row>
    <row r="287" spans="1:3" x14ac:dyDescent="0.2">
      <c r="A287">
        <v>11</v>
      </c>
      <c r="B287">
        <v>11</v>
      </c>
      <c r="C287" t="s">
        <v>68</v>
      </c>
    </row>
    <row r="288" spans="1:3" x14ac:dyDescent="0.2">
      <c r="A288">
        <v>11</v>
      </c>
      <c r="B288">
        <v>12</v>
      </c>
      <c r="C288" t="s">
        <v>39</v>
      </c>
    </row>
    <row r="289" spans="1:3" x14ac:dyDescent="0.2">
      <c r="A289">
        <v>11</v>
      </c>
      <c r="B289">
        <v>13</v>
      </c>
      <c r="C289" t="s">
        <v>78</v>
      </c>
    </row>
    <row r="290" spans="1:3" x14ac:dyDescent="0.2">
      <c r="A290">
        <v>11</v>
      </c>
      <c r="B290">
        <v>14</v>
      </c>
      <c r="C290" t="s">
        <v>161</v>
      </c>
    </row>
    <row r="291" spans="1:3" x14ac:dyDescent="0.2">
      <c r="A291">
        <v>11</v>
      </c>
      <c r="B291">
        <v>15</v>
      </c>
      <c r="C291" t="s">
        <v>139</v>
      </c>
    </row>
    <row r="292" spans="1:3" x14ac:dyDescent="0.2">
      <c r="A292">
        <v>11</v>
      </c>
      <c r="B292">
        <v>16</v>
      </c>
      <c r="C292" t="s">
        <v>154</v>
      </c>
    </row>
    <row r="293" spans="1:3" x14ac:dyDescent="0.2">
      <c r="A293">
        <v>11</v>
      </c>
      <c r="B293">
        <v>17</v>
      </c>
      <c r="C293" t="s">
        <v>34</v>
      </c>
    </row>
    <row r="294" spans="1:3" x14ac:dyDescent="0.2">
      <c r="A294">
        <v>11</v>
      </c>
      <c r="B294">
        <v>18</v>
      </c>
      <c r="C294" t="s">
        <v>44</v>
      </c>
    </row>
    <row r="295" spans="1:3" x14ac:dyDescent="0.2">
      <c r="A295">
        <v>11</v>
      </c>
      <c r="B295">
        <v>19</v>
      </c>
      <c r="C295" t="s">
        <v>81</v>
      </c>
    </row>
    <row r="296" spans="1:3" x14ac:dyDescent="0.2">
      <c r="A296">
        <v>11</v>
      </c>
      <c r="B296">
        <v>20</v>
      </c>
      <c r="C296" t="s">
        <v>41</v>
      </c>
    </row>
    <row r="297" spans="1:3" x14ac:dyDescent="0.2">
      <c r="A297">
        <v>11</v>
      </c>
      <c r="B297">
        <v>21</v>
      </c>
      <c r="C297" t="s">
        <v>167</v>
      </c>
    </row>
    <row r="298" spans="1:3" x14ac:dyDescent="0.2">
      <c r="A298">
        <v>11</v>
      </c>
      <c r="B298">
        <v>22</v>
      </c>
      <c r="C298" t="s">
        <v>92</v>
      </c>
    </row>
    <row r="299" spans="1:3" x14ac:dyDescent="0.2">
      <c r="A299">
        <v>11</v>
      </c>
      <c r="B299">
        <v>23</v>
      </c>
      <c r="C299" t="s">
        <v>109</v>
      </c>
    </row>
    <row r="300" spans="1:3" x14ac:dyDescent="0.2">
      <c r="A300">
        <v>11</v>
      </c>
      <c r="B300">
        <v>24</v>
      </c>
      <c r="C300" t="s">
        <v>99</v>
      </c>
    </row>
    <row r="301" spans="1:3" x14ac:dyDescent="0.2">
      <c r="A301">
        <v>11</v>
      </c>
      <c r="B301">
        <v>25</v>
      </c>
      <c r="C301" t="s">
        <v>72</v>
      </c>
    </row>
    <row r="302" spans="1:3" x14ac:dyDescent="0.2">
      <c r="A302">
        <v>12</v>
      </c>
      <c r="B302">
        <v>1</v>
      </c>
      <c r="C302" t="s">
        <v>30</v>
      </c>
    </row>
    <row r="303" spans="1:3" x14ac:dyDescent="0.2">
      <c r="A303">
        <v>12</v>
      </c>
      <c r="B303">
        <v>2</v>
      </c>
      <c r="C303" t="s">
        <v>25</v>
      </c>
    </row>
    <row r="304" spans="1:3" x14ac:dyDescent="0.2">
      <c r="A304">
        <v>12</v>
      </c>
      <c r="B304">
        <v>3</v>
      </c>
      <c r="C304" t="s">
        <v>35</v>
      </c>
    </row>
    <row r="305" spans="1:3" x14ac:dyDescent="0.2">
      <c r="A305">
        <v>12</v>
      </c>
      <c r="B305">
        <v>4</v>
      </c>
      <c r="C305" t="s">
        <v>82</v>
      </c>
    </row>
    <row r="306" spans="1:3" x14ac:dyDescent="0.2">
      <c r="A306">
        <v>12</v>
      </c>
      <c r="B306">
        <v>5</v>
      </c>
      <c r="C306" t="s">
        <v>112</v>
      </c>
    </row>
    <row r="307" spans="1:3" x14ac:dyDescent="0.2">
      <c r="A307">
        <v>12</v>
      </c>
      <c r="B307">
        <v>6</v>
      </c>
      <c r="C307" t="s">
        <v>42</v>
      </c>
    </row>
    <row r="308" spans="1:3" x14ac:dyDescent="0.2">
      <c r="A308">
        <v>12</v>
      </c>
      <c r="B308">
        <v>7</v>
      </c>
      <c r="C308" t="s">
        <v>69</v>
      </c>
    </row>
    <row r="309" spans="1:3" x14ac:dyDescent="0.2">
      <c r="A309">
        <v>12</v>
      </c>
      <c r="B309">
        <v>8</v>
      </c>
      <c r="C309" t="s">
        <v>70</v>
      </c>
    </row>
    <row r="310" spans="1:3" x14ac:dyDescent="0.2">
      <c r="A310">
        <v>12</v>
      </c>
      <c r="B310">
        <v>9</v>
      </c>
      <c r="C310" t="s">
        <v>161</v>
      </c>
    </row>
    <row r="311" spans="1:3" x14ac:dyDescent="0.2">
      <c r="A311">
        <v>12</v>
      </c>
      <c r="B311">
        <v>10</v>
      </c>
      <c r="C311" t="s">
        <v>68</v>
      </c>
    </row>
    <row r="312" spans="1:3" x14ac:dyDescent="0.2">
      <c r="A312">
        <v>12</v>
      </c>
      <c r="B312">
        <v>11</v>
      </c>
      <c r="C312" t="s">
        <v>39</v>
      </c>
    </row>
    <row r="313" spans="1:3" x14ac:dyDescent="0.2">
      <c r="A313">
        <v>12</v>
      </c>
      <c r="B313">
        <v>12</v>
      </c>
      <c r="C313" t="s">
        <v>32</v>
      </c>
    </row>
    <row r="314" spans="1:3" x14ac:dyDescent="0.2">
      <c r="A314">
        <v>12</v>
      </c>
      <c r="B314">
        <v>13</v>
      </c>
      <c r="C314" t="s">
        <v>96</v>
      </c>
    </row>
    <row r="315" spans="1:3" x14ac:dyDescent="0.2">
      <c r="A315">
        <v>12</v>
      </c>
      <c r="B315">
        <v>14</v>
      </c>
      <c r="C315" t="s">
        <v>34</v>
      </c>
    </row>
    <row r="316" spans="1:3" x14ac:dyDescent="0.2">
      <c r="A316">
        <v>12</v>
      </c>
      <c r="B316">
        <v>15</v>
      </c>
      <c r="C316" t="s">
        <v>81</v>
      </c>
    </row>
    <row r="317" spans="1:3" x14ac:dyDescent="0.2">
      <c r="A317">
        <v>12</v>
      </c>
      <c r="B317">
        <v>16</v>
      </c>
      <c r="C317" t="s">
        <v>92</v>
      </c>
    </row>
    <row r="318" spans="1:3" x14ac:dyDescent="0.2">
      <c r="A318">
        <v>12</v>
      </c>
      <c r="B318">
        <v>17</v>
      </c>
      <c r="C318" t="s">
        <v>167</v>
      </c>
    </row>
    <row r="319" spans="1:3" x14ac:dyDescent="0.2">
      <c r="A319">
        <v>12</v>
      </c>
      <c r="B319">
        <v>18</v>
      </c>
      <c r="C319" t="s">
        <v>78</v>
      </c>
    </row>
    <row r="320" spans="1:3" x14ac:dyDescent="0.2">
      <c r="A320">
        <v>12</v>
      </c>
      <c r="B320">
        <v>19</v>
      </c>
      <c r="C320" t="s">
        <v>41</v>
      </c>
    </row>
    <row r="321" spans="1:3" x14ac:dyDescent="0.2">
      <c r="A321">
        <v>12</v>
      </c>
      <c r="B321">
        <v>20</v>
      </c>
      <c r="C321" t="s">
        <v>99</v>
      </c>
    </row>
    <row r="322" spans="1:3" x14ac:dyDescent="0.2">
      <c r="A322">
        <v>12</v>
      </c>
      <c r="B322">
        <v>21</v>
      </c>
      <c r="C322" t="s">
        <v>72</v>
      </c>
    </row>
    <row r="323" spans="1:3" x14ac:dyDescent="0.2">
      <c r="A323">
        <v>12</v>
      </c>
      <c r="B323">
        <v>22</v>
      </c>
      <c r="C323" t="s">
        <v>44</v>
      </c>
    </row>
    <row r="324" spans="1:3" x14ac:dyDescent="0.2">
      <c r="A324">
        <v>12</v>
      </c>
      <c r="B324">
        <v>23</v>
      </c>
      <c r="C324" t="s">
        <v>139</v>
      </c>
    </row>
    <row r="325" spans="1:3" x14ac:dyDescent="0.2">
      <c r="A325">
        <v>12</v>
      </c>
      <c r="B325">
        <v>24</v>
      </c>
      <c r="C325" t="s">
        <v>109</v>
      </c>
    </row>
    <row r="326" spans="1:3" x14ac:dyDescent="0.2">
      <c r="A326">
        <v>12</v>
      </c>
      <c r="B326">
        <v>25</v>
      </c>
      <c r="C326" t="s">
        <v>154</v>
      </c>
    </row>
    <row r="327" spans="1:3" x14ac:dyDescent="0.2">
      <c r="A327">
        <v>13</v>
      </c>
      <c r="B327">
        <v>1</v>
      </c>
      <c r="C327" t="s">
        <v>30</v>
      </c>
    </row>
    <row r="328" spans="1:3" x14ac:dyDescent="0.2">
      <c r="A328">
        <v>13</v>
      </c>
      <c r="B328">
        <v>2</v>
      </c>
      <c r="C328" t="s">
        <v>25</v>
      </c>
    </row>
    <row r="329" spans="1:3" x14ac:dyDescent="0.2">
      <c r="A329">
        <v>13</v>
      </c>
      <c r="B329">
        <v>3</v>
      </c>
      <c r="C329" t="s">
        <v>35</v>
      </c>
    </row>
    <row r="330" spans="1:3" x14ac:dyDescent="0.2">
      <c r="A330">
        <v>13</v>
      </c>
      <c r="B330">
        <v>4</v>
      </c>
      <c r="C330" t="s">
        <v>112</v>
      </c>
    </row>
    <row r="331" spans="1:3" x14ac:dyDescent="0.2">
      <c r="A331">
        <v>13</v>
      </c>
      <c r="B331">
        <v>5</v>
      </c>
      <c r="C331" t="s">
        <v>82</v>
      </c>
    </row>
    <row r="332" spans="1:3" x14ac:dyDescent="0.2">
      <c r="A332">
        <v>13</v>
      </c>
      <c r="B332">
        <v>6</v>
      </c>
      <c r="C332" t="s">
        <v>42</v>
      </c>
    </row>
    <row r="333" spans="1:3" x14ac:dyDescent="0.2">
      <c r="A333">
        <v>13</v>
      </c>
      <c r="B333">
        <v>7</v>
      </c>
      <c r="C333" t="s">
        <v>69</v>
      </c>
    </row>
    <row r="334" spans="1:3" x14ac:dyDescent="0.2">
      <c r="A334">
        <v>13</v>
      </c>
      <c r="B334">
        <v>8</v>
      </c>
      <c r="C334" t="s">
        <v>70</v>
      </c>
    </row>
    <row r="335" spans="1:3" x14ac:dyDescent="0.2">
      <c r="A335">
        <v>13</v>
      </c>
      <c r="B335">
        <v>9</v>
      </c>
      <c r="C335" t="s">
        <v>161</v>
      </c>
    </row>
    <row r="336" spans="1:3" x14ac:dyDescent="0.2">
      <c r="A336">
        <v>13</v>
      </c>
      <c r="B336">
        <v>10</v>
      </c>
      <c r="C336" t="s">
        <v>68</v>
      </c>
    </row>
    <row r="337" spans="1:3" x14ac:dyDescent="0.2">
      <c r="A337">
        <v>13</v>
      </c>
      <c r="B337">
        <v>11</v>
      </c>
      <c r="C337" t="s">
        <v>32</v>
      </c>
    </row>
    <row r="338" spans="1:3" x14ac:dyDescent="0.2">
      <c r="A338">
        <v>13</v>
      </c>
      <c r="B338">
        <v>12</v>
      </c>
      <c r="C338" t="s">
        <v>96</v>
      </c>
    </row>
    <row r="339" spans="1:3" x14ac:dyDescent="0.2">
      <c r="A339">
        <v>13</v>
      </c>
      <c r="B339">
        <v>13</v>
      </c>
      <c r="C339" t="s">
        <v>34</v>
      </c>
    </row>
    <row r="340" spans="1:3" x14ac:dyDescent="0.2">
      <c r="A340">
        <v>13</v>
      </c>
      <c r="B340">
        <v>14</v>
      </c>
      <c r="C340" t="s">
        <v>81</v>
      </c>
    </row>
    <row r="341" spans="1:3" x14ac:dyDescent="0.2">
      <c r="A341">
        <v>13</v>
      </c>
      <c r="B341">
        <v>15</v>
      </c>
      <c r="C341" t="s">
        <v>167</v>
      </c>
    </row>
    <row r="342" spans="1:3" x14ac:dyDescent="0.2">
      <c r="A342">
        <v>13</v>
      </c>
      <c r="B342">
        <v>16</v>
      </c>
      <c r="C342" t="s">
        <v>39</v>
      </c>
    </row>
    <row r="343" spans="1:3" x14ac:dyDescent="0.2">
      <c r="A343">
        <v>13</v>
      </c>
      <c r="B343">
        <v>17</v>
      </c>
      <c r="C343" t="s">
        <v>92</v>
      </c>
    </row>
    <row r="344" spans="1:3" x14ac:dyDescent="0.2">
      <c r="A344">
        <v>13</v>
      </c>
      <c r="B344">
        <v>18</v>
      </c>
      <c r="C344" t="s">
        <v>41</v>
      </c>
    </row>
    <row r="345" spans="1:3" x14ac:dyDescent="0.2">
      <c r="A345">
        <v>13</v>
      </c>
      <c r="B345">
        <v>19</v>
      </c>
      <c r="C345" t="s">
        <v>72</v>
      </c>
    </row>
    <row r="346" spans="1:3" x14ac:dyDescent="0.2">
      <c r="A346">
        <v>13</v>
      </c>
      <c r="B346">
        <v>20</v>
      </c>
      <c r="C346" t="s">
        <v>139</v>
      </c>
    </row>
    <row r="347" spans="1:3" x14ac:dyDescent="0.2">
      <c r="A347">
        <v>13</v>
      </c>
      <c r="B347">
        <v>21</v>
      </c>
      <c r="C347" t="s">
        <v>78</v>
      </c>
    </row>
    <row r="348" spans="1:3" x14ac:dyDescent="0.2">
      <c r="A348">
        <v>13</v>
      </c>
      <c r="B348">
        <v>22</v>
      </c>
      <c r="C348" t="s">
        <v>121</v>
      </c>
    </row>
    <row r="349" spans="1:3" x14ac:dyDescent="0.2">
      <c r="A349">
        <v>13</v>
      </c>
      <c r="B349">
        <v>23</v>
      </c>
      <c r="C349" t="s">
        <v>109</v>
      </c>
    </row>
    <row r="350" spans="1:3" x14ac:dyDescent="0.2">
      <c r="A350">
        <v>13</v>
      </c>
      <c r="B350">
        <v>24</v>
      </c>
      <c r="C350" t="s">
        <v>66</v>
      </c>
    </row>
    <row r="351" spans="1:3" x14ac:dyDescent="0.2">
      <c r="A351">
        <v>13</v>
      </c>
      <c r="B351">
        <v>25</v>
      </c>
      <c r="C351" t="s">
        <v>164</v>
      </c>
    </row>
    <row r="352" spans="1:3" x14ac:dyDescent="0.2">
      <c r="A352">
        <v>14</v>
      </c>
      <c r="B352">
        <v>1</v>
      </c>
      <c r="C352" t="s">
        <v>30</v>
      </c>
    </row>
    <row r="353" spans="1:3" x14ac:dyDescent="0.2">
      <c r="A353">
        <v>14</v>
      </c>
      <c r="B353">
        <v>2</v>
      </c>
      <c r="C353" t="s">
        <v>35</v>
      </c>
    </row>
    <row r="354" spans="1:3" x14ac:dyDescent="0.2">
      <c r="A354">
        <v>14</v>
      </c>
      <c r="B354">
        <v>3</v>
      </c>
      <c r="C354" t="s">
        <v>112</v>
      </c>
    </row>
    <row r="355" spans="1:3" x14ac:dyDescent="0.2">
      <c r="A355">
        <v>14</v>
      </c>
      <c r="B355">
        <v>4</v>
      </c>
      <c r="C355" t="s">
        <v>82</v>
      </c>
    </row>
    <row r="356" spans="1:3" x14ac:dyDescent="0.2">
      <c r="A356">
        <v>14</v>
      </c>
      <c r="B356">
        <v>5</v>
      </c>
      <c r="C356" t="s">
        <v>42</v>
      </c>
    </row>
    <row r="357" spans="1:3" x14ac:dyDescent="0.2">
      <c r="A357">
        <v>14</v>
      </c>
      <c r="B357">
        <v>6</v>
      </c>
      <c r="C357" t="s">
        <v>25</v>
      </c>
    </row>
    <row r="358" spans="1:3" x14ac:dyDescent="0.2">
      <c r="A358">
        <v>14</v>
      </c>
      <c r="B358">
        <v>7</v>
      </c>
      <c r="C358" t="s">
        <v>69</v>
      </c>
    </row>
    <row r="359" spans="1:3" x14ac:dyDescent="0.2">
      <c r="A359">
        <v>14</v>
      </c>
      <c r="B359">
        <v>8</v>
      </c>
      <c r="C359" t="s">
        <v>70</v>
      </c>
    </row>
    <row r="360" spans="1:3" x14ac:dyDescent="0.2">
      <c r="A360">
        <v>14</v>
      </c>
      <c r="B360">
        <v>9</v>
      </c>
      <c r="C360" t="s">
        <v>161</v>
      </c>
    </row>
    <row r="361" spans="1:3" x14ac:dyDescent="0.2">
      <c r="A361">
        <v>14</v>
      </c>
      <c r="B361">
        <v>10</v>
      </c>
      <c r="C361" t="s">
        <v>32</v>
      </c>
    </row>
    <row r="362" spans="1:3" x14ac:dyDescent="0.2">
      <c r="A362">
        <v>14</v>
      </c>
      <c r="B362">
        <v>11</v>
      </c>
      <c r="C362" t="s">
        <v>96</v>
      </c>
    </row>
    <row r="363" spans="1:3" x14ac:dyDescent="0.2">
      <c r="A363">
        <v>14</v>
      </c>
      <c r="B363">
        <v>12</v>
      </c>
      <c r="C363" t="s">
        <v>34</v>
      </c>
    </row>
    <row r="364" spans="1:3" x14ac:dyDescent="0.2">
      <c r="A364">
        <v>14</v>
      </c>
      <c r="B364">
        <v>13</v>
      </c>
      <c r="C364" t="s">
        <v>81</v>
      </c>
    </row>
    <row r="365" spans="1:3" x14ac:dyDescent="0.2">
      <c r="A365">
        <v>14</v>
      </c>
      <c r="B365">
        <v>14</v>
      </c>
      <c r="C365" t="s">
        <v>68</v>
      </c>
    </row>
    <row r="366" spans="1:3" x14ac:dyDescent="0.2">
      <c r="A366">
        <v>14</v>
      </c>
      <c r="B366">
        <v>15</v>
      </c>
      <c r="C366" t="s">
        <v>167</v>
      </c>
    </row>
    <row r="367" spans="1:3" x14ac:dyDescent="0.2">
      <c r="A367">
        <v>14</v>
      </c>
      <c r="B367">
        <v>16</v>
      </c>
      <c r="C367" t="s">
        <v>92</v>
      </c>
    </row>
    <row r="368" spans="1:3" x14ac:dyDescent="0.2">
      <c r="A368">
        <v>14</v>
      </c>
      <c r="B368">
        <v>17</v>
      </c>
      <c r="C368" t="s">
        <v>41</v>
      </c>
    </row>
    <row r="369" spans="1:3" x14ac:dyDescent="0.2">
      <c r="A369">
        <v>14</v>
      </c>
      <c r="B369">
        <v>18</v>
      </c>
      <c r="C369" t="s">
        <v>139</v>
      </c>
    </row>
    <row r="370" spans="1:3" x14ac:dyDescent="0.2">
      <c r="A370">
        <v>14</v>
      </c>
      <c r="B370">
        <v>19</v>
      </c>
      <c r="C370" t="s">
        <v>121</v>
      </c>
    </row>
    <row r="371" spans="1:3" x14ac:dyDescent="0.2">
      <c r="A371">
        <v>14</v>
      </c>
      <c r="B371">
        <v>20</v>
      </c>
      <c r="C371" t="s">
        <v>39</v>
      </c>
    </row>
    <row r="372" spans="1:3" x14ac:dyDescent="0.2">
      <c r="A372">
        <v>14</v>
      </c>
      <c r="B372">
        <v>21</v>
      </c>
      <c r="C372" t="s">
        <v>78</v>
      </c>
    </row>
    <row r="373" spans="1:3" x14ac:dyDescent="0.2">
      <c r="A373">
        <v>14</v>
      </c>
      <c r="B373">
        <v>22</v>
      </c>
      <c r="C373" t="s">
        <v>109</v>
      </c>
    </row>
    <row r="374" spans="1:3" x14ac:dyDescent="0.2">
      <c r="A374">
        <v>14</v>
      </c>
      <c r="B374">
        <v>23</v>
      </c>
      <c r="C374" t="s">
        <v>66</v>
      </c>
    </row>
    <row r="375" spans="1:3" x14ac:dyDescent="0.2">
      <c r="A375">
        <v>14</v>
      </c>
      <c r="B375">
        <v>24</v>
      </c>
      <c r="C375" t="s">
        <v>164</v>
      </c>
    </row>
    <row r="376" spans="1:3" x14ac:dyDescent="0.2">
      <c r="A376">
        <v>14</v>
      </c>
      <c r="B376">
        <v>25</v>
      </c>
      <c r="C376" t="s">
        <v>72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47108-232A-544C-9FED-581E8348842C}">
  <dimension ref="A1:C133"/>
  <sheetViews>
    <sheetView topLeftCell="A93" workbookViewId="0">
      <selection activeCell="D98" sqref="D98"/>
    </sheetView>
  </sheetViews>
  <sheetFormatPr baseColWidth="10" defaultRowHeight="16" x14ac:dyDescent="0.2"/>
  <sheetData>
    <row r="1" spans="1:3" x14ac:dyDescent="0.2">
      <c r="A1" s="3" t="s">
        <v>152</v>
      </c>
      <c r="B1" s="3">
        <v>2023</v>
      </c>
      <c r="C1" t="s">
        <v>117</v>
      </c>
    </row>
    <row r="2" spans="1:3" x14ac:dyDescent="0.2">
      <c r="A2" s="3" t="s">
        <v>179</v>
      </c>
      <c r="B2" s="3">
        <v>2023</v>
      </c>
      <c r="C2" t="s">
        <v>57</v>
      </c>
    </row>
    <row r="3" spans="1:3" x14ac:dyDescent="0.2">
      <c r="A3" s="3" t="s">
        <v>70</v>
      </c>
      <c r="B3" s="3">
        <v>2023</v>
      </c>
      <c r="C3" t="s">
        <v>55</v>
      </c>
    </row>
    <row r="4" spans="1:3" x14ac:dyDescent="0.2">
      <c r="A4" s="3" t="s">
        <v>145</v>
      </c>
      <c r="B4" s="3">
        <v>2023</v>
      </c>
      <c r="C4" t="s">
        <v>77</v>
      </c>
    </row>
    <row r="5" spans="1:3" x14ac:dyDescent="0.2">
      <c r="A5" s="3" t="s">
        <v>167</v>
      </c>
      <c r="B5" s="3">
        <v>2023</v>
      </c>
      <c r="C5" t="s">
        <v>51</v>
      </c>
    </row>
    <row r="6" spans="1:3" x14ac:dyDescent="0.2">
      <c r="A6" s="3" t="s">
        <v>138</v>
      </c>
      <c r="B6" s="3">
        <v>2023</v>
      </c>
      <c r="C6" t="s">
        <v>51</v>
      </c>
    </row>
    <row r="7" spans="1:3" x14ac:dyDescent="0.2">
      <c r="A7" s="3" t="s">
        <v>142</v>
      </c>
      <c r="B7" s="3">
        <v>2023</v>
      </c>
      <c r="C7" t="s">
        <v>55</v>
      </c>
    </row>
    <row r="8" spans="1:3" x14ac:dyDescent="0.2">
      <c r="A8" s="3" t="s">
        <v>86</v>
      </c>
      <c r="B8" s="3">
        <v>2023</v>
      </c>
      <c r="C8" t="s">
        <v>77</v>
      </c>
    </row>
    <row r="9" spans="1:3" x14ac:dyDescent="0.2">
      <c r="A9" s="3" t="s">
        <v>187</v>
      </c>
      <c r="B9" s="3">
        <v>2023</v>
      </c>
      <c r="C9" t="s">
        <v>58</v>
      </c>
    </row>
    <row r="10" spans="1:3" x14ac:dyDescent="0.2">
      <c r="A10" s="3" t="s">
        <v>87</v>
      </c>
      <c r="B10" s="3">
        <v>2023</v>
      </c>
      <c r="C10" t="s">
        <v>55</v>
      </c>
    </row>
    <row r="11" spans="1:3" x14ac:dyDescent="0.2">
      <c r="A11" s="3" t="s">
        <v>184</v>
      </c>
      <c r="B11" s="3">
        <v>2023</v>
      </c>
      <c r="C11" t="s">
        <v>57</v>
      </c>
    </row>
    <row r="12" spans="1:3" x14ac:dyDescent="0.2">
      <c r="A12" s="3" t="s">
        <v>122</v>
      </c>
      <c r="B12" s="3">
        <v>2023</v>
      </c>
      <c r="C12" t="s">
        <v>56</v>
      </c>
    </row>
    <row r="13" spans="1:3" x14ac:dyDescent="0.2">
      <c r="A13" s="3" t="s">
        <v>26</v>
      </c>
      <c r="B13" s="3">
        <v>2023</v>
      </c>
      <c r="C13" t="s">
        <v>117</v>
      </c>
    </row>
    <row r="14" spans="1:3" x14ac:dyDescent="0.2">
      <c r="A14" s="3" t="s">
        <v>173</v>
      </c>
      <c r="B14" s="3">
        <v>2023</v>
      </c>
      <c r="C14" t="s">
        <v>54</v>
      </c>
    </row>
    <row r="15" spans="1:3" x14ac:dyDescent="0.2">
      <c r="A15" s="3" t="s">
        <v>180</v>
      </c>
      <c r="B15" s="3">
        <v>2023</v>
      </c>
      <c r="C15" t="s">
        <v>57</v>
      </c>
    </row>
    <row r="16" spans="1:3" x14ac:dyDescent="0.2">
      <c r="A16" s="3" t="s">
        <v>88</v>
      </c>
      <c r="B16" s="3">
        <v>2023</v>
      </c>
      <c r="C16" t="s">
        <v>57</v>
      </c>
    </row>
    <row r="17" spans="1:3" x14ac:dyDescent="0.2">
      <c r="A17" s="3" t="s">
        <v>74</v>
      </c>
      <c r="B17" s="3">
        <v>2023</v>
      </c>
      <c r="C17" t="s">
        <v>56</v>
      </c>
    </row>
    <row r="18" spans="1:3" x14ac:dyDescent="0.2">
      <c r="A18" s="3" t="s">
        <v>89</v>
      </c>
      <c r="B18" s="3">
        <v>2023</v>
      </c>
      <c r="C18" t="s">
        <v>51</v>
      </c>
    </row>
    <row r="19" spans="1:3" x14ac:dyDescent="0.2">
      <c r="A19" s="3" t="s">
        <v>48</v>
      </c>
      <c r="B19" s="3">
        <v>2023</v>
      </c>
      <c r="C19" t="s">
        <v>57</v>
      </c>
    </row>
    <row r="20" spans="1:3" x14ac:dyDescent="0.2">
      <c r="A20" s="3" t="s">
        <v>136</v>
      </c>
      <c r="B20" s="3">
        <v>2023</v>
      </c>
      <c r="C20" t="s">
        <v>53</v>
      </c>
    </row>
    <row r="21" spans="1:3" x14ac:dyDescent="0.2">
      <c r="A21" s="3" t="s">
        <v>140</v>
      </c>
      <c r="B21" s="3">
        <v>2023</v>
      </c>
      <c r="C21" t="s">
        <v>56</v>
      </c>
    </row>
    <row r="22" spans="1:3" x14ac:dyDescent="0.2">
      <c r="A22" s="3" t="s">
        <v>66</v>
      </c>
      <c r="B22" s="3">
        <v>2023</v>
      </c>
      <c r="C22" t="s">
        <v>54</v>
      </c>
    </row>
    <row r="23" spans="1:3" x14ac:dyDescent="0.2">
      <c r="A23" s="3" t="s">
        <v>90</v>
      </c>
      <c r="B23" s="3">
        <v>2023</v>
      </c>
      <c r="C23" t="s">
        <v>77</v>
      </c>
    </row>
    <row r="24" spans="1:3" x14ac:dyDescent="0.2">
      <c r="A24" s="3" t="s">
        <v>79</v>
      </c>
      <c r="B24" s="3">
        <v>2023</v>
      </c>
      <c r="C24" t="s">
        <v>51</v>
      </c>
    </row>
    <row r="25" spans="1:3" x14ac:dyDescent="0.2">
      <c r="A25" s="3" t="s">
        <v>174</v>
      </c>
      <c r="B25" s="3">
        <v>2023</v>
      </c>
      <c r="C25" t="s">
        <v>117</v>
      </c>
    </row>
    <row r="26" spans="1:3" x14ac:dyDescent="0.2">
      <c r="A26" s="3" t="s">
        <v>185</v>
      </c>
      <c r="B26" s="3">
        <v>2023</v>
      </c>
      <c r="C26" t="s">
        <v>58</v>
      </c>
    </row>
    <row r="27" spans="1:3" x14ac:dyDescent="0.2">
      <c r="A27" s="3" t="s">
        <v>91</v>
      </c>
      <c r="B27" s="3">
        <v>2023</v>
      </c>
      <c r="C27" t="s">
        <v>54</v>
      </c>
    </row>
    <row r="28" spans="1:3" x14ac:dyDescent="0.2">
      <c r="A28" s="3" t="s">
        <v>131</v>
      </c>
      <c r="B28" s="3">
        <v>2023</v>
      </c>
      <c r="C28" t="s">
        <v>53</v>
      </c>
    </row>
    <row r="29" spans="1:3" x14ac:dyDescent="0.2">
      <c r="A29" s="3" t="s">
        <v>166</v>
      </c>
      <c r="B29" s="3">
        <v>2023</v>
      </c>
      <c r="C29" t="s">
        <v>57</v>
      </c>
    </row>
    <row r="30" spans="1:3" x14ac:dyDescent="0.2">
      <c r="A30" s="3" t="s">
        <v>43</v>
      </c>
      <c r="B30" s="3">
        <v>2023</v>
      </c>
      <c r="C30" t="s">
        <v>55</v>
      </c>
    </row>
    <row r="31" spans="1:3" x14ac:dyDescent="0.2">
      <c r="A31" s="3" t="s">
        <v>148</v>
      </c>
      <c r="B31" s="3">
        <v>2023</v>
      </c>
      <c r="C31" t="s">
        <v>53</v>
      </c>
    </row>
    <row r="32" spans="1:3" x14ac:dyDescent="0.2">
      <c r="A32" s="3" t="s">
        <v>183</v>
      </c>
      <c r="B32" s="3">
        <v>2023</v>
      </c>
      <c r="C32" t="s">
        <v>52</v>
      </c>
    </row>
    <row r="33" spans="1:3" x14ac:dyDescent="0.2">
      <c r="A33" s="3" t="s">
        <v>82</v>
      </c>
      <c r="B33" s="3">
        <v>2023</v>
      </c>
      <c r="C33" t="s">
        <v>54</v>
      </c>
    </row>
    <row r="34" spans="1:3" x14ac:dyDescent="0.2">
      <c r="A34" s="3" t="s">
        <v>157</v>
      </c>
      <c r="B34" s="3">
        <v>2023</v>
      </c>
      <c r="C34" t="s">
        <v>117</v>
      </c>
    </row>
    <row r="35" spans="1:3" x14ac:dyDescent="0.2">
      <c r="A35" s="3" t="s">
        <v>30</v>
      </c>
      <c r="B35" s="3">
        <v>2023</v>
      </c>
      <c r="C35" t="s">
        <v>55</v>
      </c>
    </row>
    <row r="36" spans="1:3" x14ac:dyDescent="0.2">
      <c r="A36" s="3" t="s">
        <v>163</v>
      </c>
      <c r="B36" s="3">
        <v>2023</v>
      </c>
      <c r="C36" t="s">
        <v>77</v>
      </c>
    </row>
    <row r="37" spans="1:3" x14ac:dyDescent="0.2">
      <c r="A37" s="3" t="s">
        <v>149</v>
      </c>
      <c r="B37" s="3">
        <v>2023</v>
      </c>
      <c r="C37" t="s">
        <v>77</v>
      </c>
    </row>
    <row r="38" spans="1:3" x14ac:dyDescent="0.2">
      <c r="A38" s="3" t="s">
        <v>65</v>
      </c>
      <c r="B38" s="3">
        <v>2023</v>
      </c>
      <c r="C38" t="s">
        <v>54</v>
      </c>
    </row>
    <row r="39" spans="1:3" x14ac:dyDescent="0.2">
      <c r="A39" s="3" t="s">
        <v>172</v>
      </c>
      <c r="B39" s="3">
        <v>2023</v>
      </c>
      <c r="C39" t="s">
        <v>117</v>
      </c>
    </row>
    <row r="40" spans="1:3" x14ac:dyDescent="0.2">
      <c r="A40" s="3" t="s">
        <v>37</v>
      </c>
      <c r="B40" s="3">
        <v>2023</v>
      </c>
      <c r="C40" t="s">
        <v>56</v>
      </c>
    </row>
    <row r="41" spans="1:3" x14ac:dyDescent="0.2">
      <c r="A41" s="3" t="s">
        <v>171</v>
      </c>
      <c r="B41" s="3">
        <v>2023</v>
      </c>
      <c r="C41" t="s">
        <v>50</v>
      </c>
    </row>
    <row r="42" spans="1:3" x14ac:dyDescent="0.2">
      <c r="A42" s="3" t="s">
        <v>38</v>
      </c>
      <c r="B42" s="3">
        <v>2023</v>
      </c>
      <c r="C42" t="s">
        <v>50</v>
      </c>
    </row>
    <row r="43" spans="1:3" x14ac:dyDescent="0.2">
      <c r="A43" s="3" t="s">
        <v>92</v>
      </c>
      <c r="B43" s="3">
        <v>2023</v>
      </c>
      <c r="C43" t="s">
        <v>50</v>
      </c>
    </row>
    <row r="44" spans="1:3" x14ac:dyDescent="0.2">
      <c r="A44" s="3" t="s">
        <v>130</v>
      </c>
      <c r="B44" s="3">
        <v>2023</v>
      </c>
      <c r="C44" t="s">
        <v>56</v>
      </c>
    </row>
    <row r="45" spans="1:3" x14ac:dyDescent="0.2">
      <c r="A45" s="3" t="s">
        <v>165</v>
      </c>
      <c r="B45" s="3">
        <v>2023</v>
      </c>
      <c r="C45" t="s">
        <v>52</v>
      </c>
    </row>
    <row r="46" spans="1:3" x14ac:dyDescent="0.2">
      <c r="A46" s="3" t="s">
        <v>127</v>
      </c>
      <c r="B46" s="3">
        <v>2023</v>
      </c>
      <c r="C46" t="s">
        <v>77</v>
      </c>
    </row>
    <row r="47" spans="1:3" x14ac:dyDescent="0.2">
      <c r="A47" s="3" t="s">
        <v>154</v>
      </c>
      <c r="B47" s="3">
        <v>2023</v>
      </c>
      <c r="C47" t="s">
        <v>56</v>
      </c>
    </row>
    <row r="48" spans="1:3" x14ac:dyDescent="0.2">
      <c r="A48" s="3" t="s">
        <v>72</v>
      </c>
      <c r="B48" s="3">
        <v>2023</v>
      </c>
      <c r="C48" t="s">
        <v>56</v>
      </c>
    </row>
    <row r="49" spans="1:3" x14ac:dyDescent="0.2">
      <c r="A49" s="3" t="s">
        <v>93</v>
      </c>
      <c r="B49" s="3">
        <v>2023</v>
      </c>
      <c r="C49" t="s">
        <v>57</v>
      </c>
    </row>
    <row r="50" spans="1:3" x14ac:dyDescent="0.2">
      <c r="A50" s="3" t="s">
        <v>147</v>
      </c>
      <c r="B50" s="3">
        <v>2023</v>
      </c>
      <c r="C50" t="s">
        <v>55</v>
      </c>
    </row>
    <row r="51" spans="1:3" x14ac:dyDescent="0.2">
      <c r="A51" s="3" t="s">
        <v>164</v>
      </c>
      <c r="B51" s="3">
        <v>2023</v>
      </c>
      <c r="C51" t="s">
        <v>52</v>
      </c>
    </row>
    <row r="52" spans="1:3" x14ac:dyDescent="0.2">
      <c r="A52" s="3" t="s">
        <v>94</v>
      </c>
      <c r="B52" s="3">
        <v>2023</v>
      </c>
      <c r="C52" t="s">
        <v>52</v>
      </c>
    </row>
    <row r="53" spans="1:3" x14ac:dyDescent="0.2">
      <c r="A53" s="3" t="s">
        <v>158</v>
      </c>
      <c r="B53" s="3">
        <v>2023</v>
      </c>
      <c r="C53" t="s">
        <v>77</v>
      </c>
    </row>
    <row r="54" spans="1:3" x14ac:dyDescent="0.2">
      <c r="A54" s="3" t="s">
        <v>181</v>
      </c>
      <c r="B54" s="3">
        <v>2023</v>
      </c>
      <c r="C54" t="s">
        <v>77</v>
      </c>
    </row>
    <row r="55" spans="1:3" x14ac:dyDescent="0.2">
      <c r="A55" s="3" t="s">
        <v>68</v>
      </c>
      <c r="B55" s="3">
        <v>2023</v>
      </c>
      <c r="C55" t="s">
        <v>54</v>
      </c>
    </row>
    <row r="56" spans="1:3" x14ac:dyDescent="0.2">
      <c r="A56" s="3" t="s">
        <v>81</v>
      </c>
      <c r="B56" s="3">
        <v>2023</v>
      </c>
      <c r="C56" t="s">
        <v>55</v>
      </c>
    </row>
    <row r="57" spans="1:3" x14ac:dyDescent="0.2">
      <c r="A57" s="3" t="s">
        <v>132</v>
      </c>
      <c r="B57" s="3">
        <v>2023</v>
      </c>
      <c r="C57" t="s">
        <v>77</v>
      </c>
    </row>
    <row r="58" spans="1:3" x14ac:dyDescent="0.2">
      <c r="A58" s="3" t="s">
        <v>135</v>
      </c>
      <c r="B58" s="3">
        <v>2023</v>
      </c>
      <c r="C58" t="s">
        <v>50</v>
      </c>
    </row>
    <row r="59" spans="1:3" x14ac:dyDescent="0.2">
      <c r="A59" s="3" t="s">
        <v>169</v>
      </c>
      <c r="B59" s="3">
        <v>2023</v>
      </c>
      <c r="C59" t="s">
        <v>58</v>
      </c>
    </row>
    <row r="60" spans="1:3" x14ac:dyDescent="0.2">
      <c r="A60" s="3" t="s">
        <v>143</v>
      </c>
      <c r="B60" s="3">
        <v>2023</v>
      </c>
      <c r="C60" t="s">
        <v>53</v>
      </c>
    </row>
    <row r="61" spans="1:3" x14ac:dyDescent="0.2">
      <c r="A61" s="3" t="s">
        <v>129</v>
      </c>
      <c r="B61" s="3">
        <v>2023</v>
      </c>
      <c r="C61" t="s">
        <v>54</v>
      </c>
    </row>
    <row r="62" spans="1:3" x14ac:dyDescent="0.2">
      <c r="A62" s="3" t="s">
        <v>191</v>
      </c>
      <c r="B62" s="3">
        <v>2023</v>
      </c>
      <c r="C62" t="s">
        <v>57</v>
      </c>
    </row>
    <row r="63" spans="1:3" x14ac:dyDescent="0.2">
      <c r="A63" s="3" t="s">
        <v>35</v>
      </c>
      <c r="B63" s="3">
        <v>2023</v>
      </c>
      <c r="C63" t="s">
        <v>50</v>
      </c>
    </row>
    <row r="64" spans="1:3" x14ac:dyDescent="0.2">
      <c r="A64" s="3" t="s">
        <v>27</v>
      </c>
      <c r="B64" s="3">
        <v>2023</v>
      </c>
      <c r="C64" t="s">
        <v>50</v>
      </c>
    </row>
    <row r="65" spans="1:3" x14ac:dyDescent="0.2">
      <c r="A65" s="3" t="s">
        <v>188</v>
      </c>
      <c r="B65" s="3">
        <v>2023</v>
      </c>
      <c r="C65" t="s">
        <v>52</v>
      </c>
    </row>
    <row r="66" spans="1:3" x14ac:dyDescent="0.2">
      <c r="A66" s="3" t="s">
        <v>95</v>
      </c>
      <c r="B66" s="3">
        <v>2023</v>
      </c>
      <c r="C66" t="s">
        <v>50</v>
      </c>
    </row>
    <row r="67" spans="1:3" x14ac:dyDescent="0.2">
      <c r="A67" s="3" t="s">
        <v>96</v>
      </c>
      <c r="B67" s="3">
        <v>2023</v>
      </c>
      <c r="C67" t="s">
        <v>55</v>
      </c>
    </row>
    <row r="68" spans="1:3" x14ac:dyDescent="0.2">
      <c r="A68" s="3" t="s">
        <v>144</v>
      </c>
      <c r="B68" s="3">
        <v>2023</v>
      </c>
      <c r="C68" t="s">
        <v>55</v>
      </c>
    </row>
    <row r="69" spans="1:3" x14ac:dyDescent="0.2">
      <c r="A69" s="3" t="s">
        <v>161</v>
      </c>
      <c r="B69" s="3">
        <v>2023</v>
      </c>
      <c r="C69" t="s">
        <v>55</v>
      </c>
    </row>
    <row r="70" spans="1:3" x14ac:dyDescent="0.2">
      <c r="A70" s="3" t="s">
        <v>97</v>
      </c>
      <c r="B70" s="3">
        <v>2023</v>
      </c>
      <c r="C70" t="s">
        <v>53</v>
      </c>
    </row>
    <row r="71" spans="1:3" x14ac:dyDescent="0.2">
      <c r="A71" s="3" t="s">
        <v>22</v>
      </c>
      <c r="B71" s="3">
        <v>2023</v>
      </c>
      <c r="C71" t="s">
        <v>50</v>
      </c>
    </row>
    <row r="72" spans="1:3" x14ac:dyDescent="0.2">
      <c r="A72" s="3" t="s">
        <v>186</v>
      </c>
      <c r="B72" s="3">
        <v>2023</v>
      </c>
      <c r="C72" t="s">
        <v>117</v>
      </c>
    </row>
    <row r="73" spans="1:3" x14ac:dyDescent="0.2">
      <c r="A73" s="3" t="s">
        <v>98</v>
      </c>
      <c r="B73" s="3">
        <v>2023</v>
      </c>
      <c r="C73" t="s">
        <v>117</v>
      </c>
    </row>
    <row r="74" spans="1:3" x14ac:dyDescent="0.2">
      <c r="A74" s="3" t="s">
        <v>64</v>
      </c>
      <c r="B74" s="3">
        <v>2023</v>
      </c>
      <c r="C74" t="s">
        <v>52</v>
      </c>
    </row>
    <row r="75" spans="1:3" x14ac:dyDescent="0.2">
      <c r="A75" s="3" t="s">
        <v>99</v>
      </c>
      <c r="B75" s="3">
        <v>2023</v>
      </c>
      <c r="C75" t="s">
        <v>54</v>
      </c>
    </row>
    <row r="76" spans="1:3" x14ac:dyDescent="0.2">
      <c r="A76" s="3" t="s">
        <v>121</v>
      </c>
      <c r="B76" s="3">
        <v>2023</v>
      </c>
      <c r="C76" t="s">
        <v>54</v>
      </c>
    </row>
    <row r="77" spans="1:3" x14ac:dyDescent="0.2">
      <c r="A77" s="3" t="s">
        <v>100</v>
      </c>
      <c r="B77" s="3">
        <v>2023</v>
      </c>
      <c r="C77" t="s">
        <v>53</v>
      </c>
    </row>
    <row r="78" spans="1:3" x14ac:dyDescent="0.2">
      <c r="A78" s="3" t="s">
        <v>170</v>
      </c>
      <c r="B78" s="3">
        <v>2023</v>
      </c>
      <c r="C78" t="s">
        <v>57</v>
      </c>
    </row>
    <row r="79" spans="1:3" x14ac:dyDescent="0.2">
      <c r="A79" s="3" t="s">
        <v>28</v>
      </c>
      <c r="B79" s="3">
        <v>2023</v>
      </c>
      <c r="C79" t="s">
        <v>50</v>
      </c>
    </row>
    <row r="80" spans="1:3" x14ac:dyDescent="0.2">
      <c r="A80" s="3" t="s">
        <v>41</v>
      </c>
      <c r="B80" s="3">
        <v>2023</v>
      </c>
      <c r="C80" t="s">
        <v>58</v>
      </c>
    </row>
    <row r="81" spans="1:3" x14ac:dyDescent="0.2">
      <c r="A81" s="3" t="s">
        <v>101</v>
      </c>
      <c r="B81" s="3">
        <v>2023</v>
      </c>
      <c r="C81" t="s">
        <v>57</v>
      </c>
    </row>
    <row r="82" spans="1:3" x14ac:dyDescent="0.2">
      <c r="A82" s="3" t="s">
        <v>25</v>
      </c>
      <c r="B82" s="3">
        <v>2023</v>
      </c>
      <c r="C82" t="s">
        <v>50</v>
      </c>
    </row>
    <row r="83" spans="1:3" x14ac:dyDescent="0.2">
      <c r="A83" s="3" t="s">
        <v>34</v>
      </c>
      <c r="B83" s="3">
        <v>2023</v>
      </c>
      <c r="C83" t="s">
        <v>56</v>
      </c>
    </row>
    <row r="84" spans="1:3" x14ac:dyDescent="0.2">
      <c r="A84" s="3" t="s">
        <v>139</v>
      </c>
      <c r="B84" s="3">
        <v>2023</v>
      </c>
      <c r="C84" t="s">
        <v>56</v>
      </c>
    </row>
    <row r="85" spans="1:3" x14ac:dyDescent="0.2">
      <c r="A85" s="3" t="s">
        <v>182</v>
      </c>
      <c r="B85" s="3">
        <v>2023</v>
      </c>
      <c r="C85" t="s">
        <v>77</v>
      </c>
    </row>
    <row r="86" spans="1:3" x14ac:dyDescent="0.2">
      <c r="A86" s="3" t="s">
        <v>42</v>
      </c>
      <c r="B86" s="3">
        <v>2023</v>
      </c>
      <c r="C86" t="s">
        <v>51</v>
      </c>
    </row>
    <row r="87" spans="1:3" x14ac:dyDescent="0.2">
      <c r="A87" s="3" t="s">
        <v>39</v>
      </c>
      <c r="B87" s="3">
        <v>2023</v>
      </c>
      <c r="C87" t="s">
        <v>51</v>
      </c>
    </row>
    <row r="88" spans="1:3" x14ac:dyDescent="0.2">
      <c r="A88" s="3" t="s">
        <v>32</v>
      </c>
      <c r="B88" s="3">
        <v>2023</v>
      </c>
      <c r="C88" t="s">
        <v>50</v>
      </c>
    </row>
    <row r="89" spans="1:3" x14ac:dyDescent="0.2">
      <c r="A89" s="3" t="s">
        <v>146</v>
      </c>
      <c r="B89" s="3">
        <v>2023</v>
      </c>
      <c r="C89" t="s">
        <v>54</v>
      </c>
    </row>
    <row r="90" spans="1:3" x14ac:dyDescent="0.2">
      <c r="A90" s="3" t="s">
        <v>126</v>
      </c>
      <c r="B90" s="3">
        <v>2023</v>
      </c>
      <c r="C90" t="s">
        <v>50</v>
      </c>
    </row>
    <row r="91" spans="1:3" x14ac:dyDescent="0.2">
      <c r="A91" s="3" t="s">
        <v>102</v>
      </c>
      <c r="B91" s="3">
        <v>2023</v>
      </c>
      <c r="C91" t="s">
        <v>53</v>
      </c>
    </row>
    <row r="92" spans="1:3" x14ac:dyDescent="0.2">
      <c r="A92" s="3" t="s">
        <v>103</v>
      </c>
      <c r="B92" s="3">
        <v>2023</v>
      </c>
      <c r="C92" t="s">
        <v>50</v>
      </c>
    </row>
    <row r="93" spans="1:3" x14ac:dyDescent="0.2">
      <c r="A93" s="3" t="s">
        <v>190</v>
      </c>
      <c r="B93" s="3">
        <v>2023</v>
      </c>
      <c r="C93" t="s">
        <v>52</v>
      </c>
    </row>
    <row r="94" spans="1:3" x14ac:dyDescent="0.2">
      <c r="A94" s="3" t="s">
        <v>104</v>
      </c>
      <c r="B94" s="3">
        <v>2023</v>
      </c>
      <c r="C94" t="s">
        <v>117</v>
      </c>
    </row>
    <row r="95" spans="1:3" x14ac:dyDescent="0.2">
      <c r="A95" s="3" t="s">
        <v>105</v>
      </c>
      <c r="B95" s="3">
        <v>2023</v>
      </c>
      <c r="C95" t="s">
        <v>117</v>
      </c>
    </row>
    <row r="96" spans="1:3" x14ac:dyDescent="0.2">
      <c r="A96" s="3" t="s">
        <v>106</v>
      </c>
      <c r="B96" s="3">
        <v>2023</v>
      </c>
      <c r="C96" t="s">
        <v>53</v>
      </c>
    </row>
    <row r="97" spans="1:3" x14ac:dyDescent="0.2">
      <c r="A97" s="3" t="s">
        <v>107</v>
      </c>
      <c r="B97" s="3">
        <v>2023</v>
      </c>
      <c r="C97" t="s">
        <v>77</v>
      </c>
    </row>
    <row r="98" spans="1:3" x14ac:dyDescent="0.2">
      <c r="A98" s="3" t="s">
        <v>71</v>
      </c>
      <c r="B98" s="3">
        <v>2023</v>
      </c>
      <c r="C98" t="s">
        <v>55</v>
      </c>
    </row>
    <row r="99" spans="1:3" x14ac:dyDescent="0.2">
      <c r="A99" s="3" t="s">
        <v>176</v>
      </c>
      <c r="B99" s="3">
        <v>2023</v>
      </c>
      <c r="C99" t="s">
        <v>53</v>
      </c>
    </row>
    <row r="100" spans="1:3" x14ac:dyDescent="0.2">
      <c r="A100" s="3" t="s">
        <v>156</v>
      </c>
      <c r="B100" s="3">
        <v>2023</v>
      </c>
      <c r="C100" t="s">
        <v>77</v>
      </c>
    </row>
    <row r="101" spans="1:3" x14ac:dyDescent="0.2">
      <c r="A101" s="3" t="s">
        <v>137</v>
      </c>
      <c r="B101" s="3">
        <v>2023</v>
      </c>
      <c r="C101" t="s">
        <v>51</v>
      </c>
    </row>
    <row r="102" spans="1:3" x14ac:dyDescent="0.2">
      <c r="A102" s="3" t="s">
        <v>141</v>
      </c>
      <c r="B102" s="3">
        <v>2023</v>
      </c>
      <c r="C102" t="s">
        <v>54</v>
      </c>
    </row>
    <row r="103" spans="1:3" x14ac:dyDescent="0.2">
      <c r="A103" s="3" t="s">
        <v>108</v>
      </c>
      <c r="B103" s="3">
        <v>2023</v>
      </c>
      <c r="C103" t="s">
        <v>56</v>
      </c>
    </row>
    <row r="104" spans="1:3" x14ac:dyDescent="0.2">
      <c r="A104" s="3" t="s">
        <v>177</v>
      </c>
      <c r="B104" s="3">
        <v>2023</v>
      </c>
      <c r="C104" t="s">
        <v>53</v>
      </c>
    </row>
    <row r="105" spans="1:3" x14ac:dyDescent="0.2">
      <c r="A105" s="3" t="s">
        <v>78</v>
      </c>
      <c r="B105" s="3">
        <v>2023</v>
      </c>
      <c r="C105" t="s">
        <v>55</v>
      </c>
    </row>
    <row r="106" spans="1:3" x14ac:dyDescent="0.2">
      <c r="A106" s="3" t="s">
        <v>69</v>
      </c>
      <c r="B106" s="3">
        <v>2023</v>
      </c>
      <c r="C106" t="s">
        <v>56</v>
      </c>
    </row>
    <row r="107" spans="1:3" x14ac:dyDescent="0.2">
      <c r="A107" s="3" t="s">
        <v>76</v>
      </c>
      <c r="B107" s="3">
        <v>2023</v>
      </c>
      <c r="C107" t="s">
        <v>55</v>
      </c>
    </row>
    <row r="108" spans="1:3" x14ac:dyDescent="0.2">
      <c r="A108" s="3" t="s">
        <v>150</v>
      </c>
      <c r="B108" s="3">
        <v>2023</v>
      </c>
      <c r="C108" t="s">
        <v>77</v>
      </c>
    </row>
    <row r="109" spans="1:3" x14ac:dyDescent="0.2">
      <c r="A109" s="3" t="s">
        <v>73</v>
      </c>
      <c r="B109" s="3">
        <v>2023</v>
      </c>
      <c r="C109" t="s">
        <v>56</v>
      </c>
    </row>
    <row r="110" spans="1:3" x14ac:dyDescent="0.2">
      <c r="A110" s="3" t="s">
        <v>168</v>
      </c>
      <c r="B110" s="3">
        <v>2023</v>
      </c>
      <c r="C110" t="s">
        <v>57</v>
      </c>
    </row>
    <row r="111" spans="1:3" x14ac:dyDescent="0.2">
      <c r="A111" s="3" t="s">
        <v>123</v>
      </c>
      <c r="B111" s="3">
        <v>2023</v>
      </c>
      <c r="C111" t="s">
        <v>77</v>
      </c>
    </row>
    <row r="112" spans="1:3" x14ac:dyDescent="0.2">
      <c r="A112" s="3" t="s">
        <v>109</v>
      </c>
      <c r="B112" s="3">
        <v>2023</v>
      </c>
      <c r="C112" t="s">
        <v>53</v>
      </c>
    </row>
    <row r="113" spans="1:3" x14ac:dyDescent="0.2">
      <c r="A113" s="3" t="s">
        <v>151</v>
      </c>
      <c r="B113" s="3">
        <v>2023</v>
      </c>
      <c r="C113" t="s">
        <v>53</v>
      </c>
    </row>
    <row r="114" spans="1:3" x14ac:dyDescent="0.2">
      <c r="A114" s="3" t="s">
        <v>160</v>
      </c>
      <c r="B114" s="3">
        <v>2023</v>
      </c>
      <c r="C114" t="s">
        <v>53</v>
      </c>
    </row>
    <row r="115" spans="1:3" x14ac:dyDescent="0.2">
      <c r="A115" s="3" t="s">
        <v>67</v>
      </c>
      <c r="B115" s="3">
        <v>2023</v>
      </c>
      <c r="C115" t="s">
        <v>56</v>
      </c>
    </row>
    <row r="116" spans="1:3" x14ac:dyDescent="0.2">
      <c r="A116" s="3" t="s">
        <v>110</v>
      </c>
      <c r="B116" s="3">
        <v>2023</v>
      </c>
      <c r="C116" t="s">
        <v>51</v>
      </c>
    </row>
    <row r="117" spans="1:3" x14ac:dyDescent="0.2">
      <c r="A117" s="3" t="s">
        <v>128</v>
      </c>
      <c r="B117" s="3">
        <v>2023</v>
      </c>
      <c r="C117" t="s">
        <v>117</v>
      </c>
    </row>
    <row r="118" spans="1:3" x14ac:dyDescent="0.2">
      <c r="A118" s="3" t="s">
        <v>80</v>
      </c>
      <c r="B118" s="3">
        <v>2023</v>
      </c>
      <c r="C118" t="s">
        <v>51</v>
      </c>
    </row>
    <row r="119" spans="1:3" x14ac:dyDescent="0.2">
      <c r="A119" s="3" t="s">
        <v>44</v>
      </c>
      <c r="B119" s="3">
        <v>2023</v>
      </c>
      <c r="C119" t="s">
        <v>51</v>
      </c>
    </row>
    <row r="120" spans="1:3" x14ac:dyDescent="0.2">
      <c r="A120" s="3" t="s">
        <v>46</v>
      </c>
      <c r="B120" s="3">
        <v>2023</v>
      </c>
      <c r="C120" t="s">
        <v>117</v>
      </c>
    </row>
    <row r="121" spans="1:3" x14ac:dyDescent="0.2">
      <c r="A121" s="3" t="s">
        <v>178</v>
      </c>
      <c r="B121" s="3">
        <v>2023</v>
      </c>
      <c r="C121" t="s">
        <v>52</v>
      </c>
    </row>
    <row r="122" spans="1:3" x14ac:dyDescent="0.2">
      <c r="A122" s="3" t="s">
        <v>40</v>
      </c>
      <c r="B122" s="3">
        <v>2023</v>
      </c>
      <c r="C122" t="s">
        <v>53</v>
      </c>
    </row>
    <row r="123" spans="1:3" x14ac:dyDescent="0.2">
      <c r="A123" s="3" t="s">
        <v>153</v>
      </c>
      <c r="B123" s="3">
        <v>2023</v>
      </c>
      <c r="C123" t="s">
        <v>55</v>
      </c>
    </row>
    <row r="124" spans="1:3" x14ac:dyDescent="0.2">
      <c r="A124" s="3" t="s">
        <v>111</v>
      </c>
      <c r="B124" s="3">
        <v>2023</v>
      </c>
      <c r="C124" t="s">
        <v>54</v>
      </c>
    </row>
    <row r="125" spans="1:3" x14ac:dyDescent="0.2">
      <c r="A125" s="3" t="s">
        <v>125</v>
      </c>
      <c r="B125" s="3">
        <v>2023</v>
      </c>
      <c r="C125" t="s">
        <v>54</v>
      </c>
    </row>
    <row r="126" spans="1:3" x14ac:dyDescent="0.2">
      <c r="A126" s="3" t="s">
        <v>159</v>
      </c>
      <c r="B126" s="3">
        <v>2023</v>
      </c>
      <c r="C126" t="s">
        <v>54</v>
      </c>
    </row>
    <row r="127" spans="1:3" x14ac:dyDescent="0.2">
      <c r="A127" s="3" t="s">
        <v>112</v>
      </c>
      <c r="B127" s="3">
        <v>2023</v>
      </c>
      <c r="C127" t="s">
        <v>51</v>
      </c>
    </row>
    <row r="128" spans="1:3" x14ac:dyDescent="0.2">
      <c r="A128" s="3" t="s">
        <v>133</v>
      </c>
      <c r="B128" s="3">
        <v>2023</v>
      </c>
      <c r="C128" t="s">
        <v>51</v>
      </c>
    </row>
    <row r="129" spans="1:3" x14ac:dyDescent="0.2">
      <c r="A129" s="3" t="s">
        <v>36</v>
      </c>
      <c r="B129" s="3">
        <v>2023</v>
      </c>
      <c r="C129" t="s">
        <v>56</v>
      </c>
    </row>
    <row r="130" spans="1:3" x14ac:dyDescent="0.2">
      <c r="A130" s="3" t="s">
        <v>155</v>
      </c>
      <c r="B130" s="3">
        <v>2023</v>
      </c>
      <c r="C130" t="s">
        <v>52</v>
      </c>
    </row>
    <row r="131" spans="1:3" x14ac:dyDescent="0.2">
      <c r="A131" s="3" t="s">
        <v>162</v>
      </c>
      <c r="B131" s="3">
        <v>2023</v>
      </c>
      <c r="C131" t="s">
        <v>57</v>
      </c>
    </row>
    <row r="132" spans="1:3" x14ac:dyDescent="0.2">
      <c r="A132" s="3" t="s">
        <v>33</v>
      </c>
      <c r="B132" s="3">
        <v>2023</v>
      </c>
      <c r="C132" t="s">
        <v>50</v>
      </c>
    </row>
    <row r="133" spans="1:3" x14ac:dyDescent="0.2">
      <c r="A133" s="3" t="s">
        <v>49</v>
      </c>
      <c r="B133" s="3">
        <v>2023</v>
      </c>
      <c r="C133" t="s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60419-DCCA-2F45-920B-8E6948AFB582}">
  <dimension ref="A1:J128"/>
  <sheetViews>
    <sheetView workbookViewId="0">
      <selection sqref="A1:J128"/>
    </sheetView>
  </sheetViews>
  <sheetFormatPr baseColWidth="10" defaultRowHeight="16" x14ac:dyDescent="0.2"/>
  <sheetData>
    <row r="1" spans="1:10" x14ac:dyDescent="0.2">
      <c r="A1">
        <v>11</v>
      </c>
      <c r="B1" t="s">
        <v>152</v>
      </c>
      <c r="C1">
        <v>4</v>
      </c>
      <c r="D1">
        <v>13</v>
      </c>
      <c r="E1">
        <v>6</v>
      </c>
      <c r="F1">
        <v>12</v>
      </c>
      <c r="G1">
        <v>0</v>
      </c>
      <c r="H1">
        <v>0</v>
      </c>
      <c r="I1">
        <v>108</v>
      </c>
      <c r="J1">
        <v>27</v>
      </c>
    </row>
    <row r="2" spans="1:10" x14ac:dyDescent="0.2">
      <c r="A2">
        <v>18</v>
      </c>
      <c r="B2" t="s">
        <v>179</v>
      </c>
      <c r="C2">
        <v>10</v>
      </c>
      <c r="D2">
        <v>36</v>
      </c>
      <c r="E2">
        <v>12</v>
      </c>
      <c r="F2">
        <v>30</v>
      </c>
      <c r="G2">
        <v>3</v>
      </c>
      <c r="H2">
        <v>0</v>
      </c>
      <c r="I2">
        <v>288</v>
      </c>
      <c r="J2">
        <v>28.8</v>
      </c>
    </row>
    <row r="3" spans="1:10" x14ac:dyDescent="0.2">
      <c r="A3">
        <v>61</v>
      </c>
      <c r="B3" t="s">
        <v>70</v>
      </c>
      <c r="C3">
        <v>1</v>
      </c>
      <c r="D3">
        <v>4</v>
      </c>
      <c r="E3">
        <v>2</v>
      </c>
      <c r="F3">
        <v>4</v>
      </c>
      <c r="G3">
        <v>0</v>
      </c>
      <c r="H3">
        <v>0</v>
      </c>
      <c r="I3">
        <v>34</v>
      </c>
      <c r="J3">
        <v>34</v>
      </c>
    </row>
    <row r="4" spans="1:10" x14ac:dyDescent="0.2">
      <c r="A4">
        <v>21</v>
      </c>
      <c r="B4" t="s">
        <v>145</v>
      </c>
      <c r="C4">
        <v>4</v>
      </c>
      <c r="D4">
        <v>14</v>
      </c>
      <c r="E4">
        <v>6</v>
      </c>
      <c r="F4">
        <v>11</v>
      </c>
      <c r="G4">
        <v>2</v>
      </c>
      <c r="H4">
        <v>0</v>
      </c>
      <c r="I4">
        <v>117</v>
      </c>
      <c r="J4">
        <v>29.3</v>
      </c>
    </row>
    <row r="5" spans="1:10" x14ac:dyDescent="0.2">
      <c r="A5">
        <v>72</v>
      </c>
      <c r="B5" t="s">
        <v>167</v>
      </c>
      <c r="C5">
        <v>3</v>
      </c>
      <c r="D5">
        <v>14</v>
      </c>
      <c r="E5">
        <v>2</v>
      </c>
      <c r="F5">
        <v>13</v>
      </c>
      <c r="G5">
        <v>1</v>
      </c>
      <c r="H5">
        <v>0</v>
      </c>
      <c r="I5">
        <v>105</v>
      </c>
      <c r="J5">
        <v>35</v>
      </c>
    </row>
    <row r="6" spans="1:10" x14ac:dyDescent="0.2">
      <c r="A6">
        <v>83</v>
      </c>
      <c r="B6" t="s">
        <v>138</v>
      </c>
      <c r="C6">
        <v>9</v>
      </c>
      <c r="D6">
        <v>39</v>
      </c>
      <c r="E6">
        <v>18</v>
      </c>
      <c r="F6">
        <v>37</v>
      </c>
      <c r="G6">
        <v>1</v>
      </c>
      <c r="H6">
        <v>0</v>
      </c>
      <c r="I6">
        <v>327</v>
      </c>
      <c r="J6">
        <v>36.299999999999997</v>
      </c>
    </row>
    <row r="7" spans="1:10" x14ac:dyDescent="0.2">
      <c r="A7">
        <v>47</v>
      </c>
      <c r="B7" t="s">
        <v>142</v>
      </c>
      <c r="C7">
        <v>8</v>
      </c>
      <c r="D7">
        <v>32</v>
      </c>
      <c r="E7">
        <v>12</v>
      </c>
      <c r="F7">
        <v>32</v>
      </c>
      <c r="G7">
        <v>0</v>
      </c>
      <c r="H7">
        <v>0</v>
      </c>
      <c r="I7">
        <v>260</v>
      </c>
      <c r="J7">
        <v>32.5</v>
      </c>
    </row>
    <row r="8" spans="1:10" x14ac:dyDescent="0.2">
      <c r="A8">
        <v>101</v>
      </c>
      <c r="B8" t="s">
        <v>86</v>
      </c>
      <c r="C8">
        <v>6</v>
      </c>
      <c r="D8">
        <v>30</v>
      </c>
      <c r="E8">
        <v>7</v>
      </c>
      <c r="F8">
        <v>29</v>
      </c>
      <c r="G8">
        <v>0</v>
      </c>
      <c r="H8">
        <v>0</v>
      </c>
      <c r="I8">
        <v>230</v>
      </c>
      <c r="J8">
        <v>38.299999999999997</v>
      </c>
    </row>
    <row r="9" spans="1:10" x14ac:dyDescent="0.2">
      <c r="A9">
        <v>20</v>
      </c>
      <c r="B9" t="s">
        <v>187</v>
      </c>
      <c r="C9">
        <v>6</v>
      </c>
      <c r="D9">
        <v>21</v>
      </c>
      <c r="E9">
        <v>10</v>
      </c>
      <c r="F9">
        <v>17</v>
      </c>
      <c r="G9">
        <v>1</v>
      </c>
      <c r="H9">
        <v>0</v>
      </c>
      <c r="I9">
        <v>175</v>
      </c>
      <c r="J9">
        <v>29.2</v>
      </c>
    </row>
    <row r="10" spans="1:10" x14ac:dyDescent="0.2">
      <c r="A10">
        <v>39</v>
      </c>
      <c r="B10" t="s">
        <v>87</v>
      </c>
      <c r="C10">
        <v>6</v>
      </c>
      <c r="D10">
        <v>23</v>
      </c>
      <c r="E10">
        <v>9</v>
      </c>
      <c r="F10">
        <v>23</v>
      </c>
      <c r="G10">
        <v>0</v>
      </c>
      <c r="H10">
        <v>0</v>
      </c>
      <c r="I10">
        <v>188</v>
      </c>
      <c r="J10">
        <v>31.3</v>
      </c>
    </row>
    <row r="11" spans="1:10" x14ac:dyDescent="0.2">
      <c r="A11">
        <v>37</v>
      </c>
      <c r="B11" t="s">
        <v>184</v>
      </c>
      <c r="C11">
        <v>8</v>
      </c>
      <c r="D11">
        <v>30</v>
      </c>
      <c r="E11">
        <v>13</v>
      </c>
      <c r="F11">
        <v>30</v>
      </c>
      <c r="G11">
        <v>0</v>
      </c>
      <c r="H11">
        <v>0</v>
      </c>
      <c r="I11">
        <v>249</v>
      </c>
      <c r="J11">
        <v>31.1</v>
      </c>
    </row>
    <row r="12" spans="1:10" x14ac:dyDescent="0.2">
      <c r="A12">
        <v>85</v>
      </c>
      <c r="B12" t="s">
        <v>122</v>
      </c>
      <c r="C12">
        <v>9</v>
      </c>
      <c r="D12">
        <v>42</v>
      </c>
      <c r="E12">
        <v>11</v>
      </c>
      <c r="F12">
        <v>40</v>
      </c>
      <c r="G12">
        <v>2</v>
      </c>
      <c r="H12">
        <v>0</v>
      </c>
      <c r="I12">
        <v>329</v>
      </c>
      <c r="J12">
        <v>36.6</v>
      </c>
    </row>
    <row r="13" spans="1:10" x14ac:dyDescent="0.2">
      <c r="A13">
        <v>74</v>
      </c>
      <c r="B13" t="s">
        <v>26</v>
      </c>
      <c r="C13">
        <v>5</v>
      </c>
      <c r="D13">
        <v>22</v>
      </c>
      <c r="E13">
        <v>8</v>
      </c>
      <c r="F13">
        <v>21</v>
      </c>
      <c r="G13">
        <v>0</v>
      </c>
      <c r="H13">
        <v>0</v>
      </c>
      <c r="I13">
        <v>177</v>
      </c>
      <c r="J13">
        <v>35.4</v>
      </c>
    </row>
    <row r="14" spans="1:10" x14ac:dyDescent="0.2">
      <c r="A14">
        <v>102</v>
      </c>
      <c r="B14" t="s">
        <v>173</v>
      </c>
      <c r="C14">
        <v>6</v>
      </c>
      <c r="D14">
        <v>31</v>
      </c>
      <c r="E14">
        <v>5</v>
      </c>
      <c r="F14">
        <v>30</v>
      </c>
      <c r="G14">
        <v>0</v>
      </c>
      <c r="H14">
        <v>0</v>
      </c>
      <c r="I14">
        <v>231</v>
      </c>
      <c r="J14">
        <v>38.5</v>
      </c>
    </row>
    <row r="15" spans="1:10" x14ac:dyDescent="0.2">
      <c r="A15">
        <v>46</v>
      </c>
      <c r="B15" t="s">
        <v>180</v>
      </c>
      <c r="C15">
        <v>5</v>
      </c>
      <c r="D15">
        <v>20</v>
      </c>
      <c r="E15">
        <v>7</v>
      </c>
      <c r="F15">
        <v>19</v>
      </c>
      <c r="G15">
        <v>1</v>
      </c>
      <c r="H15">
        <v>0</v>
      </c>
      <c r="I15">
        <v>162</v>
      </c>
      <c r="J15">
        <v>32.4</v>
      </c>
    </row>
    <row r="16" spans="1:10" x14ac:dyDescent="0.2">
      <c r="A16">
        <v>53</v>
      </c>
      <c r="B16" t="s">
        <v>88</v>
      </c>
      <c r="C16">
        <v>9</v>
      </c>
      <c r="D16">
        <v>37</v>
      </c>
      <c r="E16">
        <v>14</v>
      </c>
      <c r="F16">
        <v>36</v>
      </c>
      <c r="G16">
        <v>0</v>
      </c>
      <c r="H16">
        <v>0</v>
      </c>
      <c r="I16">
        <v>300</v>
      </c>
      <c r="J16">
        <v>33.299999999999997</v>
      </c>
    </row>
    <row r="17" spans="1:10" x14ac:dyDescent="0.2">
      <c r="A17">
        <v>103</v>
      </c>
      <c r="B17" t="s">
        <v>74</v>
      </c>
      <c r="C17">
        <v>7</v>
      </c>
      <c r="D17">
        <v>34</v>
      </c>
      <c r="E17">
        <v>11</v>
      </c>
      <c r="F17">
        <v>31</v>
      </c>
      <c r="G17">
        <v>1</v>
      </c>
      <c r="H17">
        <v>0</v>
      </c>
      <c r="I17">
        <v>270</v>
      </c>
      <c r="J17">
        <v>38.6</v>
      </c>
    </row>
    <row r="18" spans="1:10" x14ac:dyDescent="0.2">
      <c r="A18">
        <v>125</v>
      </c>
      <c r="B18" t="s">
        <v>89</v>
      </c>
      <c r="C18">
        <v>6</v>
      </c>
      <c r="D18">
        <v>37</v>
      </c>
      <c r="E18">
        <v>5</v>
      </c>
      <c r="F18">
        <v>35</v>
      </c>
      <c r="G18">
        <v>0</v>
      </c>
      <c r="H18">
        <v>0</v>
      </c>
      <c r="I18">
        <v>272</v>
      </c>
      <c r="J18">
        <v>45.3</v>
      </c>
    </row>
    <row r="19" spans="1:10" x14ac:dyDescent="0.2">
      <c r="A19">
        <v>59</v>
      </c>
      <c r="B19" t="s">
        <v>48</v>
      </c>
      <c r="C19">
        <v>7</v>
      </c>
      <c r="D19">
        <v>29</v>
      </c>
      <c r="E19">
        <v>11</v>
      </c>
      <c r="F19">
        <v>28</v>
      </c>
      <c r="G19">
        <v>1</v>
      </c>
      <c r="H19">
        <v>0</v>
      </c>
      <c r="I19">
        <v>237</v>
      </c>
      <c r="J19">
        <v>33.9</v>
      </c>
    </row>
    <row r="20" spans="1:10" x14ac:dyDescent="0.2">
      <c r="A20">
        <v>64</v>
      </c>
      <c r="B20" t="s">
        <v>136</v>
      </c>
      <c r="C20">
        <v>9</v>
      </c>
      <c r="D20">
        <v>36</v>
      </c>
      <c r="E20">
        <v>18</v>
      </c>
      <c r="F20">
        <v>33</v>
      </c>
      <c r="G20">
        <v>2</v>
      </c>
      <c r="H20">
        <v>0</v>
      </c>
      <c r="I20">
        <v>307</v>
      </c>
      <c r="J20">
        <v>34.1</v>
      </c>
    </row>
    <row r="21" spans="1:10" x14ac:dyDescent="0.2">
      <c r="A21">
        <v>69</v>
      </c>
      <c r="B21" t="s">
        <v>140</v>
      </c>
      <c r="C21">
        <v>9</v>
      </c>
      <c r="D21">
        <v>40</v>
      </c>
      <c r="E21">
        <v>11</v>
      </c>
      <c r="F21">
        <v>39</v>
      </c>
      <c r="G21">
        <v>0</v>
      </c>
      <c r="H21">
        <v>0</v>
      </c>
      <c r="I21">
        <v>312</v>
      </c>
      <c r="J21">
        <v>34.700000000000003</v>
      </c>
    </row>
    <row r="22" spans="1:10" x14ac:dyDescent="0.2">
      <c r="A22">
        <v>16</v>
      </c>
      <c r="B22" t="s">
        <v>66</v>
      </c>
      <c r="C22">
        <v>4</v>
      </c>
      <c r="D22">
        <v>13</v>
      </c>
      <c r="E22">
        <v>6</v>
      </c>
      <c r="F22">
        <v>11</v>
      </c>
      <c r="G22">
        <v>2</v>
      </c>
      <c r="H22">
        <v>0</v>
      </c>
      <c r="I22">
        <v>111</v>
      </c>
      <c r="J22">
        <v>27.8</v>
      </c>
    </row>
    <row r="23" spans="1:10" x14ac:dyDescent="0.2">
      <c r="A23">
        <v>76</v>
      </c>
      <c r="B23" t="s">
        <v>90</v>
      </c>
      <c r="C23">
        <v>5</v>
      </c>
      <c r="D23">
        <v>23</v>
      </c>
      <c r="E23">
        <v>6</v>
      </c>
      <c r="F23">
        <v>23</v>
      </c>
      <c r="G23">
        <v>0</v>
      </c>
      <c r="H23">
        <v>0</v>
      </c>
      <c r="I23">
        <v>179</v>
      </c>
      <c r="J23">
        <v>35.799999999999997</v>
      </c>
    </row>
    <row r="24" spans="1:10" x14ac:dyDescent="0.2">
      <c r="A24">
        <v>97</v>
      </c>
      <c r="B24" t="s">
        <v>79</v>
      </c>
      <c r="C24">
        <v>8</v>
      </c>
      <c r="D24">
        <v>40</v>
      </c>
      <c r="E24">
        <v>9</v>
      </c>
      <c r="F24">
        <v>34</v>
      </c>
      <c r="G24">
        <v>1</v>
      </c>
      <c r="H24">
        <v>0</v>
      </c>
      <c r="I24">
        <v>303</v>
      </c>
      <c r="J24">
        <v>37.9</v>
      </c>
    </row>
    <row r="25" spans="1:10" x14ac:dyDescent="0.2">
      <c r="A25">
        <v>69</v>
      </c>
      <c r="B25" t="s">
        <v>174</v>
      </c>
      <c r="C25">
        <v>7</v>
      </c>
      <c r="D25">
        <v>29</v>
      </c>
      <c r="E25">
        <v>14</v>
      </c>
      <c r="F25">
        <v>23</v>
      </c>
      <c r="G25">
        <v>2</v>
      </c>
      <c r="H25">
        <v>0</v>
      </c>
      <c r="I25">
        <v>243</v>
      </c>
      <c r="J25">
        <v>34.700000000000003</v>
      </c>
    </row>
    <row r="26" spans="1:10" x14ac:dyDescent="0.2">
      <c r="A26">
        <v>61</v>
      </c>
      <c r="B26" t="s">
        <v>185</v>
      </c>
      <c r="C26">
        <v>9</v>
      </c>
      <c r="D26">
        <v>39</v>
      </c>
      <c r="E26">
        <v>11</v>
      </c>
      <c r="F26">
        <v>39</v>
      </c>
      <c r="G26">
        <v>0</v>
      </c>
      <c r="H26">
        <v>0</v>
      </c>
      <c r="I26">
        <v>306</v>
      </c>
      <c r="J26">
        <v>34</v>
      </c>
    </row>
    <row r="27" spans="1:10" x14ac:dyDescent="0.2">
      <c r="A27">
        <v>43</v>
      </c>
      <c r="B27" t="s">
        <v>91</v>
      </c>
      <c r="C27">
        <v>5</v>
      </c>
      <c r="D27">
        <v>16</v>
      </c>
      <c r="E27">
        <v>15</v>
      </c>
      <c r="F27">
        <v>14</v>
      </c>
      <c r="G27">
        <v>2</v>
      </c>
      <c r="H27">
        <v>0</v>
      </c>
      <c r="I27">
        <v>159</v>
      </c>
      <c r="J27">
        <v>31.8</v>
      </c>
    </row>
    <row r="28" spans="1:10" x14ac:dyDescent="0.2">
      <c r="A28">
        <v>9</v>
      </c>
      <c r="B28" t="s">
        <v>131</v>
      </c>
      <c r="C28">
        <v>10</v>
      </c>
      <c r="D28">
        <v>32</v>
      </c>
      <c r="E28">
        <v>14</v>
      </c>
      <c r="F28">
        <v>28</v>
      </c>
      <c r="G28">
        <v>0</v>
      </c>
      <c r="H28">
        <v>0</v>
      </c>
      <c r="I28">
        <v>262</v>
      </c>
      <c r="J28">
        <v>26.2</v>
      </c>
    </row>
    <row r="29" spans="1:10" x14ac:dyDescent="0.2">
      <c r="A29">
        <v>31</v>
      </c>
      <c r="B29" t="s">
        <v>166</v>
      </c>
      <c r="C29">
        <v>6</v>
      </c>
      <c r="D29">
        <v>22</v>
      </c>
      <c r="E29">
        <v>8</v>
      </c>
      <c r="F29">
        <v>22</v>
      </c>
      <c r="G29">
        <v>0</v>
      </c>
      <c r="H29">
        <v>3</v>
      </c>
      <c r="I29">
        <v>184</v>
      </c>
      <c r="J29">
        <v>30.7</v>
      </c>
    </row>
    <row r="30" spans="1:10" x14ac:dyDescent="0.2">
      <c r="A30">
        <v>74</v>
      </c>
      <c r="B30" t="s">
        <v>43</v>
      </c>
      <c r="C30">
        <v>7</v>
      </c>
      <c r="D30">
        <v>29</v>
      </c>
      <c r="E30">
        <v>15</v>
      </c>
      <c r="F30">
        <v>27</v>
      </c>
      <c r="G30">
        <v>0</v>
      </c>
      <c r="H30">
        <v>1</v>
      </c>
      <c r="I30">
        <v>248</v>
      </c>
      <c r="J30">
        <v>35.4</v>
      </c>
    </row>
    <row r="31" spans="1:10" x14ac:dyDescent="0.2">
      <c r="A31">
        <v>26</v>
      </c>
      <c r="B31" t="s">
        <v>148</v>
      </c>
      <c r="C31">
        <v>8</v>
      </c>
      <c r="D31">
        <v>29</v>
      </c>
      <c r="E31">
        <v>12</v>
      </c>
      <c r="F31">
        <v>27</v>
      </c>
      <c r="G31">
        <v>0</v>
      </c>
      <c r="H31">
        <v>1</v>
      </c>
      <c r="I31">
        <v>239</v>
      </c>
      <c r="J31">
        <v>29.9</v>
      </c>
    </row>
    <row r="32" spans="1:10" x14ac:dyDescent="0.2">
      <c r="A32">
        <v>80</v>
      </c>
      <c r="B32" t="s">
        <v>183</v>
      </c>
      <c r="C32">
        <v>8</v>
      </c>
      <c r="D32">
        <v>35</v>
      </c>
      <c r="E32">
        <v>14</v>
      </c>
      <c r="F32">
        <v>33</v>
      </c>
      <c r="G32">
        <v>0</v>
      </c>
      <c r="H32">
        <v>1</v>
      </c>
      <c r="I32">
        <v>287</v>
      </c>
      <c r="J32">
        <v>35.9</v>
      </c>
    </row>
    <row r="33" spans="1:10" x14ac:dyDescent="0.2">
      <c r="A33">
        <v>33</v>
      </c>
      <c r="B33" t="s">
        <v>157</v>
      </c>
      <c r="C33">
        <v>4</v>
      </c>
      <c r="D33">
        <v>15</v>
      </c>
      <c r="E33">
        <v>7</v>
      </c>
      <c r="F33">
        <v>13</v>
      </c>
      <c r="G33">
        <v>0</v>
      </c>
      <c r="H33">
        <v>0</v>
      </c>
      <c r="I33">
        <v>124</v>
      </c>
      <c r="J33">
        <v>31</v>
      </c>
    </row>
    <row r="34" spans="1:10" x14ac:dyDescent="0.2">
      <c r="A34">
        <v>107</v>
      </c>
      <c r="B34" t="s">
        <v>163</v>
      </c>
      <c r="C34">
        <v>6</v>
      </c>
      <c r="D34">
        <v>30</v>
      </c>
      <c r="E34">
        <v>8</v>
      </c>
      <c r="F34">
        <v>30</v>
      </c>
      <c r="G34">
        <v>0</v>
      </c>
      <c r="H34">
        <v>0</v>
      </c>
      <c r="I34">
        <v>234</v>
      </c>
      <c r="J34">
        <v>39</v>
      </c>
    </row>
    <row r="35" spans="1:10" x14ac:dyDescent="0.2">
      <c r="A35">
        <v>112</v>
      </c>
      <c r="B35" t="s">
        <v>149</v>
      </c>
      <c r="C35">
        <v>6</v>
      </c>
      <c r="D35">
        <v>31</v>
      </c>
      <c r="E35">
        <v>6</v>
      </c>
      <c r="F35">
        <v>29</v>
      </c>
      <c r="G35">
        <v>1</v>
      </c>
      <c r="H35">
        <v>1</v>
      </c>
      <c r="I35">
        <v>237</v>
      </c>
      <c r="J35">
        <v>39.5</v>
      </c>
    </row>
    <row r="36" spans="1:10" x14ac:dyDescent="0.2">
      <c r="A36">
        <v>110</v>
      </c>
      <c r="B36" t="s">
        <v>65</v>
      </c>
      <c r="C36">
        <v>6</v>
      </c>
      <c r="D36">
        <v>30</v>
      </c>
      <c r="E36">
        <v>9</v>
      </c>
      <c r="F36">
        <v>29</v>
      </c>
      <c r="G36">
        <v>0</v>
      </c>
      <c r="H36">
        <v>0</v>
      </c>
      <c r="I36">
        <v>236</v>
      </c>
      <c r="J36">
        <v>39.299999999999997</v>
      </c>
    </row>
    <row r="37" spans="1:10" x14ac:dyDescent="0.2">
      <c r="A37">
        <v>115</v>
      </c>
      <c r="B37" t="s">
        <v>172</v>
      </c>
      <c r="C37">
        <v>8</v>
      </c>
      <c r="D37">
        <v>43</v>
      </c>
      <c r="E37">
        <v>10</v>
      </c>
      <c r="F37">
        <v>41</v>
      </c>
      <c r="G37">
        <v>1</v>
      </c>
      <c r="H37">
        <v>0</v>
      </c>
      <c r="I37">
        <v>331</v>
      </c>
      <c r="J37">
        <v>41.4</v>
      </c>
    </row>
    <row r="38" spans="1:10" x14ac:dyDescent="0.2">
      <c r="A38">
        <v>87</v>
      </c>
      <c r="B38" t="s">
        <v>37</v>
      </c>
      <c r="C38">
        <v>8</v>
      </c>
      <c r="D38">
        <v>39</v>
      </c>
      <c r="E38">
        <v>8</v>
      </c>
      <c r="F38">
        <v>34</v>
      </c>
      <c r="G38">
        <v>1</v>
      </c>
      <c r="H38">
        <v>0</v>
      </c>
      <c r="I38">
        <v>294</v>
      </c>
      <c r="J38">
        <v>36.799999999999997</v>
      </c>
    </row>
    <row r="39" spans="1:10" x14ac:dyDescent="0.2">
      <c r="A39">
        <v>30</v>
      </c>
      <c r="B39" t="s">
        <v>171</v>
      </c>
      <c r="C39">
        <v>7</v>
      </c>
      <c r="D39">
        <v>26</v>
      </c>
      <c r="E39">
        <v>10</v>
      </c>
      <c r="F39">
        <v>23</v>
      </c>
      <c r="G39">
        <v>1</v>
      </c>
      <c r="H39">
        <v>1</v>
      </c>
      <c r="I39">
        <v>213</v>
      </c>
      <c r="J39">
        <v>30.4</v>
      </c>
    </row>
    <row r="40" spans="1:10" x14ac:dyDescent="0.2">
      <c r="A40">
        <v>68</v>
      </c>
      <c r="B40" t="s">
        <v>38</v>
      </c>
      <c r="C40">
        <v>9</v>
      </c>
      <c r="D40">
        <v>39</v>
      </c>
      <c r="E40">
        <v>14</v>
      </c>
      <c r="F40">
        <v>33</v>
      </c>
      <c r="G40">
        <v>0</v>
      </c>
      <c r="H40">
        <v>1</v>
      </c>
      <c r="I40">
        <v>311</v>
      </c>
      <c r="J40">
        <v>34.6</v>
      </c>
    </row>
    <row r="41" spans="1:10" x14ac:dyDescent="0.2">
      <c r="A41">
        <v>1</v>
      </c>
      <c r="B41" t="s">
        <v>92</v>
      </c>
      <c r="C41">
        <v>2</v>
      </c>
      <c r="D41">
        <v>4</v>
      </c>
      <c r="E41">
        <v>5</v>
      </c>
      <c r="F41">
        <v>4</v>
      </c>
      <c r="G41">
        <v>0</v>
      </c>
      <c r="H41">
        <v>0</v>
      </c>
      <c r="I41">
        <v>43</v>
      </c>
      <c r="J41">
        <v>21.5</v>
      </c>
    </row>
    <row r="42" spans="1:10" x14ac:dyDescent="0.2">
      <c r="A42">
        <v>10</v>
      </c>
      <c r="B42" t="s">
        <v>130</v>
      </c>
      <c r="C42">
        <v>5</v>
      </c>
      <c r="D42">
        <v>15</v>
      </c>
      <c r="E42">
        <v>8</v>
      </c>
      <c r="F42">
        <v>14</v>
      </c>
      <c r="G42">
        <v>1</v>
      </c>
      <c r="H42">
        <v>1</v>
      </c>
      <c r="I42">
        <v>132</v>
      </c>
      <c r="J42">
        <v>26.4</v>
      </c>
    </row>
    <row r="43" spans="1:10" x14ac:dyDescent="0.2">
      <c r="A43">
        <v>24</v>
      </c>
      <c r="B43" t="s">
        <v>165</v>
      </c>
      <c r="C43">
        <v>4</v>
      </c>
      <c r="D43">
        <v>14</v>
      </c>
      <c r="E43">
        <v>7</v>
      </c>
      <c r="F43">
        <v>14</v>
      </c>
      <c r="G43">
        <v>0</v>
      </c>
      <c r="H43">
        <v>0</v>
      </c>
      <c r="I43">
        <v>119</v>
      </c>
      <c r="J43">
        <v>29.8</v>
      </c>
    </row>
    <row r="44" spans="1:10" x14ac:dyDescent="0.2">
      <c r="A44">
        <v>7</v>
      </c>
      <c r="B44" t="s">
        <v>127</v>
      </c>
      <c r="C44">
        <v>1</v>
      </c>
      <c r="D44">
        <v>3</v>
      </c>
      <c r="E44">
        <v>2</v>
      </c>
      <c r="F44">
        <v>2</v>
      </c>
      <c r="G44">
        <v>0</v>
      </c>
      <c r="H44">
        <v>0</v>
      </c>
      <c r="I44">
        <v>26</v>
      </c>
      <c r="J44">
        <v>26</v>
      </c>
    </row>
    <row r="45" spans="1:10" x14ac:dyDescent="0.2">
      <c r="A45">
        <v>33</v>
      </c>
      <c r="B45" t="s">
        <v>154</v>
      </c>
      <c r="C45">
        <v>4</v>
      </c>
      <c r="D45">
        <v>14</v>
      </c>
      <c r="E45">
        <v>9</v>
      </c>
      <c r="F45">
        <v>11</v>
      </c>
      <c r="G45">
        <v>1</v>
      </c>
      <c r="H45">
        <v>0</v>
      </c>
      <c r="I45">
        <v>124</v>
      </c>
      <c r="J45">
        <v>31</v>
      </c>
    </row>
    <row r="46" spans="1:10" x14ac:dyDescent="0.2">
      <c r="A46">
        <v>56</v>
      </c>
      <c r="B46" t="s">
        <v>72</v>
      </c>
      <c r="C46">
        <v>4</v>
      </c>
      <c r="D46">
        <v>14</v>
      </c>
      <c r="E46">
        <v>12</v>
      </c>
      <c r="F46">
        <v>14</v>
      </c>
      <c r="G46">
        <v>0</v>
      </c>
      <c r="H46">
        <v>0</v>
      </c>
      <c r="I46">
        <v>134</v>
      </c>
      <c r="J46">
        <v>33.5</v>
      </c>
    </row>
    <row r="47" spans="1:10" x14ac:dyDescent="0.2">
      <c r="A47">
        <v>87</v>
      </c>
      <c r="B47" t="s">
        <v>93</v>
      </c>
      <c r="C47">
        <v>11</v>
      </c>
      <c r="D47">
        <v>54</v>
      </c>
      <c r="E47">
        <v>9</v>
      </c>
      <c r="F47">
        <v>52</v>
      </c>
      <c r="G47">
        <v>1</v>
      </c>
      <c r="H47">
        <v>0</v>
      </c>
      <c r="I47">
        <v>405</v>
      </c>
      <c r="J47">
        <v>36.799999999999997</v>
      </c>
    </row>
    <row r="48" spans="1:10" x14ac:dyDescent="0.2">
      <c r="A48">
        <v>93</v>
      </c>
      <c r="B48" t="s">
        <v>147</v>
      </c>
      <c r="C48">
        <v>5</v>
      </c>
      <c r="D48">
        <v>22</v>
      </c>
      <c r="E48">
        <v>11</v>
      </c>
      <c r="F48">
        <v>21</v>
      </c>
      <c r="G48">
        <v>1</v>
      </c>
      <c r="H48">
        <v>0</v>
      </c>
      <c r="I48">
        <v>188</v>
      </c>
      <c r="J48">
        <v>37.6</v>
      </c>
    </row>
    <row r="49" spans="1:10" x14ac:dyDescent="0.2">
      <c r="A49">
        <v>108</v>
      </c>
      <c r="B49" t="s">
        <v>94</v>
      </c>
      <c r="C49">
        <v>9</v>
      </c>
      <c r="D49">
        <v>47</v>
      </c>
      <c r="E49">
        <v>8</v>
      </c>
      <c r="F49">
        <v>47</v>
      </c>
      <c r="G49">
        <v>0</v>
      </c>
      <c r="H49">
        <v>0</v>
      </c>
      <c r="I49">
        <v>353</v>
      </c>
      <c r="J49">
        <v>39.200000000000003</v>
      </c>
    </row>
    <row r="50" spans="1:10" x14ac:dyDescent="0.2">
      <c r="A50">
        <v>47</v>
      </c>
      <c r="B50" t="s">
        <v>158</v>
      </c>
      <c r="C50">
        <v>6</v>
      </c>
      <c r="D50">
        <v>26</v>
      </c>
      <c r="E50">
        <v>5</v>
      </c>
      <c r="F50">
        <v>24</v>
      </c>
      <c r="G50">
        <v>0</v>
      </c>
      <c r="H50">
        <v>0</v>
      </c>
      <c r="I50">
        <v>195</v>
      </c>
      <c r="J50">
        <v>32.5</v>
      </c>
    </row>
    <row r="51" spans="1:10" x14ac:dyDescent="0.2">
      <c r="A51">
        <v>108</v>
      </c>
      <c r="B51" t="s">
        <v>181</v>
      </c>
      <c r="C51">
        <v>10</v>
      </c>
      <c r="D51">
        <v>49</v>
      </c>
      <c r="E51">
        <v>17</v>
      </c>
      <c r="F51">
        <v>47</v>
      </c>
      <c r="G51">
        <v>0</v>
      </c>
      <c r="H51">
        <v>0</v>
      </c>
      <c r="I51">
        <v>392</v>
      </c>
      <c r="J51">
        <v>39.200000000000003</v>
      </c>
    </row>
    <row r="52" spans="1:10" x14ac:dyDescent="0.2">
      <c r="A52">
        <v>98</v>
      </c>
      <c r="B52" t="s">
        <v>68</v>
      </c>
      <c r="C52">
        <v>2</v>
      </c>
      <c r="D52">
        <v>10</v>
      </c>
      <c r="E52">
        <v>2</v>
      </c>
      <c r="F52">
        <v>10</v>
      </c>
      <c r="G52">
        <v>0</v>
      </c>
      <c r="H52">
        <v>0</v>
      </c>
      <c r="I52">
        <v>76</v>
      </c>
      <c r="J52">
        <v>38</v>
      </c>
    </row>
    <row r="53" spans="1:10" x14ac:dyDescent="0.2">
      <c r="A53">
        <v>128</v>
      </c>
      <c r="B53" t="s">
        <v>81</v>
      </c>
      <c r="C53">
        <v>3</v>
      </c>
      <c r="D53">
        <v>19</v>
      </c>
      <c r="E53">
        <v>3</v>
      </c>
      <c r="F53">
        <v>17</v>
      </c>
      <c r="G53">
        <v>1</v>
      </c>
      <c r="H53">
        <v>0</v>
      </c>
      <c r="I53">
        <v>142</v>
      </c>
      <c r="J53">
        <v>47.3</v>
      </c>
    </row>
    <row r="54" spans="1:10" x14ac:dyDescent="0.2">
      <c r="A54">
        <v>58</v>
      </c>
      <c r="B54" t="s">
        <v>132</v>
      </c>
      <c r="C54">
        <v>6</v>
      </c>
      <c r="D54">
        <v>24</v>
      </c>
      <c r="E54">
        <v>11</v>
      </c>
      <c r="F54">
        <v>23</v>
      </c>
      <c r="G54">
        <v>1</v>
      </c>
      <c r="H54">
        <v>0</v>
      </c>
      <c r="I54">
        <v>202</v>
      </c>
      <c r="J54">
        <v>33.700000000000003</v>
      </c>
    </row>
    <row r="55" spans="1:10" x14ac:dyDescent="0.2">
      <c r="A55">
        <v>76</v>
      </c>
      <c r="B55" t="s">
        <v>135</v>
      </c>
      <c r="C55">
        <v>5</v>
      </c>
      <c r="D55">
        <v>20</v>
      </c>
      <c r="E55">
        <v>12</v>
      </c>
      <c r="F55">
        <v>19</v>
      </c>
      <c r="G55">
        <v>0</v>
      </c>
      <c r="H55">
        <v>2</v>
      </c>
      <c r="I55">
        <v>179</v>
      </c>
      <c r="J55">
        <v>35.799999999999997</v>
      </c>
    </row>
    <row r="56" spans="1:10" x14ac:dyDescent="0.2">
      <c r="A56">
        <v>124</v>
      </c>
      <c r="B56" t="s">
        <v>169</v>
      </c>
      <c r="C56">
        <v>9</v>
      </c>
      <c r="D56">
        <v>52</v>
      </c>
      <c r="E56">
        <v>10</v>
      </c>
      <c r="F56">
        <v>47</v>
      </c>
      <c r="G56">
        <v>0</v>
      </c>
      <c r="H56">
        <v>0</v>
      </c>
      <c r="I56">
        <v>389</v>
      </c>
      <c r="J56">
        <v>43.2</v>
      </c>
    </row>
    <row r="57" spans="1:10" x14ac:dyDescent="0.2">
      <c r="A57">
        <v>65</v>
      </c>
      <c r="B57" t="s">
        <v>143</v>
      </c>
      <c r="C57">
        <v>3</v>
      </c>
      <c r="D57">
        <v>13</v>
      </c>
      <c r="E57">
        <v>4</v>
      </c>
      <c r="F57">
        <v>13</v>
      </c>
      <c r="G57">
        <v>0</v>
      </c>
      <c r="H57">
        <v>0</v>
      </c>
      <c r="I57">
        <v>103</v>
      </c>
      <c r="J57">
        <v>34.299999999999997</v>
      </c>
    </row>
    <row r="58" spans="1:10" x14ac:dyDescent="0.2">
      <c r="A58">
        <v>24</v>
      </c>
      <c r="B58" t="s">
        <v>194</v>
      </c>
      <c r="C58">
        <v>5</v>
      </c>
      <c r="D58">
        <v>18</v>
      </c>
      <c r="E58">
        <v>8</v>
      </c>
      <c r="F58">
        <v>15</v>
      </c>
      <c r="G58">
        <v>1</v>
      </c>
      <c r="H58">
        <v>0</v>
      </c>
      <c r="I58">
        <v>149</v>
      </c>
      <c r="J58">
        <v>29.8</v>
      </c>
    </row>
    <row r="59" spans="1:10" x14ac:dyDescent="0.2">
      <c r="A59">
        <v>22</v>
      </c>
      <c r="B59" t="s">
        <v>189</v>
      </c>
      <c r="C59">
        <v>2</v>
      </c>
      <c r="D59">
        <v>7</v>
      </c>
      <c r="E59">
        <v>3</v>
      </c>
      <c r="F59">
        <v>6</v>
      </c>
      <c r="G59">
        <v>1</v>
      </c>
      <c r="H59">
        <v>0</v>
      </c>
      <c r="I59">
        <v>59</v>
      </c>
      <c r="J59">
        <v>29.5</v>
      </c>
    </row>
    <row r="60" spans="1:10" x14ac:dyDescent="0.2">
      <c r="A60">
        <v>73</v>
      </c>
      <c r="B60" t="s">
        <v>27</v>
      </c>
      <c r="C60">
        <v>8</v>
      </c>
      <c r="D60">
        <v>34</v>
      </c>
      <c r="E60">
        <v>14</v>
      </c>
      <c r="F60">
        <v>31</v>
      </c>
      <c r="G60">
        <v>2</v>
      </c>
      <c r="H60">
        <v>0</v>
      </c>
      <c r="I60">
        <v>281</v>
      </c>
      <c r="J60">
        <v>35.1</v>
      </c>
    </row>
    <row r="61" spans="1:10" x14ac:dyDescent="0.2">
      <c r="A61">
        <v>51</v>
      </c>
      <c r="B61" t="s">
        <v>188</v>
      </c>
      <c r="C61">
        <v>8</v>
      </c>
      <c r="D61">
        <v>34</v>
      </c>
      <c r="E61">
        <v>9</v>
      </c>
      <c r="F61">
        <v>31</v>
      </c>
      <c r="G61">
        <v>1</v>
      </c>
      <c r="H61">
        <v>0</v>
      </c>
      <c r="I61">
        <v>264</v>
      </c>
      <c r="J61">
        <v>33</v>
      </c>
    </row>
    <row r="62" spans="1:10" x14ac:dyDescent="0.2">
      <c r="A62">
        <v>91</v>
      </c>
      <c r="B62" t="s">
        <v>95</v>
      </c>
      <c r="C62">
        <v>7</v>
      </c>
      <c r="D62">
        <v>35</v>
      </c>
      <c r="E62">
        <v>6</v>
      </c>
      <c r="F62">
        <v>33</v>
      </c>
      <c r="G62">
        <v>0</v>
      </c>
      <c r="H62">
        <v>0</v>
      </c>
      <c r="I62">
        <v>261</v>
      </c>
      <c r="J62">
        <v>37.299999999999997</v>
      </c>
    </row>
    <row r="63" spans="1:10" x14ac:dyDescent="0.2">
      <c r="A63">
        <v>98</v>
      </c>
      <c r="B63" t="s">
        <v>96</v>
      </c>
      <c r="C63">
        <v>2</v>
      </c>
      <c r="D63">
        <v>9</v>
      </c>
      <c r="E63">
        <v>4</v>
      </c>
      <c r="F63">
        <v>8</v>
      </c>
      <c r="G63">
        <v>1</v>
      </c>
      <c r="H63">
        <v>0</v>
      </c>
      <c r="I63">
        <v>76</v>
      </c>
      <c r="J63">
        <v>38</v>
      </c>
    </row>
    <row r="64" spans="1:10" x14ac:dyDescent="0.2">
      <c r="A64">
        <v>59</v>
      </c>
      <c r="B64" t="s">
        <v>144</v>
      </c>
      <c r="C64">
        <v>7</v>
      </c>
      <c r="D64">
        <v>28</v>
      </c>
      <c r="E64">
        <v>14</v>
      </c>
      <c r="F64">
        <v>27</v>
      </c>
      <c r="G64">
        <v>0</v>
      </c>
      <c r="H64">
        <v>0</v>
      </c>
      <c r="I64">
        <v>237</v>
      </c>
      <c r="J64">
        <v>33.9</v>
      </c>
    </row>
    <row r="65" spans="1:10" x14ac:dyDescent="0.2">
      <c r="A65">
        <v>112</v>
      </c>
      <c r="B65" t="s">
        <v>161</v>
      </c>
      <c r="C65">
        <v>2</v>
      </c>
      <c r="D65">
        <v>9</v>
      </c>
      <c r="E65">
        <v>5</v>
      </c>
      <c r="F65">
        <v>8</v>
      </c>
      <c r="G65">
        <v>1</v>
      </c>
      <c r="H65">
        <v>0</v>
      </c>
      <c r="I65">
        <v>79</v>
      </c>
      <c r="J65">
        <v>39.5</v>
      </c>
    </row>
    <row r="66" spans="1:10" x14ac:dyDescent="0.2">
      <c r="A66">
        <v>86</v>
      </c>
      <c r="B66" t="s">
        <v>97</v>
      </c>
      <c r="C66">
        <v>6</v>
      </c>
      <c r="D66">
        <v>30</v>
      </c>
      <c r="E66">
        <v>3</v>
      </c>
      <c r="F66">
        <v>29</v>
      </c>
      <c r="G66">
        <v>1</v>
      </c>
      <c r="H66">
        <v>0</v>
      </c>
      <c r="I66">
        <v>220</v>
      </c>
      <c r="J66">
        <v>36.700000000000003</v>
      </c>
    </row>
    <row r="67" spans="1:10" x14ac:dyDescent="0.2">
      <c r="A67">
        <v>4</v>
      </c>
      <c r="B67" t="s">
        <v>22</v>
      </c>
      <c r="C67">
        <v>7</v>
      </c>
      <c r="D67">
        <v>18</v>
      </c>
      <c r="E67">
        <v>13</v>
      </c>
      <c r="F67">
        <v>17</v>
      </c>
      <c r="G67">
        <v>0</v>
      </c>
      <c r="H67">
        <v>0</v>
      </c>
      <c r="I67">
        <v>164</v>
      </c>
      <c r="J67">
        <v>23.4</v>
      </c>
    </row>
    <row r="68" spans="1:10" x14ac:dyDescent="0.2">
      <c r="A68">
        <v>95</v>
      </c>
      <c r="B68" t="s">
        <v>186</v>
      </c>
      <c r="C68">
        <v>10</v>
      </c>
      <c r="D68">
        <v>47</v>
      </c>
      <c r="E68">
        <v>16</v>
      </c>
      <c r="F68">
        <v>47</v>
      </c>
      <c r="G68">
        <v>0</v>
      </c>
      <c r="H68">
        <v>0</v>
      </c>
      <c r="I68">
        <v>377</v>
      </c>
      <c r="J68">
        <v>37.700000000000003</v>
      </c>
    </row>
    <row r="69" spans="1:10" x14ac:dyDescent="0.2">
      <c r="A69">
        <v>123</v>
      </c>
      <c r="B69" t="s">
        <v>98</v>
      </c>
      <c r="C69">
        <v>8</v>
      </c>
      <c r="D69">
        <v>42</v>
      </c>
      <c r="E69">
        <v>15</v>
      </c>
      <c r="F69">
        <v>39</v>
      </c>
      <c r="G69">
        <v>2</v>
      </c>
      <c r="H69">
        <v>0</v>
      </c>
      <c r="I69">
        <v>340</v>
      </c>
      <c r="J69">
        <v>42.5</v>
      </c>
    </row>
    <row r="70" spans="1:10" x14ac:dyDescent="0.2">
      <c r="A70">
        <v>39</v>
      </c>
      <c r="B70" t="s">
        <v>64</v>
      </c>
      <c r="C70">
        <v>3</v>
      </c>
      <c r="D70">
        <v>11</v>
      </c>
      <c r="E70">
        <v>6</v>
      </c>
      <c r="F70">
        <v>10</v>
      </c>
      <c r="G70">
        <v>0</v>
      </c>
      <c r="H70">
        <v>0</v>
      </c>
      <c r="I70">
        <v>94</v>
      </c>
      <c r="J70">
        <v>31.3</v>
      </c>
    </row>
    <row r="71" spans="1:10" x14ac:dyDescent="0.2">
      <c r="A71">
        <v>87</v>
      </c>
      <c r="B71" t="s">
        <v>99</v>
      </c>
      <c r="C71">
        <v>4</v>
      </c>
      <c r="D71">
        <v>18</v>
      </c>
      <c r="E71">
        <v>7</v>
      </c>
      <c r="F71">
        <v>16</v>
      </c>
      <c r="G71">
        <v>1</v>
      </c>
      <c r="H71">
        <v>0</v>
      </c>
      <c r="I71">
        <v>147</v>
      </c>
      <c r="J71">
        <v>36.799999999999997</v>
      </c>
    </row>
    <row r="72" spans="1:10" x14ac:dyDescent="0.2">
      <c r="A72">
        <v>14</v>
      </c>
      <c r="B72" t="s">
        <v>175</v>
      </c>
      <c r="C72">
        <v>3</v>
      </c>
      <c r="D72">
        <v>10</v>
      </c>
      <c r="E72">
        <v>4</v>
      </c>
      <c r="F72">
        <v>10</v>
      </c>
      <c r="G72">
        <v>0</v>
      </c>
      <c r="H72">
        <v>0</v>
      </c>
      <c r="I72">
        <v>82</v>
      </c>
      <c r="J72">
        <v>27.3</v>
      </c>
    </row>
    <row r="73" spans="1:10" x14ac:dyDescent="0.2">
      <c r="A73">
        <v>118</v>
      </c>
      <c r="B73" t="s">
        <v>100</v>
      </c>
      <c r="C73">
        <v>7</v>
      </c>
      <c r="D73">
        <v>39</v>
      </c>
      <c r="E73">
        <v>7</v>
      </c>
      <c r="F73">
        <v>34</v>
      </c>
      <c r="G73">
        <v>2</v>
      </c>
      <c r="H73">
        <v>0</v>
      </c>
      <c r="I73">
        <v>293</v>
      </c>
      <c r="J73">
        <v>41.9</v>
      </c>
    </row>
    <row r="74" spans="1:10" x14ac:dyDescent="0.2">
      <c r="A74">
        <v>13</v>
      </c>
      <c r="B74" t="s">
        <v>170</v>
      </c>
      <c r="C74">
        <v>6</v>
      </c>
      <c r="D74">
        <v>21</v>
      </c>
      <c r="E74">
        <v>5</v>
      </c>
      <c r="F74">
        <v>20</v>
      </c>
      <c r="G74">
        <v>0</v>
      </c>
      <c r="H74">
        <v>1</v>
      </c>
      <c r="I74">
        <v>163</v>
      </c>
      <c r="J74">
        <v>27.2</v>
      </c>
    </row>
    <row r="75" spans="1:10" x14ac:dyDescent="0.2">
      <c r="A75">
        <v>7</v>
      </c>
      <c r="B75" t="s">
        <v>28</v>
      </c>
      <c r="C75">
        <v>5</v>
      </c>
      <c r="D75">
        <v>16</v>
      </c>
      <c r="E75">
        <v>6</v>
      </c>
      <c r="F75">
        <v>16</v>
      </c>
      <c r="G75">
        <v>0</v>
      </c>
      <c r="H75">
        <v>0</v>
      </c>
      <c r="I75">
        <v>130</v>
      </c>
      <c r="J75">
        <v>26</v>
      </c>
    </row>
    <row r="76" spans="1:10" x14ac:dyDescent="0.2">
      <c r="A76">
        <v>11</v>
      </c>
      <c r="B76" t="s">
        <v>41</v>
      </c>
      <c r="C76">
        <v>3</v>
      </c>
      <c r="D76">
        <v>9</v>
      </c>
      <c r="E76">
        <v>6</v>
      </c>
      <c r="F76">
        <v>9</v>
      </c>
      <c r="G76">
        <v>0</v>
      </c>
      <c r="H76">
        <v>0</v>
      </c>
      <c r="I76">
        <v>81</v>
      </c>
      <c r="J76">
        <v>27</v>
      </c>
    </row>
    <row r="77" spans="1:10" x14ac:dyDescent="0.2">
      <c r="A77">
        <v>5</v>
      </c>
      <c r="B77" t="s">
        <v>101</v>
      </c>
      <c r="C77">
        <v>3</v>
      </c>
      <c r="D77">
        <v>7</v>
      </c>
      <c r="E77">
        <v>8</v>
      </c>
      <c r="F77">
        <v>7</v>
      </c>
      <c r="G77">
        <v>0</v>
      </c>
      <c r="H77">
        <v>0</v>
      </c>
      <c r="I77">
        <v>73</v>
      </c>
      <c r="J77">
        <v>24.3</v>
      </c>
    </row>
    <row r="78" spans="1:10" x14ac:dyDescent="0.2">
      <c r="A78">
        <v>27</v>
      </c>
      <c r="B78" t="s">
        <v>25</v>
      </c>
      <c r="C78">
        <v>1</v>
      </c>
      <c r="D78">
        <v>3</v>
      </c>
      <c r="E78">
        <v>3</v>
      </c>
      <c r="F78">
        <v>3</v>
      </c>
      <c r="G78">
        <v>0</v>
      </c>
      <c r="H78">
        <v>0</v>
      </c>
      <c r="I78">
        <v>30</v>
      </c>
      <c r="J78">
        <v>30</v>
      </c>
    </row>
    <row r="79" spans="1:10" x14ac:dyDescent="0.2">
      <c r="A79">
        <v>47</v>
      </c>
      <c r="B79" t="s">
        <v>34</v>
      </c>
      <c r="C79">
        <v>2</v>
      </c>
      <c r="D79">
        <v>8</v>
      </c>
      <c r="E79">
        <v>4</v>
      </c>
      <c r="F79">
        <v>5</v>
      </c>
      <c r="G79">
        <v>0</v>
      </c>
      <c r="H79">
        <v>0</v>
      </c>
      <c r="I79">
        <v>65</v>
      </c>
      <c r="J79">
        <v>32.5</v>
      </c>
    </row>
    <row r="80" spans="1:10" x14ac:dyDescent="0.2">
      <c r="A80">
        <v>91</v>
      </c>
      <c r="B80" t="s">
        <v>139</v>
      </c>
      <c r="C80">
        <v>3</v>
      </c>
      <c r="D80">
        <v>14</v>
      </c>
      <c r="E80">
        <v>5</v>
      </c>
      <c r="F80">
        <v>13</v>
      </c>
      <c r="G80">
        <v>0</v>
      </c>
      <c r="H80">
        <v>0</v>
      </c>
      <c r="I80">
        <v>112</v>
      </c>
      <c r="J80">
        <v>37.299999999999997</v>
      </c>
    </row>
    <row r="81" spans="1:10" x14ac:dyDescent="0.2">
      <c r="A81">
        <v>53</v>
      </c>
      <c r="B81" t="s">
        <v>182</v>
      </c>
      <c r="C81">
        <v>6</v>
      </c>
      <c r="D81">
        <v>24</v>
      </c>
      <c r="E81">
        <v>9</v>
      </c>
      <c r="F81">
        <v>23</v>
      </c>
      <c r="G81">
        <v>1</v>
      </c>
      <c r="H81">
        <v>2</v>
      </c>
      <c r="I81">
        <v>200</v>
      </c>
      <c r="J81">
        <v>33.299999999999997</v>
      </c>
    </row>
    <row r="82" spans="1:10" x14ac:dyDescent="0.2">
      <c r="A82">
        <v>81</v>
      </c>
      <c r="B82" t="s">
        <v>42</v>
      </c>
      <c r="C82">
        <v>1</v>
      </c>
      <c r="D82">
        <v>5</v>
      </c>
      <c r="E82">
        <v>0</v>
      </c>
      <c r="F82">
        <v>4</v>
      </c>
      <c r="G82">
        <v>1</v>
      </c>
      <c r="H82">
        <v>0</v>
      </c>
      <c r="I82">
        <v>36</v>
      </c>
      <c r="J82">
        <v>36</v>
      </c>
    </row>
    <row r="83" spans="1:10" x14ac:dyDescent="0.2">
      <c r="A83">
        <v>22</v>
      </c>
      <c r="B83" t="s">
        <v>39</v>
      </c>
      <c r="C83">
        <v>4</v>
      </c>
      <c r="D83">
        <v>15</v>
      </c>
      <c r="E83">
        <v>4</v>
      </c>
      <c r="F83">
        <v>14</v>
      </c>
      <c r="G83">
        <v>0</v>
      </c>
      <c r="H83">
        <v>1</v>
      </c>
      <c r="I83">
        <v>118</v>
      </c>
      <c r="J83">
        <v>29.5</v>
      </c>
    </row>
    <row r="84" spans="1:10" x14ac:dyDescent="0.2">
      <c r="A84">
        <v>2</v>
      </c>
      <c r="B84" t="s">
        <v>32</v>
      </c>
      <c r="C84">
        <v>2</v>
      </c>
      <c r="D84">
        <v>5</v>
      </c>
      <c r="E84">
        <v>3</v>
      </c>
      <c r="F84">
        <v>5</v>
      </c>
      <c r="G84">
        <v>0</v>
      </c>
      <c r="H84">
        <v>0</v>
      </c>
      <c r="I84">
        <v>44</v>
      </c>
      <c r="J84">
        <v>22</v>
      </c>
    </row>
    <row r="85" spans="1:10" x14ac:dyDescent="0.2">
      <c r="A85">
        <v>41</v>
      </c>
      <c r="B85" t="s">
        <v>146</v>
      </c>
      <c r="C85">
        <v>9</v>
      </c>
      <c r="D85">
        <v>36</v>
      </c>
      <c r="E85">
        <v>11</v>
      </c>
      <c r="F85">
        <v>35</v>
      </c>
      <c r="G85">
        <v>0</v>
      </c>
      <c r="H85">
        <v>0</v>
      </c>
      <c r="I85">
        <v>284</v>
      </c>
      <c r="J85">
        <v>31.6</v>
      </c>
    </row>
    <row r="86" spans="1:10" x14ac:dyDescent="0.2">
      <c r="A86">
        <v>56</v>
      </c>
      <c r="B86" t="s">
        <v>126</v>
      </c>
      <c r="C86">
        <v>8</v>
      </c>
      <c r="D86">
        <v>34</v>
      </c>
      <c r="E86">
        <v>10</v>
      </c>
      <c r="F86">
        <v>30</v>
      </c>
      <c r="G86">
        <v>2</v>
      </c>
      <c r="H86">
        <v>0</v>
      </c>
      <c r="I86">
        <v>268</v>
      </c>
      <c r="J86">
        <v>33.5</v>
      </c>
    </row>
    <row r="87" spans="1:10" x14ac:dyDescent="0.2">
      <c r="A87">
        <v>82</v>
      </c>
      <c r="B87" t="s">
        <v>102</v>
      </c>
      <c r="C87">
        <v>6</v>
      </c>
      <c r="D87">
        <v>25</v>
      </c>
      <c r="E87">
        <v>14</v>
      </c>
      <c r="F87">
        <v>21</v>
      </c>
      <c r="G87">
        <v>2</v>
      </c>
      <c r="H87">
        <v>0</v>
      </c>
      <c r="I87">
        <v>217</v>
      </c>
      <c r="J87">
        <v>36.200000000000003</v>
      </c>
    </row>
    <row r="88" spans="1:10" x14ac:dyDescent="0.2">
      <c r="A88">
        <v>29</v>
      </c>
      <c r="B88" t="s">
        <v>103</v>
      </c>
      <c r="C88">
        <v>6</v>
      </c>
      <c r="D88">
        <v>23</v>
      </c>
      <c r="E88">
        <v>7</v>
      </c>
      <c r="F88">
        <v>22</v>
      </c>
      <c r="G88">
        <v>0</v>
      </c>
      <c r="H88">
        <v>0</v>
      </c>
      <c r="I88">
        <v>181</v>
      </c>
      <c r="J88">
        <v>30.2</v>
      </c>
    </row>
    <row r="89" spans="1:10" x14ac:dyDescent="0.2">
      <c r="A89">
        <v>14</v>
      </c>
      <c r="B89" t="s">
        <v>190</v>
      </c>
      <c r="C89">
        <v>9</v>
      </c>
      <c r="D89">
        <v>31</v>
      </c>
      <c r="E89">
        <v>10</v>
      </c>
      <c r="F89">
        <v>28</v>
      </c>
      <c r="G89">
        <v>1</v>
      </c>
      <c r="H89">
        <v>0</v>
      </c>
      <c r="I89">
        <v>246</v>
      </c>
      <c r="J89">
        <v>27.3</v>
      </c>
    </row>
    <row r="90" spans="1:10" x14ac:dyDescent="0.2">
      <c r="A90">
        <v>17</v>
      </c>
      <c r="B90" t="s">
        <v>104</v>
      </c>
      <c r="C90">
        <v>8</v>
      </c>
      <c r="D90">
        <v>28</v>
      </c>
      <c r="E90">
        <v>10</v>
      </c>
      <c r="F90">
        <v>26</v>
      </c>
      <c r="G90">
        <v>1</v>
      </c>
      <c r="H90">
        <v>1</v>
      </c>
      <c r="I90">
        <v>228</v>
      </c>
      <c r="J90">
        <v>28.5</v>
      </c>
    </row>
    <row r="91" spans="1:10" x14ac:dyDescent="0.2">
      <c r="A91">
        <v>114</v>
      </c>
      <c r="B91" t="s">
        <v>105</v>
      </c>
      <c r="C91">
        <v>5</v>
      </c>
      <c r="D91">
        <v>28</v>
      </c>
      <c r="E91">
        <v>1</v>
      </c>
      <c r="F91">
        <v>28</v>
      </c>
      <c r="G91">
        <v>0</v>
      </c>
      <c r="H91">
        <v>0</v>
      </c>
      <c r="I91">
        <v>199</v>
      </c>
      <c r="J91">
        <v>39.799999999999997</v>
      </c>
    </row>
    <row r="92" spans="1:10" x14ac:dyDescent="0.2">
      <c r="A92">
        <v>33</v>
      </c>
      <c r="B92" t="s">
        <v>106</v>
      </c>
      <c r="C92">
        <v>2</v>
      </c>
      <c r="D92">
        <v>8</v>
      </c>
      <c r="E92">
        <v>2</v>
      </c>
      <c r="F92">
        <v>8</v>
      </c>
      <c r="G92">
        <v>0</v>
      </c>
      <c r="H92">
        <v>0</v>
      </c>
      <c r="I92">
        <v>62</v>
      </c>
      <c r="J92">
        <v>31</v>
      </c>
    </row>
    <row r="93" spans="1:10" x14ac:dyDescent="0.2">
      <c r="A93">
        <v>76</v>
      </c>
      <c r="B93" t="s">
        <v>107</v>
      </c>
      <c r="C93">
        <v>6</v>
      </c>
      <c r="D93">
        <v>28</v>
      </c>
      <c r="E93">
        <v>7</v>
      </c>
      <c r="F93">
        <v>26</v>
      </c>
      <c r="G93">
        <v>0</v>
      </c>
      <c r="H93">
        <v>0</v>
      </c>
      <c r="I93">
        <v>215</v>
      </c>
      <c r="J93">
        <v>35.799999999999997</v>
      </c>
    </row>
    <row r="94" spans="1:10" x14ac:dyDescent="0.2">
      <c r="A94">
        <v>33</v>
      </c>
      <c r="B94" t="s">
        <v>71</v>
      </c>
      <c r="C94">
        <v>7</v>
      </c>
      <c r="D94">
        <v>24</v>
      </c>
      <c r="E94">
        <v>16</v>
      </c>
      <c r="F94">
        <v>23</v>
      </c>
      <c r="G94">
        <v>1</v>
      </c>
      <c r="H94">
        <v>0</v>
      </c>
      <c r="I94">
        <v>217</v>
      </c>
      <c r="J94">
        <v>31</v>
      </c>
    </row>
    <row r="95" spans="1:10" x14ac:dyDescent="0.2">
      <c r="A95">
        <v>126</v>
      </c>
      <c r="B95" t="s">
        <v>176</v>
      </c>
      <c r="C95">
        <v>6</v>
      </c>
      <c r="D95">
        <v>38</v>
      </c>
      <c r="E95">
        <v>4</v>
      </c>
      <c r="F95">
        <v>38</v>
      </c>
      <c r="G95">
        <v>0</v>
      </c>
      <c r="H95">
        <v>0</v>
      </c>
      <c r="I95">
        <v>278</v>
      </c>
      <c r="J95">
        <v>46.3</v>
      </c>
    </row>
    <row r="96" spans="1:10" x14ac:dyDescent="0.2">
      <c r="A96">
        <v>118</v>
      </c>
      <c r="B96" t="s">
        <v>156</v>
      </c>
      <c r="C96">
        <v>9</v>
      </c>
      <c r="D96">
        <v>49</v>
      </c>
      <c r="E96">
        <v>11</v>
      </c>
      <c r="F96">
        <v>46</v>
      </c>
      <c r="G96">
        <v>2</v>
      </c>
      <c r="H96">
        <v>0</v>
      </c>
      <c r="I96">
        <v>377</v>
      </c>
      <c r="J96">
        <v>41.9</v>
      </c>
    </row>
    <row r="97" spans="1:10" x14ac:dyDescent="0.2">
      <c r="A97">
        <v>120</v>
      </c>
      <c r="B97" t="s">
        <v>137</v>
      </c>
      <c r="C97">
        <v>9</v>
      </c>
      <c r="D97">
        <v>53</v>
      </c>
      <c r="E97">
        <v>3</v>
      </c>
      <c r="F97">
        <v>51</v>
      </c>
      <c r="G97">
        <v>0</v>
      </c>
      <c r="H97">
        <v>0</v>
      </c>
      <c r="I97">
        <v>378</v>
      </c>
      <c r="J97">
        <v>42</v>
      </c>
    </row>
    <row r="98" spans="1:10" x14ac:dyDescent="0.2">
      <c r="A98">
        <v>51</v>
      </c>
      <c r="B98" t="s">
        <v>141</v>
      </c>
      <c r="C98">
        <v>6</v>
      </c>
      <c r="D98">
        <v>22</v>
      </c>
      <c r="E98">
        <v>14</v>
      </c>
      <c r="F98">
        <v>22</v>
      </c>
      <c r="G98">
        <v>0</v>
      </c>
      <c r="H98">
        <v>1</v>
      </c>
      <c r="I98">
        <v>198</v>
      </c>
      <c r="J98">
        <v>33</v>
      </c>
    </row>
    <row r="99" spans="1:10" x14ac:dyDescent="0.2">
      <c r="A99">
        <v>103</v>
      </c>
      <c r="B99" t="s">
        <v>108</v>
      </c>
      <c r="C99">
        <v>7</v>
      </c>
      <c r="D99">
        <v>33</v>
      </c>
      <c r="E99">
        <v>13</v>
      </c>
      <c r="F99">
        <v>31</v>
      </c>
      <c r="G99">
        <v>1</v>
      </c>
      <c r="H99">
        <v>0</v>
      </c>
      <c r="I99">
        <v>270</v>
      </c>
      <c r="J99">
        <v>38.6</v>
      </c>
    </row>
    <row r="100" spans="1:10" x14ac:dyDescent="0.2">
      <c r="A100">
        <v>122</v>
      </c>
      <c r="B100" t="s">
        <v>177</v>
      </c>
      <c r="C100">
        <v>9</v>
      </c>
      <c r="D100">
        <v>48</v>
      </c>
      <c r="E100">
        <v>15</v>
      </c>
      <c r="F100">
        <v>47</v>
      </c>
      <c r="G100">
        <v>0</v>
      </c>
      <c r="H100">
        <v>0</v>
      </c>
      <c r="I100">
        <v>380</v>
      </c>
      <c r="J100">
        <v>42.2</v>
      </c>
    </row>
    <row r="101" spans="1:10" x14ac:dyDescent="0.2">
      <c r="A101">
        <v>65</v>
      </c>
      <c r="B101" t="s">
        <v>78</v>
      </c>
      <c r="C101">
        <v>4</v>
      </c>
      <c r="D101">
        <v>17</v>
      </c>
      <c r="E101">
        <v>7</v>
      </c>
      <c r="F101">
        <v>14</v>
      </c>
      <c r="G101">
        <v>0</v>
      </c>
      <c r="H101">
        <v>0</v>
      </c>
      <c r="I101">
        <v>137</v>
      </c>
      <c r="J101">
        <v>34.299999999999997</v>
      </c>
    </row>
    <row r="102" spans="1:10" x14ac:dyDescent="0.2">
      <c r="A102">
        <v>61</v>
      </c>
      <c r="B102" t="s">
        <v>69</v>
      </c>
      <c r="C102">
        <v>1</v>
      </c>
      <c r="D102">
        <v>4</v>
      </c>
      <c r="E102">
        <v>2</v>
      </c>
      <c r="F102">
        <v>4</v>
      </c>
      <c r="G102">
        <v>0</v>
      </c>
      <c r="H102">
        <v>0</v>
      </c>
      <c r="I102">
        <v>34</v>
      </c>
      <c r="J102">
        <v>34</v>
      </c>
    </row>
    <row r="103" spans="1:10" x14ac:dyDescent="0.2">
      <c r="A103">
        <v>71</v>
      </c>
      <c r="B103" t="s">
        <v>76</v>
      </c>
      <c r="C103">
        <v>5</v>
      </c>
      <c r="D103">
        <v>22</v>
      </c>
      <c r="E103">
        <v>6</v>
      </c>
      <c r="F103">
        <v>20</v>
      </c>
      <c r="G103">
        <v>1</v>
      </c>
      <c r="H103">
        <v>1</v>
      </c>
      <c r="I103">
        <v>174</v>
      </c>
      <c r="J103">
        <v>34.799999999999997</v>
      </c>
    </row>
    <row r="104" spans="1:10" x14ac:dyDescent="0.2">
      <c r="A104">
        <v>103</v>
      </c>
      <c r="B104" t="s">
        <v>150</v>
      </c>
      <c r="C104">
        <v>5</v>
      </c>
      <c r="D104">
        <v>26</v>
      </c>
      <c r="E104">
        <v>4</v>
      </c>
      <c r="F104">
        <v>25</v>
      </c>
      <c r="G104">
        <v>0</v>
      </c>
      <c r="H104">
        <v>0</v>
      </c>
      <c r="I104">
        <v>193</v>
      </c>
      <c r="J104">
        <v>38.6</v>
      </c>
    </row>
    <row r="105" spans="1:10" x14ac:dyDescent="0.2">
      <c r="A105">
        <v>76</v>
      </c>
      <c r="B105" t="s">
        <v>73</v>
      </c>
      <c r="C105">
        <v>6</v>
      </c>
      <c r="D105">
        <v>24</v>
      </c>
      <c r="E105">
        <v>15</v>
      </c>
      <c r="F105">
        <v>22</v>
      </c>
      <c r="G105">
        <v>2</v>
      </c>
      <c r="H105">
        <v>0</v>
      </c>
      <c r="I105">
        <v>215</v>
      </c>
      <c r="J105">
        <v>35.799999999999997</v>
      </c>
    </row>
    <row r="106" spans="1:10" x14ac:dyDescent="0.2">
      <c r="A106">
        <v>27</v>
      </c>
      <c r="B106" t="s">
        <v>168</v>
      </c>
      <c r="C106">
        <v>1</v>
      </c>
      <c r="D106">
        <v>4</v>
      </c>
      <c r="E106">
        <v>1</v>
      </c>
      <c r="F106">
        <v>3</v>
      </c>
      <c r="G106">
        <v>0</v>
      </c>
      <c r="H106">
        <v>0</v>
      </c>
      <c r="I106">
        <v>30</v>
      </c>
      <c r="J106">
        <v>30</v>
      </c>
    </row>
    <row r="107" spans="1:10" x14ac:dyDescent="0.2">
      <c r="A107">
        <v>19</v>
      </c>
      <c r="B107" t="s">
        <v>123</v>
      </c>
      <c r="C107">
        <v>2</v>
      </c>
      <c r="D107">
        <v>7</v>
      </c>
      <c r="E107">
        <v>3</v>
      </c>
      <c r="F107">
        <v>7</v>
      </c>
      <c r="G107">
        <v>0</v>
      </c>
      <c r="H107">
        <v>0</v>
      </c>
      <c r="I107">
        <v>58</v>
      </c>
      <c r="J107">
        <v>29</v>
      </c>
    </row>
    <row r="108" spans="1:10" x14ac:dyDescent="0.2">
      <c r="A108">
        <v>90</v>
      </c>
      <c r="B108" t="s">
        <v>109</v>
      </c>
      <c r="C108">
        <v>1</v>
      </c>
      <c r="D108">
        <v>4</v>
      </c>
      <c r="E108">
        <v>3</v>
      </c>
      <c r="F108">
        <v>4</v>
      </c>
      <c r="G108">
        <v>0</v>
      </c>
      <c r="H108">
        <v>0</v>
      </c>
      <c r="I108">
        <v>37</v>
      </c>
      <c r="J108">
        <v>37</v>
      </c>
    </row>
    <row r="109" spans="1:10" x14ac:dyDescent="0.2">
      <c r="A109">
        <v>116</v>
      </c>
      <c r="B109" t="s">
        <v>151</v>
      </c>
      <c r="C109">
        <v>8</v>
      </c>
      <c r="D109">
        <v>43</v>
      </c>
      <c r="E109">
        <v>9</v>
      </c>
      <c r="F109">
        <v>41</v>
      </c>
      <c r="G109">
        <v>2</v>
      </c>
      <c r="H109">
        <v>1</v>
      </c>
      <c r="I109">
        <v>332</v>
      </c>
      <c r="J109">
        <v>41.5</v>
      </c>
    </row>
    <row r="110" spans="1:10" x14ac:dyDescent="0.2">
      <c r="A110">
        <v>120</v>
      </c>
      <c r="B110" t="s">
        <v>160</v>
      </c>
      <c r="C110">
        <v>8</v>
      </c>
      <c r="D110">
        <v>43</v>
      </c>
      <c r="E110">
        <v>11</v>
      </c>
      <c r="F110">
        <v>41</v>
      </c>
      <c r="G110">
        <v>2</v>
      </c>
      <c r="H110">
        <v>0</v>
      </c>
      <c r="I110">
        <v>336</v>
      </c>
      <c r="J110">
        <v>42</v>
      </c>
    </row>
    <row r="111" spans="1:10" x14ac:dyDescent="0.2">
      <c r="A111">
        <v>96</v>
      </c>
      <c r="B111" t="s">
        <v>67</v>
      </c>
      <c r="C111">
        <v>6</v>
      </c>
      <c r="D111">
        <v>29</v>
      </c>
      <c r="E111">
        <v>8</v>
      </c>
      <c r="F111">
        <v>25</v>
      </c>
      <c r="G111">
        <v>2</v>
      </c>
      <c r="H111">
        <v>0</v>
      </c>
      <c r="I111">
        <v>227</v>
      </c>
      <c r="J111">
        <v>37.799999999999997</v>
      </c>
    </row>
    <row r="112" spans="1:10" x14ac:dyDescent="0.2">
      <c r="A112">
        <v>6</v>
      </c>
      <c r="B112" t="s">
        <v>110</v>
      </c>
      <c r="C112">
        <v>5</v>
      </c>
      <c r="D112">
        <v>14</v>
      </c>
      <c r="E112">
        <v>10</v>
      </c>
      <c r="F112">
        <v>13</v>
      </c>
      <c r="G112">
        <v>0</v>
      </c>
      <c r="H112">
        <v>0</v>
      </c>
      <c r="I112">
        <v>127</v>
      </c>
      <c r="J112">
        <v>25.4</v>
      </c>
    </row>
    <row r="113" spans="1:10" x14ac:dyDescent="0.2">
      <c r="A113">
        <v>65</v>
      </c>
      <c r="B113" t="s">
        <v>128</v>
      </c>
      <c r="C113">
        <v>3</v>
      </c>
      <c r="D113">
        <v>13</v>
      </c>
      <c r="E113">
        <v>4</v>
      </c>
      <c r="F113">
        <v>13</v>
      </c>
      <c r="G113">
        <v>0</v>
      </c>
      <c r="H113">
        <v>0</v>
      </c>
      <c r="I113">
        <v>103</v>
      </c>
      <c r="J113">
        <v>34.299999999999997</v>
      </c>
    </row>
    <row r="114" spans="1:10" x14ac:dyDescent="0.2">
      <c r="A114">
        <v>117</v>
      </c>
      <c r="B114" t="s">
        <v>80</v>
      </c>
      <c r="C114">
        <v>5</v>
      </c>
      <c r="D114">
        <v>27</v>
      </c>
      <c r="E114">
        <v>7</v>
      </c>
      <c r="F114">
        <v>25</v>
      </c>
      <c r="G114">
        <v>0</v>
      </c>
      <c r="H114">
        <v>0</v>
      </c>
      <c r="I114">
        <v>208</v>
      </c>
      <c r="J114">
        <v>41.6</v>
      </c>
    </row>
    <row r="115" spans="1:10" x14ac:dyDescent="0.2">
      <c r="A115">
        <v>53</v>
      </c>
      <c r="B115" t="s">
        <v>44</v>
      </c>
      <c r="C115">
        <v>4</v>
      </c>
      <c r="D115">
        <v>18</v>
      </c>
      <c r="E115">
        <v>2</v>
      </c>
      <c r="F115">
        <v>17</v>
      </c>
      <c r="G115">
        <v>0</v>
      </c>
      <c r="H115">
        <v>1</v>
      </c>
      <c r="I115">
        <v>133</v>
      </c>
      <c r="J115">
        <v>33.299999999999997</v>
      </c>
    </row>
    <row r="116" spans="1:10" x14ac:dyDescent="0.2">
      <c r="A116">
        <v>106</v>
      </c>
      <c r="B116" t="s">
        <v>46</v>
      </c>
      <c r="C116">
        <v>6</v>
      </c>
      <c r="D116">
        <v>31</v>
      </c>
      <c r="E116">
        <v>5</v>
      </c>
      <c r="F116">
        <v>29</v>
      </c>
      <c r="G116">
        <v>1</v>
      </c>
      <c r="H116">
        <v>0</v>
      </c>
      <c r="I116">
        <v>232</v>
      </c>
      <c r="J116">
        <v>38.700000000000003</v>
      </c>
    </row>
    <row r="117" spans="1:10" x14ac:dyDescent="0.2">
      <c r="A117">
        <v>37</v>
      </c>
      <c r="B117" t="s">
        <v>178</v>
      </c>
      <c r="C117">
        <v>9</v>
      </c>
      <c r="D117">
        <v>37</v>
      </c>
      <c r="E117">
        <v>7</v>
      </c>
      <c r="F117">
        <v>37</v>
      </c>
      <c r="G117">
        <v>0</v>
      </c>
      <c r="H117">
        <v>0</v>
      </c>
      <c r="I117">
        <v>280</v>
      </c>
      <c r="J117">
        <v>31.1</v>
      </c>
    </row>
    <row r="118" spans="1:10" x14ac:dyDescent="0.2">
      <c r="A118">
        <v>45</v>
      </c>
      <c r="B118" t="s">
        <v>40</v>
      </c>
      <c r="C118">
        <v>4</v>
      </c>
      <c r="D118">
        <v>15</v>
      </c>
      <c r="E118">
        <v>8</v>
      </c>
      <c r="F118">
        <v>14</v>
      </c>
      <c r="G118">
        <v>0</v>
      </c>
      <c r="H118">
        <v>0</v>
      </c>
      <c r="I118">
        <v>128</v>
      </c>
      <c r="J118">
        <v>32</v>
      </c>
    </row>
    <row r="119" spans="1:10" x14ac:dyDescent="0.2">
      <c r="A119">
        <v>110</v>
      </c>
      <c r="B119" t="s">
        <v>153</v>
      </c>
      <c r="C119">
        <v>10</v>
      </c>
      <c r="D119">
        <v>49</v>
      </c>
      <c r="E119">
        <v>18</v>
      </c>
      <c r="F119">
        <v>45</v>
      </c>
      <c r="G119">
        <v>0</v>
      </c>
      <c r="H119">
        <v>0</v>
      </c>
      <c r="I119">
        <v>393</v>
      </c>
      <c r="J119">
        <v>39.299999999999997</v>
      </c>
    </row>
    <row r="120" spans="1:10" x14ac:dyDescent="0.2">
      <c r="A120">
        <v>93</v>
      </c>
      <c r="B120" t="s">
        <v>111</v>
      </c>
      <c r="C120">
        <v>9</v>
      </c>
      <c r="D120">
        <v>44</v>
      </c>
      <c r="E120">
        <v>11</v>
      </c>
      <c r="F120">
        <v>41</v>
      </c>
      <c r="G120">
        <v>0</v>
      </c>
      <c r="H120">
        <v>0</v>
      </c>
      <c r="I120">
        <v>338</v>
      </c>
      <c r="J120">
        <v>37.6</v>
      </c>
    </row>
    <row r="121" spans="1:10" x14ac:dyDescent="0.2">
      <c r="A121">
        <v>43</v>
      </c>
      <c r="B121" t="s">
        <v>125</v>
      </c>
      <c r="C121">
        <v>6</v>
      </c>
      <c r="D121">
        <v>26</v>
      </c>
      <c r="E121">
        <v>3</v>
      </c>
      <c r="F121">
        <v>24</v>
      </c>
      <c r="G121">
        <v>1</v>
      </c>
      <c r="H121">
        <v>0</v>
      </c>
      <c r="I121">
        <v>191</v>
      </c>
      <c r="J121">
        <v>31.8</v>
      </c>
    </row>
    <row r="122" spans="1:10" x14ac:dyDescent="0.2">
      <c r="A122">
        <v>32</v>
      </c>
      <c r="B122" t="s">
        <v>159</v>
      </c>
      <c r="C122">
        <v>8</v>
      </c>
      <c r="D122">
        <v>30</v>
      </c>
      <c r="E122">
        <v>12</v>
      </c>
      <c r="F122">
        <v>30</v>
      </c>
      <c r="G122">
        <v>0</v>
      </c>
      <c r="H122">
        <v>0</v>
      </c>
      <c r="I122">
        <v>246</v>
      </c>
      <c r="J122">
        <v>30.8</v>
      </c>
    </row>
    <row r="123" spans="1:10" x14ac:dyDescent="0.2">
      <c r="A123">
        <v>41</v>
      </c>
      <c r="B123" t="s">
        <v>133</v>
      </c>
      <c r="C123">
        <v>7</v>
      </c>
      <c r="D123">
        <v>28</v>
      </c>
      <c r="E123">
        <v>9</v>
      </c>
      <c r="F123">
        <v>26</v>
      </c>
      <c r="G123">
        <v>0</v>
      </c>
      <c r="H123">
        <v>0</v>
      </c>
      <c r="I123">
        <v>221</v>
      </c>
      <c r="J123">
        <v>31.6</v>
      </c>
    </row>
    <row r="124" spans="1:10" x14ac:dyDescent="0.2">
      <c r="A124">
        <v>127</v>
      </c>
      <c r="B124" t="s">
        <v>36</v>
      </c>
      <c r="C124">
        <v>4</v>
      </c>
      <c r="D124">
        <v>25</v>
      </c>
      <c r="E124">
        <v>4</v>
      </c>
      <c r="F124">
        <v>24</v>
      </c>
      <c r="G124">
        <v>0</v>
      </c>
      <c r="H124">
        <v>0</v>
      </c>
      <c r="I124">
        <v>186</v>
      </c>
      <c r="J124">
        <v>46.5</v>
      </c>
    </row>
    <row r="125" spans="1:10" x14ac:dyDescent="0.2">
      <c r="A125">
        <v>98</v>
      </c>
      <c r="B125" t="s">
        <v>155</v>
      </c>
      <c r="C125">
        <v>5</v>
      </c>
      <c r="D125">
        <v>25</v>
      </c>
      <c r="E125">
        <v>5</v>
      </c>
      <c r="F125">
        <v>25</v>
      </c>
      <c r="G125">
        <v>0</v>
      </c>
      <c r="H125">
        <v>0</v>
      </c>
      <c r="I125">
        <v>190</v>
      </c>
      <c r="J125">
        <v>38</v>
      </c>
    </row>
    <row r="126" spans="1:10" x14ac:dyDescent="0.2">
      <c r="A126">
        <v>84</v>
      </c>
      <c r="B126" t="s">
        <v>162</v>
      </c>
      <c r="C126">
        <v>8</v>
      </c>
      <c r="D126">
        <v>36</v>
      </c>
      <c r="E126">
        <v>12</v>
      </c>
      <c r="F126">
        <v>35</v>
      </c>
      <c r="G126">
        <v>1</v>
      </c>
      <c r="H126">
        <v>1</v>
      </c>
      <c r="I126">
        <v>291</v>
      </c>
      <c r="J126">
        <v>36.4</v>
      </c>
    </row>
    <row r="127" spans="1:10" x14ac:dyDescent="0.2">
      <c r="A127">
        <v>3</v>
      </c>
      <c r="B127" t="s">
        <v>33</v>
      </c>
      <c r="C127">
        <v>5</v>
      </c>
      <c r="D127">
        <v>13</v>
      </c>
      <c r="E127">
        <v>7</v>
      </c>
      <c r="F127">
        <v>13</v>
      </c>
      <c r="G127">
        <v>0</v>
      </c>
      <c r="H127">
        <v>1</v>
      </c>
      <c r="I127">
        <v>114</v>
      </c>
      <c r="J127">
        <v>22.8</v>
      </c>
    </row>
    <row r="128" spans="1:10" x14ac:dyDescent="0.2">
      <c r="A128">
        <v>50</v>
      </c>
      <c r="B128" t="s">
        <v>49</v>
      </c>
      <c r="C128">
        <v>4</v>
      </c>
      <c r="D128">
        <v>16</v>
      </c>
      <c r="E128">
        <v>6</v>
      </c>
      <c r="F128">
        <v>15</v>
      </c>
      <c r="G128">
        <v>1</v>
      </c>
      <c r="H128">
        <v>0</v>
      </c>
      <c r="I128">
        <v>131</v>
      </c>
      <c r="J128">
        <v>32.799999999999997</v>
      </c>
    </row>
  </sheetData>
  <sortState xmlns:xlrd2="http://schemas.microsoft.com/office/spreadsheetml/2017/richdata2" ref="A1:J133">
    <sortCondition ref="B1:B133"/>
  </sortState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63625-A878-A948-9BCD-D0F2FE736580}">
  <dimension ref="A1:F134"/>
  <sheetViews>
    <sheetView workbookViewId="0">
      <selection activeCell="A2" sqref="A2:F134"/>
    </sheetView>
  </sheetViews>
  <sheetFormatPr baseColWidth="10" defaultRowHeight="16" x14ac:dyDescent="0.2"/>
  <sheetData>
    <row r="1" spans="1:6" x14ac:dyDescent="0.2">
      <c r="A1" t="s">
        <v>83</v>
      </c>
      <c r="C1" t="s">
        <v>84</v>
      </c>
      <c r="D1" t="s">
        <v>85</v>
      </c>
      <c r="E1" t="s">
        <v>115</v>
      </c>
      <c r="F1" t="s">
        <v>116</v>
      </c>
    </row>
    <row r="2" spans="1:6" x14ac:dyDescent="0.2">
      <c r="A2" t="s">
        <v>152</v>
      </c>
      <c r="B2">
        <v>14</v>
      </c>
      <c r="C2">
        <f>_xlfn.XLOOKUP(A2,offense!$B$1:$B$140,offense!$C$1:$C$140,0)</f>
        <v>27.6</v>
      </c>
      <c r="D2">
        <f>_xlfn.XLOOKUP(A2,defense!$B$1:$B$140,defense!$C$1:$C$140,0)</f>
        <v>17.899999999999999</v>
      </c>
      <c r="E2">
        <f>_xlfn.XLOOKUP(A2,wins!$B$1:$B$140,wins!$C$1:$C$140,0)</f>
        <v>8</v>
      </c>
      <c r="F2">
        <f>_xlfn.XLOOKUP(A2,losses!$B$1:$B$140,losses!$C$1:$C$140,0)</f>
        <v>4</v>
      </c>
    </row>
    <row r="3" spans="1:6" x14ac:dyDescent="0.2">
      <c r="A3" t="s">
        <v>179</v>
      </c>
      <c r="B3">
        <v>14</v>
      </c>
      <c r="C3">
        <f>_xlfn.XLOOKUP(A3,offense!$B$1:$B$140,offense!$C$1:$C$140,0)</f>
        <v>16.3</v>
      </c>
      <c r="D3">
        <f>_xlfn.XLOOKUP(A3,defense!$B$1:$B$140,defense!$C$1:$C$140,0)</f>
        <v>28</v>
      </c>
      <c r="E3">
        <f>_xlfn.XLOOKUP(A3,wins!$B$1:$B$140,wins!$C$1:$C$140,0)</f>
        <v>2</v>
      </c>
      <c r="F3">
        <f>_xlfn.XLOOKUP(A3,losses!$B$1:$B$140,losses!$C$1:$C$140,0)</f>
        <v>10</v>
      </c>
    </row>
    <row r="4" spans="1:6" x14ac:dyDescent="0.2">
      <c r="A4" t="s">
        <v>70</v>
      </c>
      <c r="B4">
        <v>14</v>
      </c>
      <c r="C4">
        <f>_xlfn.XLOOKUP(A4,offense!$B$1:$B$140,offense!$C$1:$C$140,0)</f>
        <v>35.799999999999997</v>
      </c>
      <c r="D4">
        <f>_xlfn.XLOOKUP(A4,defense!$B$1:$B$140,defense!$C$1:$C$140,0)</f>
        <v>17.899999999999999</v>
      </c>
      <c r="E4">
        <f>_xlfn.XLOOKUP(A4,wins!$B$1:$B$140,wins!$C$1:$C$140,0)</f>
        <v>11</v>
      </c>
      <c r="F4">
        <f>_xlfn.XLOOKUP(A4,losses!$B$1:$B$140,losses!$C$1:$C$140,0)</f>
        <v>1</v>
      </c>
    </row>
    <row r="5" spans="1:6" x14ac:dyDescent="0.2">
      <c r="A5" t="s">
        <v>145</v>
      </c>
      <c r="B5">
        <v>14</v>
      </c>
      <c r="C5">
        <f>_xlfn.XLOOKUP(A5,offense!$B$1:$B$140,offense!$C$1:$C$140,0)</f>
        <v>35.799999999999997</v>
      </c>
      <c r="D5">
        <f>_xlfn.XLOOKUP(A5,defense!$B$1:$B$140,defense!$C$1:$C$140,0)</f>
        <v>26.7</v>
      </c>
      <c r="E5">
        <f>_xlfn.XLOOKUP(A5,wins!$B$1:$B$140,wins!$C$1:$C$140,0)</f>
        <v>8</v>
      </c>
      <c r="F5">
        <f>_xlfn.XLOOKUP(A5,losses!$B$1:$B$140,losses!$C$1:$C$140,0)</f>
        <v>4</v>
      </c>
    </row>
    <row r="6" spans="1:6" x14ac:dyDescent="0.2">
      <c r="A6" t="s">
        <v>167</v>
      </c>
      <c r="B6">
        <v>14</v>
      </c>
      <c r="C6">
        <f>_xlfn.XLOOKUP(A6,offense!$B$1:$B$140,offense!$C$1:$C$140,0)</f>
        <v>34.299999999999997</v>
      </c>
      <c r="D6">
        <f>_xlfn.XLOOKUP(A6,defense!$B$1:$B$140,defense!$C$1:$C$140,0)</f>
        <v>20.8</v>
      </c>
      <c r="E6">
        <f>_xlfn.XLOOKUP(A6,wins!$B$1:$B$140,wins!$C$1:$C$140,0)</f>
        <v>9</v>
      </c>
      <c r="F6">
        <f>_xlfn.XLOOKUP(A6,losses!$B$1:$B$140,losses!$C$1:$C$140,0)</f>
        <v>3</v>
      </c>
    </row>
    <row r="7" spans="1:6" x14ac:dyDescent="0.2">
      <c r="A7" t="s">
        <v>138</v>
      </c>
      <c r="B7">
        <v>14</v>
      </c>
      <c r="C7">
        <f>_xlfn.XLOOKUP(A7,offense!$B$1:$B$140,offense!$C$1:$C$140,0)</f>
        <v>17.8</v>
      </c>
      <c r="D7">
        <f>_xlfn.XLOOKUP(A7,defense!$B$1:$B$140,defense!$C$1:$C$140,0)</f>
        <v>31.8</v>
      </c>
      <c r="E7">
        <f>_xlfn.XLOOKUP(A7,wins!$B$1:$B$140,wins!$C$1:$C$140,0)</f>
        <v>3</v>
      </c>
      <c r="F7">
        <f>_xlfn.XLOOKUP(A7,losses!$B$1:$B$140,losses!$C$1:$C$140,0)</f>
        <v>9</v>
      </c>
    </row>
    <row r="8" spans="1:6" x14ac:dyDescent="0.2">
      <c r="A8" t="s">
        <v>142</v>
      </c>
      <c r="B8">
        <v>14</v>
      </c>
      <c r="C8">
        <f>_xlfn.XLOOKUP(A8,offense!$B$1:$B$140,offense!$C$1:$C$140,0)</f>
        <v>26.6</v>
      </c>
      <c r="D8">
        <f>_xlfn.XLOOKUP(A8,defense!$B$1:$B$140,defense!$C$1:$C$140,0)</f>
        <v>27.9</v>
      </c>
      <c r="E8">
        <f>_xlfn.XLOOKUP(A8,wins!$B$1:$B$140,wins!$C$1:$C$140,0)</f>
        <v>4</v>
      </c>
      <c r="F8">
        <f>_xlfn.XLOOKUP(A8,losses!$B$1:$B$140,losses!$C$1:$C$140,0)</f>
        <v>8</v>
      </c>
    </row>
    <row r="9" spans="1:6" x14ac:dyDescent="0.2">
      <c r="A9" t="s">
        <v>86</v>
      </c>
      <c r="B9">
        <v>14</v>
      </c>
      <c r="C9">
        <f>_xlfn.XLOOKUP(A9,offense!$B$1:$B$140,offense!$C$1:$C$140,0)</f>
        <v>27.8</v>
      </c>
      <c r="D9">
        <f>_xlfn.XLOOKUP(A9,defense!$B$1:$B$140,defense!$C$1:$C$140,0)</f>
        <v>31.2</v>
      </c>
      <c r="E9">
        <f>_xlfn.XLOOKUP(A9,wins!$B$1:$B$140,wins!$C$1:$C$140,0)</f>
        <v>6</v>
      </c>
      <c r="F9">
        <f>_xlfn.XLOOKUP(A9,losses!$B$1:$B$140,losses!$C$1:$C$140,0)</f>
        <v>6</v>
      </c>
    </row>
    <row r="10" spans="1:6" x14ac:dyDescent="0.2">
      <c r="A10" t="s">
        <v>187</v>
      </c>
      <c r="B10">
        <v>14</v>
      </c>
      <c r="C10">
        <f>_xlfn.XLOOKUP(A10,offense!$B$1:$B$140,offense!$C$1:$C$140,0)</f>
        <v>20.8</v>
      </c>
      <c r="D10">
        <f>_xlfn.XLOOKUP(A10,defense!$B$1:$B$140,defense!$C$1:$C$140,0)</f>
        <v>22</v>
      </c>
      <c r="E10">
        <f>_xlfn.XLOOKUP(A10,wins!$B$1:$B$140,wins!$C$1:$C$140,0)</f>
        <v>5</v>
      </c>
      <c r="F10">
        <f>_xlfn.XLOOKUP(A10,losses!$B$1:$B$140,losses!$C$1:$C$140,0)</f>
        <v>6</v>
      </c>
    </row>
    <row r="11" spans="1:6" x14ac:dyDescent="0.2">
      <c r="A11" t="s">
        <v>87</v>
      </c>
      <c r="B11">
        <v>14</v>
      </c>
      <c r="C11">
        <f>_xlfn.XLOOKUP(A11,offense!$B$1:$B$140,offense!$C$1:$C$140,0)</f>
        <v>27.3</v>
      </c>
      <c r="D11">
        <f>_xlfn.XLOOKUP(A11,defense!$B$1:$B$140,defense!$C$1:$C$140,0)</f>
        <v>21.9</v>
      </c>
      <c r="E11">
        <f>_xlfn.XLOOKUP(A11,wins!$B$1:$B$140,wins!$C$1:$C$140,0)</f>
        <v>6</v>
      </c>
      <c r="F11">
        <f>_xlfn.XLOOKUP(A11,losses!$B$1:$B$140,losses!$C$1:$C$140,0)</f>
        <v>6</v>
      </c>
    </row>
    <row r="12" spans="1:6" x14ac:dyDescent="0.2">
      <c r="A12" t="s">
        <v>184</v>
      </c>
      <c r="B12">
        <v>14</v>
      </c>
      <c r="C12">
        <f>_xlfn.XLOOKUP(A12,offense!$B$1:$B$140,offense!$C$1:$C$140,0)</f>
        <v>18.3</v>
      </c>
      <c r="D12">
        <f>_xlfn.XLOOKUP(A12,defense!$B$1:$B$140,defense!$C$1:$C$140,0)</f>
        <v>24.4</v>
      </c>
      <c r="E12">
        <f>_xlfn.XLOOKUP(A12,wins!$B$1:$B$140,wins!$C$1:$C$140,0)</f>
        <v>4</v>
      </c>
      <c r="F12">
        <f>_xlfn.XLOOKUP(A12,losses!$B$1:$B$140,losses!$C$1:$C$140,0)</f>
        <v>8</v>
      </c>
    </row>
    <row r="13" spans="1:6" x14ac:dyDescent="0.2">
      <c r="A13" t="s">
        <v>122</v>
      </c>
      <c r="B13">
        <v>14</v>
      </c>
      <c r="C13">
        <f>_xlfn.XLOOKUP(A13,offense!$B$1:$B$140,offense!$C$1:$C$140,0)</f>
        <v>23.1</v>
      </c>
      <c r="D13">
        <f>_xlfn.XLOOKUP(A13,defense!$B$1:$B$140,defense!$C$1:$C$140,0)</f>
        <v>33.299999999999997</v>
      </c>
      <c r="E13">
        <f>_xlfn.XLOOKUP(A13,wins!$B$1:$B$140,wins!$C$1:$C$140,0)</f>
        <v>3</v>
      </c>
      <c r="F13">
        <f>_xlfn.XLOOKUP(A13,losses!$B$1:$B$140,losses!$C$1:$C$140,0)</f>
        <v>9</v>
      </c>
    </row>
    <row r="14" spans="1:6" x14ac:dyDescent="0.2">
      <c r="A14" t="s">
        <v>26</v>
      </c>
      <c r="B14">
        <v>14</v>
      </c>
      <c r="C14">
        <f>_xlfn.XLOOKUP(A14,offense!$B$1:$B$140,offense!$C$1:$C$140,0)</f>
        <v>32</v>
      </c>
      <c r="D14">
        <f>_xlfn.XLOOKUP(A14,defense!$B$1:$B$140,defense!$C$1:$C$140,0)</f>
        <v>25.3</v>
      </c>
      <c r="E14">
        <f>_xlfn.XLOOKUP(A14,wins!$B$1:$B$140,wins!$C$1:$C$140,0)</f>
        <v>7</v>
      </c>
      <c r="F14">
        <f>_xlfn.XLOOKUP(A14,losses!$B$1:$B$140,losses!$C$1:$C$140,0)</f>
        <v>5</v>
      </c>
    </row>
    <row r="15" spans="1:6" x14ac:dyDescent="0.2">
      <c r="A15" t="s">
        <v>173</v>
      </c>
      <c r="B15">
        <v>14</v>
      </c>
      <c r="C15">
        <f>_xlfn.XLOOKUP(A15,offense!$B$1:$B$140,offense!$C$1:$C$140,0)</f>
        <v>25</v>
      </c>
      <c r="D15">
        <f>_xlfn.XLOOKUP(A15,defense!$B$1:$B$140,defense!$C$1:$C$140,0)</f>
        <v>29.5</v>
      </c>
      <c r="E15">
        <f>_xlfn.XLOOKUP(A15,wins!$B$1:$B$140,wins!$C$1:$C$140,0)</f>
        <v>6</v>
      </c>
      <c r="F15">
        <f>_xlfn.XLOOKUP(A15,losses!$B$1:$B$140,losses!$C$1:$C$140,0)</f>
        <v>6</v>
      </c>
    </row>
    <row r="16" spans="1:6" x14ac:dyDescent="0.2">
      <c r="A16" t="s">
        <v>180</v>
      </c>
      <c r="B16">
        <v>14</v>
      </c>
      <c r="C16">
        <f>_xlfn.XLOOKUP(A16,offense!$B$1:$B$140,offense!$C$1:$C$140,0)</f>
        <v>26.3</v>
      </c>
      <c r="D16">
        <f>_xlfn.XLOOKUP(A16,defense!$B$1:$B$140,defense!$C$1:$C$140,0)</f>
        <v>23.5</v>
      </c>
      <c r="E16">
        <f>_xlfn.XLOOKUP(A16,wins!$B$1:$B$140,wins!$C$1:$C$140,0)</f>
        <v>7</v>
      </c>
      <c r="F16">
        <f>_xlfn.XLOOKUP(A16,losses!$B$1:$B$140,losses!$C$1:$C$140,0)</f>
        <v>5</v>
      </c>
    </row>
    <row r="17" spans="1:6" x14ac:dyDescent="0.2">
      <c r="A17" t="s">
        <v>88</v>
      </c>
      <c r="B17">
        <v>14</v>
      </c>
      <c r="C17">
        <f>_xlfn.XLOOKUP(A17,offense!$B$1:$B$140,offense!$C$1:$C$140,0)</f>
        <v>20.8</v>
      </c>
      <c r="D17">
        <f>_xlfn.XLOOKUP(A17,defense!$B$1:$B$140,defense!$C$1:$C$140,0)</f>
        <v>27.4</v>
      </c>
      <c r="E17">
        <f>_xlfn.XLOOKUP(A17,wins!$B$1:$B$140,wins!$C$1:$C$140,0)</f>
        <v>3</v>
      </c>
      <c r="F17">
        <f>_xlfn.XLOOKUP(A17,losses!$B$1:$B$140,losses!$C$1:$C$140,0)</f>
        <v>9</v>
      </c>
    </row>
    <row r="18" spans="1:6" x14ac:dyDescent="0.2">
      <c r="A18" t="s">
        <v>74</v>
      </c>
      <c r="B18">
        <v>14</v>
      </c>
      <c r="C18">
        <f>_xlfn.XLOOKUP(A18,offense!$B$1:$B$140,offense!$C$1:$C$140,0)</f>
        <v>23.1</v>
      </c>
      <c r="D18">
        <f>_xlfn.XLOOKUP(A18,defense!$B$1:$B$140,defense!$C$1:$C$140,0)</f>
        <v>29.8</v>
      </c>
      <c r="E18">
        <f>_xlfn.XLOOKUP(A18,wins!$B$1:$B$140,wins!$C$1:$C$140,0)</f>
        <v>5</v>
      </c>
      <c r="F18">
        <f>_xlfn.XLOOKUP(A18,losses!$B$1:$B$140,losses!$C$1:$C$140,0)</f>
        <v>7</v>
      </c>
    </row>
    <row r="19" spans="1:6" x14ac:dyDescent="0.2">
      <c r="A19" t="s">
        <v>89</v>
      </c>
      <c r="B19">
        <v>14</v>
      </c>
      <c r="C19">
        <f>_xlfn.XLOOKUP(A19,offense!$B$1:$B$140,offense!$C$1:$C$140,0)</f>
        <v>31.6</v>
      </c>
      <c r="D19">
        <f>_xlfn.XLOOKUP(A19,defense!$B$1:$B$140,defense!$C$1:$C$140,0)</f>
        <v>32.700000000000003</v>
      </c>
      <c r="E19">
        <f>_xlfn.XLOOKUP(A19,wins!$B$1:$B$140,wins!$C$1:$C$140,0)</f>
        <v>6</v>
      </c>
      <c r="F19">
        <f>_xlfn.XLOOKUP(A19,losses!$B$1:$B$140,losses!$C$1:$C$140,0)</f>
        <v>6</v>
      </c>
    </row>
    <row r="20" spans="1:6" x14ac:dyDescent="0.2">
      <c r="A20" t="s">
        <v>48</v>
      </c>
      <c r="B20">
        <v>14</v>
      </c>
      <c r="C20">
        <f>_xlfn.XLOOKUP(A20,offense!$B$1:$B$140,offense!$C$1:$C$140,0)</f>
        <v>23</v>
      </c>
      <c r="D20">
        <f>_xlfn.XLOOKUP(A20,defense!$B$1:$B$140,defense!$C$1:$C$140,0)</f>
        <v>31.1</v>
      </c>
      <c r="E20">
        <f>_xlfn.XLOOKUP(A20,wins!$B$1:$B$140,wins!$C$1:$C$140,0)</f>
        <v>5</v>
      </c>
      <c r="F20">
        <f>_xlfn.XLOOKUP(A20,losses!$B$1:$B$140,losses!$C$1:$C$140,0)</f>
        <v>7</v>
      </c>
    </row>
    <row r="21" spans="1:6" x14ac:dyDescent="0.2">
      <c r="A21" t="s">
        <v>136</v>
      </c>
      <c r="B21">
        <v>14</v>
      </c>
      <c r="C21">
        <f>_xlfn.XLOOKUP(A21,offense!$B$1:$B$140,offense!$C$1:$C$140,0)</f>
        <v>17.5</v>
      </c>
      <c r="D21">
        <f>_xlfn.XLOOKUP(A21,defense!$B$1:$B$140,defense!$C$1:$C$140,0)</f>
        <v>28.6</v>
      </c>
      <c r="E21">
        <f>_xlfn.XLOOKUP(A21,wins!$B$1:$B$140,wins!$C$1:$C$140,0)</f>
        <v>3</v>
      </c>
      <c r="F21">
        <f>_xlfn.XLOOKUP(A21,losses!$B$1:$B$140,losses!$C$1:$C$140,0)</f>
        <v>9</v>
      </c>
    </row>
    <row r="22" spans="1:6" x14ac:dyDescent="0.2">
      <c r="A22" t="s">
        <v>140</v>
      </c>
      <c r="B22">
        <v>14</v>
      </c>
      <c r="C22">
        <f>_xlfn.XLOOKUP(A22,offense!$B$1:$B$140,offense!$C$1:$C$140,0)</f>
        <v>24.1</v>
      </c>
      <c r="D22">
        <f>_xlfn.XLOOKUP(A22,defense!$B$1:$B$140,defense!$C$1:$C$140,0)</f>
        <v>30</v>
      </c>
      <c r="E22">
        <f>_xlfn.XLOOKUP(A22,wins!$B$1:$B$140,wins!$C$1:$C$140,0)</f>
        <v>3</v>
      </c>
      <c r="F22">
        <f>_xlfn.XLOOKUP(A22,losses!$B$1:$B$140,losses!$C$1:$C$140,0)</f>
        <v>9</v>
      </c>
    </row>
    <row r="23" spans="1:6" x14ac:dyDescent="0.2">
      <c r="A23" t="s">
        <v>66</v>
      </c>
      <c r="B23">
        <v>14</v>
      </c>
      <c r="C23">
        <f>_xlfn.XLOOKUP(A23,offense!$B$1:$B$140,offense!$C$1:$C$140,0)</f>
        <v>29.2</v>
      </c>
      <c r="D23">
        <f>_xlfn.XLOOKUP(A23,defense!$B$1:$B$140,defense!$C$1:$C$140,0)</f>
        <v>19.899999999999999</v>
      </c>
      <c r="E23">
        <f>_xlfn.XLOOKUP(A23,wins!$B$1:$B$140,wins!$C$1:$C$140,0)</f>
        <v>8</v>
      </c>
      <c r="F23">
        <f>_xlfn.XLOOKUP(A23,losses!$B$1:$B$140,losses!$C$1:$C$140,0)</f>
        <v>4</v>
      </c>
    </row>
    <row r="24" spans="1:6" x14ac:dyDescent="0.2">
      <c r="A24" t="s">
        <v>90</v>
      </c>
      <c r="B24">
        <v>14</v>
      </c>
      <c r="C24">
        <f>_xlfn.XLOOKUP(A24,offense!$B$1:$B$140,offense!$C$1:$C$140,0)</f>
        <v>28</v>
      </c>
      <c r="D24">
        <f>_xlfn.XLOOKUP(A24,defense!$B$1:$B$140,defense!$C$1:$C$140,0)</f>
        <v>24.7</v>
      </c>
      <c r="E24">
        <f>_xlfn.XLOOKUP(A24,wins!$B$1:$B$140,wins!$C$1:$C$140,0)</f>
        <v>7</v>
      </c>
      <c r="F24">
        <f>_xlfn.XLOOKUP(A24,losses!$B$1:$B$140,losses!$C$1:$C$140,0)</f>
        <v>5</v>
      </c>
    </row>
    <row r="25" spans="1:6" x14ac:dyDescent="0.2">
      <c r="A25" t="s">
        <v>79</v>
      </c>
      <c r="B25">
        <v>14</v>
      </c>
      <c r="C25">
        <f>_xlfn.XLOOKUP(A25,offense!$B$1:$B$140,offense!$C$1:$C$140,0)</f>
        <v>28</v>
      </c>
      <c r="D25">
        <f>_xlfn.XLOOKUP(A25,defense!$B$1:$B$140,defense!$C$1:$C$140,0)</f>
        <v>34.799999999999997</v>
      </c>
      <c r="E25">
        <f>_xlfn.XLOOKUP(A25,wins!$B$1:$B$140,wins!$C$1:$C$140,0)</f>
        <v>4</v>
      </c>
      <c r="F25">
        <f>_xlfn.XLOOKUP(A25,losses!$B$1:$B$140,losses!$C$1:$C$140,0)</f>
        <v>8</v>
      </c>
    </row>
    <row r="26" spans="1:6" x14ac:dyDescent="0.2">
      <c r="A26" t="s">
        <v>174</v>
      </c>
      <c r="B26">
        <v>14</v>
      </c>
      <c r="C26">
        <f>_xlfn.XLOOKUP(A26,offense!$B$1:$B$140,offense!$C$1:$C$140,0)</f>
        <v>26.1</v>
      </c>
      <c r="D26">
        <f>_xlfn.XLOOKUP(A26,defense!$B$1:$B$140,defense!$C$1:$C$140,0)</f>
        <v>29.6</v>
      </c>
      <c r="E26">
        <f>_xlfn.XLOOKUP(A26,wins!$B$1:$B$140,wins!$C$1:$C$140,0)</f>
        <v>5</v>
      </c>
      <c r="F26">
        <f>_xlfn.XLOOKUP(A26,losses!$B$1:$B$140,losses!$C$1:$C$140,0)</f>
        <v>7</v>
      </c>
    </row>
    <row r="27" spans="1:6" x14ac:dyDescent="0.2">
      <c r="A27" t="s">
        <v>185</v>
      </c>
      <c r="B27">
        <v>14</v>
      </c>
      <c r="C27">
        <f>_xlfn.XLOOKUP(A27,offense!$B$1:$B$140,offense!$C$1:$C$140,0)</f>
        <v>19.100000000000001</v>
      </c>
      <c r="D27">
        <f>_xlfn.XLOOKUP(A27,defense!$B$1:$B$140,defense!$C$1:$C$140,0)</f>
        <v>29.8</v>
      </c>
      <c r="E27">
        <f>_xlfn.XLOOKUP(A27,wins!$B$1:$B$140,wins!$C$1:$C$140,0)</f>
        <v>3</v>
      </c>
      <c r="F27">
        <f>_xlfn.XLOOKUP(A27,losses!$B$1:$B$140,losses!$C$1:$C$140,0)</f>
        <v>9</v>
      </c>
    </row>
    <row r="28" spans="1:6" x14ac:dyDescent="0.2">
      <c r="A28" t="s">
        <v>91</v>
      </c>
      <c r="B28">
        <v>14</v>
      </c>
      <c r="C28">
        <f>_xlfn.XLOOKUP(A28,offense!$B$1:$B$140,offense!$C$1:$C$140,0)</f>
        <v>27.8</v>
      </c>
      <c r="D28">
        <f>_xlfn.XLOOKUP(A28,defense!$B$1:$B$140,defense!$C$1:$C$140,0)</f>
        <v>19.8</v>
      </c>
      <c r="E28">
        <f>_xlfn.XLOOKUP(A28,wins!$B$1:$B$140,wins!$C$1:$C$140,0)</f>
        <v>7</v>
      </c>
      <c r="F28">
        <f>_xlfn.XLOOKUP(A28,losses!$B$1:$B$140,losses!$C$1:$C$140,0)</f>
        <v>5</v>
      </c>
    </row>
    <row r="29" spans="1:6" x14ac:dyDescent="0.2">
      <c r="A29" t="s">
        <v>131</v>
      </c>
      <c r="B29">
        <v>14</v>
      </c>
      <c r="C29">
        <f>_xlfn.XLOOKUP(A29,offense!$B$1:$B$140,offense!$C$1:$C$140,0)</f>
        <v>17.3</v>
      </c>
      <c r="D29">
        <f>_xlfn.XLOOKUP(A29,defense!$B$1:$B$140,defense!$C$1:$C$140,0)</f>
        <v>22.4</v>
      </c>
      <c r="E29">
        <f>_xlfn.XLOOKUP(A29,wins!$B$1:$B$140,wins!$C$1:$C$140,0)</f>
        <v>2</v>
      </c>
      <c r="F29">
        <f>_xlfn.XLOOKUP(A29,losses!$B$1:$B$140,losses!$C$1:$C$140,0)</f>
        <v>10</v>
      </c>
    </row>
    <row r="30" spans="1:6" x14ac:dyDescent="0.2">
      <c r="A30" t="s">
        <v>166</v>
      </c>
      <c r="B30">
        <v>14</v>
      </c>
      <c r="C30">
        <f>_xlfn.XLOOKUP(A30,offense!$B$1:$B$140,offense!$C$1:$C$140,0)</f>
        <v>20.3</v>
      </c>
      <c r="D30">
        <f>_xlfn.XLOOKUP(A30,defense!$B$1:$B$140,defense!$C$1:$C$140,0)</f>
        <v>23.8</v>
      </c>
      <c r="E30">
        <f>_xlfn.XLOOKUP(A30,wins!$B$1:$B$140,wins!$C$1:$C$140,0)</f>
        <v>6</v>
      </c>
      <c r="F30">
        <f>_xlfn.XLOOKUP(A30,losses!$B$1:$B$140,losses!$C$1:$C$140,0)</f>
        <v>6</v>
      </c>
    </row>
    <row r="31" spans="1:6" x14ac:dyDescent="0.2">
      <c r="A31" t="s">
        <v>43</v>
      </c>
      <c r="B31">
        <v>14</v>
      </c>
      <c r="C31">
        <f>_xlfn.XLOOKUP(A31,offense!$B$1:$B$140,offense!$C$1:$C$140,0)</f>
        <v>28.4</v>
      </c>
      <c r="D31">
        <f>_xlfn.XLOOKUP(A31,defense!$B$1:$B$140,defense!$C$1:$C$140,0)</f>
        <v>27.6</v>
      </c>
      <c r="E31">
        <f>_xlfn.XLOOKUP(A31,wins!$B$1:$B$140,wins!$C$1:$C$140,0)</f>
        <v>5</v>
      </c>
      <c r="F31">
        <f>_xlfn.XLOOKUP(A31,losses!$B$1:$B$140,losses!$C$1:$C$140,0)</f>
        <v>7</v>
      </c>
    </row>
    <row r="32" spans="1:6" x14ac:dyDescent="0.2">
      <c r="A32" t="s">
        <v>148</v>
      </c>
      <c r="B32">
        <v>14</v>
      </c>
      <c r="C32">
        <f>_xlfn.XLOOKUP(A32,offense!$B$1:$B$140,offense!$C$1:$C$140,0)</f>
        <v>23.8</v>
      </c>
      <c r="D32">
        <f>_xlfn.XLOOKUP(A32,defense!$B$1:$B$140,defense!$C$1:$C$140,0)</f>
        <v>25.5</v>
      </c>
      <c r="E32">
        <f>_xlfn.XLOOKUP(A32,wins!$B$1:$B$140,wins!$C$1:$C$140,0)</f>
        <v>4</v>
      </c>
      <c r="F32">
        <f>_xlfn.XLOOKUP(A32,losses!$B$1:$B$140,losses!$C$1:$C$140,0)</f>
        <v>8</v>
      </c>
    </row>
    <row r="33" spans="1:6" x14ac:dyDescent="0.2">
      <c r="A33" t="s">
        <v>183</v>
      </c>
      <c r="B33">
        <v>14</v>
      </c>
      <c r="C33">
        <f>_xlfn.XLOOKUP(A33,offense!$B$1:$B$140,offense!$C$1:$C$140,0)</f>
        <v>20.100000000000001</v>
      </c>
      <c r="D33">
        <f>_xlfn.XLOOKUP(A33,defense!$B$1:$B$140,defense!$C$1:$C$140,0)</f>
        <v>31.8</v>
      </c>
      <c r="E33">
        <f>_xlfn.XLOOKUP(A33,wins!$B$1:$B$140,wins!$C$1:$C$140,0)</f>
        <v>4</v>
      </c>
      <c r="F33">
        <f>_xlfn.XLOOKUP(A33,losses!$B$1:$B$140,losses!$C$1:$C$140,0)</f>
        <v>8</v>
      </c>
    </row>
    <row r="34" spans="1:6" x14ac:dyDescent="0.2">
      <c r="A34" t="s">
        <v>82</v>
      </c>
      <c r="B34">
        <v>14</v>
      </c>
      <c r="C34">
        <f>_xlfn.XLOOKUP(A34,offense!$B$1:$B$140,offense!$C$1:$C$140,0)</f>
        <v>38.799999999999997</v>
      </c>
      <c r="D34">
        <f>_xlfn.XLOOKUP(A34,defense!$B$1:$B$140,defense!$C$1:$C$140,0)</f>
        <v>16.8</v>
      </c>
      <c r="E34">
        <f>_xlfn.XLOOKUP(A34,wins!$B$1:$B$140,wins!$C$1:$C$140,0)</f>
        <v>12</v>
      </c>
      <c r="F34">
        <f>_xlfn.XLOOKUP(A34,losses!$B$1:$B$140,losses!$C$1:$C$140,0)</f>
        <v>0</v>
      </c>
    </row>
    <row r="35" spans="1:6" x14ac:dyDescent="0.2">
      <c r="A35" t="s">
        <v>157</v>
      </c>
      <c r="B35">
        <v>14</v>
      </c>
      <c r="C35">
        <f>_xlfn.XLOOKUP(A35,offense!$B$1:$B$140,offense!$C$1:$C$140,0)</f>
        <v>29.9</v>
      </c>
      <c r="D35">
        <f>_xlfn.XLOOKUP(A35,defense!$B$1:$B$140,defense!$C$1:$C$140,0)</f>
        <v>24.6</v>
      </c>
      <c r="E35">
        <f>_xlfn.XLOOKUP(A35,wins!$B$1:$B$140,wins!$C$1:$C$140,0)</f>
        <v>8</v>
      </c>
      <c r="F35">
        <f>_xlfn.XLOOKUP(A35,losses!$B$1:$B$140,losses!$C$1:$C$140,0)</f>
        <v>4</v>
      </c>
    </row>
    <row r="36" spans="1:6" x14ac:dyDescent="0.2">
      <c r="A36" t="s">
        <v>30</v>
      </c>
      <c r="B36">
        <v>14</v>
      </c>
      <c r="C36">
        <f>_xlfn.XLOOKUP(A36,offense!$B$1:$B$140,offense!$C$1:$C$140,0)</f>
        <v>39.6</v>
      </c>
      <c r="D36">
        <f>_xlfn.XLOOKUP(A36,defense!$B$1:$B$140,defense!$C$1:$C$140,0)</f>
        <v>15.8</v>
      </c>
      <c r="E36">
        <f>_xlfn.XLOOKUP(A36,wins!$B$1:$B$140,wins!$C$1:$C$140,0)</f>
        <v>12</v>
      </c>
      <c r="F36">
        <f>_xlfn.XLOOKUP(A36,losses!$B$1:$B$140,losses!$C$1:$C$140,0)</f>
        <v>0</v>
      </c>
    </row>
    <row r="37" spans="1:6" x14ac:dyDescent="0.2">
      <c r="A37" t="s">
        <v>163</v>
      </c>
      <c r="B37">
        <v>14</v>
      </c>
      <c r="C37">
        <f>_xlfn.XLOOKUP(A37,offense!$B$1:$B$140,offense!$C$1:$C$140,0)</f>
        <v>30.9</v>
      </c>
      <c r="D37">
        <f>_xlfn.XLOOKUP(A37,defense!$B$1:$B$140,defense!$C$1:$C$140,0)</f>
        <v>29.6</v>
      </c>
      <c r="E37">
        <f>_xlfn.XLOOKUP(A37,wins!$B$1:$B$140,wins!$C$1:$C$140,0)</f>
        <v>6</v>
      </c>
      <c r="F37">
        <f>_xlfn.XLOOKUP(A37,losses!$B$1:$B$140,losses!$C$1:$C$140,0)</f>
        <v>6</v>
      </c>
    </row>
    <row r="38" spans="1:6" x14ac:dyDescent="0.2">
      <c r="A38" t="s">
        <v>149</v>
      </c>
      <c r="B38">
        <v>14</v>
      </c>
      <c r="C38">
        <f>_xlfn.XLOOKUP(A38,offense!$B$1:$B$140,offense!$C$1:$C$140,0)</f>
        <v>25.8</v>
      </c>
      <c r="D38">
        <f>_xlfn.XLOOKUP(A38,defense!$B$1:$B$140,defense!$C$1:$C$140,0)</f>
        <v>30.8</v>
      </c>
      <c r="E38">
        <f>_xlfn.XLOOKUP(A38,wins!$B$1:$B$140,wins!$C$1:$C$140,0)</f>
        <v>6</v>
      </c>
      <c r="F38">
        <f>_xlfn.XLOOKUP(A38,losses!$B$1:$B$140,losses!$C$1:$C$140,0)</f>
        <v>6</v>
      </c>
    </row>
    <row r="39" spans="1:6" x14ac:dyDescent="0.2">
      <c r="A39" t="s">
        <v>65</v>
      </c>
      <c r="B39">
        <v>14</v>
      </c>
      <c r="C39">
        <f>_xlfn.XLOOKUP(A39,offense!$B$1:$B$140,offense!$C$1:$C$140,0)</f>
        <v>31.2</v>
      </c>
      <c r="D39">
        <f>_xlfn.XLOOKUP(A39,defense!$B$1:$B$140,defense!$C$1:$C$140,0)</f>
        <v>30.5</v>
      </c>
      <c r="E39">
        <f>_xlfn.XLOOKUP(A39,wins!$B$1:$B$140,wins!$C$1:$C$140,0)</f>
        <v>6</v>
      </c>
      <c r="F39">
        <f>_xlfn.XLOOKUP(A39,losses!$B$1:$B$140,losses!$C$1:$C$140,0)</f>
        <v>6</v>
      </c>
    </row>
    <row r="40" spans="1:6" x14ac:dyDescent="0.2">
      <c r="A40" t="s">
        <v>172</v>
      </c>
      <c r="B40">
        <v>14</v>
      </c>
      <c r="C40">
        <f>_xlfn.XLOOKUP(A40,offense!$B$1:$B$140,offense!$C$1:$C$140,0)</f>
        <v>21.4</v>
      </c>
      <c r="D40">
        <f>_xlfn.XLOOKUP(A40,defense!$B$1:$B$140,defense!$C$1:$C$140,0)</f>
        <v>32.200000000000003</v>
      </c>
      <c r="E40">
        <f>_xlfn.XLOOKUP(A40,wins!$B$1:$B$140,wins!$C$1:$C$140,0)</f>
        <v>5</v>
      </c>
      <c r="F40">
        <f>_xlfn.XLOOKUP(A40,losses!$B$1:$B$140,losses!$C$1:$C$140,0)</f>
        <v>8</v>
      </c>
    </row>
    <row r="41" spans="1:6" x14ac:dyDescent="0.2">
      <c r="A41" t="s">
        <v>37</v>
      </c>
      <c r="B41">
        <v>14</v>
      </c>
      <c r="C41">
        <f>_xlfn.XLOOKUP(A41,offense!$B$1:$B$140,offense!$C$1:$C$140,0)</f>
        <v>23.7</v>
      </c>
      <c r="D41">
        <f>_xlfn.XLOOKUP(A41,defense!$B$1:$B$140,defense!$C$1:$C$140,0)</f>
        <v>31.5</v>
      </c>
      <c r="E41">
        <f>_xlfn.XLOOKUP(A41,wins!$B$1:$B$140,wins!$C$1:$C$140,0)</f>
        <v>4</v>
      </c>
      <c r="F41">
        <f>_xlfn.XLOOKUP(A41,losses!$B$1:$B$140,losses!$C$1:$C$140,0)</f>
        <v>8</v>
      </c>
    </row>
    <row r="42" spans="1:6" x14ac:dyDescent="0.2">
      <c r="A42" t="s">
        <v>171</v>
      </c>
      <c r="B42">
        <v>14</v>
      </c>
      <c r="C42">
        <f>_xlfn.XLOOKUP(A42,offense!$B$1:$B$140,offense!$C$1:$C$140,0)</f>
        <v>24.5</v>
      </c>
      <c r="D42">
        <f>_xlfn.XLOOKUP(A42,defense!$B$1:$B$140,defense!$C$1:$C$140,0)</f>
        <v>29.4</v>
      </c>
      <c r="E42">
        <f>_xlfn.XLOOKUP(A42,wins!$B$1:$B$140,wins!$C$1:$C$140,0)</f>
        <v>5</v>
      </c>
      <c r="F42">
        <f>_xlfn.XLOOKUP(A42,losses!$B$1:$B$140,losses!$C$1:$C$140,0)</f>
        <v>7</v>
      </c>
    </row>
    <row r="43" spans="1:6" x14ac:dyDescent="0.2">
      <c r="A43" t="s">
        <v>38</v>
      </c>
      <c r="B43">
        <v>14</v>
      </c>
      <c r="C43">
        <f>_xlfn.XLOOKUP(A43,offense!$B$1:$B$140,offense!$C$1:$C$140,0)</f>
        <v>22.2</v>
      </c>
      <c r="D43">
        <f>_xlfn.XLOOKUP(A43,defense!$B$1:$B$140,defense!$C$1:$C$140,0)</f>
        <v>29.9</v>
      </c>
      <c r="E43">
        <f>_xlfn.XLOOKUP(A43,wins!$B$1:$B$140,wins!$C$1:$C$140,0)</f>
        <v>3</v>
      </c>
      <c r="F43">
        <f>_xlfn.XLOOKUP(A43,losses!$B$1:$B$140,losses!$C$1:$C$140,0)</f>
        <v>9</v>
      </c>
    </row>
    <row r="44" spans="1:6" x14ac:dyDescent="0.2">
      <c r="A44" t="s">
        <v>92</v>
      </c>
      <c r="B44">
        <v>14</v>
      </c>
      <c r="C44">
        <f>_xlfn.XLOOKUP(A44,offense!$B$1:$B$140,offense!$C$1:$C$140,0)</f>
        <v>18</v>
      </c>
      <c r="D44">
        <f>_xlfn.XLOOKUP(A44,defense!$B$1:$B$140,defense!$C$1:$C$140,0)</f>
        <v>12.2</v>
      </c>
      <c r="E44">
        <f>_xlfn.XLOOKUP(A44,wins!$B$1:$B$140,wins!$C$1:$C$140,0)</f>
        <v>10</v>
      </c>
      <c r="F44">
        <f>_xlfn.XLOOKUP(A44,losses!$B$1:$B$140,losses!$C$1:$C$140,0)</f>
        <v>2</v>
      </c>
    </row>
    <row r="45" spans="1:6" x14ac:dyDescent="0.2">
      <c r="A45" t="s">
        <v>130</v>
      </c>
      <c r="B45">
        <v>14</v>
      </c>
      <c r="C45">
        <f>_xlfn.XLOOKUP(A45,offense!$B$1:$B$140,offense!$C$1:$C$140,0)</f>
        <v>26.3</v>
      </c>
      <c r="D45">
        <f>_xlfn.XLOOKUP(A45,defense!$B$1:$B$140,defense!$C$1:$C$140,0)</f>
        <v>21.5</v>
      </c>
      <c r="E45">
        <f>_xlfn.XLOOKUP(A45,wins!$B$1:$B$140,wins!$C$1:$C$140,0)</f>
        <v>7</v>
      </c>
      <c r="F45">
        <f>_xlfn.XLOOKUP(A45,losses!$B$1:$B$140,losses!$C$1:$C$140,0)</f>
        <v>5</v>
      </c>
    </row>
    <row r="46" spans="1:6" x14ac:dyDescent="0.2">
      <c r="A46" t="s">
        <v>165</v>
      </c>
      <c r="B46">
        <v>14</v>
      </c>
      <c r="C46">
        <f>_xlfn.XLOOKUP(A46,offense!$B$1:$B$140,offense!$C$1:$C$140,0)</f>
        <v>29.8</v>
      </c>
      <c r="D46">
        <f>_xlfn.XLOOKUP(A46,defense!$B$1:$B$140,defense!$C$1:$C$140,0)</f>
        <v>20.3</v>
      </c>
      <c r="E46">
        <f>_xlfn.XLOOKUP(A46,wins!$B$1:$B$140,wins!$C$1:$C$140,0)</f>
        <v>8</v>
      </c>
      <c r="F46">
        <f>_xlfn.XLOOKUP(A46,losses!$B$1:$B$140,losses!$C$1:$C$140,0)</f>
        <v>4</v>
      </c>
    </row>
    <row r="47" spans="1:6" x14ac:dyDescent="0.2">
      <c r="A47" t="s">
        <v>127</v>
      </c>
      <c r="B47">
        <v>14</v>
      </c>
      <c r="C47">
        <f>_xlfn.XLOOKUP(A47,offense!$B$1:$B$140,offense!$C$1:$C$140,0)</f>
        <v>35.200000000000003</v>
      </c>
      <c r="D47">
        <f>_xlfn.XLOOKUP(A47,defense!$B$1:$B$140,defense!$C$1:$C$140,0)</f>
        <v>18.5</v>
      </c>
      <c r="E47">
        <f>_xlfn.XLOOKUP(A47,wins!$B$1:$B$140,wins!$C$1:$C$140,0)</f>
        <v>11</v>
      </c>
      <c r="F47">
        <f>_xlfn.XLOOKUP(A47,losses!$B$1:$B$140,losses!$C$1:$C$140,0)</f>
        <v>1</v>
      </c>
    </row>
    <row r="48" spans="1:6" x14ac:dyDescent="0.2">
      <c r="A48" t="s">
        <v>154</v>
      </c>
      <c r="B48">
        <v>14</v>
      </c>
      <c r="C48">
        <f>_xlfn.XLOOKUP(A48,offense!$B$1:$B$140,offense!$C$1:$C$140,0)</f>
        <v>33.6</v>
      </c>
      <c r="D48">
        <f>_xlfn.XLOOKUP(A48,defense!$B$1:$B$140,defense!$C$1:$C$140,0)</f>
        <v>25.4</v>
      </c>
      <c r="E48">
        <f>_xlfn.XLOOKUP(A48,wins!$B$1:$B$140,wins!$C$1:$C$140,0)</f>
        <v>8</v>
      </c>
      <c r="F48">
        <f>_xlfn.XLOOKUP(A48,losses!$B$1:$B$140,losses!$C$1:$C$140,0)</f>
        <v>4</v>
      </c>
    </row>
    <row r="49" spans="1:6" x14ac:dyDescent="0.2">
      <c r="A49" t="s">
        <v>72</v>
      </c>
      <c r="B49">
        <v>14</v>
      </c>
      <c r="C49">
        <f>_xlfn.XLOOKUP(A49,offense!$B$1:$B$140,offense!$C$1:$C$140,0)</f>
        <v>37.700000000000003</v>
      </c>
      <c r="D49">
        <f>_xlfn.XLOOKUP(A49,defense!$B$1:$B$140,defense!$C$1:$C$140,0)</f>
        <v>21.2</v>
      </c>
      <c r="E49">
        <f>_xlfn.XLOOKUP(A49,wins!$B$1:$B$140,wins!$C$1:$C$140,0)</f>
        <v>8</v>
      </c>
      <c r="F49">
        <f>_xlfn.XLOOKUP(A49,losses!$B$1:$B$140,losses!$C$1:$C$140,0)</f>
        <v>4</v>
      </c>
    </row>
    <row r="50" spans="1:6" x14ac:dyDescent="0.2">
      <c r="A50" t="s">
        <v>93</v>
      </c>
      <c r="B50">
        <v>14</v>
      </c>
      <c r="C50">
        <f>_xlfn.XLOOKUP(A50,offense!$B$1:$B$140,offense!$C$1:$C$140,0)</f>
        <v>14.7</v>
      </c>
      <c r="D50">
        <f>_xlfn.XLOOKUP(A50,defense!$B$1:$B$140,defense!$C$1:$C$140,0)</f>
        <v>34.6</v>
      </c>
      <c r="E50">
        <f>_xlfn.XLOOKUP(A50,wins!$B$1:$B$140,wins!$C$1:$C$140,0)</f>
        <v>1</v>
      </c>
      <c r="F50">
        <f>_xlfn.XLOOKUP(A50,losses!$B$1:$B$140,losses!$C$1:$C$140,0)</f>
        <v>11</v>
      </c>
    </row>
    <row r="51" spans="1:6" x14ac:dyDescent="0.2">
      <c r="A51" t="s">
        <v>147</v>
      </c>
      <c r="B51">
        <v>14</v>
      </c>
      <c r="C51">
        <f>_xlfn.XLOOKUP(A51,offense!$B$1:$B$140,offense!$C$1:$C$140,0)</f>
        <v>28.6</v>
      </c>
      <c r="D51">
        <f>_xlfn.XLOOKUP(A51,defense!$B$1:$B$140,defense!$C$1:$C$140,0)</f>
        <v>24.8</v>
      </c>
      <c r="E51">
        <f>_xlfn.XLOOKUP(A51,wins!$B$1:$B$140,wins!$C$1:$C$140,0)</f>
        <v>7</v>
      </c>
      <c r="F51">
        <f>_xlfn.XLOOKUP(A51,losses!$B$1:$B$140,losses!$C$1:$C$140,0)</f>
        <v>5</v>
      </c>
    </row>
    <row r="52" spans="1:6" x14ac:dyDescent="0.2">
      <c r="A52" t="s">
        <v>164</v>
      </c>
      <c r="B52">
        <v>14</v>
      </c>
      <c r="C52">
        <f>_xlfn.XLOOKUP(A52,offense!$B$1:$B$140,offense!$C$1:$C$140,0)</f>
        <v>40.1</v>
      </c>
      <c r="D52">
        <f>_xlfn.XLOOKUP(A52,defense!$B$1:$B$140,defense!$C$1:$C$140,0)</f>
        <v>21.7</v>
      </c>
      <c r="E52">
        <f>_xlfn.XLOOKUP(A52,wins!$B$1:$B$140,wins!$C$1:$C$140,0)</f>
        <v>12</v>
      </c>
      <c r="F52">
        <f>_xlfn.XLOOKUP(A52,losses!$B$1:$B$140,losses!$C$1:$C$140,0)</f>
        <v>0</v>
      </c>
    </row>
    <row r="53" spans="1:6" x14ac:dyDescent="0.2">
      <c r="A53" t="s">
        <v>94</v>
      </c>
      <c r="B53">
        <v>14</v>
      </c>
      <c r="C53">
        <f>_xlfn.XLOOKUP(A53,offense!$B$1:$B$140,offense!$C$1:$C$140,0)</f>
        <v>25.9</v>
      </c>
      <c r="D53">
        <f>_xlfn.XLOOKUP(A53,defense!$B$1:$B$140,defense!$C$1:$C$140,0)</f>
        <v>33.4</v>
      </c>
      <c r="E53">
        <f>_xlfn.XLOOKUP(A53,wins!$B$1:$B$140,wins!$C$1:$C$140,0)</f>
        <v>3</v>
      </c>
      <c r="F53">
        <f>_xlfn.XLOOKUP(A53,losses!$B$1:$B$140,losses!$C$1:$C$140,0)</f>
        <v>9</v>
      </c>
    </row>
    <row r="54" spans="1:6" x14ac:dyDescent="0.2">
      <c r="A54" t="s">
        <v>158</v>
      </c>
      <c r="B54">
        <v>14</v>
      </c>
      <c r="C54">
        <f>_xlfn.XLOOKUP(A54,offense!$B$1:$B$140,offense!$C$1:$C$140,0)</f>
        <v>32.299999999999997</v>
      </c>
      <c r="D54">
        <f>_xlfn.XLOOKUP(A54,defense!$B$1:$B$140,defense!$C$1:$C$140,0)</f>
        <v>28.2</v>
      </c>
      <c r="E54">
        <f>_xlfn.XLOOKUP(A54,wins!$B$1:$B$140,wins!$C$1:$C$140,0)</f>
        <v>6</v>
      </c>
      <c r="F54">
        <f>_xlfn.XLOOKUP(A54,losses!$B$1:$B$140,losses!$C$1:$C$140,0)</f>
        <v>6</v>
      </c>
    </row>
    <row r="55" spans="1:6" x14ac:dyDescent="0.2">
      <c r="A55" t="s">
        <v>181</v>
      </c>
      <c r="B55">
        <v>14</v>
      </c>
      <c r="C55">
        <f>_xlfn.XLOOKUP(A55,offense!$B$1:$B$140,offense!$C$1:$C$140,0)</f>
        <v>17.3</v>
      </c>
      <c r="D55">
        <f>_xlfn.XLOOKUP(A55,defense!$B$1:$B$140,defense!$C$1:$C$140,0)</f>
        <v>34.9</v>
      </c>
      <c r="E55">
        <f>_xlfn.XLOOKUP(A55,wins!$B$1:$B$140,wins!$C$1:$C$140,0)</f>
        <v>2</v>
      </c>
      <c r="F55">
        <f>_xlfn.XLOOKUP(A55,losses!$B$1:$B$140,losses!$C$1:$C$140,0)</f>
        <v>10</v>
      </c>
    </row>
    <row r="56" spans="1:6" x14ac:dyDescent="0.2">
      <c r="A56" t="s">
        <v>68</v>
      </c>
      <c r="B56">
        <v>14</v>
      </c>
      <c r="C56">
        <f>_xlfn.XLOOKUP(A56,offense!$B$1:$B$140,offense!$C$1:$C$140,0)</f>
        <v>33</v>
      </c>
      <c r="D56">
        <f>_xlfn.XLOOKUP(A56,defense!$B$1:$B$140,defense!$C$1:$C$140,0)</f>
        <v>20</v>
      </c>
      <c r="E56">
        <f>_xlfn.XLOOKUP(A56,wins!$B$1:$B$140,wins!$C$1:$C$140,0)</f>
        <v>10</v>
      </c>
      <c r="F56">
        <f>_xlfn.XLOOKUP(A56,losses!$B$1:$B$140,losses!$C$1:$C$140,0)</f>
        <v>2</v>
      </c>
    </row>
    <row r="57" spans="1:6" x14ac:dyDescent="0.2">
      <c r="A57" t="s">
        <v>81</v>
      </c>
      <c r="B57">
        <v>14</v>
      </c>
      <c r="C57">
        <f>_xlfn.XLOOKUP(A57,offense!$B$1:$B$140,offense!$C$1:$C$140,0)</f>
        <v>46.4</v>
      </c>
      <c r="D57">
        <f>_xlfn.XLOOKUP(A57,defense!$B$1:$B$140,defense!$C$1:$C$140,0)</f>
        <v>27.8</v>
      </c>
      <c r="E57">
        <f>_xlfn.XLOOKUP(A57,wins!$B$1:$B$140,wins!$C$1:$C$140,0)</f>
        <v>9</v>
      </c>
      <c r="F57">
        <f>_xlfn.XLOOKUP(A57,losses!$B$1:$B$140,losses!$C$1:$C$140,0)</f>
        <v>3</v>
      </c>
    </row>
    <row r="58" spans="1:6" x14ac:dyDescent="0.2">
      <c r="A58" t="s">
        <v>132</v>
      </c>
      <c r="B58">
        <v>14</v>
      </c>
      <c r="C58">
        <f>_xlfn.XLOOKUP(A58,offense!$B$1:$B$140,offense!$C$1:$C$140,0)</f>
        <v>23.3</v>
      </c>
      <c r="D58">
        <f>_xlfn.XLOOKUP(A58,defense!$B$1:$B$140,defense!$C$1:$C$140,0)</f>
        <v>28.2</v>
      </c>
      <c r="E58">
        <f>_xlfn.XLOOKUP(A58,wins!$B$1:$B$140,wins!$C$1:$C$140,0)</f>
        <v>6</v>
      </c>
      <c r="F58">
        <f>_xlfn.XLOOKUP(A58,losses!$B$1:$B$140,losses!$C$1:$C$140,0)</f>
        <v>6</v>
      </c>
    </row>
    <row r="59" spans="1:6" x14ac:dyDescent="0.2">
      <c r="A59" t="s">
        <v>135</v>
      </c>
      <c r="B59">
        <v>14</v>
      </c>
      <c r="C59">
        <f>_xlfn.XLOOKUP(A59,offense!$B$1:$B$140,offense!$C$1:$C$140,0)</f>
        <v>29.6</v>
      </c>
      <c r="D59">
        <f>_xlfn.XLOOKUP(A59,defense!$B$1:$B$140,defense!$C$1:$C$140,0)</f>
        <v>23.3</v>
      </c>
      <c r="E59">
        <f>_xlfn.XLOOKUP(A59,wins!$B$1:$B$140,wins!$C$1:$C$140,0)</f>
        <v>7</v>
      </c>
      <c r="F59">
        <f>_xlfn.XLOOKUP(A59,losses!$B$1:$B$140,losses!$C$1:$C$140,0)</f>
        <v>5</v>
      </c>
    </row>
    <row r="60" spans="1:6" x14ac:dyDescent="0.2">
      <c r="A60" t="s">
        <v>169</v>
      </c>
      <c r="B60">
        <v>14</v>
      </c>
      <c r="C60">
        <f>_xlfn.XLOOKUP(A60,offense!$B$1:$B$140,offense!$C$1:$C$140,0)</f>
        <v>23.2</v>
      </c>
      <c r="D60">
        <f>_xlfn.XLOOKUP(A60,defense!$B$1:$B$140,defense!$C$1:$C$140,0)</f>
        <v>37.799999999999997</v>
      </c>
      <c r="E60">
        <f>_xlfn.XLOOKUP(A60,wins!$B$1:$B$140,wins!$C$1:$C$140,0)</f>
        <v>3</v>
      </c>
      <c r="F60">
        <f>_xlfn.XLOOKUP(A60,losses!$B$1:$B$140,losses!$C$1:$C$140,0)</f>
        <v>9</v>
      </c>
    </row>
    <row r="61" spans="1:6" x14ac:dyDescent="0.2">
      <c r="A61" t="s">
        <v>143</v>
      </c>
      <c r="B61">
        <v>14</v>
      </c>
      <c r="C61">
        <f>_xlfn.XLOOKUP(A61,offense!$B$1:$B$140,offense!$C$1:$C$140,0)</f>
        <v>39.700000000000003</v>
      </c>
      <c r="D61">
        <f>_xlfn.XLOOKUP(A61,defense!$B$1:$B$140,defense!$C$1:$C$140,0)</f>
        <v>29</v>
      </c>
      <c r="E61">
        <f>_xlfn.XLOOKUP(A61,wins!$B$1:$B$140,wins!$C$1:$C$140,0)</f>
        <v>9</v>
      </c>
      <c r="F61">
        <f>_xlfn.XLOOKUP(A61,losses!$B$1:$B$140,losses!$C$1:$C$140,0)</f>
        <v>3</v>
      </c>
    </row>
    <row r="62" spans="1:6" x14ac:dyDescent="0.2">
      <c r="A62" t="s">
        <v>129</v>
      </c>
      <c r="B62">
        <v>14</v>
      </c>
      <c r="C62">
        <f>_xlfn.XLOOKUP(A62,offense!$B$1:$B$140,offense!$C$1:$C$140,0)</f>
        <v>32.1</v>
      </c>
      <c r="D62">
        <f>_xlfn.XLOOKUP(A62,defense!$B$1:$B$140,defense!$C$1:$C$140,0)</f>
        <v>22.1</v>
      </c>
      <c r="E62">
        <f>_xlfn.XLOOKUP(A62,wins!$B$1:$B$140,wins!$C$1:$C$140,0)</f>
        <v>7</v>
      </c>
      <c r="F62">
        <f>_xlfn.XLOOKUP(A62,losses!$B$1:$B$140,losses!$C$1:$C$140,0)</f>
        <v>5</v>
      </c>
    </row>
    <row r="63" spans="1:6" x14ac:dyDescent="0.2">
      <c r="A63" t="s">
        <v>191</v>
      </c>
      <c r="B63">
        <v>14</v>
      </c>
      <c r="C63">
        <f>_xlfn.XLOOKUP(A63,offense!$B$1:$B$140,offense!$C$1:$C$140,0)</f>
        <v>27.3</v>
      </c>
      <c r="D63">
        <f>_xlfn.XLOOKUP(A63,defense!$B$1:$B$140,defense!$C$1:$C$140,0)</f>
        <v>16.3</v>
      </c>
      <c r="E63">
        <f>_xlfn.XLOOKUP(A63,wins!$B$1:$B$140,wins!$C$1:$C$140,0)</f>
        <v>10</v>
      </c>
      <c r="F63">
        <f>_xlfn.XLOOKUP(A63,losses!$B$1:$B$140,losses!$C$1:$C$140,0)</f>
        <v>2</v>
      </c>
    </row>
    <row r="64" spans="1:6" x14ac:dyDescent="0.2">
      <c r="A64" t="s">
        <v>35</v>
      </c>
      <c r="B64">
        <v>14</v>
      </c>
      <c r="C64">
        <f>_xlfn.XLOOKUP(A64,offense!$B$1:$B$140,offense!$C$1:$C$140,0)</f>
        <v>37.6</v>
      </c>
      <c r="D64">
        <f>_xlfn.XLOOKUP(A64,defense!$B$1:$B$140,defense!$C$1:$C$140,0)</f>
        <v>10.3</v>
      </c>
      <c r="E64">
        <f>_xlfn.XLOOKUP(A64,wins!$B$1:$B$140,wins!$C$1:$C$140,0)</f>
        <v>12</v>
      </c>
      <c r="F64">
        <f>_xlfn.XLOOKUP(A64,losses!$B$1:$B$140,losses!$C$1:$C$140,0)</f>
        <v>0</v>
      </c>
    </row>
    <row r="65" spans="1:6" x14ac:dyDescent="0.2">
      <c r="A65" t="s">
        <v>27</v>
      </c>
      <c r="B65">
        <v>14</v>
      </c>
      <c r="C65">
        <f>_xlfn.XLOOKUP(A65,offense!$B$1:$B$140,offense!$C$1:$C$140,0)</f>
        <v>15.9</v>
      </c>
      <c r="D65">
        <f>_xlfn.XLOOKUP(A65,defense!$B$1:$B$140,defense!$C$1:$C$140,0)</f>
        <v>28.3</v>
      </c>
      <c r="E65">
        <f>_xlfn.XLOOKUP(A65,wins!$B$1:$B$140,wins!$C$1:$C$140,0)</f>
        <v>4</v>
      </c>
      <c r="F65">
        <f>_xlfn.XLOOKUP(A65,losses!$B$1:$B$140,losses!$C$1:$C$140,0)</f>
        <v>8</v>
      </c>
    </row>
    <row r="66" spans="1:6" x14ac:dyDescent="0.2">
      <c r="A66" t="s">
        <v>188</v>
      </c>
      <c r="B66">
        <v>14</v>
      </c>
      <c r="C66">
        <f>_xlfn.XLOOKUP(A66,offense!$B$1:$B$140,offense!$C$1:$C$140,0)</f>
        <v>24.3</v>
      </c>
      <c r="D66">
        <f>_xlfn.XLOOKUP(A66,defense!$B$1:$B$140,defense!$C$1:$C$140,0)</f>
        <v>28.1</v>
      </c>
      <c r="E66">
        <f>_xlfn.XLOOKUP(A66,wins!$B$1:$B$140,wins!$C$1:$C$140,0)</f>
        <v>4</v>
      </c>
      <c r="F66">
        <f>_xlfn.XLOOKUP(A66,losses!$B$1:$B$140,losses!$C$1:$C$140,0)</f>
        <v>8</v>
      </c>
    </row>
    <row r="67" spans="1:6" x14ac:dyDescent="0.2">
      <c r="A67" t="s">
        <v>95</v>
      </c>
      <c r="B67">
        <v>14</v>
      </c>
      <c r="C67">
        <f>_xlfn.XLOOKUP(A67,offense!$B$1:$B$140,offense!$C$1:$C$140,0)</f>
        <v>20.2</v>
      </c>
      <c r="D67">
        <f>_xlfn.XLOOKUP(A67,defense!$B$1:$B$140,defense!$C$1:$C$140,0)</f>
        <v>26.9</v>
      </c>
      <c r="E67">
        <f>_xlfn.XLOOKUP(A67,wins!$B$1:$B$140,wins!$C$1:$C$140,0)</f>
        <v>5</v>
      </c>
      <c r="F67">
        <f>_xlfn.XLOOKUP(A67,losses!$B$1:$B$140,losses!$C$1:$C$140,0)</f>
        <v>7</v>
      </c>
    </row>
    <row r="68" spans="1:6" x14ac:dyDescent="0.2">
      <c r="A68" t="s">
        <v>96</v>
      </c>
      <c r="B68">
        <v>14</v>
      </c>
      <c r="C68">
        <f>_xlfn.XLOOKUP(A68,offense!$B$1:$B$140,offense!$C$1:$C$140,0)</f>
        <v>34.799999999999997</v>
      </c>
      <c r="D68">
        <f>_xlfn.XLOOKUP(A68,defense!$B$1:$B$140,defense!$C$1:$C$140,0)</f>
        <v>22.3</v>
      </c>
      <c r="E68">
        <f>_xlfn.XLOOKUP(A68,wins!$B$1:$B$140,wins!$C$1:$C$140,0)</f>
        <v>10</v>
      </c>
      <c r="F68">
        <f>_xlfn.XLOOKUP(A68,losses!$B$1:$B$140,losses!$C$1:$C$140,0)</f>
        <v>2</v>
      </c>
    </row>
    <row r="69" spans="1:6" x14ac:dyDescent="0.2">
      <c r="A69" t="s">
        <v>144</v>
      </c>
      <c r="B69">
        <v>14</v>
      </c>
      <c r="C69">
        <f>_xlfn.XLOOKUP(A69,offense!$B$1:$B$140,offense!$C$1:$C$140,0)</f>
        <v>21.8</v>
      </c>
      <c r="D69">
        <f>_xlfn.XLOOKUP(A69,defense!$B$1:$B$140,defense!$C$1:$C$140,0)</f>
        <v>26.6</v>
      </c>
      <c r="E69">
        <f>_xlfn.XLOOKUP(A69,wins!$B$1:$B$140,wins!$C$1:$C$140,0)</f>
        <v>5</v>
      </c>
      <c r="F69">
        <f>_xlfn.XLOOKUP(A69,losses!$B$1:$B$140,losses!$C$1:$C$140,0)</f>
        <v>7</v>
      </c>
    </row>
    <row r="70" spans="1:6" x14ac:dyDescent="0.2">
      <c r="A70" t="s">
        <v>161</v>
      </c>
      <c r="B70">
        <v>14</v>
      </c>
      <c r="C70">
        <f>_xlfn.XLOOKUP(A70,offense!$B$1:$B$140,offense!$C$1:$C$140,0)</f>
        <v>34.1</v>
      </c>
      <c r="D70">
        <f>_xlfn.XLOOKUP(A70,defense!$B$1:$B$140,defense!$C$1:$C$140,0)</f>
        <v>22.3</v>
      </c>
      <c r="E70">
        <f>_xlfn.XLOOKUP(A70,wins!$B$1:$B$140,wins!$C$1:$C$140,0)</f>
        <v>10</v>
      </c>
      <c r="F70">
        <f>_xlfn.XLOOKUP(A70,losses!$B$1:$B$140,losses!$C$1:$C$140,0)</f>
        <v>2</v>
      </c>
    </row>
    <row r="71" spans="1:6" x14ac:dyDescent="0.2">
      <c r="A71" t="s">
        <v>97</v>
      </c>
      <c r="B71">
        <v>14</v>
      </c>
      <c r="C71">
        <f>_xlfn.XLOOKUP(A71,offense!$B$1:$B$140,offense!$C$1:$C$140,0)</f>
        <v>18.3</v>
      </c>
      <c r="D71">
        <f>_xlfn.XLOOKUP(A71,defense!$B$1:$B$140,defense!$C$1:$C$140,0)</f>
        <v>22.7</v>
      </c>
      <c r="E71">
        <f>_xlfn.XLOOKUP(A71,wins!$B$1:$B$140,wins!$C$1:$C$140,0)</f>
        <v>5</v>
      </c>
      <c r="F71">
        <f>_xlfn.XLOOKUP(A71,losses!$B$1:$B$140,losses!$C$1:$C$140,0)</f>
        <v>6</v>
      </c>
    </row>
    <row r="72" spans="1:6" x14ac:dyDescent="0.2">
      <c r="A72" t="s">
        <v>22</v>
      </c>
      <c r="B72">
        <v>14</v>
      </c>
      <c r="C72">
        <f>_xlfn.XLOOKUP(A72,offense!$B$1:$B$140,offense!$C$1:$C$140,0)</f>
        <v>18</v>
      </c>
      <c r="D72">
        <f>_xlfn.XLOOKUP(A72,defense!$B$1:$B$140,defense!$C$1:$C$140,0)</f>
        <v>18.3</v>
      </c>
      <c r="E72">
        <f>_xlfn.XLOOKUP(A72,wins!$B$1:$B$140,wins!$C$1:$C$140,0)</f>
        <v>5</v>
      </c>
      <c r="F72">
        <f>_xlfn.XLOOKUP(A72,losses!$B$1:$B$140,losses!$C$1:$C$140,0)</f>
        <v>7</v>
      </c>
    </row>
    <row r="73" spans="1:6" x14ac:dyDescent="0.2">
      <c r="A73" t="s">
        <v>186</v>
      </c>
      <c r="B73">
        <v>14</v>
      </c>
      <c r="C73">
        <f>_xlfn.XLOOKUP(A73,offense!$B$1:$B$140,offense!$C$1:$C$140,0)</f>
        <v>17.3</v>
      </c>
      <c r="D73">
        <f>_xlfn.XLOOKUP(A73,defense!$B$1:$B$140,defense!$C$1:$C$140,0)</f>
        <v>33.4</v>
      </c>
      <c r="E73">
        <f>_xlfn.XLOOKUP(A73,wins!$B$1:$B$140,wins!$C$1:$C$140,0)</f>
        <v>2</v>
      </c>
      <c r="F73">
        <f>_xlfn.XLOOKUP(A73,losses!$B$1:$B$140,losses!$C$1:$C$140,0)</f>
        <v>10</v>
      </c>
    </row>
    <row r="74" spans="1:6" x14ac:dyDescent="0.2">
      <c r="A74" t="s">
        <v>98</v>
      </c>
      <c r="B74">
        <v>14</v>
      </c>
      <c r="C74">
        <f>_xlfn.XLOOKUP(A74,offense!$B$1:$B$140,offense!$C$1:$C$140,0)</f>
        <v>27.3</v>
      </c>
      <c r="D74">
        <f>_xlfn.XLOOKUP(A74,defense!$B$1:$B$140,defense!$C$1:$C$140,0)</f>
        <v>34.9</v>
      </c>
      <c r="E74">
        <f>_xlfn.XLOOKUP(A74,wins!$B$1:$B$140,wins!$C$1:$C$140,0)</f>
        <v>4</v>
      </c>
      <c r="F74">
        <f>_xlfn.XLOOKUP(A74,losses!$B$1:$B$140,losses!$C$1:$C$140,0)</f>
        <v>8</v>
      </c>
    </row>
    <row r="75" spans="1:6" x14ac:dyDescent="0.2">
      <c r="A75" t="s">
        <v>64</v>
      </c>
      <c r="B75">
        <v>14</v>
      </c>
      <c r="C75">
        <f>_xlfn.XLOOKUP(A75,offense!$B$1:$B$140,offense!$C$1:$C$140,0)</f>
        <v>28.2</v>
      </c>
      <c r="D75">
        <f>_xlfn.XLOOKUP(A75,defense!$B$1:$B$140,defense!$C$1:$C$140,0)</f>
        <v>19.7</v>
      </c>
      <c r="E75">
        <f>_xlfn.XLOOKUP(A75,wins!$B$1:$B$140,wins!$C$1:$C$140,0)</f>
        <v>10</v>
      </c>
      <c r="F75">
        <f>_xlfn.XLOOKUP(A75,losses!$B$1:$B$140,losses!$C$1:$C$140,0)</f>
        <v>3</v>
      </c>
    </row>
    <row r="76" spans="1:6" x14ac:dyDescent="0.2">
      <c r="A76" t="s">
        <v>99</v>
      </c>
      <c r="B76">
        <v>14</v>
      </c>
      <c r="C76">
        <f>_xlfn.XLOOKUP(A76,offense!$B$1:$B$140,offense!$C$1:$C$140,0)</f>
        <v>36.6</v>
      </c>
      <c r="D76">
        <f>_xlfn.XLOOKUP(A76,defense!$B$1:$B$140,defense!$C$1:$C$140,0)</f>
        <v>27.1</v>
      </c>
      <c r="E76">
        <f>_xlfn.XLOOKUP(A76,wins!$B$1:$B$140,wins!$C$1:$C$140,0)</f>
        <v>8</v>
      </c>
      <c r="F76">
        <f>_xlfn.XLOOKUP(A76,losses!$B$1:$B$140,losses!$C$1:$C$140,0)</f>
        <v>4</v>
      </c>
    </row>
    <row r="77" spans="1:6" x14ac:dyDescent="0.2">
      <c r="A77" t="s">
        <v>121</v>
      </c>
      <c r="B77">
        <v>14</v>
      </c>
      <c r="C77">
        <f>_xlfn.XLOOKUP(A77,offense!$B$1:$B$140,offense!$C$1:$C$140,0)</f>
        <v>26.7</v>
      </c>
      <c r="D77">
        <f>_xlfn.XLOOKUP(A77,defense!$B$1:$B$140,defense!$C$1:$C$140,0)</f>
        <v>20.2</v>
      </c>
      <c r="E77">
        <f>_xlfn.XLOOKUP(A77,wins!$B$1:$B$140,wins!$C$1:$C$140,0)</f>
        <v>9</v>
      </c>
      <c r="F77">
        <f>_xlfn.XLOOKUP(A77,losses!$B$1:$B$140,losses!$C$1:$C$140,0)</f>
        <v>3</v>
      </c>
    </row>
    <row r="78" spans="1:6" x14ac:dyDescent="0.2">
      <c r="A78" t="s">
        <v>100</v>
      </c>
      <c r="B78">
        <v>14</v>
      </c>
      <c r="C78">
        <f>_xlfn.XLOOKUP(A78,offense!$B$1:$B$140,offense!$C$1:$C$140,0)</f>
        <v>34.5</v>
      </c>
      <c r="D78">
        <f>_xlfn.XLOOKUP(A78,defense!$B$1:$B$140,defense!$C$1:$C$140,0)</f>
        <v>37.1</v>
      </c>
      <c r="E78">
        <f>_xlfn.XLOOKUP(A78,wins!$B$1:$B$140,wins!$C$1:$C$140,0)</f>
        <v>5</v>
      </c>
      <c r="F78">
        <f>_xlfn.XLOOKUP(A78,losses!$B$1:$B$140,losses!$C$1:$C$140,0)</f>
        <v>7</v>
      </c>
    </row>
    <row r="79" spans="1:6" x14ac:dyDescent="0.2">
      <c r="A79" t="s">
        <v>170</v>
      </c>
      <c r="B79">
        <v>14</v>
      </c>
      <c r="C79">
        <f>_xlfn.XLOOKUP(A79,offense!$B$1:$B$140,offense!$C$1:$C$140,0)</f>
        <v>25.3</v>
      </c>
      <c r="D79">
        <f>_xlfn.XLOOKUP(A79,defense!$B$1:$B$140,defense!$C$1:$C$140,0)</f>
        <v>21.2</v>
      </c>
      <c r="E79">
        <f>_xlfn.XLOOKUP(A79,wins!$B$1:$B$140,wins!$C$1:$C$140,0)</f>
        <v>6</v>
      </c>
      <c r="F79">
        <f>_xlfn.XLOOKUP(A79,losses!$B$1:$B$140,losses!$C$1:$C$140,0)</f>
        <v>6</v>
      </c>
    </row>
    <row r="80" spans="1:6" x14ac:dyDescent="0.2">
      <c r="A80" t="s">
        <v>28</v>
      </c>
      <c r="B80">
        <v>14</v>
      </c>
      <c r="C80">
        <f>_xlfn.XLOOKUP(A80,offense!$B$1:$B$140,offense!$C$1:$C$140,0)</f>
        <v>22.8</v>
      </c>
      <c r="D80">
        <f>_xlfn.XLOOKUP(A80,defense!$B$1:$B$140,defense!$C$1:$C$140,0)</f>
        <v>23.8</v>
      </c>
      <c r="E80">
        <f>_xlfn.XLOOKUP(A80,wins!$B$1:$B$140,wins!$C$1:$C$140,0)</f>
        <v>7</v>
      </c>
      <c r="F80">
        <f>_xlfn.XLOOKUP(A80,losses!$B$1:$B$140,losses!$C$1:$C$140,0)</f>
        <v>5</v>
      </c>
    </row>
    <row r="81" spans="1:6" x14ac:dyDescent="0.2">
      <c r="A81" t="s">
        <v>41</v>
      </c>
      <c r="B81">
        <v>14</v>
      </c>
      <c r="C81">
        <f>_xlfn.XLOOKUP(A81,offense!$B$1:$B$140,offense!$C$1:$C$140,0)</f>
        <v>39.1</v>
      </c>
      <c r="D81">
        <f>_xlfn.XLOOKUP(A81,defense!$B$1:$B$140,defense!$C$1:$C$140,0)</f>
        <v>16.600000000000001</v>
      </c>
      <c r="E81">
        <f>_xlfn.XLOOKUP(A81,wins!$B$1:$B$140,wins!$C$1:$C$140,0)</f>
        <v>9</v>
      </c>
      <c r="F81">
        <f>_xlfn.XLOOKUP(A81,losses!$B$1:$B$140,losses!$C$1:$C$140,0)</f>
        <v>3</v>
      </c>
    </row>
    <row r="82" spans="1:6" x14ac:dyDescent="0.2">
      <c r="A82" t="s">
        <v>101</v>
      </c>
      <c r="B82">
        <v>14</v>
      </c>
      <c r="C82">
        <f>_xlfn.XLOOKUP(A82,offense!$B$1:$B$140,offense!$C$1:$C$140,0)</f>
        <v>22.9</v>
      </c>
      <c r="D82">
        <f>_xlfn.XLOOKUP(A82,defense!$B$1:$B$140,defense!$C$1:$C$140,0)</f>
        <v>15.4</v>
      </c>
      <c r="E82">
        <f>_xlfn.XLOOKUP(A82,wins!$B$1:$B$140,wins!$C$1:$C$140,0)</f>
        <v>9</v>
      </c>
      <c r="F82">
        <f>_xlfn.XLOOKUP(A82,losses!$B$1:$B$140,losses!$C$1:$C$140,0)</f>
        <v>3</v>
      </c>
    </row>
    <row r="83" spans="1:6" x14ac:dyDescent="0.2">
      <c r="A83" t="s">
        <v>25</v>
      </c>
      <c r="B83">
        <v>14</v>
      </c>
      <c r="C83">
        <f>_xlfn.XLOOKUP(A83,offense!$B$1:$B$140,offense!$C$1:$C$140,0)</f>
        <v>32.799999999999997</v>
      </c>
      <c r="D83">
        <f>_xlfn.XLOOKUP(A83,defense!$B$1:$B$140,defense!$C$1:$C$140,0)</f>
        <v>11</v>
      </c>
      <c r="E83">
        <f>_xlfn.XLOOKUP(A83,wins!$B$1:$B$140,wins!$C$1:$C$140,0)</f>
        <v>11</v>
      </c>
      <c r="F83">
        <f>_xlfn.XLOOKUP(A83,losses!$B$1:$B$140,losses!$C$1:$C$140,0)</f>
        <v>1</v>
      </c>
    </row>
    <row r="84" spans="1:6" x14ac:dyDescent="0.2">
      <c r="A84" t="s">
        <v>34</v>
      </c>
      <c r="B84">
        <v>14</v>
      </c>
      <c r="C84">
        <f>_xlfn.XLOOKUP(A84,offense!$B$1:$B$140,offense!$C$1:$C$140,0)</f>
        <v>43.2</v>
      </c>
      <c r="D84">
        <f>_xlfn.XLOOKUP(A84,defense!$B$1:$B$140,defense!$C$1:$C$140,0)</f>
        <v>22.3</v>
      </c>
      <c r="E84">
        <f>_xlfn.XLOOKUP(A84,wins!$B$1:$B$140,wins!$C$1:$C$140,0)</f>
        <v>10</v>
      </c>
      <c r="F84">
        <f>_xlfn.XLOOKUP(A84,losses!$B$1:$B$140,losses!$C$1:$C$140,0)</f>
        <v>2</v>
      </c>
    </row>
    <row r="85" spans="1:6" x14ac:dyDescent="0.2">
      <c r="A85" t="s">
        <v>139</v>
      </c>
      <c r="B85">
        <v>14</v>
      </c>
      <c r="C85">
        <f>_xlfn.XLOOKUP(A85,offense!$B$1:$B$140,offense!$C$1:$C$140,0)</f>
        <v>30.2</v>
      </c>
      <c r="D85">
        <f>_xlfn.XLOOKUP(A85,defense!$B$1:$B$140,defense!$C$1:$C$140,0)</f>
        <v>27.3</v>
      </c>
      <c r="E85">
        <f>_xlfn.XLOOKUP(A85,wins!$B$1:$B$140,wins!$C$1:$C$140,0)</f>
        <v>9</v>
      </c>
      <c r="F85">
        <f>_xlfn.XLOOKUP(A85,losses!$B$1:$B$140,losses!$C$1:$C$140,0)</f>
        <v>3</v>
      </c>
    </row>
    <row r="86" spans="1:6" x14ac:dyDescent="0.2">
      <c r="A86" t="s">
        <v>182</v>
      </c>
      <c r="B86">
        <v>14</v>
      </c>
      <c r="C86">
        <f>_xlfn.XLOOKUP(A86,offense!$B$1:$B$140,offense!$C$1:$C$140,0)</f>
        <v>22.9</v>
      </c>
      <c r="D86">
        <f>_xlfn.XLOOKUP(A86,defense!$B$1:$B$140,defense!$C$1:$C$140,0)</f>
        <v>26.3</v>
      </c>
      <c r="E86">
        <f>_xlfn.XLOOKUP(A86,wins!$B$1:$B$140,wins!$C$1:$C$140,0)</f>
        <v>6</v>
      </c>
      <c r="F86">
        <f>_xlfn.XLOOKUP(A86,losses!$B$1:$B$140,losses!$C$1:$C$140,0)</f>
        <v>6</v>
      </c>
    </row>
    <row r="87" spans="1:6" x14ac:dyDescent="0.2">
      <c r="A87" t="s">
        <v>42</v>
      </c>
      <c r="B87">
        <v>14</v>
      </c>
      <c r="C87">
        <f>_xlfn.XLOOKUP(A87,offense!$B$1:$B$140,offense!$C$1:$C$140,0)</f>
        <v>45.3</v>
      </c>
      <c r="D87">
        <f>_xlfn.XLOOKUP(A87,defense!$B$1:$B$140,defense!$C$1:$C$140,0)</f>
        <v>15.9</v>
      </c>
      <c r="E87">
        <f>_xlfn.XLOOKUP(A87,wins!$B$1:$B$140,wins!$C$1:$C$140,0)</f>
        <v>11</v>
      </c>
      <c r="F87">
        <f>_xlfn.XLOOKUP(A87,losses!$B$1:$B$140,losses!$C$1:$C$140,0)</f>
        <v>1</v>
      </c>
    </row>
    <row r="88" spans="1:6" x14ac:dyDescent="0.2">
      <c r="A88" t="s">
        <v>39</v>
      </c>
      <c r="B88">
        <v>14</v>
      </c>
      <c r="C88">
        <f>_xlfn.XLOOKUP(A88,offense!$B$1:$B$140,offense!$C$1:$C$140,0)</f>
        <v>33.799999999999997</v>
      </c>
      <c r="D88">
        <f>_xlfn.XLOOKUP(A88,defense!$B$1:$B$140,defense!$C$1:$C$140,0)</f>
        <v>21.3</v>
      </c>
      <c r="E88">
        <f>_xlfn.XLOOKUP(A88,wins!$B$1:$B$140,wins!$C$1:$C$140,0)</f>
        <v>8</v>
      </c>
      <c r="F88">
        <f>_xlfn.XLOOKUP(A88,losses!$B$1:$B$140,losses!$C$1:$C$140,0)</f>
        <v>4</v>
      </c>
    </row>
    <row r="89" spans="1:6" x14ac:dyDescent="0.2">
      <c r="A89" t="s">
        <v>32</v>
      </c>
      <c r="B89">
        <v>14</v>
      </c>
      <c r="C89">
        <f>_xlfn.XLOOKUP(A89,offense!$B$1:$B$140,offense!$C$1:$C$140,0)</f>
        <v>37.200000000000003</v>
      </c>
      <c r="D89">
        <f>_xlfn.XLOOKUP(A89,defense!$B$1:$B$140,defense!$C$1:$C$140,0)</f>
        <v>11.4</v>
      </c>
      <c r="E89">
        <f>_xlfn.XLOOKUP(A89,wins!$B$1:$B$140,wins!$C$1:$C$140,0)</f>
        <v>10</v>
      </c>
      <c r="F89">
        <f>_xlfn.XLOOKUP(A89,losses!$B$1:$B$140,losses!$C$1:$C$140,0)</f>
        <v>2</v>
      </c>
    </row>
    <row r="90" spans="1:6" x14ac:dyDescent="0.2">
      <c r="A90" t="s">
        <v>146</v>
      </c>
      <c r="B90">
        <v>14</v>
      </c>
      <c r="C90">
        <f>_xlfn.XLOOKUP(A90,offense!$B$1:$B$140,offense!$C$1:$C$140,0)</f>
        <v>20.2</v>
      </c>
      <c r="D90">
        <f>_xlfn.XLOOKUP(A90,defense!$B$1:$B$140,defense!$C$1:$C$140,0)</f>
        <v>27.3</v>
      </c>
      <c r="E90">
        <f>_xlfn.XLOOKUP(A90,wins!$B$1:$B$140,wins!$C$1:$C$140,0)</f>
        <v>3</v>
      </c>
      <c r="F90">
        <f>_xlfn.XLOOKUP(A90,losses!$B$1:$B$140,losses!$C$1:$C$140,0)</f>
        <v>9</v>
      </c>
    </row>
    <row r="91" spans="1:6" x14ac:dyDescent="0.2">
      <c r="A91" t="s">
        <v>126</v>
      </c>
      <c r="B91">
        <v>14</v>
      </c>
      <c r="C91">
        <f>_xlfn.XLOOKUP(A91,offense!$B$1:$B$140,offense!$C$1:$C$140,0)</f>
        <v>23.9</v>
      </c>
      <c r="D91">
        <f>_xlfn.XLOOKUP(A91,defense!$B$1:$B$140,defense!$C$1:$C$140,0)</f>
        <v>30.4</v>
      </c>
      <c r="E91">
        <f>_xlfn.XLOOKUP(A91,wins!$B$1:$B$140,wins!$C$1:$C$140,0)</f>
        <v>4</v>
      </c>
      <c r="F91">
        <f>_xlfn.XLOOKUP(A91,losses!$B$1:$B$140,losses!$C$1:$C$140,0)</f>
        <v>8</v>
      </c>
    </row>
    <row r="92" spans="1:6" x14ac:dyDescent="0.2">
      <c r="A92" t="s">
        <v>102</v>
      </c>
      <c r="B92">
        <v>14</v>
      </c>
      <c r="C92">
        <f>_xlfn.XLOOKUP(A92,offense!$B$1:$B$140,offense!$C$1:$C$140,0)</f>
        <v>30.3</v>
      </c>
      <c r="D92">
        <f>_xlfn.XLOOKUP(A92,defense!$B$1:$B$140,defense!$C$1:$C$140,0)</f>
        <v>26.7</v>
      </c>
      <c r="E92">
        <f>_xlfn.XLOOKUP(A92,wins!$B$1:$B$140,wins!$C$1:$C$140,0)</f>
        <v>6</v>
      </c>
      <c r="F92">
        <f>_xlfn.XLOOKUP(A92,losses!$B$1:$B$140,losses!$C$1:$C$140,0)</f>
        <v>6</v>
      </c>
    </row>
    <row r="93" spans="1:6" x14ac:dyDescent="0.2">
      <c r="A93" t="s">
        <v>103</v>
      </c>
      <c r="B93">
        <v>14</v>
      </c>
      <c r="C93">
        <f>_xlfn.XLOOKUP(A93,offense!$B$1:$B$140,offense!$C$1:$C$140,0)</f>
        <v>22.6</v>
      </c>
      <c r="D93">
        <f>_xlfn.XLOOKUP(A93,defense!$B$1:$B$140,defense!$C$1:$C$140,0)</f>
        <v>21</v>
      </c>
      <c r="E93">
        <f>_xlfn.XLOOKUP(A93,wins!$B$1:$B$140,wins!$C$1:$C$140,0)</f>
        <v>6</v>
      </c>
      <c r="F93">
        <f>_xlfn.XLOOKUP(A93,losses!$B$1:$B$140,losses!$C$1:$C$140,0)</f>
        <v>6</v>
      </c>
    </row>
    <row r="94" spans="1:6" x14ac:dyDescent="0.2">
      <c r="A94" t="s">
        <v>190</v>
      </c>
      <c r="B94">
        <v>14</v>
      </c>
      <c r="C94">
        <f>_xlfn.XLOOKUP(A94,offense!$B$1:$B$140,offense!$C$1:$C$140,0)</f>
        <v>20</v>
      </c>
      <c r="D94">
        <f>_xlfn.XLOOKUP(A94,defense!$B$1:$B$140,defense!$C$1:$C$140,0)</f>
        <v>26.2</v>
      </c>
      <c r="E94">
        <f>_xlfn.XLOOKUP(A94,wins!$B$1:$B$140,wins!$C$1:$C$140,0)</f>
        <v>3</v>
      </c>
      <c r="F94">
        <f>_xlfn.XLOOKUP(A94,losses!$B$1:$B$140,losses!$C$1:$C$140,0)</f>
        <v>9</v>
      </c>
    </row>
    <row r="95" spans="1:6" x14ac:dyDescent="0.2">
      <c r="A95" t="s">
        <v>104</v>
      </c>
      <c r="B95">
        <v>14</v>
      </c>
      <c r="C95">
        <f>_xlfn.XLOOKUP(A95,offense!$B$1:$B$140,offense!$C$1:$C$140,0)</f>
        <v>20.5</v>
      </c>
      <c r="D95">
        <f>_xlfn.XLOOKUP(A95,defense!$B$1:$B$140,defense!$C$1:$C$140,0)</f>
        <v>26.8</v>
      </c>
      <c r="E95">
        <f>_xlfn.XLOOKUP(A95,wins!$B$1:$B$140,wins!$C$1:$C$140,0)</f>
        <v>4</v>
      </c>
      <c r="F95">
        <f>_xlfn.XLOOKUP(A95,losses!$B$1:$B$140,losses!$C$1:$C$140,0)</f>
        <v>8</v>
      </c>
    </row>
    <row r="96" spans="1:6" x14ac:dyDescent="0.2">
      <c r="A96" t="s">
        <v>105</v>
      </c>
      <c r="B96">
        <v>14</v>
      </c>
      <c r="C96">
        <f>_xlfn.XLOOKUP(A96,offense!$B$1:$B$140,offense!$C$1:$C$140,0)</f>
        <v>33.299999999999997</v>
      </c>
      <c r="D96">
        <f>_xlfn.XLOOKUP(A96,defense!$B$1:$B$140,defense!$C$1:$C$140,0)</f>
        <v>25.8</v>
      </c>
      <c r="E96">
        <f>_xlfn.XLOOKUP(A96,wins!$B$1:$B$140,wins!$C$1:$C$140,0)</f>
        <v>7</v>
      </c>
      <c r="F96">
        <f>_xlfn.XLOOKUP(A96,losses!$B$1:$B$140,losses!$C$1:$C$140,0)</f>
        <v>5</v>
      </c>
    </row>
    <row r="97" spans="1:6" x14ac:dyDescent="0.2">
      <c r="A97" t="s">
        <v>106</v>
      </c>
      <c r="B97">
        <v>14</v>
      </c>
      <c r="C97">
        <f>_xlfn.XLOOKUP(A97,offense!$B$1:$B$140,offense!$C$1:$C$140,0)</f>
        <v>41.8</v>
      </c>
      <c r="D97">
        <f>_xlfn.XLOOKUP(A97,defense!$B$1:$B$140,defense!$C$1:$C$140,0)</f>
        <v>17.7</v>
      </c>
      <c r="E97">
        <f>_xlfn.XLOOKUP(A97,wins!$B$1:$B$140,wins!$C$1:$C$140,0)</f>
        <v>10</v>
      </c>
      <c r="F97">
        <f>_xlfn.XLOOKUP(A97,losses!$B$1:$B$140,losses!$C$1:$C$140,0)</f>
        <v>2</v>
      </c>
    </row>
    <row r="98" spans="1:6" x14ac:dyDescent="0.2">
      <c r="A98" t="s">
        <v>107</v>
      </c>
      <c r="B98">
        <v>14</v>
      </c>
      <c r="C98">
        <f>_xlfn.XLOOKUP(A98,offense!$B$1:$B$140,offense!$C$1:$C$140,0)</f>
        <v>30.9</v>
      </c>
      <c r="D98">
        <f>_xlfn.XLOOKUP(A98,defense!$B$1:$B$140,defense!$C$1:$C$140,0)</f>
        <v>21.9</v>
      </c>
      <c r="E98">
        <f>_xlfn.XLOOKUP(A98,wins!$B$1:$B$140,wins!$C$1:$C$140,0)</f>
        <v>6</v>
      </c>
      <c r="F98">
        <f>_xlfn.XLOOKUP(A98,losses!$B$1:$B$140,losses!$C$1:$C$140,0)</f>
        <v>6</v>
      </c>
    </row>
    <row r="99" spans="1:6" x14ac:dyDescent="0.2">
      <c r="A99" t="s">
        <v>71</v>
      </c>
      <c r="B99">
        <v>14</v>
      </c>
      <c r="C99">
        <f>_xlfn.XLOOKUP(A99,offense!$B$1:$B$140,offense!$C$1:$C$140,0)</f>
        <v>26</v>
      </c>
      <c r="D99">
        <f>_xlfn.XLOOKUP(A99,defense!$B$1:$B$140,defense!$C$1:$C$140,0)</f>
        <v>26.3</v>
      </c>
      <c r="E99">
        <f>_xlfn.XLOOKUP(A99,wins!$B$1:$B$140,wins!$C$1:$C$140,0)</f>
        <v>5</v>
      </c>
      <c r="F99">
        <f>_xlfn.XLOOKUP(A99,losses!$B$1:$B$140,losses!$C$1:$C$140,0)</f>
        <v>7</v>
      </c>
    </row>
    <row r="100" spans="1:6" x14ac:dyDescent="0.2">
      <c r="A100" t="s">
        <v>176</v>
      </c>
      <c r="B100">
        <v>14</v>
      </c>
      <c r="C100">
        <f>_xlfn.XLOOKUP(A100,offense!$B$1:$B$140,offense!$C$1:$C$140,0)</f>
        <v>30.7</v>
      </c>
      <c r="D100">
        <f>_xlfn.XLOOKUP(A100,defense!$B$1:$B$140,defense!$C$1:$C$140,0)</f>
        <v>34.9</v>
      </c>
      <c r="E100">
        <f>_xlfn.XLOOKUP(A100,wins!$B$1:$B$140,wins!$C$1:$C$140,0)</f>
        <v>6</v>
      </c>
      <c r="F100">
        <f>_xlfn.XLOOKUP(A100,losses!$B$1:$B$140,losses!$C$1:$C$140,0)</f>
        <v>6</v>
      </c>
    </row>
    <row r="101" spans="1:6" x14ac:dyDescent="0.2">
      <c r="A101" t="s">
        <v>156</v>
      </c>
      <c r="B101">
        <v>14</v>
      </c>
      <c r="C101">
        <f>_xlfn.XLOOKUP(A101,offense!$B$1:$B$140,offense!$C$1:$C$140,0)</f>
        <v>23.2</v>
      </c>
      <c r="D101">
        <f>_xlfn.XLOOKUP(A101,defense!$B$1:$B$140,defense!$C$1:$C$140,0)</f>
        <v>35.799999999999997</v>
      </c>
      <c r="E101">
        <f>_xlfn.XLOOKUP(A101,wins!$B$1:$B$140,wins!$C$1:$C$140,0)</f>
        <v>3</v>
      </c>
      <c r="F101">
        <f>_xlfn.XLOOKUP(A101,losses!$B$1:$B$140,losses!$C$1:$C$140,0)</f>
        <v>9</v>
      </c>
    </row>
    <row r="102" spans="1:6" x14ac:dyDescent="0.2">
      <c r="A102" t="s">
        <v>137</v>
      </c>
      <c r="B102">
        <v>14</v>
      </c>
      <c r="C102">
        <f>_xlfn.XLOOKUP(A102,offense!$B$1:$B$140,offense!$C$1:$C$140,0)</f>
        <v>20.6</v>
      </c>
      <c r="D102">
        <f>_xlfn.XLOOKUP(A102,defense!$B$1:$B$140,defense!$C$1:$C$140,0)</f>
        <v>37.700000000000003</v>
      </c>
      <c r="E102">
        <f>_xlfn.XLOOKUP(A102,wins!$B$1:$B$140,wins!$C$1:$C$140,0)</f>
        <v>3</v>
      </c>
      <c r="F102">
        <f>_xlfn.XLOOKUP(A102,losses!$B$1:$B$140,losses!$C$1:$C$140,0)</f>
        <v>9</v>
      </c>
    </row>
    <row r="103" spans="1:6" x14ac:dyDescent="0.2">
      <c r="A103" t="s">
        <v>141</v>
      </c>
      <c r="B103">
        <v>14</v>
      </c>
      <c r="C103">
        <f>_xlfn.XLOOKUP(A103,offense!$B$1:$B$140,offense!$C$1:$C$140,0)</f>
        <v>25.5</v>
      </c>
      <c r="D103">
        <f>_xlfn.XLOOKUP(A103,defense!$B$1:$B$140,defense!$C$1:$C$140,0)</f>
        <v>23.8</v>
      </c>
      <c r="E103">
        <f>_xlfn.XLOOKUP(A103,wins!$B$1:$B$140,wins!$C$1:$C$140,0)</f>
        <v>6</v>
      </c>
      <c r="F103">
        <f>_xlfn.XLOOKUP(A103,losses!$B$1:$B$140,losses!$C$1:$C$140,0)</f>
        <v>6</v>
      </c>
    </row>
    <row r="104" spans="1:6" x14ac:dyDescent="0.2">
      <c r="A104" t="s">
        <v>108</v>
      </c>
      <c r="B104">
        <v>14</v>
      </c>
      <c r="C104">
        <f>_xlfn.XLOOKUP(A104,offense!$B$1:$B$140,offense!$C$1:$C$140,0)</f>
        <v>31.3</v>
      </c>
      <c r="D104">
        <f>_xlfn.XLOOKUP(A104,defense!$B$1:$B$140,defense!$C$1:$C$140,0)</f>
        <v>27.8</v>
      </c>
      <c r="E104">
        <f>_xlfn.XLOOKUP(A104,wins!$B$1:$B$140,wins!$C$1:$C$140,0)</f>
        <v>5</v>
      </c>
      <c r="F104">
        <f>_xlfn.XLOOKUP(A104,losses!$B$1:$B$140,losses!$C$1:$C$140,0)</f>
        <v>7</v>
      </c>
    </row>
    <row r="105" spans="1:6" x14ac:dyDescent="0.2">
      <c r="A105" t="s">
        <v>177</v>
      </c>
      <c r="B105">
        <v>14</v>
      </c>
      <c r="C105">
        <f>_xlfn.XLOOKUP(A105,offense!$B$1:$B$140,offense!$C$1:$C$140,0)</f>
        <v>21.1</v>
      </c>
      <c r="D105">
        <f>_xlfn.XLOOKUP(A105,defense!$B$1:$B$140,defense!$C$1:$C$140,0)</f>
        <v>35.700000000000003</v>
      </c>
      <c r="E105">
        <f>_xlfn.XLOOKUP(A105,wins!$B$1:$B$140,wins!$C$1:$C$140,0)</f>
        <v>3</v>
      </c>
      <c r="F105">
        <f>_xlfn.XLOOKUP(A105,losses!$B$1:$B$140,losses!$C$1:$C$140,0)</f>
        <v>9</v>
      </c>
    </row>
    <row r="106" spans="1:6" x14ac:dyDescent="0.2">
      <c r="A106" t="s">
        <v>78</v>
      </c>
      <c r="B106">
        <v>14</v>
      </c>
      <c r="C106">
        <f>_xlfn.XLOOKUP(A106,offense!$B$1:$B$140,offense!$C$1:$C$140,0)</f>
        <v>31.5</v>
      </c>
      <c r="D106">
        <f>_xlfn.XLOOKUP(A106,defense!$B$1:$B$140,defense!$C$1:$C$140,0)</f>
        <v>22</v>
      </c>
      <c r="E106">
        <f>_xlfn.XLOOKUP(A106,wins!$B$1:$B$140,wins!$C$1:$C$140,0)</f>
        <v>8</v>
      </c>
      <c r="F106">
        <f>_xlfn.XLOOKUP(A106,losses!$B$1:$B$140,losses!$C$1:$C$140,0)</f>
        <v>4</v>
      </c>
    </row>
    <row r="107" spans="1:6" x14ac:dyDescent="0.2">
      <c r="A107" t="s">
        <v>69</v>
      </c>
      <c r="B107">
        <v>14</v>
      </c>
      <c r="C107">
        <f>_xlfn.XLOOKUP(A107,offense!$B$1:$B$140,offense!$C$1:$C$140,0)</f>
        <v>34.9</v>
      </c>
      <c r="D107">
        <f>_xlfn.XLOOKUP(A107,defense!$B$1:$B$140,defense!$C$1:$C$140,0)</f>
        <v>17.3</v>
      </c>
      <c r="E107">
        <f>_xlfn.XLOOKUP(A107,wins!$B$1:$B$140,wins!$C$1:$C$140,0)</f>
        <v>11</v>
      </c>
      <c r="F107">
        <f>_xlfn.XLOOKUP(A107,losses!$B$1:$B$140,losses!$C$1:$C$140,0)</f>
        <v>1</v>
      </c>
    </row>
    <row r="108" spans="1:6" x14ac:dyDescent="0.2">
      <c r="A108" t="s">
        <v>76</v>
      </c>
      <c r="B108">
        <v>14</v>
      </c>
      <c r="C108">
        <f>_xlfn.XLOOKUP(A108,offense!$B$1:$B$140,offense!$C$1:$C$140,0)</f>
        <v>34.200000000000003</v>
      </c>
      <c r="D108">
        <f>_xlfn.XLOOKUP(A108,defense!$B$1:$B$140,defense!$C$1:$C$140,0)</f>
        <v>21.3</v>
      </c>
      <c r="E108">
        <f>_xlfn.XLOOKUP(A108,wins!$B$1:$B$140,wins!$C$1:$C$140,0)</f>
        <v>7</v>
      </c>
      <c r="F108">
        <f>_xlfn.XLOOKUP(A108,losses!$B$1:$B$140,losses!$C$1:$C$140,0)</f>
        <v>5</v>
      </c>
    </row>
    <row r="109" spans="1:6" x14ac:dyDescent="0.2">
      <c r="A109" t="s">
        <v>150</v>
      </c>
      <c r="B109">
        <v>14</v>
      </c>
      <c r="C109">
        <f>_xlfn.XLOOKUP(A109,offense!$B$1:$B$140,offense!$C$1:$C$140,0)</f>
        <v>36</v>
      </c>
      <c r="D109">
        <f>_xlfn.XLOOKUP(A109,defense!$B$1:$B$140,defense!$C$1:$C$140,0)</f>
        <v>33.799999999999997</v>
      </c>
      <c r="E109">
        <f>_xlfn.XLOOKUP(A109,wins!$B$1:$B$140,wins!$C$1:$C$140,0)</f>
        <v>7</v>
      </c>
      <c r="F109">
        <f>_xlfn.XLOOKUP(A109,losses!$B$1:$B$140,losses!$C$1:$C$140,0)</f>
        <v>5</v>
      </c>
    </row>
    <row r="110" spans="1:6" x14ac:dyDescent="0.2">
      <c r="A110" t="s">
        <v>73</v>
      </c>
      <c r="B110">
        <v>14</v>
      </c>
      <c r="C110">
        <f>_xlfn.XLOOKUP(A110,offense!$B$1:$B$140,offense!$C$1:$C$140,0)</f>
        <v>26.8</v>
      </c>
      <c r="D110">
        <f>_xlfn.XLOOKUP(A110,defense!$B$1:$B$140,defense!$C$1:$C$140,0)</f>
        <v>27</v>
      </c>
      <c r="E110">
        <f>_xlfn.XLOOKUP(A110,wins!$B$1:$B$140,wins!$C$1:$C$140,0)</f>
        <v>6</v>
      </c>
      <c r="F110">
        <f>_xlfn.XLOOKUP(A110,losses!$B$1:$B$140,losses!$C$1:$C$140,0)</f>
        <v>6</v>
      </c>
    </row>
    <row r="111" spans="1:6" x14ac:dyDescent="0.2">
      <c r="A111" t="s">
        <v>168</v>
      </c>
      <c r="B111">
        <v>14</v>
      </c>
      <c r="C111">
        <f>_xlfn.XLOOKUP(A111,offense!$B$1:$B$140,offense!$C$1:$C$140,0)</f>
        <v>35.299999999999997</v>
      </c>
      <c r="D111">
        <f>_xlfn.XLOOKUP(A111,defense!$B$1:$B$140,defense!$C$1:$C$140,0)</f>
        <v>20.399999999999999</v>
      </c>
      <c r="E111">
        <f>_xlfn.XLOOKUP(A111,wins!$B$1:$B$140,wins!$C$1:$C$140,0)</f>
        <v>11</v>
      </c>
      <c r="F111">
        <f>_xlfn.XLOOKUP(A111,losses!$B$1:$B$140,losses!$C$1:$C$140,0)</f>
        <v>1</v>
      </c>
    </row>
    <row r="112" spans="1:6" x14ac:dyDescent="0.2">
      <c r="A112" t="s">
        <v>123</v>
      </c>
      <c r="B112">
        <v>14</v>
      </c>
      <c r="C112">
        <f>_xlfn.XLOOKUP(A112,offense!$B$1:$B$140,offense!$C$1:$C$140,0)</f>
        <v>29.7</v>
      </c>
      <c r="D112">
        <f>_xlfn.XLOOKUP(A112,defense!$B$1:$B$140,defense!$C$1:$C$140,0)</f>
        <v>16.7</v>
      </c>
      <c r="E112">
        <f>_xlfn.XLOOKUP(A112,wins!$B$1:$B$140,wins!$C$1:$C$140,0)</f>
        <v>10</v>
      </c>
      <c r="F112">
        <f>_xlfn.XLOOKUP(A112,losses!$B$1:$B$140,losses!$C$1:$C$140,0)</f>
        <v>2</v>
      </c>
    </row>
    <row r="113" spans="1:6" x14ac:dyDescent="0.2">
      <c r="A113" t="s">
        <v>109</v>
      </c>
      <c r="B113">
        <v>14</v>
      </c>
      <c r="C113">
        <f>_xlfn.XLOOKUP(A113,offense!$B$1:$B$140,offense!$C$1:$C$140,0)</f>
        <v>27.9</v>
      </c>
      <c r="D113">
        <f>_xlfn.XLOOKUP(A113,defense!$B$1:$B$140,defense!$C$1:$C$140,0)</f>
        <v>18.3</v>
      </c>
      <c r="E113">
        <f>_xlfn.XLOOKUP(A113,wins!$B$1:$B$140,wins!$C$1:$C$140,0)</f>
        <v>11</v>
      </c>
      <c r="F113">
        <f>_xlfn.XLOOKUP(A113,losses!$B$1:$B$140,losses!$C$1:$C$140,0)</f>
        <v>1</v>
      </c>
    </row>
    <row r="114" spans="1:6" x14ac:dyDescent="0.2">
      <c r="A114" t="s">
        <v>151</v>
      </c>
      <c r="B114">
        <v>14</v>
      </c>
      <c r="C114">
        <f>_xlfn.XLOOKUP(A114,offense!$B$1:$B$140,offense!$C$1:$C$140,0)</f>
        <v>23.4</v>
      </c>
      <c r="D114">
        <f>_xlfn.XLOOKUP(A114,defense!$B$1:$B$140,defense!$C$1:$C$140,0)</f>
        <v>33.799999999999997</v>
      </c>
      <c r="E114">
        <f>_xlfn.XLOOKUP(A114,wins!$B$1:$B$140,wins!$C$1:$C$140,0)</f>
        <v>4</v>
      </c>
      <c r="F114">
        <f>_xlfn.XLOOKUP(A114,losses!$B$1:$B$140,losses!$C$1:$C$140,0)</f>
        <v>8</v>
      </c>
    </row>
    <row r="115" spans="1:6" x14ac:dyDescent="0.2">
      <c r="A115" t="s">
        <v>160</v>
      </c>
      <c r="B115">
        <v>14</v>
      </c>
      <c r="C115">
        <f>_xlfn.XLOOKUP(A115,offense!$B$1:$B$140,offense!$C$1:$C$140,0)</f>
        <v>29.9</v>
      </c>
      <c r="D115">
        <f>_xlfn.XLOOKUP(A115,defense!$B$1:$B$140,defense!$C$1:$C$140,0)</f>
        <v>36.9</v>
      </c>
      <c r="E115">
        <f>_xlfn.XLOOKUP(A115,wins!$B$1:$B$140,wins!$C$1:$C$140,0)</f>
        <v>4</v>
      </c>
      <c r="F115">
        <f>_xlfn.XLOOKUP(A115,losses!$B$1:$B$140,losses!$C$1:$C$140,0)</f>
        <v>8</v>
      </c>
    </row>
    <row r="116" spans="1:6" x14ac:dyDescent="0.2">
      <c r="A116" t="s">
        <v>67</v>
      </c>
      <c r="B116">
        <v>14</v>
      </c>
      <c r="C116">
        <f>_xlfn.XLOOKUP(A116,offense!$B$1:$B$140,offense!$C$1:$C$140,0)</f>
        <v>32.299999999999997</v>
      </c>
      <c r="D116">
        <f>_xlfn.XLOOKUP(A116,defense!$B$1:$B$140,defense!$C$1:$C$140,0)</f>
        <v>25.4</v>
      </c>
      <c r="E116">
        <f>_xlfn.XLOOKUP(A116,wins!$B$1:$B$140,wins!$C$1:$C$140,0)</f>
        <v>6</v>
      </c>
      <c r="F116">
        <f>_xlfn.XLOOKUP(A116,losses!$B$1:$B$140,losses!$C$1:$C$140,0)</f>
        <v>6</v>
      </c>
    </row>
    <row r="117" spans="1:6" x14ac:dyDescent="0.2">
      <c r="A117" t="s">
        <v>110</v>
      </c>
      <c r="B117">
        <v>14</v>
      </c>
      <c r="C117">
        <f>_xlfn.XLOOKUP(A117,offense!$B$1:$B$140,offense!$C$1:$C$140,0)</f>
        <v>25.8</v>
      </c>
      <c r="D117">
        <f>_xlfn.XLOOKUP(A117,defense!$B$1:$B$140,defense!$C$1:$C$140,0)</f>
        <v>18.100000000000001</v>
      </c>
      <c r="E117">
        <f>_xlfn.XLOOKUP(A117,wins!$B$1:$B$140,wins!$C$1:$C$140,0)</f>
        <v>7</v>
      </c>
      <c r="F117">
        <f>_xlfn.XLOOKUP(A117,losses!$B$1:$B$140,losses!$C$1:$C$140,0)</f>
        <v>5</v>
      </c>
    </row>
    <row r="118" spans="1:6" x14ac:dyDescent="0.2">
      <c r="A118" t="s">
        <v>128</v>
      </c>
      <c r="B118">
        <v>14</v>
      </c>
      <c r="C118">
        <f>_xlfn.XLOOKUP(A118,offense!$B$1:$B$140,offense!$C$1:$C$140,0)</f>
        <v>35.5</v>
      </c>
      <c r="D118">
        <f>_xlfn.XLOOKUP(A118,defense!$B$1:$B$140,defense!$C$1:$C$140,0)</f>
        <v>25.6</v>
      </c>
      <c r="E118">
        <f>_xlfn.XLOOKUP(A118,wins!$B$1:$B$140,wins!$C$1:$C$140,0)</f>
        <v>9</v>
      </c>
      <c r="F118">
        <f>_xlfn.XLOOKUP(A118,losses!$B$1:$B$140,losses!$C$1:$C$140,0)</f>
        <v>3</v>
      </c>
    </row>
    <row r="119" spans="1:6" x14ac:dyDescent="0.2">
      <c r="A119" t="s">
        <v>80</v>
      </c>
      <c r="B119">
        <v>14</v>
      </c>
      <c r="C119">
        <f>_xlfn.XLOOKUP(A119,offense!$B$1:$B$140,offense!$C$1:$C$140,0)</f>
        <v>41.8</v>
      </c>
      <c r="D119">
        <f>_xlfn.XLOOKUP(A119,defense!$B$1:$B$140,defense!$C$1:$C$140,0)</f>
        <v>34.9</v>
      </c>
      <c r="E119">
        <f>_xlfn.XLOOKUP(A119,wins!$B$1:$B$140,wins!$C$1:$C$140,0)</f>
        <v>7</v>
      </c>
      <c r="F119">
        <f>_xlfn.XLOOKUP(A119,losses!$B$1:$B$140,losses!$C$1:$C$140,0)</f>
        <v>5</v>
      </c>
    </row>
    <row r="120" spans="1:6" x14ac:dyDescent="0.2">
      <c r="A120" t="s">
        <v>44</v>
      </c>
      <c r="B120">
        <v>14</v>
      </c>
      <c r="C120">
        <f>_xlfn.XLOOKUP(A120,offense!$B$1:$B$140,offense!$C$1:$C$140,0)</f>
        <v>24.5</v>
      </c>
      <c r="D120">
        <f>_xlfn.XLOOKUP(A120,defense!$B$1:$B$140,defense!$C$1:$C$140,0)</f>
        <v>19.8</v>
      </c>
      <c r="E120">
        <f>_xlfn.XLOOKUP(A120,wins!$B$1:$B$140,wins!$C$1:$C$140,0)</f>
        <v>8</v>
      </c>
      <c r="F120">
        <f>_xlfn.XLOOKUP(A120,losses!$B$1:$B$140,losses!$C$1:$C$140,0)</f>
        <v>4</v>
      </c>
    </row>
    <row r="121" spans="1:6" x14ac:dyDescent="0.2">
      <c r="A121" t="s">
        <v>46</v>
      </c>
      <c r="B121">
        <v>14</v>
      </c>
      <c r="C121">
        <f>_xlfn.XLOOKUP(A121,offense!$B$1:$B$140,offense!$C$1:$C$140,0)</f>
        <v>34.1</v>
      </c>
      <c r="D121">
        <f>_xlfn.XLOOKUP(A121,defense!$B$1:$B$140,defense!$C$1:$C$140,0)</f>
        <v>33.799999999999997</v>
      </c>
      <c r="E121">
        <f>_xlfn.XLOOKUP(A121,wins!$B$1:$B$140,wins!$C$1:$C$140,0)</f>
        <v>6</v>
      </c>
      <c r="F121">
        <f>_xlfn.XLOOKUP(A121,losses!$B$1:$B$140,losses!$C$1:$C$140,0)</f>
        <v>6</v>
      </c>
    </row>
    <row r="122" spans="1:6" x14ac:dyDescent="0.2">
      <c r="A122" t="s">
        <v>178</v>
      </c>
      <c r="B122">
        <v>14</v>
      </c>
      <c r="C122">
        <f>_xlfn.XLOOKUP(A122,offense!$B$1:$B$140,offense!$C$1:$C$140,0)</f>
        <v>19.899999999999999</v>
      </c>
      <c r="D122">
        <f>_xlfn.XLOOKUP(A122,defense!$B$1:$B$140,defense!$C$1:$C$140,0)</f>
        <v>28.5</v>
      </c>
      <c r="E122">
        <f>_xlfn.XLOOKUP(A122,wins!$B$1:$B$140,wins!$C$1:$C$140,0)</f>
        <v>3</v>
      </c>
      <c r="F122">
        <f>_xlfn.XLOOKUP(A122,losses!$B$1:$B$140,losses!$C$1:$C$140,0)</f>
        <v>9</v>
      </c>
    </row>
    <row r="123" spans="1:6" x14ac:dyDescent="0.2">
      <c r="A123" t="s">
        <v>40</v>
      </c>
      <c r="B123">
        <v>14</v>
      </c>
      <c r="C123">
        <f>_xlfn.XLOOKUP(A123,offense!$B$1:$B$140,offense!$C$1:$C$140,0)</f>
        <v>31.7</v>
      </c>
      <c r="D123">
        <f>_xlfn.XLOOKUP(A123,defense!$B$1:$B$140,defense!$C$1:$C$140,0)</f>
        <v>24.7</v>
      </c>
      <c r="E123">
        <f>_xlfn.XLOOKUP(A123,wins!$B$1:$B$140,wins!$C$1:$C$140,0)</f>
        <v>8</v>
      </c>
      <c r="F123">
        <f>_xlfn.XLOOKUP(A123,losses!$B$1:$B$140,losses!$C$1:$C$140,0)</f>
        <v>4</v>
      </c>
    </row>
    <row r="124" spans="1:6" x14ac:dyDescent="0.2">
      <c r="A124" t="s">
        <v>153</v>
      </c>
      <c r="B124">
        <v>14</v>
      </c>
      <c r="C124">
        <f>_xlfn.XLOOKUP(A124,offense!$B$1:$B$140,offense!$C$1:$C$140,0)</f>
        <v>22.8</v>
      </c>
      <c r="D124">
        <f>_xlfn.XLOOKUP(A124,defense!$B$1:$B$140,defense!$C$1:$C$140,0)</f>
        <v>36.200000000000003</v>
      </c>
      <c r="E124">
        <f>_xlfn.XLOOKUP(A124,wins!$B$1:$B$140,wins!$C$1:$C$140,0)</f>
        <v>2</v>
      </c>
      <c r="F124">
        <f>_xlfn.XLOOKUP(A124,losses!$B$1:$B$140,losses!$C$1:$C$140,0)</f>
        <v>10</v>
      </c>
    </row>
    <row r="125" spans="1:6" x14ac:dyDescent="0.2">
      <c r="A125" t="s">
        <v>111</v>
      </c>
      <c r="B125">
        <v>14</v>
      </c>
      <c r="C125">
        <f>_xlfn.XLOOKUP(A125,offense!$B$1:$B$140,offense!$C$1:$C$140,0)</f>
        <v>23.3</v>
      </c>
      <c r="D125">
        <f>_xlfn.XLOOKUP(A125,defense!$B$1:$B$140,defense!$C$1:$C$140,0)</f>
        <v>33.799999999999997</v>
      </c>
      <c r="E125">
        <f>_xlfn.XLOOKUP(A125,wins!$B$1:$B$140,wins!$C$1:$C$140,0)</f>
        <v>3</v>
      </c>
      <c r="F125">
        <f>_xlfn.XLOOKUP(A125,losses!$B$1:$B$140,losses!$C$1:$C$140,0)</f>
        <v>9</v>
      </c>
    </row>
    <row r="126" spans="1:6" x14ac:dyDescent="0.2">
      <c r="A126" t="s">
        <v>125</v>
      </c>
      <c r="B126">
        <v>14</v>
      </c>
      <c r="C126">
        <f>_xlfn.XLOOKUP(A126,offense!$B$1:$B$140,offense!$C$1:$C$140,0)</f>
        <v>28.6</v>
      </c>
      <c r="D126">
        <f>_xlfn.XLOOKUP(A126,defense!$B$1:$B$140,defense!$C$1:$C$140,0)</f>
        <v>24.3</v>
      </c>
      <c r="E126">
        <f>_xlfn.XLOOKUP(A126,wins!$B$1:$B$140,wins!$C$1:$C$140,0)</f>
        <v>6</v>
      </c>
      <c r="F126">
        <f>_xlfn.XLOOKUP(A126,losses!$B$1:$B$140,losses!$C$1:$C$140,0)</f>
        <v>6</v>
      </c>
    </row>
    <row r="127" spans="1:6" x14ac:dyDescent="0.2">
      <c r="A127" t="s">
        <v>159</v>
      </c>
      <c r="B127">
        <v>14</v>
      </c>
      <c r="C127">
        <f>_xlfn.XLOOKUP(A127,offense!$B$1:$B$140,offense!$C$1:$C$140,0)</f>
        <v>20.3</v>
      </c>
      <c r="D127">
        <f>_xlfn.XLOOKUP(A127,defense!$B$1:$B$140,defense!$C$1:$C$140,0)</f>
        <v>27</v>
      </c>
      <c r="E127">
        <f>_xlfn.XLOOKUP(A127,wins!$B$1:$B$140,wins!$C$1:$C$140,0)</f>
        <v>4</v>
      </c>
      <c r="F127">
        <f>_xlfn.XLOOKUP(A127,losses!$B$1:$B$140,losses!$C$1:$C$140,0)</f>
        <v>8</v>
      </c>
    </row>
    <row r="128" spans="1:6" x14ac:dyDescent="0.2">
      <c r="A128" t="s">
        <v>112</v>
      </c>
      <c r="B128">
        <v>14</v>
      </c>
      <c r="C128">
        <f>_xlfn.XLOOKUP(A128,offense!$B$1:$B$140,offense!$C$1:$C$140,0)</f>
        <v>38</v>
      </c>
      <c r="D128">
        <f>_xlfn.XLOOKUP(A128,defense!$B$1:$B$140,defense!$C$1:$C$140,0)</f>
        <v>23</v>
      </c>
      <c r="E128">
        <f>_xlfn.XLOOKUP(A128,wins!$B$1:$B$140,wins!$C$1:$C$140,0)</f>
        <v>12</v>
      </c>
      <c r="F128">
        <f>_xlfn.XLOOKUP(A128,losses!$B$1:$B$140,losses!$C$1:$C$140,0)</f>
        <v>0</v>
      </c>
    </row>
    <row r="129" spans="1:6" x14ac:dyDescent="0.2">
      <c r="A129" t="s">
        <v>133</v>
      </c>
      <c r="B129">
        <v>14</v>
      </c>
      <c r="C129">
        <f>_xlfn.XLOOKUP(A129,offense!$B$1:$B$140,offense!$C$1:$C$140,0)</f>
        <v>31.7</v>
      </c>
      <c r="D129">
        <f>_xlfn.XLOOKUP(A129,defense!$B$1:$B$140,defense!$C$1:$C$140,0)</f>
        <v>28.1</v>
      </c>
      <c r="E129">
        <f>_xlfn.XLOOKUP(A129,wins!$B$1:$B$140,wins!$C$1:$C$140,0)</f>
        <v>5</v>
      </c>
      <c r="F129">
        <f>_xlfn.XLOOKUP(A129,losses!$B$1:$B$140,losses!$C$1:$C$140,0)</f>
        <v>7</v>
      </c>
    </row>
    <row r="130" spans="1:6" x14ac:dyDescent="0.2">
      <c r="A130" t="s">
        <v>36</v>
      </c>
      <c r="B130">
        <v>14</v>
      </c>
      <c r="C130">
        <f>_xlfn.XLOOKUP(A130,offense!$B$1:$B$140,offense!$C$1:$C$140,0)</f>
        <v>31.6</v>
      </c>
      <c r="D130">
        <f>_xlfn.XLOOKUP(A130,defense!$B$1:$B$140,defense!$C$1:$C$140,0)</f>
        <v>27.5</v>
      </c>
      <c r="E130">
        <f>_xlfn.XLOOKUP(A130,wins!$B$1:$B$140,wins!$C$1:$C$140,0)</f>
        <v>8</v>
      </c>
      <c r="F130">
        <f>_xlfn.XLOOKUP(A130,losses!$B$1:$B$140,losses!$C$1:$C$140,0)</f>
        <v>4</v>
      </c>
    </row>
    <row r="131" spans="1:6" x14ac:dyDescent="0.2">
      <c r="A131" t="s">
        <v>155</v>
      </c>
      <c r="B131">
        <v>14</v>
      </c>
      <c r="C131">
        <f>_xlfn.XLOOKUP(A131,offense!$B$1:$B$140,offense!$C$1:$C$140,0)</f>
        <v>29.8</v>
      </c>
      <c r="D131">
        <f>_xlfn.XLOOKUP(A131,defense!$B$1:$B$140,defense!$C$1:$C$140,0)</f>
        <v>28.2</v>
      </c>
      <c r="E131">
        <f>_xlfn.XLOOKUP(A131,wins!$B$1:$B$140,wins!$C$1:$C$140,0)</f>
        <v>7</v>
      </c>
      <c r="F131">
        <f>_xlfn.XLOOKUP(A131,losses!$B$1:$B$140,losses!$C$1:$C$140,0)</f>
        <v>5</v>
      </c>
    </row>
    <row r="132" spans="1:6" x14ac:dyDescent="0.2">
      <c r="A132" t="s">
        <v>162</v>
      </c>
      <c r="B132">
        <v>14</v>
      </c>
      <c r="C132">
        <f>_xlfn.XLOOKUP(A132,offense!$B$1:$B$140,offense!$C$1:$C$140,0)</f>
        <v>23.7</v>
      </c>
      <c r="D132">
        <f>_xlfn.XLOOKUP(A132,defense!$B$1:$B$140,defense!$C$1:$C$140,0)</f>
        <v>31.8</v>
      </c>
      <c r="E132">
        <f>_xlfn.XLOOKUP(A132,wins!$B$1:$B$140,wins!$C$1:$C$140,0)</f>
        <v>4</v>
      </c>
      <c r="F132">
        <f>_xlfn.XLOOKUP(A132,losses!$B$1:$B$140,losses!$C$1:$C$140,0)</f>
        <v>8</v>
      </c>
    </row>
    <row r="133" spans="1:6" x14ac:dyDescent="0.2">
      <c r="A133" t="s">
        <v>33</v>
      </c>
      <c r="B133">
        <v>14</v>
      </c>
      <c r="C133">
        <f>_xlfn.XLOOKUP(A133,offense!$B$1:$B$140,offense!$C$1:$C$140,0)</f>
        <v>22.8</v>
      </c>
      <c r="D133">
        <f>_xlfn.XLOOKUP(A133,defense!$B$1:$B$140,defense!$C$1:$C$140,0)</f>
        <v>18.899999999999999</v>
      </c>
      <c r="E133">
        <f>_xlfn.XLOOKUP(A133,wins!$B$1:$B$140,wins!$C$1:$C$140,0)</f>
        <v>7</v>
      </c>
      <c r="F133">
        <f>_xlfn.XLOOKUP(A133,losses!$B$1:$B$140,losses!$C$1:$C$140,0)</f>
        <v>5</v>
      </c>
    </row>
    <row r="134" spans="1:6" x14ac:dyDescent="0.2">
      <c r="A134" t="s">
        <v>49</v>
      </c>
      <c r="B134">
        <v>14</v>
      </c>
      <c r="C134">
        <f>_xlfn.XLOOKUP(A134,offense!$B$1:$B$140,offense!$C$1:$C$140,0)</f>
        <v>25.9</v>
      </c>
      <c r="D134">
        <f>_xlfn.XLOOKUP(A134,defense!$B$1:$B$140,defense!$C$1:$C$140,0)</f>
        <v>22.9</v>
      </c>
      <c r="E134">
        <f>_xlfn.XLOOKUP(A134,wins!$B$1:$B$140,wins!$C$1:$C$140,0)</f>
        <v>8</v>
      </c>
      <c r="F134">
        <f>_xlfn.XLOOKUP(A134,losses!$B$1:$B$140,losses!$C$1:$C$140,0)</f>
        <v>4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9A923-1847-8047-8A99-1F0E63953229}">
  <dimension ref="A1:C133"/>
  <sheetViews>
    <sheetView workbookViewId="0">
      <selection activeCell="C1" sqref="C1:C133"/>
    </sheetView>
  </sheetViews>
  <sheetFormatPr baseColWidth="10" defaultRowHeight="16" x14ac:dyDescent="0.2"/>
  <sheetData>
    <row r="1" spans="1:3" x14ac:dyDescent="0.2">
      <c r="A1">
        <v>78</v>
      </c>
      <c r="B1" t="s">
        <v>152</v>
      </c>
      <c r="C1">
        <v>27.6</v>
      </c>
    </row>
    <row r="2" spans="1:3" x14ac:dyDescent="0.2">
      <c r="A2">
        <v>102</v>
      </c>
      <c r="B2" t="s">
        <v>179</v>
      </c>
      <c r="C2">
        <v>16.3</v>
      </c>
    </row>
    <row r="3" spans="1:3" x14ac:dyDescent="0.2">
      <c r="A3">
        <v>29</v>
      </c>
      <c r="B3" t="s">
        <v>70</v>
      </c>
      <c r="C3">
        <v>35.799999999999997</v>
      </c>
    </row>
    <row r="4" spans="1:3" x14ac:dyDescent="0.2">
      <c r="A4">
        <v>30</v>
      </c>
      <c r="B4" t="s">
        <v>145</v>
      </c>
      <c r="C4">
        <v>35.799999999999997</v>
      </c>
    </row>
    <row r="5" spans="1:3" x14ac:dyDescent="0.2">
      <c r="A5">
        <v>74</v>
      </c>
      <c r="B5" t="s">
        <v>167</v>
      </c>
      <c r="C5">
        <v>34.299999999999997</v>
      </c>
    </row>
    <row r="6" spans="1:3" x14ac:dyDescent="0.2">
      <c r="A6">
        <v>114</v>
      </c>
      <c r="B6" t="s">
        <v>138</v>
      </c>
      <c r="C6">
        <v>17.8</v>
      </c>
    </row>
    <row r="7" spans="1:3" x14ac:dyDescent="0.2">
      <c r="A7">
        <v>22</v>
      </c>
      <c r="B7" t="s">
        <v>142</v>
      </c>
      <c r="C7">
        <v>26.6</v>
      </c>
    </row>
    <row r="8" spans="1:3" x14ac:dyDescent="0.2">
      <c r="A8">
        <v>132</v>
      </c>
      <c r="B8" t="s">
        <v>86</v>
      </c>
      <c r="C8">
        <v>27.8</v>
      </c>
    </row>
    <row r="9" spans="1:3" x14ac:dyDescent="0.2">
      <c r="A9">
        <v>46</v>
      </c>
      <c r="B9" t="s">
        <v>187</v>
      </c>
      <c r="C9">
        <v>20.8</v>
      </c>
    </row>
    <row r="10" spans="1:3" x14ac:dyDescent="0.2">
      <c r="A10">
        <v>38</v>
      </c>
      <c r="B10" t="s">
        <v>87</v>
      </c>
      <c r="C10">
        <v>27.3</v>
      </c>
    </row>
    <row r="11" spans="1:3" x14ac:dyDescent="0.2">
      <c r="A11">
        <v>129</v>
      </c>
      <c r="B11" t="s">
        <v>184</v>
      </c>
      <c r="C11">
        <v>18.3</v>
      </c>
    </row>
    <row r="12" spans="1:3" x14ac:dyDescent="0.2">
      <c r="A12">
        <v>104</v>
      </c>
      <c r="B12" t="s">
        <v>122</v>
      </c>
      <c r="C12">
        <v>23.1</v>
      </c>
    </row>
    <row r="13" spans="1:3" x14ac:dyDescent="0.2">
      <c r="A13">
        <v>119</v>
      </c>
      <c r="B13" t="s">
        <v>26</v>
      </c>
      <c r="C13">
        <v>32</v>
      </c>
    </row>
    <row r="14" spans="1:3" x14ac:dyDescent="0.2">
      <c r="A14">
        <v>78</v>
      </c>
      <c r="B14" t="s">
        <v>173</v>
      </c>
      <c r="C14">
        <v>25</v>
      </c>
    </row>
    <row r="15" spans="1:3" x14ac:dyDescent="0.2">
      <c r="A15">
        <v>74</v>
      </c>
      <c r="B15" t="s">
        <v>180</v>
      </c>
      <c r="C15">
        <v>26.3</v>
      </c>
    </row>
    <row r="16" spans="1:3" x14ac:dyDescent="0.2">
      <c r="A16">
        <v>89</v>
      </c>
      <c r="B16" t="s">
        <v>88</v>
      </c>
      <c r="C16">
        <v>20.8</v>
      </c>
    </row>
    <row r="17" spans="1:3" x14ac:dyDescent="0.2">
      <c r="A17">
        <v>78</v>
      </c>
      <c r="B17" t="s">
        <v>74</v>
      </c>
      <c r="C17">
        <v>23.1</v>
      </c>
    </row>
    <row r="18" spans="1:3" x14ac:dyDescent="0.2">
      <c r="A18">
        <v>52</v>
      </c>
      <c r="B18" t="s">
        <v>89</v>
      </c>
      <c r="C18">
        <v>31.6</v>
      </c>
    </row>
    <row r="19" spans="1:3" x14ac:dyDescent="0.2">
      <c r="A19">
        <v>89</v>
      </c>
      <c r="B19" t="s">
        <v>48</v>
      </c>
      <c r="C19">
        <v>23</v>
      </c>
    </row>
    <row r="20" spans="1:3" x14ac:dyDescent="0.2">
      <c r="A20">
        <v>104</v>
      </c>
      <c r="B20" t="s">
        <v>136</v>
      </c>
      <c r="C20">
        <v>17.5</v>
      </c>
    </row>
    <row r="21" spans="1:3" x14ac:dyDescent="0.2">
      <c r="A21">
        <v>14</v>
      </c>
      <c r="B21" t="s">
        <v>140</v>
      </c>
      <c r="C21">
        <v>24.1</v>
      </c>
    </row>
    <row r="22" spans="1:3" x14ac:dyDescent="0.2">
      <c r="A22">
        <v>38</v>
      </c>
      <c r="B22" t="s">
        <v>66</v>
      </c>
      <c r="C22">
        <v>29.2</v>
      </c>
    </row>
    <row r="23" spans="1:3" x14ac:dyDescent="0.2">
      <c r="A23">
        <v>111</v>
      </c>
      <c r="B23" t="s">
        <v>90</v>
      </c>
      <c r="C23">
        <v>28</v>
      </c>
    </row>
    <row r="24" spans="1:3" x14ac:dyDescent="0.2">
      <c r="A24">
        <v>27</v>
      </c>
      <c r="B24" t="s">
        <v>79</v>
      </c>
      <c r="C24">
        <v>28</v>
      </c>
    </row>
    <row r="25" spans="1:3" x14ac:dyDescent="0.2">
      <c r="A25">
        <v>98</v>
      </c>
      <c r="B25" t="s">
        <v>174</v>
      </c>
      <c r="C25">
        <v>26.1</v>
      </c>
    </row>
    <row r="26" spans="1:3" x14ac:dyDescent="0.2">
      <c r="A26">
        <v>124</v>
      </c>
      <c r="B26" t="s">
        <v>185</v>
      </c>
      <c r="C26">
        <v>19.100000000000001</v>
      </c>
    </row>
    <row r="27" spans="1:3" x14ac:dyDescent="0.2">
      <c r="A27">
        <v>46</v>
      </c>
      <c r="B27" t="s">
        <v>91</v>
      </c>
      <c r="C27">
        <v>27.8</v>
      </c>
    </row>
    <row r="28" spans="1:3" x14ac:dyDescent="0.2">
      <c r="A28">
        <v>130</v>
      </c>
      <c r="B28" t="s">
        <v>131</v>
      </c>
      <c r="C28">
        <v>17.3</v>
      </c>
    </row>
    <row r="29" spans="1:3" x14ac:dyDescent="0.2">
      <c r="A29">
        <v>114</v>
      </c>
      <c r="B29" t="s">
        <v>166</v>
      </c>
      <c r="C29">
        <v>20.3</v>
      </c>
    </row>
    <row r="30" spans="1:3" x14ac:dyDescent="0.2">
      <c r="A30">
        <v>64</v>
      </c>
      <c r="B30" t="s">
        <v>43</v>
      </c>
      <c r="C30">
        <v>28.4</v>
      </c>
    </row>
    <row r="31" spans="1:3" x14ac:dyDescent="0.2">
      <c r="A31">
        <v>89</v>
      </c>
      <c r="B31" t="s">
        <v>148</v>
      </c>
      <c r="C31">
        <v>23.8</v>
      </c>
    </row>
    <row r="32" spans="1:3" x14ac:dyDescent="0.2">
      <c r="A32">
        <v>95</v>
      </c>
      <c r="B32" t="s">
        <v>183</v>
      </c>
      <c r="C32">
        <v>20.100000000000001</v>
      </c>
    </row>
    <row r="33" spans="1:3" x14ac:dyDescent="0.2">
      <c r="A33">
        <v>4</v>
      </c>
      <c r="B33" t="s">
        <v>82</v>
      </c>
      <c r="C33">
        <v>38.799999999999997</v>
      </c>
    </row>
    <row r="34" spans="1:3" x14ac:dyDescent="0.2">
      <c r="A34">
        <v>38</v>
      </c>
      <c r="B34" t="s">
        <v>157</v>
      </c>
      <c r="C34">
        <v>29.9</v>
      </c>
    </row>
    <row r="35" spans="1:3" x14ac:dyDescent="0.2">
      <c r="A35">
        <v>14</v>
      </c>
      <c r="B35" t="s">
        <v>30</v>
      </c>
      <c r="C35">
        <v>39.6</v>
      </c>
    </row>
    <row r="36" spans="1:3" x14ac:dyDescent="0.2">
      <c r="A36">
        <v>23</v>
      </c>
      <c r="B36" t="s">
        <v>163</v>
      </c>
      <c r="C36">
        <v>30.9</v>
      </c>
    </row>
    <row r="37" spans="1:3" x14ac:dyDescent="0.2">
      <c r="A37">
        <v>33</v>
      </c>
      <c r="B37" t="s">
        <v>149</v>
      </c>
      <c r="C37">
        <v>25.8</v>
      </c>
    </row>
    <row r="38" spans="1:3" x14ac:dyDescent="0.2">
      <c r="A38">
        <v>25</v>
      </c>
      <c r="B38" t="s">
        <v>65</v>
      </c>
      <c r="C38">
        <v>31.2</v>
      </c>
    </row>
    <row r="39" spans="1:3" x14ac:dyDescent="0.2">
      <c r="A39">
        <v>76</v>
      </c>
      <c r="B39" t="s">
        <v>172</v>
      </c>
      <c r="C39">
        <v>21.4</v>
      </c>
    </row>
    <row r="40" spans="1:3" x14ac:dyDescent="0.2">
      <c r="A40">
        <v>69</v>
      </c>
      <c r="B40" t="s">
        <v>37</v>
      </c>
      <c r="C40">
        <v>23.7</v>
      </c>
    </row>
    <row r="41" spans="1:3" x14ac:dyDescent="0.2">
      <c r="A41">
        <v>85</v>
      </c>
      <c r="B41" t="s">
        <v>171</v>
      </c>
      <c r="C41">
        <v>24.5</v>
      </c>
    </row>
    <row r="42" spans="1:3" x14ac:dyDescent="0.2">
      <c r="A42">
        <v>104</v>
      </c>
      <c r="B42" t="s">
        <v>38</v>
      </c>
      <c r="C42">
        <v>22.2</v>
      </c>
    </row>
    <row r="43" spans="1:3" x14ac:dyDescent="0.2">
      <c r="A43">
        <v>104</v>
      </c>
      <c r="B43" t="s">
        <v>92</v>
      </c>
      <c r="C43">
        <v>18</v>
      </c>
    </row>
    <row r="44" spans="1:3" x14ac:dyDescent="0.2">
      <c r="A44">
        <v>111</v>
      </c>
      <c r="B44" t="s">
        <v>130</v>
      </c>
      <c r="C44">
        <v>26.3</v>
      </c>
    </row>
    <row r="45" spans="1:3" x14ac:dyDescent="0.2">
      <c r="A45">
        <v>83</v>
      </c>
      <c r="B45" t="s">
        <v>165</v>
      </c>
      <c r="C45">
        <v>29.8</v>
      </c>
    </row>
    <row r="46" spans="1:3" x14ac:dyDescent="0.2">
      <c r="A46">
        <v>36</v>
      </c>
      <c r="B46" t="s">
        <v>127</v>
      </c>
      <c r="C46">
        <v>35.200000000000003</v>
      </c>
    </row>
    <row r="47" spans="1:3" x14ac:dyDescent="0.2">
      <c r="A47">
        <v>25</v>
      </c>
      <c r="B47" t="s">
        <v>154</v>
      </c>
      <c r="C47">
        <v>33.6</v>
      </c>
    </row>
    <row r="48" spans="1:3" x14ac:dyDescent="0.2">
      <c r="A48">
        <v>19</v>
      </c>
      <c r="B48" t="s">
        <v>72</v>
      </c>
      <c r="C48">
        <v>37.700000000000003</v>
      </c>
    </row>
    <row r="49" spans="1:3" x14ac:dyDescent="0.2">
      <c r="A49">
        <v>131</v>
      </c>
      <c r="B49" t="s">
        <v>93</v>
      </c>
      <c r="C49">
        <v>14.7</v>
      </c>
    </row>
    <row r="50" spans="1:3" x14ac:dyDescent="0.2">
      <c r="A50">
        <v>42</v>
      </c>
      <c r="B50" t="s">
        <v>147</v>
      </c>
      <c r="C50">
        <v>28.6</v>
      </c>
    </row>
    <row r="51" spans="1:3" x14ac:dyDescent="0.2">
      <c r="A51">
        <v>54</v>
      </c>
      <c r="B51" t="s">
        <v>164</v>
      </c>
      <c r="C51">
        <v>40.1</v>
      </c>
    </row>
    <row r="52" spans="1:3" x14ac:dyDescent="0.2">
      <c r="A52">
        <v>69</v>
      </c>
      <c r="B52" t="s">
        <v>94</v>
      </c>
      <c r="C52">
        <v>25.9</v>
      </c>
    </row>
    <row r="53" spans="1:3" x14ac:dyDescent="0.2">
      <c r="A53">
        <v>51</v>
      </c>
      <c r="B53" t="s">
        <v>158</v>
      </c>
      <c r="C53">
        <v>32.299999999999997</v>
      </c>
    </row>
    <row r="54" spans="1:3" x14ac:dyDescent="0.2">
      <c r="A54">
        <v>119</v>
      </c>
      <c r="B54" t="s">
        <v>181</v>
      </c>
      <c r="C54">
        <v>17.3</v>
      </c>
    </row>
    <row r="55" spans="1:3" x14ac:dyDescent="0.2">
      <c r="A55">
        <v>13</v>
      </c>
      <c r="B55" t="s">
        <v>68</v>
      </c>
      <c r="C55">
        <v>33</v>
      </c>
    </row>
    <row r="56" spans="1:3" x14ac:dyDescent="0.2">
      <c r="A56">
        <v>11</v>
      </c>
      <c r="B56" t="s">
        <v>81</v>
      </c>
      <c r="C56">
        <v>46.4</v>
      </c>
    </row>
    <row r="57" spans="1:3" x14ac:dyDescent="0.2">
      <c r="A57">
        <v>89</v>
      </c>
      <c r="B57" t="s">
        <v>132</v>
      </c>
      <c r="C57">
        <v>23.3</v>
      </c>
    </row>
    <row r="58" spans="1:3" x14ac:dyDescent="0.2">
      <c r="A58">
        <v>34</v>
      </c>
      <c r="B58" t="s">
        <v>135</v>
      </c>
      <c r="C58">
        <v>29.6</v>
      </c>
    </row>
    <row r="59" spans="1:3" x14ac:dyDescent="0.2">
      <c r="A59">
        <v>76</v>
      </c>
      <c r="B59" t="s">
        <v>169</v>
      </c>
      <c r="C59">
        <v>23.2</v>
      </c>
    </row>
    <row r="60" spans="1:3" x14ac:dyDescent="0.2">
      <c r="A60">
        <v>14</v>
      </c>
      <c r="B60" t="s">
        <v>143</v>
      </c>
      <c r="C60">
        <v>39.700000000000003</v>
      </c>
    </row>
    <row r="61" spans="1:3" x14ac:dyDescent="0.2">
      <c r="A61">
        <v>20</v>
      </c>
      <c r="B61" t="s">
        <v>129</v>
      </c>
      <c r="C61">
        <v>32.1</v>
      </c>
    </row>
    <row r="62" spans="1:3" x14ac:dyDescent="0.2">
      <c r="A62">
        <v>104</v>
      </c>
      <c r="B62" t="s">
        <v>191</v>
      </c>
      <c r="C62">
        <v>27.3</v>
      </c>
    </row>
    <row r="63" spans="1:3" x14ac:dyDescent="0.2">
      <c r="A63">
        <v>58</v>
      </c>
      <c r="B63" t="s">
        <v>35</v>
      </c>
      <c r="C63">
        <v>37.6</v>
      </c>
    </row>
    <row r="64" spans="1:3" x14ac:dyDescent="0.2">
      <c r="A64">
        <v>34</v>
      </c>
      <c r="B64" t="s">
        <v>27</v>
      </c>
      <c r="C64">
        <v>15.9</v>
      </c>
    </row>
    <row r="65" spans="1:3" x14ac:dyDescent="0.2">
      <c r="A65">
        <v>126</v>
      </c>
      <c r="B65" t="s">
        <v>188</v>
      </c>
      <c r="C65">
        <v>24.3</v>
      </c>
    </row>
    <row r="66" spans="1:3" x14ac:dyDescent="0.2">
      <c r="A66">
        <v>116</v>
      </c>
      <c r="B66" t="s">
        <v>95</v>
      </c>
      <c r="C66">
        <v>20.2</v>
      </c>
    </row>
    <row r="67" spans="1:3" x14ac:dyDescent="0.2">
      <c r="A67">
        <v>5</v>
      </c>
      <c r="B67" t="s">
        <v>96</v>
      </c>
      <c r="C67">
        <v>34.799999999999997</v>
      </c>
    </row>
    <row r="68" spans="1:3" x14ac:dyDescent="0.2">
      <c r="A68">
        <v>30</v>
      </c>
      <c r="B68" t="s">
        <v>144</v>
      </c>
      <c r="C68">
        <v>21.8</v>
      </c>
    </row>
    <row r="69" spans="1:3" x14ac:dyDescent="0.2">
      <c r="A69">
        <v>69</v>
      </c>
      <c r="B69" t="s">
        <v>161</v>
      </c>
      <c r="C69">
        <v>34.1</v>
      </c>
    </row>
    <row r="70" spans="1:3" x14ac:dyDescent="0.2">
      <c r="A70">
        <v>125</v>
      </c>
      <c r="B70" t="s">
        <v>97</v>
      </c>
      <c r="C70">
        <v>18.3</v>
      </c>
    </row>
    <row r="71" spans="1:3" x14ac:dyDescent="0.2">
      <c r="A71">
        <v>127</v>
      </c>
      <c r="B71" t="s">
        <v>22</v>
      </c>
      <c r="C71">
        <v>18</v>
      </c>
    </row>
    <row r="72" spans="1:3" x14ac:dyDescent="0.2">
      <c r="A72">
        <v>128</v>
      </c>
      <c r="B72" t="s">
        <v>186</v>
      </c>
      <c r="C72">
        <v>17.3</v>
      </c>
    </row>
    <row r="73" spans="1:3" x14ac:dyDescent="0.2">
      <c r="A73">
        <v>55</v>
      </c>
      <c r="B73" t="s">
        <v>98</v>
      </c>
      <c r="C73">
        <v>27.3</v>
      </c>
    </row>
    <row r="74" spans="1:3" x14ac:dyDescent="0.2">
      <c r="A74">
        <v>46</v>
      </c>
      <c r="B74" t="s">
        <v>64</v>
      </c>
      <c r="C74">
        <v>28.2</v>
      </c>
    </row>
    <row r="75" spans="1:3" x14ac:dyDescent="0.2">
      <c r="A75">
        <v>43</v>
      </c>
      <c r="B75" t="s">
        <v>99</v>
      </c>
      <c r="C75">
        <v>36.6</v>
      </c>
    </row>
    <row r="76" spans="1:3" x14ac:dyDescent="0.2">
      <c r="A76">
        <v>98</v>
      </c>
      <c r="B76" t="s">
        <v>121</v>
      </c>
      <c r="C76">
        <v>26.7</v>
      </c>
    </row>
    <row r="77" spans="1:3" x14ac:dyDescent="0.2">
      <c r="A77">
        <v>64</v>
      </c>
      <c r="B77" t="s">
        <v>100</v>
      </c>
      <c r="C77">
        <v>34.5</v>
      </c>
    </row>
    <row r="78" spans="1:3" x14ac:dyDescent="0.2">
      <c r="A78">
        <v>116</v>
      </c>
      <c r="B78" t="s">
        <v>170</v>
      </c>
      <c r="C78">
        <v>25.3</v>
      </c>
    </row>
    <row r="79" spans="1:3" x14ac:dyDescent="0.2">
      <c r="A79">
        <v>102</v>
      </c>
      <c r="B79" t="s">
        <v>28</v>
      </c>
      <c r="C79">
        <v>22.8</v>
      </c>
    </row>
    <row r="80" spans="1:3" x14ac:dyDescent="0.2">
      <c r="A80">
        <v>12</v>
      </c>
      <c r="B80" t="s">
        <v>41</v>
      </c>
      <c r="C80">
        <v>39.1</v>
      </c>
    </row>
    <row r="81" spans="1:3" x14ac:dyDescent="0.2">
      <c r="A81">
        <v>116</v>
      </c>
      <c r="B81" t="s">
        <v>101</v>
      </c>
      <c r="C81">
        <v>22.9</v>
      </c>
    </row>
    <row r="82" spans="1:3" x14ac:dyDescent="0.2">
      <c r="A82">
        <v>69</v>
      </c>
      <c r="B82" t="s">
        <v>25</v>
      </c>
      <c r="C82">
        <v>32.799999999999997</v>
      </c>
    </row>
    <row r="83" spans="1:3" x14ac:dyDescent="0.2">
      <c r="A83">
        <v>6</v>
      </c>
      <c r="B83" t="s">
        <v>34</v>
      </c>
      <c r="C83">
        <v>43.2</v>
      </c>
    </row>
    <row r="84" spans="1:3" x14ac:dyDescent="0.2">
      <c r="A84">
        <v>84</v>
      </c>
      <c r="B84" t="s">
        <v>139</v>
      </c>
      <c r="C84">
        <v>30.2</v>
      </c>
    </row>
    <row r="85" spans="1:3" x14ac:dyDescent="0.2">
      <c r="A85">
        <v>78</v>
      </c>
      <c r="B85" t="s">
        <v>182</v>
      </c>
      <c r="C85">
        <v>22.9</v>
      </c>
    </row>
    <row r="86" spans="1:3" x14ac:dyDescent="0.2">
      <c r="A86">
        <v>1</v>
      </c>
      <c r="B86" t="s">
        <v>42</v>
      </c>
      <c r="C86">
        <v>45.3</v>
      </c>
    </row>
    <row r="87" spans="1:3" x14ac:dyDescent="0.2">
      <c r="A87">
        <v>10</v>
      </c>
      <c r="B87" t="s">
        <v>39</v>
      </c>
      <c r="C87">
        <v>33.799999999999997</v>
      </c>
    </row>
    <row r="88" spans="1:3" x14ac:dyDescent="0.2">
      <c r="A88">
        <v>6</v>
      </c>
      <c r="B88" t="s">
        <v>32</v>
      </c>
      <c r="C88">
        <v>37.200000000000003</v>
      </c>
    </row>
    <row r="89" spans="1:3" x14ac:dyDescent="0.2">
      <c r="A89">
        <v>55</v>
      </c>
      <c r="B89" t="s">
        <v>146</v>
      </c>
      <c r="C89">
        <v>20.2</v>
      </c>
    </row>
    <row r="90" spans="1:3" x14ac:dyDescent="0.2">
      <c r="A90">
        <v>68</v>
      </c>
      <c r="B90" t="s">
        <v>126</v>
      </c>
      <c r="C90">
        <v>23.9</v>
      </c>
    </row>
    <row r="91" spans="1:3" x14ac:dyDescent="0.2">
      <c r="A91">
        <v>85</v>
      </c>
      <c r="B91" t="s">
        <v>102</v>
      </c>
      <c r="C91">
        <v>30.3</v>
      </c>
    </row>
    <row r="92" spans="1:3" x14ac:dyDescent="0.2">
      <c r="A92">
        <v>64</v>
      </c>
      <c r="B92" t="s">
        <v>103</v>
      </c>
      <c r="C92">
        <v>22.6</v>
      </c>
    </row>
    <row r="93" spans="1:3" x14ac:dyDescent="0.2">
      <c r="A93">
        <v>132</v>
      </c>
      <c r="B93" t="s">
        <v>190</v>
      </c>
      <c r="C93">
        <v>20</v>
      </c>
    </row>
    <row r="94" spans="1:3" x14ac:dyDescent="0.2">
      <c r="A94">
        <v>104</v>
      </c>
      <c r="B94" t="s">
        <v>104</v>
      </c>
      <c r="C94">
        <v>20.5</v>
      </c>
    </row>
    <row r="95" spans="1:3" x14ac:dyDescent="0.2">
      <c r="A95">
        <v>50</v>
      </c>
      <c r="B95" t="s">
        <v>105</v>
      </c>
      <c r="C95">
        <v>33.299999999999997</v>
      </c>
    </row>
    <row r="96" spans="1:3" x14ac:dyDescent="0.2">
      <c r="A96">
        <v>97</v>
      </c>
      <c r="B96" t="s">
        <v>106</v>
      </c>
      <c r="C96">
        <v>41.8</v>
      </c>
    </row>
    <row r="97" spans="1:3" x14ac:dyDescent="0.2">
      <c r="A97">
        <v>89</v>
      </c>
      <c r="B97" t="s">
        <v>107</v>
      </c>
      <c r="C97">
        <v>30.9</v>
      </c>
    </row>
    <row r="98" spans="1:3" x14ac:dyDescent="0.2">
      <c r="A98">
        <v>59</v>
      </c>
      <c r="B98" t="s">
        <v>71</v>
      </c>
      <c r="C98">
        <v>26</v>
      </c>
    </row>
    <row r="99" spans="1:3" x14ac:dyDescent="0.2">
      <c r="A99">
        <v>61</v>
      </c>
      <c r="B99" t="s">
        <v>176</v>
      </c>
      <c r="C99">
        <v>30.7</v>
      </c>
    </row>
    <row r="100" spans="1:3" x14ac:dyDescent="0.2">
      <c r="A100">
        <v>85</v>
      </c>
      <c r="B100" t="s">
        <v>156</v>
      </c>
      <c r="C100">
        <v>23.2</v>
      </c>
    </row>
    <row r="101" spans="1:3" x14ac:dyDescent="0.2">
      <c r="A101">
        <v>101</v>
      </c>
      <c r="B101" t="s">
        <v>137</v>
      </c>
      <c r="C101">
        <v>20.6</v>
      </c>
    </row>
    <row r="102" spans="1:3" x14ac:dyDescent="0.2">
      <c r="A102">
        <v>3</v>
      </c>
      <c r="B102" t="s">
        <v>141</v>
      </c>
      <c r="C102">
        <v>25.5</v>
      </c>
    </row>
    <row r="103" spans="1:3" x14ac:dyDescent="0.2">
      <c r="A103">
        <v>23</v>
      </c>
      <c r="B103" t="s">
        <v>108</v>
      </c>
      <c r="C103">
        <v>31.3</v>
      </c>
    </row>
    <row r="104" spans="1:3" x14ac:dyDescent="0.2">
      <c r="A104">
        <v>123</v>
      </c>
      <c r="B104" t="s">
        <v>177</v>
      </c>
      <c r="C104">
        <v>21.1</v>
      </c>
    </row>
    <row r="105" spans="1:3" x14ac:dyDescent="0.2">
      <c r="A105">
        <v>30</v>
      </c>
      <c r="B105" t="s">
        <v>78</v>
      </c>
      <c r="C105">
        <v>31.5</v>
      </c>
    </row>
    <row r="106" spans="1:3" x14ac:dyDescent="0.2">
      <c r="A106">
        <v>43</v>
      </c>
      <c r="B106" t="s">
        <v>69</v>
      </c>
      <c r="C106">
        <v>34.9</v>
      </c>
    </row>
    <row r="107" spans="1:3" x14ac:dyDescent="0.2">
      <c r="A107">
        <v>21</v>
      </c>
      <c r="B107" t="s">
        <v>76</v>
      </c>
      <c r="C107">
        <v>34.200000000000003</v>
      </c>
    </row>
    <row r="108" spans="1:3" x14ac:dyDescent="0.2">
      <c r="A108">
        <v>78</v>
      </c>
      <c r="B108" t="s">
        <v>150</v>
      </c>
      <c r="C108">
        <v>36</v>
      </c>
    </row>
    <row r="109" spans="1:3" x14ac:dyDescent="0.2">
      <c r="A109">
        <v>60</v>
      </c>
      <c r="B109" t="s">
        <v>73</v>
      </c>
      <c r="C109">
        <v>26.8</v>
      </c>
    </row>
    <row r="110" spans="1:3" x14ac:dyDescent="0.2">
      <c r="A110">
        <v>8</v>
      </c>
      <c r="B110" t="s">
        <v>168</v>
      </c>
      <c r="C110">
        <v>35.299999999999997</v>
      </c>
    </row>
    <row r="111" spans="1:3" x14ac:dyDescent="0.2">
      <c r="A111">
        <v>63</v>
      </c>
      <c r="B111" t="s">
        <v>123</v>
      </c>
      <c r="C111">
        <v>29.7</v>
      </c>
    </row>
    <row r="112" spans="1:3" x14ac:dyDescent="0.2">
      <c r="A112">
        <v>73</v>
      </c>
      <c r="B112" t="s">
        <v>109</v>
      </c>
      <c r="C112">
        <v>27.9</v>
      </c>
    </row>
    <row r="113" spans="1:3" x14ac:dyDescent="0.2">
      <c r="A113">
        <v>89</v>
      </c>
      <c r="B113" t="s">
        <v>151</v>
      </c>
      <c r="C113">
        <v>23.4</v>
      </c>
    </row>
    <row r="114" spans="1:3" x14ac:dyDescent="0.2">
      <c r="A114">
        <v>46</v>
      </c>
      <c r="B114" t="s">
        <v>160</v>
      </c>
      <c r="C114">
        <v>29.9</v>
      </c>
    </row>
    <row r="115" spans="1:3" x14ac:dyDescent="0.2">
      <c r="A115">
        <v>36</v>
      </c>
      <c r="B115" t="s">
        <v>67</v>
      </c>
      <c r="C115">
        <v>32.299999999999997</v>
      </c>
    </row>
    <row r="116" spans="1:3" x14ac:dyDescent="0.2">
      <c r="A116">
        <v>61</v>
      </c>
      <c r="B116" t="s">
        <v>110</v>
      </c>
      <c r="C116">
        <v>25.8</v>
      </c>
    </row>
    <row r="117" spans="1:3" x14ac:dyDescent="0.2">
      <c r="A117">
        <v>96</v>
      </c>
      <c r="B117" t="s">
        <v>128</v>
      </c>
      <c r="C117">
        <v>35.5</v>
      </c>
    </row>
    <row r="118" spans="1:3" x14ac:dyDescent="0.2">
      <c r="A118">
        <v>2</v>
      </c>
      <c r="B118" t="s">
        <v>80</v>
      </c>
      <c r="C118">
        <v>41.8</v>
      </c>
    </row>
    <row r="119" spans="1:3" x14ac:dyDescent="0.2">
      <c r="A119">
        <v>104</v>
      </c>
      <c r="B119" t="s">
        <v>44</v>
      </c>
      <c r="C119">
        <v>24.5</v>
      </c>
    </row>
    <row r="120" spans="1:3" x14ac:dyDescent="0.2">
      <c r="A120">
        <v>18</v>
      </c>
      <c r="B120" t="s">
        <v>46</v>
      </c>
      <c r="C120">
        <v>34.1</v>
      </c>
    </row>
    <row r="121" spans="1:3" x14ac:dyDescent="0.2">
      <c r="A121">
        <v>122</v>
      </c>
      <c r="B121" t="s">
        <v>178</v>
      </c>
      <c r="C121">
        <v>19.899999999999999</v>
      </c>
    </row>
    <row r="122" spans="1:3" x14ac:dyDescent="0.2">
      <c r="A122">
        <v>121</v>
      </c>
      <c r="B122" t="s">
        <v>40</v>
      </c>
      <c r="C122">
        <v>31.7</v>
      </c>
    </row>
    <row r="123" spans="1:3" x14ac:dyDescent="0.2">
      <c r="A123">
        <v>52</v>
      </c>
      <c r="B123" t="s">
        <v>153</v>
      </c>
      <c r="C123">
        <v>22.8</v>
      </c>
    </row>
    <row r="124" spans="1:3" x14ac:dyDescent="0.2">
      <c r="A124">
        <v>98</v>
      </c>
      <c r="B124" t="s">
        <v>111</v>
      </c>
      <c r="C124">
        <v>23.3</v>
      </c>
    </row>
    <row r="125" spans="1:3" x14ac:dyDescent="0.2">
      <c r="A125">
        <v>85</v>
      </c>
      <c r="B125" t="s">
        <v>125</v>
      </c>
      <c r="C125">
        <v>28.6</v>
      </c>
    </row>
    <row r="126" spans="1:3" x14ac:dyDescent="0.2">
      <c r="A126">
        <v>38</v>
      </c>
      <c r="B126" t="s">
        <v>159</v>
      </c>
      <c r="C126">
        <v>20.3</v>
      </c>
    </row>
    <row r="127" spans="1:3" x14ac:dyDescent="0.2">
      <c r="A127">
        <v>8</v>
      </c>
      <c r="B127" t="s">
        <v>112</v>
      </c>
      <c r="C127">
        <v>38</v>
      </c>
    </row>
    <row r="128" spans="1:3" x14ac:dyDescent="0.2">
      <c r="A128">
        <v>27</v>
      </c>
      <c r="B128" t="s">
        <v>133</v>
      </c>
      <c r="C128">
        <v>31.7</v>
      </c>
    </row>
    <row r="129" spans="1:3" x14ac:dyDescent="0.2">
      <c r="A129">
        <v>43</v>
      </c>
      <c r="B129" t="s">
        <v>36</v>
      </c>
      <c r="C129">
        <v>31.6</v>
      </c>
    </row>
    <row r="130" spans="1:3" x14ac:dyDescent="0.2">
      <c r="A130">
        <v>14</v>
      </c>
      <c r="B130" t="s">
        <v>155</v>
      </c>
      <c r="C130">
        <v>29.8</v>
      </c>
    </row>
    <row r="131" spans="1:3" x14ac:dyDescent="0.2">
      <c r="A131">
        <v>113</v>
      </c>
      <c r="B131" t="s">
        <v>162</v>
      </c>
      <c r="C131">
        <v>23.7</v>
      </c>
    </row>
    <row r="132" spans="1:3" x14ac:dyDescent="0.2">
      <c r="A132">
        <v>64</v>
      </c>
      <c r="B132" t="s">
        <v>33</v>
      </c>
      <c r="C132">
        <v>22.8</v>
      </c>
    </row>
    <row r="133" spans="1:3" x14ac:dyDescent="0.2">
      <c r="A133">
        <v>55</v>
      </c>
      <c r="B133" t="s">
        <v>49</v>
      </c>
      <c r="C133">
        <v>25.9</v>
      </c>
    </row>
  </sheetData>
  <sortState xmlns:xlrd2="http://schemas.microsoft.com/office/spreadsheetml/2017/richdata2" ref="A1:C134">
    <sortCondition ref="B1:B134"/>
  </sortState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67B99-F7F7-9C40-A18F-1C0056ED2F04}">
  <dimension ref="A1:C133"/>
  <sheetViews>
    <sheetView workbookViewId="0">
      <selection activeCell="C1" sqref="C1:C133"/>
    </sheetView>
  </sheetViews>
  <sheetFormatPr baseColWidth="10" defaultRowHeight="16" x14ac:dyDescent="0.2"/>
  <sheetData>
    <row r="1" spans="1:3" x14ac:dyDescent="0.2">
      <c r="A1">
        <v>2</v>
      </c>
      <c r="B1" t="s">
        <v>152</v>
      </c>
      <c r="C1">
        <v>17.899999999999999</v>
      </c>
    </row>
    <row r="2" spans="1:3" x14ac:dyDescent="0.2">
      <c r="A2">
        <v>66</v>
      </c>
      <c r="B2" t="s">
        <v>179</v>
      </c>
      <c r="C2">
        <v>28</v>
      </c>
    </row>
    <row r="3" spans="1:3" x14ac:dyDescent="0.2">
      <c r="A3">
        <v>60</v>
      </c>
      <c r="B3" t="s">
        <v>70</v>
      </c>
      <c r="C3">
        <v>17.899999999999999</v>
      </c>
    </row>
    <row r="4" spans="1:3" x14ac:dyDescent="0.2">
      <c r="A4">
        <v>110</v>
      </c>
      <c r="B4" t="s">
        <v>145</v>
      </c>
      <c r="C4">
        <v>26.7</v>
      </c>
    </row>
    <row r="5" spans="1:3" x14ac:dyDescent="0.2">
      <c r="A5">
        <v>43</v>
      </c>
      <c r="B5" t="s">
        <v>167</v>
      </c>
      <c r="C5">
        <v>20.8</v>
      </c>
    </row>
    <row r="6" spans="1:3" x14ac:dyDescent="0.2">
      <c r="A6">
        <v>71</v>
      </c>
      <c r="B6" t="s">
        <v>138</v>
      </c>
      <c r="C6">
        <v>31.8</v>
      </c>
    </row>
    <row r="7" spans="1:3" x14ac:dyDescent="0.2">
      <c r="A7">
        <v>14</v>
      </c>
      <c r="B7" t="s">
        <v>142</v>
      </c>
      <c r="C7">
        <v>27.9</v>
      </c>
    </row>
    <row r="8" spans="1:3" x14ac:dyDescent="0.2">
      <c r="A8">
        <v>133</v>
      </c>
      <c r="B8" t="s">
        <v>86</v>
      </c>
      <c r="C8">
        <v>31.2</v>
      </c>
    </row>
    <row r="9" spans="1:3" x14ac:dyDescent="0.2">
      <c r="A9">
        <v>12</v>
      </c>
      <c r="B9" t="s">
        <v>187</v>
      </c>
      <c r="C9">
        <v>22</v>
      </c>
    </row>
    <row r="10" spans="1:3" x14ac:dyDescent="0.2">
      <c r="A10">
        <v>20</v>
      </c>
      <c r="B10" t="s">
        <v>87</v>
      </c>
      <c r="C10">
        <v>21.9</v>
      </c>
    </row>
    <row r="11" spans="1:3" x14ac:dyDescent="0.2">
      <c r="A11">
        <v>129</v>
      </c>
      <c r="B11" t="s">
        <v>184</v>
      </c>
      <c r="C11">
        <v>24.4</v>
      </c>
    </row>
    <row r="12" spans="1:3" x14ac:dyDescent="0.2">
      <c r="A12">
        <v>106</v>
      </c>
      <c r="B12" t="s">
        <v>122</v>
      </c>
      <c r="C12">
        <v>33.299999999999997</v>
      </c>
    </row>
    <row r="13" spans="1:3" x14ac:dyDescent="0.2">
      <c r="A13">
        <v>120</v>
      </c>
      <c r="B13" t="s">
        <v>26</v>
      </c>
      <c r="C13">
        <v>25.3</v>
      </c>
    </row>
    <row r="14" spans="1:3" x14ac:dyDescent="0.2">
      <c r="A14">
        <v>93</v>
      </c>
      <c r="B14" t="s">
        <v>173</v>
      </c>
      <c r="C14">
        <v>29.5</v>
      </c>
    </row>
    <row r="15" spans="1:3" x14ac:dyDescent="0.2">
      <c r="A15">
        <v>75</v>
      </c>
      <c r="B15" t="s">
        <v>180</v>
      </c>
      <c r="C15">
        <v>23.5</v>
      </c>
    </row>
    <row r="16" spans="1:3" x14ac:dyDescent="0.2">
      <c r="A16">
        <v>121</v>
      </c>
      <c r="B16" t="s">
        <v>88</v>
      </c>
      <c r="C16">
        <v>27.4</v>
      </c>
    </row>
    <row r="17" spans="1:3" x14ac:dyDescent="0.2">
      <c r="A17">
        <v>10</v>
      </c>
      <c r="B17" t="s">
        <v>74</v>
      </c>
      <c r="C17">
        <v>29.8</v>
      </c>
    </row>
    <row r="18" spans="1:3" x14ac:dyDescent="0.2">
      <c r="A18">
        <v>49</v>
      </c>
      <c r="B18" t="s">
        <v>89</v>
      </c>
      <c r="C18">
        <v>32.700000000000003</v>
      </c>
    </row>
    <row r="19" spans="1:3" x14ac:dyDescent="0.2">
      <c r="A19">
        <v>118</v>
      </c>
      <c r="B19" t="s">
        <v>48</v>
      </c>
      <c r="C19">
        <v>31.1</v>
      </c>
    </row>
    <row r="20" spans="1:3" x14ac:dyDescent="0.2">
      <c r="A20">
        <v>60</v>
      </c>
      <c r="B20" t="s">
        <v>136</v>
      </c>
      <c r="C20">
        <v>28.6</v>
      </c>
    </row>
    <row r="21" spans="1:3" x14ac:dyDescent="0.2">
      <c r="A21">
        <v>43</v>
      </c>
      <c r="B21" t="s">
        <v>140</v>
      </c>
      <c r="C21">
        <v>30</v>
      </c>
    </row>
    <row r="22" spans="1:3" x14ac:dyDescent="0.2">
      <c r="A22">
        <v>66</v>
      </c>
      <c r="B22" t="s">
        <v>66</v>
      </c>
      <c r="C22">
        <v>19.899999999999999</v>
      </c>
    </row>
    <row r="23" spans="1:3" x14ac:dyDescent="0.2">
      <c r="A23">
        <v>65</v>
      </c>
      <c r="B23" t="s">
        <v>90</v>
      </c>
      <c r="C23">
        <v>24.7</v>
      </c>
    </row>
    <row r="24" spans="1:3" x14ac:dyDescent="0.2">
      <c r="A24">
        <v>97</v>
      </c>
      <c r="B24" t="s">
        <v>79</v>
      </c>
      <c r="C24">
        <v>34.799999999999997</v>
      </c>
    </row>
    <row r="25" spans="1:3" x14ac:dyDescent="0.2">
      <c r="A25">
        <v>131</v>
      </c>
      <c r="B25" t="s">
        <v>174</v>
      </c>
      <c r="C25">
        <v>29.6</v>
      </c>
    </row>
    <row r="26" spans="1:3" x14ac:dyDescent="0.2">
      <c r="A26">
        <v>102</v>
      </c>
      <c r="B26" t="s">
        <v>185</v>
      </c>
      <c r="C26">
        <v>29.8</v>
      </c>
    </row>
    <row r="27" spans="1:3" x14ac:dyDescent="0.2">
      <c r="A27">
        <v>8</v>
      </c>
      <c r="B27" t="s">
        <v>91</v>
      </c>
      <c r="C27">
        <v>19.8</v>
      </c>
    </row>
    <row r="28" spans="1:3" x14ac:dyDescent="0.2">
      <c r="A28">
        <v>104</v>
      </c>
      <c r="B28" t="s">
        <v>131</v>
      </c>
      <c r="C28">
        <v>22.4</v>
      </c>
    </row>
    <row r="29" spans="1:3" x14ac:dyDescent="0.2">
      <c r="A29">
        <v>71</v>
      </c>
      <c r="B29" t="s">
        <v>166</v>
      </c>
      <c r="C29">
        <v>23.8</v>
      </c>
    </row>
    <row r="30" spans="1:3" x14ac:dyDescent="0.2">
      <c r="A30">
        <v>37</v>
      </c>
      <c r="B30" t="s">
        <v>43</v>
      </c>
      <c r="C30">
        <v>27.6</v>
      </c>
    </row>
    <row r="31" spans="1:3" x14ac:dyDescent="0.2">
      <c r="A31">
        <v>53</v>
      </c>
      <c r="B31" t="s">
        <v>148</v>
      </c>
      <c r="C31">
        <v>25.5</v>
      </c>
    </row>
    <row r="32" spans="1:3" x14ac:dyDescent="0.2">
      <c r="A32">
        <v>74</v>
      </c>
      <c r="B32" t="s">
        <v>183</v>
      </c>
      <c r="C32">
        <v>31.8</v>
      </c>
    </row>
    <row r="33" spans="1:3" x14ac:dyDescent="0.2">
      <c r="A33">
        <v>53</v>
      </c>
      <c r="B33" t="s">
        <v>82</v>
      </c>
      <c r="C33">
        <v>16.8</v>
      </c>
    </row>
    <row r="34" spans="1:3" x14ac:dyDescent="0.2">
      <c r="A34">
        <v>113</v>
      </c>
      <c r="B34" t="s">
        <v>157</v>
      </c>
      <c r="C34">
        <v>24.6</v>
      </c>
    </row>
    <row r="35" spans="1:3" x14ac:dyDescent="0.2">
      <c r="A35">
        <v>2</v>
      </c>
      <c r="B35" t="s">
        <v>30</v>
      </c>
      <c r="C35">
        <v>15.8</v>
      </c>
    </row>
    <row r="36" spans="1:3" x14ac:dyDescent="0.2">
      <c r="A36">
        <v>49</v>
      </c>
      <c r="B36" t="s">
        <v>163</v>
      </c>
      <c r="C36">
        <v>29.6</v>
      </c>
    </row>
    <row r="37" spans="1:3" x14ac:dyDescent="0.2">
      <c r="A37">
        <v>75</v>
      </c>
      <c r="B37" t="s">
        <v>149</v>
      </c>
      <c r="C37">
        <v>30.8</v>
      </c>
    </row>
    <row r="38" spans="1:3" x14ac:dyDescent="0.2">
      <c r="A38">
        <v>88</v>
      </c>
      <c r="B38" t="s">
        <v>65</v>
      </c>
      <c r="C38">
        <v>30.5</v>
      </c>
    </row>
    <row r="39" spans="1:3" x14ac:dyDescent="0.2">
      <c r="A39">
        <v>105</v>
      </c>
      <c r="B39" t="s">
        <v>172</v>
      </c>
      <c r="C39">
        <v>32.200000000000003</v>
      </c>
    </row>
    <row r="40" spans="1:3" x14ac:dyDescent="0.2">
      <c r="A40">
        <v>99</v>
      </c>
      <c r="B40" t="s">
        <v>37</v>
      </c>
      <c r="C40">
        <v>31.5</v>
      </c>
    </row>
    <row r="41" spans="1:3" x14ac:dyDescent="0.2">
      <c r="A41">
        <v>106</v>
      </c>
      <c r="B41" t="s">
        <v>171</v>
      </c>
      <c r="C41">
        <v>29.4</v>
      </c>
    </row>
    <row r="42" spans="1:3" x14ac:dyDescent="0.2">
      <c r="A42">
        <v>34</v>
      </c>
      <c r="B42" t="s">
        <v>38</v>
      </c>
      <c r="C42">
        <v>29.9</v>
      </c>
    </row>
    <row r="43" spans="1:3" x14ac:dyDescent="0.2">
      <c r="A43">
        <v>26</v>
      </c>
      <c r="B43" t="s">
        <v>92</v>
      </c>
      <c r="C43">
        <v>12.2</v>
      </c>
    </row>
    <row r="44" spans="1:3" x14ac:dyDescent="0.2">
      <c r="A44">
        <v>31</v>
      </c>
      <c r="B44" t="s">
        <v>130</v>
      </c>
      <c r="C44">
        <v>21.5</v>
      </c>
    </row>
    <row r="45" spans="1:3" x14ac:dyDescent="0.2">
      <c r="A45">
        <v>41</v>
      </c>
      <c r="B45" t="s">
        <v>165</v>
      </c>
      <c r="C45">
        <v>20.3</v>
      </c>
    </row>
    <row r="46" spans="1:3" x14ac:dyDescent="0.2">
      <c r="A46">
        <v>57</v>
      </c>
      <c r="B46" t="s">
        <v>127</v>
      </c>
      <c r="C46">
        <v>18.5</v>
      </c>
    </row>
    <row r="47" spans="1:3" x14ac:dyDescent="0.2">
      <c r="A47">
        <v>59</v>
      </c>
      <c r="B47" t="s">
        <v>154</v>
      </c>
      <c r="C47">
        <v>25.4</v>
      </c>
    </row>
    <row r="48" spans="1:3" x14ac:dyDescent="0.2">
      <c r="A48">
        <v>7</v>
      </c>
      <c r="B48" t="s">
        <v>72</v>
      </c>
      <c r="C48">
        <v>21.2</v>
      </c>
    </row>
    <row r="49" spans="1:3" x14ac:dyDescent="0.2">
      <c r="A49">
        <v>126</v>
      </c>
      <c r="B49" t="s">
        <v>93</v>
      </c>
      <c r="C49">
        <v>34.6</v>
      </c>
    </row>
    <row r="50" spans="1:3" x14ac:dyDescent="0.2">
      <c r="A50">
        <v>37</v>
      </c>
      <c r="B50" t="s">
        <v>147</v>
      </c>
      <c r="C50">
        <v>24.8</v>
      </c>
    </row>
    <row r="51" spans="1:3" x14ac:dyDescent="0.2">
      <c r="A51">
        <v>49</v>
      </c>
      <c r="B51" t="s">
        <v>164</v>
      </c>
      <c r="C51">
        <v>21.7</v>
      </c>
    </row>
    <row r="52" spans="1:3" x14ac:dyDescent="0.2">
      <c r="A52">
        <v>81</v>
      </c>
      <c r="B52" t="s">
        <v>94</v>
      </c>
      <c r="C52">
        <v>33.4</v>
      </c>
    </row>
    <row r="53" spans="1:3" x14ac:dyDescent="0.2">
      <c r="A53">
        <v>83</v>
      </c>
      <c r="B53" t="s">
        <v>158</v>
      </c>
      <c r="C53">
        <v>28.2</v>
      </c>
    </row>
    <row r="54" spans="1:3" x14ac:dyDescent="0.2">
      <c r="A54">
        <v>26</v>
      </c>
      <c r="B54" t="s">
        <v>181</v>
      </c>
      <c r="C54">
        <v>34.9</v>
      </c>
    </row>
    <row r="55" spans="1:3" x14ac:dyDescent="0.2">
      <c r="A55">
        <v>43</v>
      </c>
      <c r="B55" t="s">
        <v>68</v>
      </c>
      <c r="C55">
        <v>20</v>
      </c>
    </row>
    <row r="56" spans="1:3" x14ac:dyDescent="0.2">
      <c r="A56">
        <v>93</v>
      </c>
      <c r="B56" t="s">
        <v>81</v>
      </c>
      <c r="C56">
        <v>27.8</v>
      </c>
    </row>
    <row r="57" spans="1:3" x14ac:dyDescent="0.2">
      <c r="A57">
        <v>34</v>
      </c>
      <c r="B57" t="s">
        <v>132</v>
      </c>
      <c r="C57">
        <v>28.2</v>
      </c>
    </row>
    <row r="58" spans="1:3" x14ac:dyDescent="0.2">
      <c r="A58">
        <v>23</v>
      </c>
      <c r="B58" t="s">
        <v>135</v>
      </c>
      <c r="C58">
        <v>23.3</v>
      </c>
    </row>
    <row r="59" spans="1:3" x14ac:dyDescent="0.2">
      <c r="A59">
        <v>128</v>
      </c>
      <c r="B59" t="s">
        <v>169</v>
      </c>
      <c r="C59">
        <v>37.799999999999997</v>
      </c>
    </row>
    <row r="60" spans="1:3" x14ac:dyDescent="0.2">
      <c r="A60">
        <v>12</v>
      </c>
      <c r="B60" t="s">
        <v>143</v>
      </c>
      <c r="C60">
        <v>29</v>
      </c>
    </row>
    <row r="61" spans="1:3" x14ac:dyDescent="0.2">
      <c r="A61">
        <v>52</v>
      </c>
      <c r="B61" t="s">
        <v>129</v>
      </c>
      <c r="C61">
        <v>22.1</v>
      </c>
    </row>
    <row r="62" spans="1:3" x14ac:dyDescent="0.2">
      <c r="A62">
        <v>113</v>
      </c>
      <c r="B62" t="s">
        <v>191</v>
      </c>
      <c r="C62">
        <v>16.3</v>
      </c>
    </row>
    <row r="63" spans="1:3" x14ac:dyDescent="0.2">
      <c r="A63">
        <v>2</v>
      </c>
      <c r="B63" t="s">
        <v>35</v>
      </c>
      <c r="C63">
        <v>10.3</v>
      </c>
    </row>
    <row r="64" spans="1:3" x14ac:dyDescent="0.2">
      <c r="A64">
        <v>16</v>
      </c>
      <c r="B64" t="s">
        <v>27</v>
      </c>
      <c r="C64">
        <v>28.3</v>
      </c>
    </row>
    <row r="65" spans="1:3" x14ac:dyDescent="0.2">
      <c r="A65">
        <v>123</v>
      </c>
      <c r="B65" t="s">
        <v>188</v>
      </c>
      <c r="C65">
        <v>28.1</v>
      </c>
    </row>
    <row r="66" spans="1:3" x14ac:dyDescent="0.2">
      <c r="A66">
        <v>10</v>
      </c>
      <c r="B66" t="s">
        <v>95</v>
      </c>
      <c r="C66">
        <v>26.9</v>
      </c>
    </row>
    <row r="67" spans="1:3" x14ac:dyDescent="0.2">
      <c r="A67">
        <v>26</v>
      </c>
      <c r="B67" t="s">
        <v>96</v>
      </c>
      <c r="C67">
        <v>22.3</v>
      </c>
    </row>
    <row r="68" spans="1:3" x14ac:dyDescent="0.2">
      <c r="A68">
        <v>37</v>
      </c>
      <c r="B68" t="s">
        <v>144</v>
      </c>
      <c r="C68">
        <v>26.6</v>
      </c>
    </row>
    <row r="69" spans="1:3" x14ac:dyDescent="0.2">
      <c r="A69">
        <v>31</v>
      </c>
      <c r="B69" t="s">
        <v>161</v>
      </c>
      <c r="C69">
        <v>22.3</v>
      </c>
    </row>
    <row r="70" spans="1:3" x14ac:dyDescent="0.2">
      <c r="A70">
        <v>63</v>
      </c>
      <c r="B70" t="s">
        <v>97</v>
      </c>
      <c r="C70">
        <v>22.7</v>
      </c>
    </row>
    <row r="71" spans="1:3" x14ac:dyDescent="0.2">
      <c r="A71">
        <v>75</v>
      </c>
      <c r="B71" t="s">
        <v>22</v>
      </c>
      <c r="C71">
        <v>18.3</v>
      </c>
    </row>
    <row r="72" spans="1:3" x14ac:dyDescent="0.2">
      <c r="A72">
        <v>130</v>
      </c>
      <c r="B72" t="s">
        <v>186</v>
      </c>
      <c r="C72">
        <v>33.4</v>
      </c>
    </row>
    <row r="73" spans="1:3" x14ac:dyDescent="0.2">
      <c r="A73">
        <v>106</v>
      </c>
      <c r="B73" t="s">
        <v>98</v>
      </c>
      <c r="C73">
        <v>34.9</v>
      </c>
    </row>
    <row r="74" spans="1:3" x14ac:dyDescent="0.2">
      <c r="A74">
        <v>109</v>
      </c>
      <c r="B74" t="s">
        <v>64</v>
      </c>
      <c r="C74">
        <v>19.7</v>
      </c>
    </row>
    <row r="75" spans="1:3" x14ac:dyDescent="0.2">
      <c r="A75">
        <v>83</v>
      </c>
      <c r="B75" t="s">
        <v>99</v>
      </c>
      <c r="C75">
        <v>27.1</v>
      </c>
    </row>
    <row r="76" spans="1:3" x14ac:dyDescent="0.2">
      <c r="A76">
        <v>102</v>
      </c>
      <c r="B76" t="s">
        <v>121</v>
      </c>
      <c r="C76">
        <v>20.2</v>
      </c>
    </row>
    <row r="77" spans="1:3" x14ac:dyDescent="0.2">
      <c r="A77">
        <v>132</v>
      </c>
      <c r="B77" t="s">
        <v>100</v>
      </c>
      <c r="C77">
        <v>37.1</v>
      </c>
    </row>
    <row r="78" spans="1:3" x14ac:dyDescent="0.2">
      <c r="A78">
        <v>57</v>
      </c>
      <c r="B78" t="s">
        <v>170</v>
      </c>
      <c r="C78">
        <v>21.2</v>
      </c>
    </row>
    <row r="79" spans="1:3" x14ac:dyDescent="0.2">
      <c r="A79">
        <v>37</v>
      </c>
      <c r="B79" t="s">
        <v>28</v>
      </c>
      <c r="C79">
        <v>23.8</v>
      </c>
    </row>
    <row r="80" spans="1:3" x14ac:dyDescent="0.2">
      <c r="A80">
        <v>15</v>
      </c>
      <c r="B80" t="s">
        <v>41</v>
      </c>
      <c r="C80">
        <v>16.600000000000001</v>
      </c>
    </row>
    <row r="81" spans="1:3" x14ac:dyDescent="0.2">
      <c r="A81">
        <v>25</v>
      </c>
      <c r="B81" t="s">
        <v>101</v>
      </c>
      <c r="C81">
        <v>15.4</v>
      </c>
    </row>
    <row r="82" spans="1:3" x14ac:dyDescent="0.2">
      <c r="A82">
        <v>2</v>
      </c>
      <c r="B82" t="s">
        <v>25</v>
      </c>
      <c r="C82">
        <v>11</v>
      </c>
    </row>
    <row r="83" spans="1:3" x14ac:dyDescent="0.2">
      <c r="A83">
        <v>6</v>
      </c>
      <c r="B83" t="s">
        <v>34</v>
      </c>
      <c r="C83">
        <v>22.3</v>
      </c>
    </row>
    <row r="84" spans="1:3" x14ac:dyDescent="0.2">
      <c r="A84">
        <v>30</v>
      </c>
      <c r="B84" t="s">
        <v>139</v>
      </c>
      <c r="C84">
        <v>27.3</v>
      </c>
    </row>
    <row r="85" spans="1:3" x14ac:dyDescent="0.2">
      <c r="A85">
        <v>115</v>
      </c>
      <c r="B85" t="s">
        <v>182</v>
      </c>
      <c r="C85">
        <v>26.3</v>
      </c>
    </row>
    <row r="86" spans="1:3" x14ac:dyDescent="0.2">
      <c r="A86">
        <v>53</v>
      </c>
      <c r="B86" t="s">
        <v>42</v>
      </c>
      <c r="C86">
        <v>15.9</v>
      </c>
    </row>
    <row r="87" spans="1:3" x14ac:dyDescent="0.2">
      <c r="A87">
        <v>20</v>
      </c>
      <c r="B87" t="s">
        <v>39</v>
      </c>
      <c r="C87">
        <v>21.3</v>
      </c>
    </row>
    <row r="88" spans="1:3" x14ac:dyDescent="0.2">
      <c r="A88">
        <v>17</v>
      </c>
      <c r="B88" t="s">
        <v>32</v>
      </c>
      <c r="C88">
        <v>11.4</v>
      </c>
    </row>
    <row r="89" spans="1:3" x14ac:dyDescent="0.2">
      <c r="A89">
        <v>43</v>
      </c>
      <c r="B89" t="s">
        <v>146</v>
      </c>
      <c r="C89">
        <v>27.3</v>
      </c>
    </row>
    <row r="90" spans="1:3" x14ac:dyDescent="0.2">
      <c r="A90">
        <v>97</v>
      </c>
      <c r="B90" t="s">
        <v>126</v>
      </c>
      <c r="C90">
        <v>30.4</v>
      </c>
    </row>
    <row r="91" spans="1:3" x14ac:dyDescent="0.2">
      <c r="A91">
        <v>121</v>
      </c>
      <c r="B91" t="s">
        <v>102</v>
      </c>
      <c r="C91">
        <v>26.7</v>
      </c>
    </row>
    <row r="92" spans="1:3" x14ac:dyDescent="0.2">
      <c r="A92">
        <v>8</v>
      </c>
      <c r="B92" t="s">
        <v>103</v>
      </c>
      <c r="C92">
        <v>21</v>
      </c>
    </row>
    <row r="93" spans="1:3" x14ac:dyDescent="0.2">
      <c r="A93">
        <v>26</v>
      </c>
      <c r="B93" t="s">
        <v>190</v>
      </c>
      <c r="C93">
        <v>26.2</v>
      </c>
    </row>
    <row r="94" spans="1:3" x14ac:dyDescent="0.2">
      <c r="A94">
        <v>81</v>
      </c>
      <c r="B94" t="s">
        <v>104</v>
      </c>
      <c r="C94">
        <v>26.8</v>
      </c>
    </row>
    <row r="95" spans="1:3" x14ac:dyDescent="0.2">
      <c r="A95">
        <v>116</v>
      </c>
      <c r="B95" t="s">
        <v>105</v>
      </c>
      <c r="C95">
        <v>25.8</v>
      </c>
    </row>
    <row r="96" spans="1:3" x14ac:dyDescent="0.2">
      <c r="A96">
        <v>63</v>
      </c>
      <c r="B96" t="s">
        <v>106</v>
      </c>
      <c r="C96">
        <v>17.7</v>
      </c>
    </row>
    <row r="97" spans="1:3" x14ac:dyDescent="0.2">
      <c r="A97">
        <v>91</v>
      </c>
      <c r="B97" t="s">
        <v>107</v>
      </c>
      <c r="C97">
        <v>21.9</v>
      </c>
    </row>
    <row r="98" spans="1:3" x14ac:dyDescent="0.2">
      <c r="A98">
        <v>88</v>
      </c>
      <c r="B98" t="s">
        <v>71</v>
      </c>
      <c r="C98">
        <v>26.3</v>
      </c>
    </row>
    <row r="99" spans="1:3" x14ac:dyDescent="0.2">
      <c r="A99">
        <v>111</v>
      </c>
      <c r="B99" t="s">
        <v>176</v>
      </c>
      <c r="C99">
        <v>34.9</v>
      </c>
    </row>
    <row r="100" spans="1:3" x14ac:dyDescent="0.2">
      <c r="A100">
        <v>124</v>
      </c>
      <c r="B100" t="s">
        <v>156</v>
      </c>
      <c r="C100">
        <v>35.799999999999997</v>
      </c>
    </row>
    <row r="101" spans="1:3" x14ac:dyDescent="0.2">
      <c r="A101">
        <v>124</v>
      </c>
      <c r="B101" t="s">
        <v>137</v>
      </c>
      <c r="C101">
        <v>37.700000000000003</v>
      </c>
    </row>
    <row r="102" spans="1:3" x14ac:dyDescent="0.2">
      <c r="A102">
        <v>1</v>
      </c>
      <c r="B102" t="s">
        <v>141</v>
      </c>
      <c r="C102">
        <v>23.8</v>
      </c>
    </row>
    <row r="103" spans="1:3" x14ac:dyDescent="0.2">
      <c r="A103">
        <v>83</v>
      </c>
      <c r="B103" t="s">
        <v>108</v>
      </c>
      <c r="C103">
        <v>27.8</v>
      </c>
    </row>
    <row r="104" spans="1:3" x14ac:dyDescent="0.2">
      <c r="A104">
        <v>99</v>
      </c>
      <c r="B104" t="s">
        <v>177</v>
      </c>
      <c r="C104">
        <v>35.700000000000003</v>
      </c>
    </row>
    <row r="105" spans="1:3" x14ac:dyDescent="0.2">
      <c r="A105">
        <v>23</v>
      </c>
      <c r="B105" t="s">
        <v>78</v>
      </c>
      <c r="C105">
        <v>22</v>
      </c>
    </row>
    <row r="106" spans="1:3" x14ac:dyDescent="0.2">
      <c r="A106">
        <v>43</v>
      </c>
      <c r="B106" t="s">
        <v>69</v>
      </c>
      <c r="C106">
        <v>17.3</v>
      </c>
    </row>
    <row r="107" spans="1:3" x14ac:dyDescent="0.2">
      <c r="A107">
        <v>101</v>
      </c>
      <c r="B107" t="s">
        <v>76</v>
      </c>
      <c r="C107">
        <v>21.3</v>
      </c>
    </row>
    <row r="108" spans="1:3" x14ac:dyDescent="0.2">
      <c r="A108">
        <v>83</v>
      </c>
      <c r="B108" t="s">
        <v>150</v>
      </c>
      <c r="C108">
        <v>33.799999999999997</v>
      </c>
    </row>
    <row r="109" spans="1:3" x14ac:dyDescent="0.2">
      <c r="A109">
        <v>118</v>
      </c>
      <c r="B109" t="s">
        <v>73</v>
      </c>
      <c r="C109">
        <v>27</v>
      </c>
    </row>
    <row r="110" spans="1:3" x14ac:dyDescent="0.2">
      <c r="A110">
        <v>42</v>
      </c>
      <c r="B110" t="s">
        <v>168</v>
      </c>
      <c r="C110">
        <v>20.399999999999999</v>
      </c>
    </row>
    <row r="111" spans="1:3" x14ac:dyDescent="0.2">
      <c r="A111">
        <v>117</v>
      </c>
      <c r="B111" t="s">
        <v>123</v>
      </c>
      <c r="C111">
        <v>16.7</v>
      </c>
    </row>
    <row r="112" spans="1:3" x14ac:dyDescent="0.2">
      <c r="A112">
        <v>91</v>
      </c>
      <c r="B112" t="s">
        <v>109</v>
      </c>
      <c r="C112">
        <v>18.3</v>
      </c>
    </row>
    <row r="113" spans="1:3" x14ac:dyDescent="0.2">
      <c r="A113">
        <v>79</v>
      </c>
      <c r="B113" t="s">
        <v>151</v>
      </c>
      <c r="C113">
        <v>33.799999999999997</v>
      </c>
    </row>
    <row r="114" spans="1:3" x14ac:dyDescent="0.2">
      <c r="A114">
        <v>93</v>
      </c>
      <c r="B114" t="s">
        <v>160</v>
      </c>
      <c r="C114">
        <v>36.9</v>
      </c>
    </row>
    <row r="115" spans="1:3" x14ac:dyDescent="0.2">
      <c r="A115">
        <v>17</v>
      </c>
      <c r="B115" t="s">
        <v>67</v>
      </c>
      <c r="C115">
        <v>25.4</v>
      </c>
    </row>
    <row r="116" spans="1:3" x14ac:dyDescent="0.2">
      <c r="A116">
        <v>19</v>
      </c>
      <c r="B116" t="s">
        <v>110</v>
      </c>
      <c r="C116">
        <v>18.100000000000001</v>
      </c>
    </row>
    <row r="117" spans="1:3" x14ac:dyDescent="0.2">
      <c r="A117">
        <v>75</v>
      </c>
      <c r="B117" t="s">
        <v>128</v>
      </c>
      <c r="C117">
        <v>25.6</v>
      </c>
    </row>
    <row r="118" spans="1:3" x14ac:dyDescent="0.2">
      <c r="A118">
        <v>48</v>
      </c>
      <c r="B118" t="s">
        <v>80</v>
      </c>
      <c r="C118">
        <v>34.9</v>
      </c>
    </row>
    <row r="119" spans="1:3" x14ac:dyDescent="0.2">
      <c r="A119">
        <v>20</v>
      </c>
      <c r="B119" t="s">
        <v>44</v>
      </c>
      <c r="C119">
        <v>19.8</v>
      </c>
    </row>
    <row r="120" spans="1:3" x14ac:dyDescent="0.2">
      <c r="A120">
        <v>88</v>
      </c>
      <c r="B120" t="s">
        <v>46</v>
      </c>
      <c r="C120">
        <v>33.799999999999997</v>
      </c>
    </row>
    <row r="121" spans="1:3" x14ac:dyDescent="0.2">
      <c r="A121">
        <v>68</v>
      </c>
      <c r="B121" t="s">
        <v>178</v>
      </c>
      <c r="C121">
        <v>28.5</v>
      </c>
    </row>
    <row r="122" spans="1:3" x14ac:dyDescent="0.2">
      <c r="A122">
        <v>34</v>
      </c>
      <c r="B122" t="s">
        <v>40</v>
      </c>
      <c r="C122">
        <v>24.7</v>
      </c>
    </row>
    <row r="123" spans="1:3" x14ac:dyDescent="0.2">
      <c r="A123">
        <v>87</v>
      </c>
      <c r="B123" t="s">
        <v>153</v>
      </c>
      <c r="C123">
        <v>36.200000000000003</v>
      </c>
    </row>
    <row r="124" spans="1:3" x14ac:dyDescent="0.2">
      <c r="A124">
        <v>127</v>
      </c>
      <c r="B124" t="s">
        <v>111</v>
      </c>
      <c r="C124">
        <v>33.799999999999997</v>
      </c>
    </row>
    <row r="125" spans="1:3" x14ac:dyDescent="0.2">
      <c r="A125">
        <v>60</v>
      </c>
      <c r="B125" t="s">
        <v>125</v>
      </c>
      <c r="C125">
        <v>24.3</v>
      </c>
    </row>
    <row r="126" spans="1:3" x14ac:dyDescent="0.2">
      <c r="A126">
        <v>53</v>
      </c>
      <c r="B126" t="s">
        <v>159</v>
      </c>
      <c r="C126">
        <v>27</v>
      </c>
    </row>
    <row r="127" spans="1:3" x14ac:dyDescent="0.2">
      <c r="A127">
        <v>31</v>
      </c>
      <c r="B127" t="s">
        <v>112</v>
      </c>
      <c r="C127">
        <v>23</v>
      </c>
    </row>
    <row r="128" spans="1:3" x14ac:dyDescent="0.2">
      <c r="A128">
        <v>68</v>
      </c>
      <c r="B128" t="s">
        <v>133</v>
      </c>
      <c r="C128">
        <v>28.1</v>
      </c>
    </row>
    <row r="129" spans="1:3" x14ac:dyDescent="0.2">
      <c r="A129">
        <v>93</v>
      </c>
      <c r="B129" t="s">
        <v>36</v>
      </c>
      <c r="C129">
        <v>27.5</v>
      </c>
    </row>
    <row r="130" spans="1:3" x14ac:dyDescent="0.2">
      <c r="A130">
        <v>68</v>
      </c>
      <c r="B130" t="s">
        <v>155</v>
      </c>
      <c r="C130">
        <v>28.2</v>
      </c>
    </row>
    <row r="131" spans="1:3" x14ac:dyDescent="0.2">
      <c r="A131">
        <v>111</v>
      </c>
      <c r="B131" t="s">
        <v>162</v>
      </c>
      <c r="C131">
        <v>31.8</v>
      </c>
    </row>
    <row r="132" spans="1:3" x14ac:dyDescent="0.2">
      <c r="A132">
        <v>71</v>
      </c>
      <c r="B132" t="s">
        <v>33</v>
      </c>
      <c r="C132">
        <v>18.899999999999999</v>
      </c>
    </row>
    <row r="133" spans="1:3" x14ac:dyDescent="0.2">
      <c r="A133">
        <v>79</v>
      </c>
      <c r="B133" t="s">
        <v>49</v>
      </c>
      <c r="C133">
        <v>22.9</v>
      </c>
    </row>
  </sheetData>
  <sortState xmlns:xlrd2="http://schemas.microsoft.com/office/spreadsheetml/2017/richdata2" ref="A1:C133">
    <sortCondition ref="B1:B133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AB3A8-377F-1F46-BFED-6B2B69357016}">
  <dimension ref="A1:J133"/>
  <sheetViews>
    <sheetView workbookViewId="0">
      <selection activeCell="C1" sqref="C1:C133"/>
    </sheetView>
  </sheetViews>
  <sheetFormatPr baseColWidth="10" defaultRowHeight="16" x14ac:dyDescent="0.2"/>
  <sheetData>
    <row r="1" spans="1:10" x14ac:dyDescent="0.2">
      <c r="A1">
        <v>33</v>
      </c>
      <c r="B1" t="s">
        <v>152</v>
      </c>
      <c r="C1">
        <v>8</v>
      </c>
      <c r="D1">
        <v>14</v>
      </c>
      <c r="E1">
        <v>4</v>
      </c>
      <c r="F1">
        <v>11</v>
      </c>
      <c r="G1">
        <v>0</v>
      </c>
      <c r="H1">
        <v>0</v>
      </c>
      <c r="I1">
        <v>107</v>
      </c>
      <c r="J1">
        <v>13.4</v>
      </c>
    </row>
    <row r="2" spans="1:10" x14ac:dyDescent="0.2">
      <c r="A2">
        <v>115</v>
      </c>
      <c r="B2" t="s">
        <v>179</v>
      </c>
      <c r="C2">
        <v>2</v>
      </c>
      <c r="D2">
        <v>7</v>
      </c>
      <c r="E2">
        <v>0</v>
      </c>
      <c r="F2">
        <v>6</v>
      </c>
      <c r="G2">
        <v>0</v>
      </c>
      <c r="H2">
        <v>0</v>
      </c>
      <c r="I2">
        <v>48</v>
      </c>
      <c r="J2">
        <v>24</v>
      </c>
    </row>
    <row r="3" spans="1:10" x14ac:dyDescent="0.2">
      <c r="A3">
        <v>58</v>
      </c>
      <c r="B3" t="s">
        <v>70</v>
      </c>
      <c r="C3">
        <v>11</v>
      </c>
      <c r="D3">
        <v>17</v>
      </c>
      <c r="E3">
        <v>9</v>
      </c>
      <c r="F3">
        <v>16</v>
      </c>
      <c r="G3">
        <v>1</v>
      </c>
      <c r="H3">
        <v>0</v>
      </c>
      <c r="I3">
        <v>147</v>
      </c>
      <c r="J3">
        <v>16.3</v>
      </c>
    </row>
    <row r="4" spans="1:10" x14ac:dyDescent="0.2">
      <c r="A4">
        <v>122</v>
      </c>
      <c r="B4" t="s">
        <v>145</v>
      </c>
      <c r="C4">
        <v>8</v>
      </c>
      <c r="D4">
        <v>21</v>
      </c>
      <c r="E4">
        <v>3</v>
      </c>
      <c r="F4">
        <v>18</v>
      </c>
      <c r="G4">
        <v>0</v>
      </c>
      <c r="H4">
        <v>0</v>
      </c>
      <c r="I4">
        <v>153</v>
      </c>
      <c r="J4">
        <v>25.5</v>
      </c>
    </row>
    <row r="5" spans="1:10" x14ac:dyDescent="0.2">
      <c r="A5">
        <v>41</v>
      </c>
      <c r="B5" t="s">
        <v>167</v>
      </c>
      <c r="C5">
        <v>9</v>
      </c>
      <c r="D5">
        <v>12</v>
      </c>
      <c r="E5">
        <v>7</v>
      </c>
      <c r="F5">
        <v>11</v>
      </c>
      <c r="G5">
        <v>0</v>
      </c>
      <c r="H5">
        <v>0</v>
      </c>
      <c r="I5">
        <v>104</v>
      </c>
      <c r="J5">
        <v>14.9</v>
      </c>
    </row>
    <row r="6" spans="1:10" x14ac:dyDescent="0.2">
      <c r="A6">
        <v>76</v>
      </c>
      <c r="B6" t="s">
        <v>138</v>
      </c>
      <c r="C6">
        <v>3</v>
      </c>
      <c r="D6">
        <v>7</v>
      </c>
      <c r="E6">
        <v>2</v>
      </c>
      <c r="F6">
        <v>7</v>
      </c>
      <c r="G6">
        <v>0</v>
      </c>
      <c r="H6">
        <v>0</v>
      </c>
      <c r="I6">
        <v>55</v>
      </c>
      <c r="J6">
        <v>18.3</v>
      </c>
    </row>
    <row r="7" spans="1:10" x14ac:dyDescent="0.2">
      <c r="A7">
        <v>76</v>
      </c>
      <c r="B7" t="s">
        <v>142</v>
      </c>
      <c r="C7">
        <v>4</v>
      </c>
      <c r="D7">
        <v>5</v>
      </c>
      <c r="E7">
        <v>7</v>
      </c>
      <c r="F7">
        <v>4</v>
      </c>
      <c r="G7">
        <v>0</v>
      </c>
      <c r="H7">
        <v>0</v>
      </c>
      <c r="I7">
        <v>55</v>
      </c>
      <c r="J7">
        <v>18.3</v>
      </c>
    </row>
    <row r="8" spans="1:10" x14ac:dyDescent="0.2">
      <c r="A8">
        <v>107</v>
      </c>
      <c r="B8" t="s">
        <v>86</v>
      </c>
      <c r="C8">
        <v>6</v>
      </c>
      <c r="D8">
        <v>12</v>
      </c>
      <c r="E8">
        <v>9</v>
      </c>
      <c r="F8">
        <v>10</v>
      </c>
      <c r="G8">
        <v>2</v>
      </c>
      <c r="H8">
        <v>0</v>
      </c>
      <c r="I8">
        <v>113</v>
      </c>
      <c r="J8">
        <v>22.6</v>
      </c>
    </row>
    <row r="9" spans="1:10" x14ac:dyDescent="0.2">
      <c r="A9">
        <v>14</v>
      </c>
      <c r="B9" t="s">
        <v>187</v>
      </c>
      <c r="C9">
        <v>5</v>
      </c>
      <c r="D9">
        <v>6</v>
      </c>
      <c r="E9">
        <v>1</v>
      </c>
      <c r="F9">
        <v>5</v>
      </c>
      <c r="G9">
        <v>1</v>
      </c>
      <c r="H9">
        <v>0</v>
      </c>
      <c r="I9">
        <v>46</v>
      </c>
      <c r="J9">
        <v>11.5</v>
      </c>
    </row>
    <row r="10" spans="1:10" x14ac:dyDescent="0.2">
      <c r="A10">
        <v>23</v>
      </c>
      <c r="B10" t="s">
        <v>87</v>
      </c>
      <c r="C10">
        <v>6</v>
      </c>
      <c r="D10">
        <v>9</v>
      </c>
      <c r="E10">
        <v>4</v>
      </c>
      <c r="F10">
        <v>7</v>
      </c>
      <c r="G10">
        <v>1</v>
      </c>
      <c r="H10">
        <v>0</v>
      </c>
      <c r="I10">
        <v>75</v>
      </c>
      <c r="J10">
        <v>12.5</v>
      </c>
    </row>
    <row r="11" spans="1:10" x14ac:dyDescent="0.2">
      <c r="A11">
        <v>35</v>
      </c>
      <c r="B11" t="s">
        <v>184</v>
      </c>
      <c r="C11">
        <v>4</v>
      </c>
      <c r="D11">
        <v>5</v>
      </c>
      <c r="E11">
        <v>2</v>
      </c>
      <c r="F11">
        <v>5</v>
      </c>
      <c r="G11">
        <v>0</v>
      </c>
      <c r="H11">
        <v>0</v>
      </c>
      <c r="I11">
        <v>41</v>
      </c>
      <c r="J11">
        <v>13.7</v>
      </c>
    </row>
    <row r="12" spans="1:10" x14ac:dyDescent="0.2">
      <c r="A12">
        <v>113</v>
      </c>
      <c r="B12" t="s">
        <v>122</v>
      </c>
      <c r="C12">
        <v>3</v>
      </c>
      <c r="D12">
        <v>10</v>
      </c>
      <c r="E12">
        <v>0</v>
      </c>
      <c r="F12">
        <v>9</v>
      </c>
      <c r="G12">
        <v>1</v>
      </c>
      <c r="H12">
        <v>0</v>
      </c>
      <c r="I12">
        <v>71</v>
      </c>
      <c r="J12">
        <v>23.7</v>
      </c>
    </row>
    <row r="13" spans="1:10" x14ac:dyDescent="0.2">
      <c r="A13">
        <v>82</v>
      </c>
      <c r="B13" t="s">
        <v>26</v>
      </c>
      <c r="C13">
        <v>7</v>
      </c>
      <c r="D13">
        <v>13</v>
      </c>
      <c r="E13">
        <v>3</v>
      </c>
      <c r="F13">
        <v>10</v>
      </c>
      <c r="G13">
        <v>0</v>
      </c>
      <c r="H13">
        <v>0</v>
      </c>
      <c r="I13">
        <v>97</v>
      </c>
      <c r="J13">
        <v>19.399999999999999</v>
      </c>
    </row>
    <row r="14" spans="1:10" x14ac:dyDescent="0.2">
      <c r="A14">
        <v>88</v>
      </c>
      <c r="B14" t="s">
        <v>173</v>
      </c>
      <c r="C14">
        <v>6</v>
      </c>
      <c r="D14">
        <v>16</v>
      </c>
      <c r="E14">
        <v>4</v>
      </c>
      <c r="F14">
        <v>15</v>
      </c>
      <c r="G14">
        <v>0</v>
      </c>
      <c r="H14">
        <v>0</v>
      </c>
      <c r="I14">
        <v>123</v>
      </c>
      <c r="J14">
        <v>20.5</v>
      </c>
    </row>
    <row r="15" spans="1:10" x14ac:dyDescent="0.2">
      <c r="A15">
        <v>76</v>
      </c>
      <c r="B15" t="s">
        <v>180</v>
      </c>
      <c r="C15">
        <v>7</v>
      </c>
      <c r="D15">
        <v>15</v>
      </c>
      <c r="E15">
        <v>3</v>
      </c>
      <c r="F15">
        <v>11</v>
      </c>
      <c r="G15">
        <v>0</v>
      </c>
      <c r="H15">
        <v>0</v>
      </c>
      <c r="I15">
        <v>110</v>
      </c>
      <c r="J15">
        <v>18.3</v>
      </c>
    </row>
    <row r="16" spans="1:10" x14ac:dyDescent="0.2">
      <c r="A16">
        <v>5</v>
      </c>
      <c r="B16" t="s">
        <v>88</v>
      </c>
      <c r="C16">
        <v>3</v>
      </c>
      <c r="D16">
        <v>3</v>
      </c>
      <c r="E16">
        <v>3</v>
      </c>
      <c r="F16">
        <v>2</v>
      </c>
      <c r="G16">
        <v>0</v>
      </c>
      <c r="H16">
        <v>0</v>
      </c>
      <c r="I16">
        <v>29</v>
      </c>
      <c r="J16">
        <v>9.6999999999999993</v>
      </c>
    </row>
    <row r="17" spans="1:10" x14ac:dyDescent="0.2">
      <c r="A17">
        <v>72</v>
      </c>
      <c r="B17" t="s">
        <v>74</v>
      </c>
      <c r="C17">
        <v>5</v>
      </c>
      <c r="D17">
        <v>11</v>
      </c>
      <c r="E17">
        <v>4</v>
      </c>
      <c r="F17">
        <v>10</v>
      </c>
      <c r="G17">
        <v>0</v>
      </c>
      <c r="H17">
        <v>0</v>
      </c>
      <c r="I17">
        <v>88</v>
      </c>
      <c r="J17">
        <v>17.600000000000001</v>
      </c>
    </row>
    <row r="18" spans="1:10" x14ac:dyDescent="0.2">
      <c r="A18">
        <v>118</v>
      </c>
      <c r="B18" t="s">
        <v>89</v>
      </c>
      <c r="C18">
        <v>6</v>
      </c>
      <c r="D18">
        <v>12</v>
      </c>
      <c r="E18">
        <v>4</v>
      </c>
      <c r="F18">
        <v>10</v>
      </c>
      <c r="G18">
        <v>2</v>
      </c>
      <c r="H18">
        <v>0</v>
      </c>
      <c r="I18">
        <v>98</v>
      </c>
      <c r="J18">
        <v>24.5</v>
      </c>
    </row>
    <row r="19" spans="1:10" x14ac:dyDescent="0.2">
      <c r="A19">
        <v>125</v>
      </c>
      <c r="B19" t="s">
        <v>48</v>
      </c>
      <c r="C19">
        <v>5</v>
      </c>
      <c r="D19">
        <v>18</v>
      </c>
      <c r="E19">
        <v>4</v>
      </c>
      <c r="F19">
        <v>14</v>
      </c>
      <c r="G19">
        <v>1</v>
      </c>
      <c r="H19">
        <v>0</v>
      </c>
      <c r="I19">
        <v>136</v>
      </c>
      <c r="J19">
        <v>27.2</v>
      </c>
    </row>
    <row r="20" spans="1:10" x14ac:dyDescent="0.2">
      <c r="A20">
        <v>18</v>
      </c>
      <c r="B20" t="s">
        <v>136</v>
      </c>
      <c r="C20">
        <v>3</v>
      </c>
      <c r="D20">
        <v>4</v>
      </c>
      <c r="E20">
        <v>3</v>
      </c>
      <c r="F20">
        <v>3</v>
      </c>
      <c r="G20">
        <v>0</v>
      </c>
      <c r="H20">
        <v>0</v>
      </c>
      <c r="I20">
        <v>36</v>
      </c>
      <c r="J20">
        <v>12</v>
      </c>
    </row>
    <row r="21" spans="1:10" x14ac:dyDescent="0.2">
      <c r="A21">
        <v>49</v>
      </c>
      <c r="B21" t="s">
        <v>140</v>
      </c>
      <c r="C21">
        <v>3</v>
      </c>
      <c r="D21">
        <v>6</v>
      </c>
      <c r="E21">
        <v>2</v>
      </c>
      <c r="F21">
        <v>6</v>
      </c>
      <c r="G21">
        <v>0</v>
      </c>
      <c r="H21">
        <v>0</v>
      </c>
      <c r="I21">
        <v>48</v>
      </c>
      <c r="J21">
        <v>16</v>
      </c>
    </row>
    <row r="22" spans="1:10" x14ac:dyDescent="0.2">
      <c r="A22">
        <v>65</v>
      </c>
      <c r="B22" t="s">
        <v>66</v>
      </c>
      <c r="C22">
        <v>8</v>
      </c>
      <c r="D22">
        <v>12</v>
      </c>
      <c r="E22">
        <v>6</v>
      </c>
      <c r="F22">
        <v>11</v>
      </c>
      <c r="G22">
        <v>0</v>
      </c>
      <c r="H22">
        <v>0</v>
      </c>
      <c r="I22">
        <v>101</v>
      </c>
      <c r="J22">
        <v>16.8</v>
      </c>
    </row>
    <row r="23" spans="1:10" x14ac:dyDescent="0.2">
      <c r="A23">
        <v>63</v>
      </c>
      <c r="B23" t="s">
        <v>90</v>
      </c>
      <c r="C23">
        <v>7</v>
      </c>
      <c r="D23">
        <v>13</v>
      </c>
      <c r="E23">
        <v>9</v>
      </c>
      <c r="F23">
        <v>12</v>
      </c>
      <c r="G23">
        <v>0</v>
      </c>
      <c r="H23">
        <v>0</v>
      </c>
      <c r="I23">
        <v>117</v>
      </c>
      <c r="J23">
        <v>16.7</v>
      </c>
    </row>
    <row r="24" spans="1:10" x14ac:dyDescent="0.2">
      <c r="A24">
        <v>131</v>
      </c>
      <c r="B24" t="s">
        <v>79</v>
      </c>
      <c r="C24">
        <v>4</v>
      </c>
      <c r="D24">
        <v>16</v>
      </c>
      <c r="E24">
        <v>1</v>
      </c>
      <c r="F24">
        <v>16</v>
      </c>
      <c r="G24">
        <v>0</v>
      </c>
      <c r="H24">
        <v>0</v>
      </c>
      <c r="I24">
        <v>115</v>
      </c>
      <c r="J24">
        <v>28.8</v>
      </c>
    </row>
    <row r="25" spans="1:10" x14ac:dyDescent="0.2">
      <c r="A25">
        <v>109</v>
      </c>
      <c r="B25" t="s">
        <v>174</v>
      </c>
      <c r="C25">
        <v>5</v>
      </c>
      <c r="D25">
        <v>10</v>
      </c>
      <c r="E25">
        <v>8</v>
      </c>
      <c r="F25">
        <v>8</v>
      </c>
      <c r="G25">
        <v>0</v>
      </c>
      <c r="H25">
        <v>0</v>
      </c>
      <c r="I25">
        <v>92</v>
      </c>
      <c r="J25">
        <v>23</v>
      </c>
    </row>
    <row r="26" spans="1:10" x14ac:dyDescent="0.2">
      <c r="A26">
        <v>133</v>
      </c>
      <c r="B26" t="s">
        <v>185</v>
      </c>
      <c r="C26">
        <v>3</v>
      </c>
      <c r="D26">
        <v>4</v>
      </c>
      <c r="E26">
        <v>1</v>
      </c>
      <c r="F26">
        <v>4</v>
      </c>
      <c r="G26">
        <v>0</v>
      </c>
      <c r="H26">
        <v>0</v>
      </c>
      <c r="I26">
        <v>31</v>
      </c>
      <c r="J26">
        <v>31</v>
      </c>
    </row>
    <row r="27" spans="1:10" x14ac:dyDescent="0.2">
      <c r="A27">
        <v>6</v>
      </c>
      <c r="B27" t="s">
        <v>91</v>
      </c>
      <c r="C27">
        <v>7</v>
      </c>
      <c r="D27">
        <v>8</v>
      </c>
      <c r="E27">
        <v>1</v>
      </c>
      <c r="F27">
        <v>8</v>
      </c>
      <c r="G27">
        <v>0</v>
      </c>
      <c r="H27">
        <v>0</v>
      </c>
      <c r="I27">
        <v>59</v>
      </c>
      <c r="J27">
        <v>9.8000000000000007</v>
      </c>
    </row>
    <row r="28" spans="1:10" x14ac:dyDescent="0.2">
      <c r="A28">
        <v>1</v>
      </c>
      <c r="B28" t="s">
        <v>131</v>
      </c>
      <c r="C28">
        <v>2</v>
      </c>
      <c r="D28">
        <v>1</v>
      </c>
      <c r="E28">
        <v>0</v>
      </c>
      <c r="F28">
        <v>1</v>
      </c>
      <c r="G28">
        <v>0</v>
      </c>
      <c r="H28">
        <v>0</v>
      </c>
      <c r="I28">
        <v>7</v>
      </c>
      <c r="J28">
        <v>3.5</v>
      </c>
    </row>
    <row r="29" spans="1:10" x14ac:dyDescent="0.2">
      <c r="A29">
        <v>49</v>
      </c>
      <c r="B29" t="s">
        <v>166</v>
      </c>
      <c r="C29">
        <v>6</v>
      </c>
      <c r="D29">
        <v>8</v>
      </c>
      <c r="E29">
        <v>3</v>
      </c>
      <c r="F29">
        <v>7</v>
      </c>
      <c r="G29">
        <v>0</v>
      </c>
      <c r="H29">
        <v>0</v>
      </c>
      <c r="I29">
        <v>64</v>
      </c>
      <c r="J29">
        <v>16</v>
      </c>
    </row>
    <row r="30" spans="1:10" x14ac:dyDescent="0.2">
      <c r="A30">
        <v>60</v>
      </c>
      <c r="B30" t="s">
        <v>43</v>
      </c>
      <c r="C30">
        <v>5</v>
      </c>
      <c r="D30">
        <v>11</v>
      </c>
      <c r="E30">
        <v>2</v>
      </c>
      <c r="F30">
        <v>9</v>
      </c>
      <c r="G30">
        <v>0</v>
      </c>
      <c r="H30">
        <v>1</v>
      </c>
      <c r="I30">
        <v>83</v>
      </c>
      <c r="J30">
        <v>16.600000000000001</v>
      </c>
    </row>
    <row r="31" spans="1:10" x14ac:dyDescent="0.2">
      <c r="A31">
        <v>65</v>
      </c>
      <c r="B31" t="s">
        <v>148</v>
      </c>
      <c r="C31">
        <v>4</v>
      </c>
      <c r="D31">
        <v>8</v>
      </c>
      <c r="E31">
        <v>4</v>
      </c>
      <c r="F31">
        <v>7</v>
      </c>
      <c r="G31">
        <v>0</v>
      </c>
      <c r="H31">
        <v>0</v>
      </c>
      <c r="I31">
        <v>67</v>
      </c>
      <c r="J31">
        <v>16.8</v>
      </c>
    </row>
    <row r="32" spans="1:10" x14ac:dyDescent="0.2">
      <c r="A32">
        <v>114</v>
      </c>
      <c r="B32" t="s">
        <v>183</v>
      </c>
      <c r="C32">
        <v>4</v>
      </c>
      <c r="D32">
        <v>11</v>
      </c>
      <c r="E32">
        <v>7</v>
      </c>
      <c r="F32">
        <v>8</v>
      </c>
      <c r="G32">
        <v>0</v>
      </c>
      <c r="H32">
        <v>0</v>
      </c>
      <c r="I32">
        <v>95</v>
      </c>
      <c r="J32">
        <v>23.8</v>
      </c>
    </row>
    <row r="33" spans="1:10" x14ac:dyDescent="0.2">
      <c r="A33">
        <v>69</v>
      </c>
      <c r="B33" t="s">
        <v>82</v>
      </c>
      <c r="C33">
        <v>12</v>
      </c>
      <c r="D33">
        <v>20</v>
      </c>
      <c r="E33">
        <v>12</v>
      </c>
      <c r="F33">
        <v>17</v>
      </c>
      <c r="G33">
        <v>0</v>
      </c>
      <c r="H33">
        <v>0</v>
      </c>
      <c r="I33">
        <v>173</v>
      </c>
      <c r="J33">
        <v>17.3</v>
      </c>
    </row>
    <row r="34" spans="1:10" x14ac:dyDescent="0.2">
      <c r="A34">
        <v>97</v>
      </c>
      <c r="B34" t="s">
        <v>157</v>
      </c>
      <c r="C34">
        <v>8</v>
      </c>
      <c r="D34">
        <v>21</v>
      </c>
      <c r="E34">
        <v>7</v>
      </c>
      <c r="F34">
        <v>20</v>
      </c>
      <c r="G34">
        <v>1</v>
      </c>
      <c r="H34">
        <v>1</v>
      </c>
      <c r="I34">
        <v>171</v>
      </c>
      <c r="J34">
        <v>21.4</v>
      </c>
    </row>
    <row r="35" spans="1:10" x14ac:dyDescent="0.2">
      <c r="A35">
        <v>47</v>
      </c>
      <c r="B35" t="s">
        <v>30</v>
      </c>
      <c r="C35">
        <v>12</v>
      </c>
      <c r="D35">
        <v>20</v>
      </c>
      <c r="E35">
        <v>6</v>
      </c>
      <c r="F35">
        <v>16</v>
      </c>
      <c r="G35">
        <v>1</v>
      </c>
      <c r="H35">
        <v>0</v>
      </c>
      <c r="I35">
        <v>156</v>
      </c>
      <c r="J35">
        <v>15.6</v>
      </c>
    </row>
    <row r="36" spans="1:10" x14ac:dyDescent="0.2">
      <c r="A36">
        <v>87</v>
      </c>
      <c r="B36" t="s">
        <v>163</v>
      </c>
      <c r="C36">
        <v>6</v>
      </c>
      <c r="D36">
        <v>16</v>
      </c>
      <c r="E36">
        <v>3</v>
      </c>
      <c r="F36">
        <v>12</v>
      </c>
      <c r="G36">
        <v>2</v>
      </c>
      <c r="H36">
        <v>0</v>
      </c>
      <c r="I36">
        <v>121</v>
      </c>
      <c r="J36">
        <v>20.2</v>
      </c>
    </row>
    <row r="37" spans="1:10" x14ac:dyDescent="0.2">
      <c r="A37">
        <v>102</v>
      </c>
      <c r="B37" t="s">
        <v>149</v>
      </c>
      <c r="C37">
        <v>6</v>
      </c>
      <c r="D37">
        <v>17</v>
      </c>
      <c r="E37">
        <v>4</v>
      </c>
      <c r="F37">
        <v>16</v>
      </c>
      <c r="G37">
        <v>1</v>
      </c>
      <c r="H37">
        <v>0</v>
      </c>
      <c r="I37">
        <v>132</v>
      </c>
      <c r="J37">
        <v>22</v>
      </c>
    </row>
    <row r="38" spans="1:10" x14ac:dyDescent="0.2">
      <c r="A38">
        <v>99</v>
      </c>
      <c r="B38" t="s">
        <v>65</v>
      </c>
      <c r="C38">
        <v>6</v>
      </c>
      <c r="D38">
        <v>14</v>
      </c>
      <c r="E38">
        <v>4</v>
      </c>
      <c r="F38">
        <v>12</v>
      </c>
      <c r="G38">
        <v>0</v>
      </c>
      <c r="H38">
        <v>0</v>
      </c>
      <c r="I38">
        <v>108</v>
      </c>
      <c r="J38">
        <v>21.6</v>
      </c>
    </row>
    <row r="39" spans="1:10" x14ac:dyDescent="0.2">
      <c r="A39">
        <v>49</v>
      </c>
      <c r="B39" t="s">
        <v>172</v>
      </c>
      <c r="C39">
        <v>5</v>
      </c>
      <c r="D39">
        <v>7</v>
      </c>
      <c r="E39">
        <v>5</v>
      </c>
      <c r="F39">
        <v>7</v>
      </c>
      <c r="G39">
        <v>0</v>
      </c>
      <c r="H39">
        <v>0</v>
      </c>
      <c r="I39">
        <v>64</v>
      </c>
      <c r="J39">
        <v>16</v>
      </c>
    </row>
    <row r="40" spans="1:10" x14ac:dyDescent="0.2">
      <c r="A40">
        <v>93</v>
      </c>
      <c r="B40" t="s">
        <v>37</v>
      </c>
      <c r="C40">
        <v>4</v>
      </c>
      <c r="D40">
        <v>11</v>
      </c>
      <c r="E40">
        <v>2</v>
      </c>
      <c r="F40">
        <v>10</v>
      </c>
      <c r="G40">
        <v>1</v>
      </c>
      <c r="H40">
        <v>0</v>
      </c>
      <c r="I40">
        <v>84</v>
      </c>
      <c r="J40">
        <v>21</v>
      </c>
    </row>
    <row r="41" spans="1:10" x14ac:dyDescent="0.2">
      <c r="A41">
        <v>128</v>
      </c>
      <c r="B41" t="s">
        <v>171</v>
      </c>
      <c r="C41">
        <v>5</v>
      </c>
      <c r="D41">
        <v>17</v>
      </c>
      <c r="E41">
        <v>8</v>
      </c>
      <c r="F41">
        <v>12</v>
      </c>
      <c r="G41">
        <v>1</v>
      </c>
      <c r="H41">
        <v>0</v>
      </c>
      <c r="I41">
        <v>140</v>
      </c>
      <c r="J41">
        <v>28</v>
      </c>
    </row>
    <row r="42" spans="1:10" x14ac:dyDescent="0.2">
      <c r="A42">
        <v>49</v>
      </c>
      <c r="B42" t="s">
        <v>38</v>
      </c>
      <c r="C42">
        <v>3</v>
      </c>
      <c r="D42">
        <v>6</v>
      </c>
      <c r="E42">
        <v>2</v>
      </c>
      <c r="F42">
        <v>6</v>
      </c>
      <c r="G42">
        <v>0</v>
      </c>
      <c r="H42">
        <v>0</v>
      </c>
      <c r="I42">
        <v>48</v>
      </c>
      <c r="J42">
        <v>16</v>
      </c>
    </row>
    <row r="43" spans="1:10" x14ac:dyDescent="0.2">
      <c r="A43">
        <v>8</v>
      </c>
      <c r="B43" t="s">
        <v>92</v>
      </c>
      <c r="C43">
        <v>10</v>
      </c>
      <c r="D43">
        <v>7</v>
      </c>
      <c r="E43">
        <v>10</v>
      </c>
      <c r="F43">
        <v>6</v>
      </c>
      <c r="G43">
        <v>1</v>
      </c>
      <c r="H43">
        <v>0</v>
      </c>
      <c r="I43">
        <v>80</v>
      </c>
      <c r="J43">
        <v>10</v>
      </c>
    </row>
    <row r="44" spans="1:10" x14ac:dyDescent="0.2">
      <c r="A44">
        <v>43</v>
      </c>
      <c r="B44" t="s">
        <v>130</v>
      </c>
      <c r="C44">
        <v>7</v>
      </c>
      <c r="D44">
        <v>12</v>
      </c>
      <c r="E44">
        <v>4</v>
      </c>
      <c r="F44">
        <v>7</v>
      </c>
      <c r="G44">
        <v>0</v>
      </c>
      <c r="H44">
        <v>0</v>
      </c>
      <c r="I44">
        <v>91</v>
      </c>
      <c r="J44">
        <v>15.2</v>
      </c>
    </row>
    <row r="45" spans="1:10" x14ac:dyDescent="0.2">
      <c r="A45">
        <v>45</v>
      </c>
      <c r="B45" t="s">
        <v>165</v>
      </c>
      <c r="C45">
        <v>8</v>
      </c>
      <c r="D45">
        <v>14</v>
      </c>
      <c r="E45">
        <v>4</v>
      </c>
      <c r="F45">
        <v>12</v>
      </c>
      <c r="G45">
        <v>0</v>
      </c>
      <c r="H45">
        <v>0</v>
      </c>
      <c r="I45">
        <v>108</v>
      </c>
      <c r="J45">
        <v>15.4</v>
      </c>
    </row>
    <row r="46" spans="1:10" x14ac:dyDescent="0.2">
      <c r="A46">
        <v>75</v>
      </c>
      <c r="B46" t="s">
        <v>127</v>
      </c>
      <c r="C46">
        <v>11</v>
      </c>
      <c r="D46">
        <v>22</v>
      </c>
      <c r="E46">
        <v>9</v>
      </c>
      <c r="F46">
        <v>21</v>
      </c>
      <c r="G46">
        <v>0</v>
      </c>
      <c r="H46">
        <v>1</v>
      </c>
      <c r="I46">
        <v>182</v>
      </c>
      <c r="J46">
        <v>18.2</v>
      </c>
    </row>
    <row r="47" spans="1:10" x14ac:dyDescent="0.2">
      <c r="A47">
        <v>112</v>
      </c>
      <c r="B47" t="s">
        <v>154</v>
      </c>
      <c r="C47">
        <v>8</v>
      </c>
      <c r="D47">
        <v>21</v>
      </c>
      <c r="E47">
        <v>6</v>
      </c>
      <c r="F47">
        <v>15</v>
      </c>
      <c r="G47">
        <v>3</v>
      </c>
      <c r="H47">
        <v>0</v>
      </c>
      <c r="I47">
        <v>165</v>
      </c>
      <c r="J47">
        <v>23.6</v>
      </c>
    </row>
    <row r="48" spans="1:10" x14ac:dyDescent="0.2">
      <c r="A48">
        <v>32</v>
      </c>
      <c r="B48" t="s">
        <v>72</v>
      </c>
      <c r="C48">
        <v>8</v>
      </c>
      <c r="D48">
        <v>12</v>
      </c>
      <c r="E48">
        <v>4</v>
      </c>
      <c r="F48">
        <v>9</v>
      </c>
      <c r="G48">
        <v>0</v>
      </c>
      <c r="H48">
        <v>0</v>
      </c>
      <c r="I48">
        <v>93</v>
      </c>
      <c r="J48">
        <v>13.3</v>
      </c>
    </row>
    <row r="49" spans="1:10" x14ac:dyDescent="0.2">
      <c r="A49">
        <v>8</v>
      </c>
      <c r="B49" t="s">
        <v>93</v>
      </c>
      <c r="C49">
        <v>1</v>
      </c>
      <c r="D49">
        <v>1</v>
      </c>
      <c r="E49">
        <v>1</v>
      </c>
      <c r="F49">
        <v>1</v>
      </c>
      <c r="G49">
        <v>0</v>
      </c>
      <c r="H49">
        <v>0</v>
      </c>
      <c r="I49">
        <v>10</v>
      </c>
      <c r="J49">
        <v>10</v>
      </c>
    </row>
    <row r="50" spans="1:10" x14ac:dyDescent="0.2">
      <c r="A50">
        <v>30</v>
      </c>
      <c r="B50" t="s">
        <v>147</v>
      </c>
      <c r="C50">
        <v>7</v>
      </c>
      <c r="D50">
        <v>9</v>
      </c>
      <c r="E50">
        <v>5</v>
      </c>
      <c r="F50">
        <v>8</v>
      </c>
      <c r="G50">
        <v>1</v>
      </c>
      <c r="H50">
        <v>0</v>
      </c>
      <c r="I50">
        <v>79</v>
      </c>
      <c r="J50">
        <v>13.2</v>
      </c>
    </row>
    <row r="51" spans="1:10" x14ac:dyDescent="0.2">
      <c r="A51">
        <v>90</v>
      </c>
      <c r="B51" t="s">
        <v>164</v>
      </c>
      <c r="C51">
        <v>12</v>
      </c>
      <c r="D51">
        <v>27</v>
      </c>
      <c r="E51">
        <v>8</v>
      </c>
      <c r="F51">
        <v>19</v>
      </c>
      <c r="G51">
        <v>1</v>
      </c>
      <c r="H51">
        <v>0</v>
      </c>
      <c r="I51">
        <v>207</v>
      </c>
      <c r="J51">
        <v>20.7</v>
      </c>
    </row>
    <row r="52" spans="1:10" x14ac:dyDescent="0.2">
      <c r="A52">
        <v>49</v>
      </c>
      <c r="B52" t="s">
        <v>94</v>
      </c>
      <c r="C52">
        <v>3</v>
      </c>
      <c r="D52">
        <v>6</v>
      </c>
      <c r="E52">
        <v>2</v>
      </c>
      <c r="F52">
        <v>6</v>
      </c>
      <c r="G52">
        <v>0</v>
      </c>
      <c r="H52">
        <v>0</v>
      </c>
      <c r="I52">
        <v>48</v>
      </c>
      <c r="J52">
        <v>16</v>
      </c>
    </row>
    <row r="53" spans="1:10" x14ac:dyDescent="0.2">
      <c r="A53">
        <v>117</v>
      </c>
      <c r="B53" t="s">
        <v>158</v>
      </c>
      <c r="C53">
        <v>6</v>
      </c>
      <c r="D53">
        <v>15</v>
      </c>
      <c r="E53">
        <v>7</v>
      </c>
      <c r="F53">
        <v>9</v>
      </c>
      <c r="G53">
        <v>1</v>
      </c>
      <c r="H53">
        <v>0</v>
      </c>
      <c r="I53">
        <v>122</v>
      </c>
      <c r="J53">
        <v>24.4</v>
      </c>
    </row>
    <row r="54" spans="1:10" x14ac:dyDescent="0.2">
      <c r="A54">
        <v>34</v>
      </c>
      <c r="B54" t="s">
        <v>181</v>
      </c>
      <c r="C54">
        <v>2</v>
      </c>
      <c r="D54">
        <v>3</v>
      </c>
      <c r="E54">
        <v>2</v>
      </c>
      <c r="F54">
        <v>3</v>
      </c>
      <c r="G54">
        <v>0</v>
      </c>
      <c r="H54">
        <v>0</v>
      </c>
      <c r="I54">
        <v>27</v>
      </c>
      <c r="J54">
        <v>13.5</v>
      </c>
    </row>
    <row r="55" spans="1:10" x14ac:dyDescent="0.2">
      <c r="A55">
        <v>40</v>
      </c>
      <c r="B55" t="s">
        <v>68</v>
      </c>
      <c r="C55">
        <v>10</v>
      </c>
      <c r="D55">
        <v>17</v>
      </c>
      <c r="E55">
        <v>5</v>
      </c>
      <c r="F55">
        <v>16</v>
      </c>
      <c r="G55">
        <v>0</v>
      </c>
      <c r="H55">
        <v>0</v>
      </c>
      <c r="I55">
        <v>133</v>
      </c>
      <c r="J55">
        <v>14.8</v>
      </c>
    </row>
    <row r="56" spans="1:10" x14ac:dyDescent="0.2">
      <c r="A56">
        <v>93</v>
      </c>
      <c r="B56" t="s">
        <v>81</v>
      </c>
      <c r="C56">
        <v>9</v>
      </c>
      <c r="D56">
        <v>18</v>
      </c>
      <c r="E56">
        <v>6</v>
      </c>
      <c r="F56">
        <v>15</v>
      </c>
      <c r="G56">
        <v>3</v>
      </c>
      <c r="H56">
        <v>0</v>
      </c>
      <c r="I56">
        <v>147</v>
      </c>
      <c r="J56">
        <v>21</v>
      </c>
    </row>
    <row r="57" spans="1:10" x14ac:dyDescent="0.2">
      <c r="A57">
        <v>109</v>
      </c>
      <c r="B57" t="s">
        <v>132</v>
      </c>
      <c r="C57">
        <v>6</v>
      </c>
      <c r="D57">
        <v>13</v>
      </c>
      <c r="E57">
        <v>8</v>
      </c>
      <c r="F57">
        <v>13</v>
      </c>
      <c r="G57">
        <v>0</v>
      </c>
      <c r="H57">
        <v>0</v>
      </c>
      <c r="I57">
        <v>115</v>
      </c>
      <c r="J57">
        <v>23</v>
      </c>
    </row>
    <row r="58" spans="1:10" x14ac:dyDescent="0.2">
      <c r="A58">
        <v>26</v>
      </c>
      <c r="B58" t="s">
        <v>135</v>
      </c>
      <c r="C58">
        <v>7</v>
      </c>
      <c r="D58">
        <v>9</v>
      </c>
      <c r="E58">
        <v>5</v>
      </c>
      <c r="F58">
        <v>7</v>
      </c>
      <c r="G58">
        <v>0</v>
      </c>
      <c r="H58">
        <v>0</v>
      </c>
      <c r="I58">
        <v>76</v>
      </c>
      <c r="J58">
        <v>12.7</v>
      </c>
    </row>
    <row r="59" spans="1:10" x14ac:dyDescent="0.2">
      <c r="A59">
        <v>100</v>
      </c>
      <c r="B59" t="s">
        <v>169</v>
      </c>
      <c r="C59">
        <v>3</v>
      </c>
      <c r="D59">
        <v>9</v>
      </c>
      <c r="E59">
        <v>1</v>
      </c>
      <c r="F59">
        <v>8</v>
      </c>
      <c r="G59">
        <v>0</v>
      </c>
      <c r="H59">
        <v>0</v>
      </c>
      <c r="I59">
        <v>65</v>
      </c>
      <c r="J59">
        <v>21.7</v>
      </c>
    </row>
    <row r="60" spans="1:10" x14ac:dyDescent="0.2">
      <c r="A60">
        <v>128</v>
      </c>
      <c r="B60" t="s">
        <v>143</v>
      </c>
      <c r="C60">
        <v>9</v>
      </c>
      <c r="D60">
        <v>29</v>
      </c>
      <c r="E60">
        <v>6</v>
      </c>
      <c r="F60">
        <v>24</v>
      </c>
      <c r="G60">
        <v>4</v>
      </c>
      <c r="H60">
        <v>0</v>
      </c>
      <c r="I60">
        <v>224</v>
      </c>
      <c r="J60">
        <v>28</v>
      </c>
    </row>
    <row r="61" spans="1:10" x14ac:dyDescent="0.2">
      <c r="A61">
        <v>49</v>
      </c>
      <c r="B61" t="s">
        <v>129</v>
      </c>
      <c r="C61">
        <v>7</v>
      </c>
      <c r="D61">
        <v>10</v>
      </c>
      <c r="E61">
        <v>9</v>
      </c>
      <c r="F61">
        <v>9</v>
      </c>
      <c r="G61">
        <v>0</v>
      </c>
      <c r="H61">
        <v>0</v>
      </c>
      <c r="I61">
        <v>96</v>
      </c>
      <c r="J61">
        <v>16</v>
      </c>
    </row>
    <row r="62" spans="1:10" x14ac:dyDescent="0.2">
      <c r="A62">
        <v>36</v>
      </c>
      <c r="B62" t="s">
        <v>191</v>
      </c>
      <c r="C62">
        <v>10</v>
      </c>
      <c r="D62">
        <v>13</v>
      </c>
      <c r="E62">
        <v>7</v>
      </c>
      <c r="F62">
        <v>9</v>
      </c>
      <c r="G62">
        <v>2</v>
      </c>
      <c r="H62">
        <v>0</v>
      </c>
      <c r="I62">
        <v>112</v>
      </c>
      <c r="J62">
        <v>14</v>
      </c>
    </row>
    <row r="63" spans="1:10" x14ac:dyDescent="0.2">
      <c r="A63">
        <v>2</v>
      </c>
      <c r="B63" t="s">
        <v>35</v>
      </c>
      <c r="C63">
        <v>12</v>
      </c>
      <c r="D63">
        <v>8</v>
      </c>
      <c r="E63">
        <v>7</v>
      </c>
      <c r="F63">
        <v>6</v>
      </c>
      <c r="G63">
        <v>0</v>
      </c>
      <c r="H63">
        <v>0</v>
      </c>
      <c r="I63">
        <v>75</v>
      </c>
      <c r="J63">
        <v>7.5</v>
      </c>
    </row>
    <row r="64" spans="1:10" x14ac:dyDescent="0.2">
      <c r="A64">
        <v>26</v>
      </c>
      <c r="B64" t="s">
        <v>27</v>
      </c>
      <c r="C64">
        <v>4</v>
      </c>
      <c r="D64">
        <v>5</v>
      </c>
      <c r="E64">
        <v>1</v>
      </c>
      <c r="F64">
        <v>5</v>
      </c>
      <c r="G64">
        <v>0</v>
      </c>
      <c r="H64">
        <v>0</v>
      </c>
      <c r="I64">
        <v>38</v>
      </c>
      <c r="J64">
        <v>12.7</v>
      </c>
    </row>
    <row r="65" spans="1:10" x14ac:dyDescent="0.2">
      <c r="A65">
        <v>38</v>
      </c>
      <c r="B65" t="s">
        <v>188</v>
      </c>
      <c r="C65">
        <v>4</v>
      </c>
      <c r="D65">
        <v>5</v>
      </c>
      <c r="E65">
        <v>3</v>
      </c>
      <c r="F65">
        <v>4</v>
      </c>
      <c r="G65">
        <v>0</v>
      </c>
      <c r="H65">
        <v>0</v>
      </c>
      <c r="I65">
        <v>43</v>
      </c>
      <c r="J65">
        <v>14.3</v>
      </c>
    </row>
    <row r="66" spans="1:10" x14ac:dyDescent="0.2">
      <c r="A66">
        <v>21</v>
      </c>
      <c r="B66" t="s">
        <v>95</v>
      </c>
      <c r="C66">
        <v>5</v>
      </c>
      <c r="D66">
        <v>6</v>
      </c>
      <c r="E66">
        <v>7</v>
      </c>
      <c r="F66">
        <v>5</v>
      </c>
      <c r="G66">
        <v>0</v>
      </c>
      <c r="H66">
        <v>0</v>
      </c>
      <c r="I66">
        <v>62</v>
      </c>
      <c r="J66">
        <v>12.4</v>
      </c>
    </row>
    <row r="67" spans="1:10" x14ac:dyDescent="0.2">
      <c r="A67">
        <v>108</v>
      </c>
      <c r="B67" t="s">
        <v>96</v>
      </c>
      <c r="C67">
        <v>10</v>
      </c>
      <c r="D67">
        <v>24</v>
      </c>
      <c r="E67">
        <v>5</v>
      </c>
      <c r="F67">
        <v>23</v>
      </c>
      <c r="G67">
        <v>0</v>
      </c>
      <c r="H67">
        <v>0</v>
      </c>
      <c r="I67">
        <v>182</v>
      </c>
      <c r="J67">
        <v>22.8</v>
      </c>
    </row>
    <row r="68" spans="1:10" x14ac:dyDescent="0.2">
      <c r="A68">
        <v>46</v>
      </c>
      <c r="B68" t="s">
        <v>144</v>
      </c>
      <c r="C68">
        <v>5</v>
      </c>
      <c r="D68">
        <v>8</v>
      </c>
      <c r="E68">
        <v>2</v>
      </c>
      <c r="F68">
        <v>8</v>
      </c>
      <c r="G68">
        <v>0</v>
      </c>
      <c r="H68">
        <v>0</v>
      </c>
      <c r="I68">
        <v>62</v>
      </c>
      <c r="J68">
        <v>15.5</v>
      </c>
    </row>
    <row r="69" spans="1:10" x14ac:dyDescent="0.2">
      <c r="A69">
        <v>74</v>
      </c>
      <c r="B69" t="s">
        <v>161</v>
      </c>
      <c r="C69">
        <v>10</v>
      </c>
      <c r="D69">
        <v>16</v>
      </c>
      <c r="E69">
        <v>10</v>
      </c>
      <c r="F69">
        <v>16</v>
      </c>
      <c r="G69">
        <v>0</v>
      </c>
      <c r="H69">
        <v>1</v>
      </c>
      <c r="I69">
        <v>144</v>
      </c>
      <c r="J69">
        <v>18</v>
      </c>
    </row>
    <row r="70" spans="1:10" x14ac:dyDescent="0.2">
      <c r="A70">
        <v>2</v>
      </c>
      <c r="B70" t="s">
        <v>97</v>
      </c>
      <c r="C70">
        <v>5</v>
      </c>
      <c r="D70">
        <v>3</v>
      </c>
      <c r="E70">
        <v>3</v>
      </c>
      <c r="F70">
        <v>3</v>
      </c>
      <c r="G70">
        <v>0</v>
      </c>
      <c r="H70">
        <v>0</v>
      </c>
      <c r="I70">
        <v>30</v>
      </c>
      <c r="J70">
        <v>7.5</v>
      </c>
    </row>
    <row r="71" spans="1:10" x14ac:dyDescent="0.2">
      <c r="A71">
        <v>11</v>
      </c>
      <c r="B71" t="s">
        <v>22</v>
      </c>
      <c r="C71">
        <v>5</v>
      </c>
      <c r="D71">
        <v>6</v>
      </c>
      <c r="E71">
        <v>4</v>
      </c>
      <c r="F71">
        <v>3</v>
      </c>
      <c r="G71">
        <v>2</v>
      </c>
      <c r="H71">
        <v>0</v>
      </c>
      <c r="I71">
        <v>55</v>
      </c>
      <c r="J71">
        <v>11</v>
      </c>
    </row>
    <row r="72" spans="1:10" x14ac:dyDescent="0.2">
      <c r="A72">
        <v>18</v>
      </c>
      <c r="B72" t="s">
        <v>186</v>
      </c>
      <c r="C72">
        <v>2</v>
      </c>
      <c r="D72">
        <v>3</v>
      </c>
      <c r="E72">
        <v>1</v>
      </c>
      <c r="F72">
        <v>1</v>
      </c>
      <c r="G72">
        <v>1</v>
      </c>
      <c r="H72">
        <v>0</v>
      </c>
      <c r="I72">
        <v>24</v>
      </c>
      <c r="J72">
        <v>12</v>
      </c>
    </row>
    <row r="73" spans="1:10" x14ac:dyDescent="0.2">
      <c r="A73">
        <v>90</v>
      </c>
      <c r="B73" t="s">
        <v>98</v>
      </c>
      <c r="C73">
        <v>4</v>
      </c>
      <c r="D73">
        <v>7</v>
      </c>
      <c r="E73">
        <v>4</v>
      </c>
      <c r="F73">
        <v>6</v>
      </c>
      <c r="G73">
        <v>1</v>
      </c>
      <c r="H73">
        <v>0</v>
      </c>
      <c r="I73">
        <v>62</v>
      </c>
      <c r="J73">
        <v>20.7</v>
      </c>
    </row>
    <row r="74" spans="1:10" x14ac:dyDescent="0.2">
      <c r="A74">
        <v>67</v>
      </c>
      <c r="B74" t="s">
        <v>64</v>
      </c>
      <c r="C74">
        <v>10</v>
      </c>
      <c r="D74">
        <v>18</v>
      </c>
      <c r="E74">
        <v>3</v>
      </c>
      <c r="F74">
        <v>14</v>
      </c>
      <c r="G74">
        <v>2</v>
      </c>
      <c r="H74">
        <v>0</v>
      </c>
      <c r="I74">
        <v>135</v>
      </c>
      <c r="J74">
        <v>16.899999999999999</v>
      </c>
    </row>
    <row r="75" spans="1:10" x14ac:dyDescent="0.2">
      <c r="A75">
        <v>105</v>
      </c>
      <c r="B75" t="s">
        <v>99</v>
      </c>
      <c r="C75">
        <v>8</v>
      </c>
      <c r="D75">
        <v>22</v>
      </c>
      <c r="E75">
        <v>8</v>
      </c>
      <c r="F75">
        <v>20</v>
      </c>
      <c r="G75">
        <v>1</v>
      </c>
      <c r="H75">
        <v>0</v>
      </c>
      <c r="I75">
        <v>178</v>
      </c>
      <c r="J75">
        <v>22.3</v>
      </c>
    </row>
    <row r="76" spans="1:10" x14ac:dyDescent="0.2">
      <c r="A76">
        <v>49</v>
      </c>
      <c r="B76" t="s">
        <v>121</v>
      </c>
      <c r="C76">
        <v>9</v>
      </c>
      <c r="D76">
        <v>13</v>
      </c>
      <c r="E76">
        <v>7</v>
      </c>
      <c r="F76">
        <v>11</v>
      </c>
      <c r="G76">
        <v>1</v>
      </c>
      <c r="H76">
        <v>0</v>
      </c>
      <c r="I76">
        <v>112</v>
      </c>
      <c r="J76">
        <v>16</v>
      </c>
    </row>
    <row r="77" spans="1:10" x14ac:dyDescent="0.2">
      <c r="A77">
        <v>126</v>
      </c>
      <c r="B77" t="s">
        <v>100</v>
      </c>
      <c r="C77">
        <v>5</v>
      </c>
      <c r="D77">
        <v>11</v>
      </c>
      <c r="E77">
        <v>2</v>
      </c>
      <c r="F77">
        <v>10</v>
      </c>
      <c r="G77">
        <v>0</v>
      </c>
      <c r="H77">
        <v>0</v>
      </c>
      <c r="I77">
        <v>82</v>
      </c>
      <c r="J77">
        <v>27.3</v>
      </c>
    </row>
    <row r="78" spans="1:10" x14ac:dyDescent="0.2">
      <c r="A78">
        <v>49</v>
      </c>
      <c r="B78" t="s">
        <v>170</v>
      </c>
      <c r="C78">
        <v>6</v>
      </c>
      <c r="D78">
        <v>7</v>
      </c>
      <c r="E78">
        <v>5</v>
      </c>
      <c r="F78">
        <v>7</v>
      </c>
      <c r="G78">
        <v>0</v>
      </c>
      <c r="H78">
        <v>0</v>
      </c>
      <c r="I78">
        <v>64</v>
      </c>
      <c r="J78">
        <v>16</v>
      </c>
    </row>
    <row r="79" spans="1:10" x14ac:dyDescent="0.2">
      <c r="A79">
        <v>85</v>
      </c>
      <c r="B79" t="s">
        <v>28</v>
      </c>
      <c r="C79">
        <v>7</v>
      </c>
      <c r="D79">
        <v>12</v>
      </c>
      <c r="E79">
        <v>5</v>
      </c>
      <c r="F79">
        <v>11</v>
      </c>
      <c r="G79">
        <v>0</v>
      </c>
      <c r="H79">
        <v>0</v>
      </c>
      <c r="I79">
        <v>98</v>
      </c>
      <c r="J79">
        <v>19.600000000000001</v>
      </c>
    </row>
    <row r="80" spans="1:10" x14ac:dyDescent="0.2">
      <c r="A80">
        <v>24</v>
      </c>
      <c r="B80" t="s">
        <v>41</v>
      </c>
      <c r="C80">
        <v>9</v>
      </c>
      <c r="D80">
        <v>10</v>
      </c>
      <c r="E80">
        <v>6</v>
      </c>
      <c r="F80">
        <v>10</v>
      </c>
      <c r="G80">
        <v>0</v>
      </c>
      <c r="H80">
        <v>0</v>
      </c>
      <c r="I80">
        <v>88</v>
      </c>
      <c r="J80">
        <v>12.6</v>
      </c>
    </row>
    <row r="81" spans="1:10" x14ac:dyDescent="0.2">
      <c r="A81">
        <v>12</v>
      </c>
      <c r="B81" t="s">
        <v>101</v>
      </c>
      <c r="C81">
        <v>9</v>
      </c>
      <c r="D81">
        <v>9</v>
      </c>
      <c r="E81">
        <v>5</v>
      </c>
      <c r="F81">
        <v>9</v>
      </c>
      <c r="G81">
        <v>0</v>
      </c>
      <c r="H81">
        <v>0</v>
      </c>
      <c r="I81">
        <v>78</v>
      </c>
      <c r="J81">
        <v>11.1</v>
      </c>
    </row>
    <row r="82" spans="1:10" x14ac:dyDescent="0.2">
      <c r="A82">
        <v>7</v>
      </c>
      <c r="B82" t="s">
        <v>25</v>
      </c>
      <c r="C82">
        <v>11</v>
      </c>
      <c r="D82">
        <v>10</v>
      </c>
      <c r="E82">
        <v>10</v>
      </c>
      <c r="F82">
        <v>9</v>
      </c>
      <c r="G82">
        <v>0</v>
      </c>
      <c r="H82">
        <v>0</v>
      </c>
      <c r="I82">
        <v>99</v>
      </c>
      <c r="J82">
        <v>9.9</v>
      </c>
    </row>
    <row r="83" spans="1:10" x14ac:dyDescent="0.2">
      <c r="A83">
        <v>60</v>
      </c>
      <c r="B83" t="s">
        <v>34</v>
      </c>
      <c r="C83">
        <v>10</v>
      </c>
      <c r="D83">
        <v>14</v>
      </c>
      <c r="E83">
        <v>12</v>
      </c>
      <c r="F83">
        <v>11</v>
      </c>
      <c r="G83">
        <v>1</v>
      </c>
      <c r="H83">
        <v>0</v>
      </c>
      <c r="I83">
        <v>133</v>
      </c>
      <c r="J83">
        <v>16.600000000000001</v>
      </c>
    </row>
    <row r="84" spans="1:10" x14ac:dyDescent="0.2">
      <c r="A84">
        <v>100</v>
      </c>
      <c r="B84" t="s">
        <v>139</v>
      </c>
      <c r="C84">
        <v>9</v>
      </c>
      <c r="D84">
        <v>21</v>
      </c>
      <c r="E84">
        <v>3</v>
      </c>
      <c r="F84">
        <v>13</v>
      </c>
      <c r="G84">
        <v>2</v>
      </c>
      <c r="H84">
        <v>0</v>
      </c>
      <c r="I84">
        <v>152</v>
      </c>
      <c r="J84">
        <v>21.7</v>
      </c>
    </row>
    <row r="85" spans="1:10" x14ac:dyDescent="0.2">
      <c r="A85">
        <v>79</v>
      </c>
      <c r="B85" t="s">
        <v>182</v>
      </c>
      <c r="C85">
        <v>6</v>
      </c>
      <c r="D85">
        <v>9</v>
      </c>
      <c r="E85">
        <v>4</v>
      </c>
      <c r="F85">
        <v>8</v>
      </c>
      <c r="G85">
        <v>0</v>
      </c>
      <c r="H85">
        <v>0</v>
      </c>
      <c r="I85">
        <v>74</v>
      </c>
      <c r="J85">
        <v>18.5</v>
      </c>
    </row>
    <row r="86" spans="1:10" x14ac:dyDescent="0.2">
      <c r="A86">
        <v>42</v>
      </c>
      <c r="B86" t="s">
        <v>42</v>
      </c>
      <c r="C86">
        <v>11</v>
      </c>
      <c r="D86">
        <v>15</v>
      </c>
      <c r="E86">
        <v>11</v>
      </c>
      <c r="F86">
        <v>10</v>
      </c>
      <c r="G86">
        <v>1</v>
      </c>
      <c r="H86">
        <v>0</v>
      </c>
      <c r="I86">
        <v>135</v>
      </c>
      <c r="J86">
        <v>15</v>
      </c>
    </row>
    <row r="87" spans="1:10" x14ac:dyDescent="0.2">
      <c r="A87">
        <v>69</v>
      </c>
      <c r="B87" t="s">
        <v>39</v>
      </c>
      <c r="C87">
        <v>8</v>
      </c>
      <c r="D87">
        <v>17</v>
      </c>
      <c r="E87">
        <v>6</v>
      </c>
      <c r="F87">
        <v>14</v>
      </c>
      <c r="G87">
        <v>2</v>
      </c>
      <c r="H87">
        <v>0</v>
      </c>
      <c r="I87">
        <v>138</v>
      </c>
      <c r="J87">
        <v>17.3</v>
      </c>
    </row>
    <row r="88" spans="1:10" x14ac:dyDescent="0.2">
      <c r="A88">
        <v>10</v>
      </c>
      <c r="B88" t="s">
        <v>32</v>
      </c>
      <c r="C88">
        <v>10</v>
      </c>
      <c r="D88">
        <v>11</v>
      </c>
      <c r="E88">
        <v>3</v>
      </c>
      <c r="F88">
        <v>8</v>
      </c>
      <c r="G88">
        <v>2</v>
      </c>
      <c r="H88">
        <v>0</v>
      </c>
      <c r="I88">
        <v>87</v>
      </c>
      <c r="J88">
        <v>10.9</v>
      </c>
    </row>
    <row r="89" spans="1:10" x14ac:dyDescent="0.2">
      <c r="A89">
        <v>36</v>
      </c>
      <c r="B89" t="s">
        <v>146</v>
      </c>
      <c r="C89">
        <v>3</v>
      </c>
      <c r="D89">
        <v>4</v>
      </c>
      <c r="E89">
        <v>0</v>
      </c>
      <c r="F89">
        <v>4</v>
      </c>
      <c r="G89">
        <v>0</v>
      </c>
      <c r="H89">
        <v>0</v>
      </c>
      <c r="I89">
        <v>28</v>
      </c>
      <c r="J89">
        <v>14</v>
      </c>
    </row>
    <row r="90" spans="1:10" x14ac:dyDescent="0.2">
      <c r="A90">
        <v>102</v>
      </c>
      <c r="B90" t="s">
        <v>126</v>
      </c>
      <c r="C90">
        <v>4</v>
      </c>
      <c r="D90">
        <v>7</v>
      </c>
      <c r="E90">
        <v>6</v>
      </c>
      <c r="F90">
        <v>6</v>
      </c>
      <c r="G90">
        <v>0</v>
      </c>
      <c r="H90">
        <v>0</v>
      </c>
      <c r="I90">
        <v>66</v>
      </c>
      <c r="J90">
        <v>22</v>
      </c>
    </row>
    <row r="91" spans="1:10" x14ac:dyDescent="0.2">
      <c r="A91">
        <v>81</v>
      </c>
      <c r="B91" t="s">
        <v>102</v>
      </c>
      <c r="C91">
        <v>6</v>
      </c>
      <c r="D91">
        <v>9</v>
      </c>
      <c r="E91">
        <v>4</v>
      </c>
      <c r="F91">
        <v>7</v>
      </c>
      <c r="G91">
        <v>1</v>
      </c>
      <c r="H91">
        <v>0</v>
      </c>
      <c r="I91">
        <v>75</v>
      </c>
      <c r="J91">
        <v>18.8</v>
      </c>
    </row>
    <row r="92" spans="1:10" x14ac:dyDescent="0.2">
      <c r="A92">
        <v>16</v>
      </c>
      <c r="B92" t="s">
        <v>103</v>
      </c>
      <c r="C92">
        <v>6</v>
      </c>
      <c r="D92">
        <v>9</v>
      </c>
      <c r="E92">
        <v>3</v>
      </c>
      <c r="F92">
        <v>8</v>
      </c>
      <c r="G92">
        <v>0</v>
      </c>
      <c r="H92">
        <v>0</v>
      </c>
      <c r="I92">
        <v>71</v>
      </c>
      <c r="J92">
        <v>11.8</v>
      </c>
    </row>
    <row r="93" spans="1:10" x14ac:dyDescent="0.2">
      <c r="A93">
        <v>115</v>
      </c>
      <c r="B93" t="s">
        <v>190</v>
      </c>
      <c r="C93">
        <v>3</v>
      </c>
      <c r="D93">
        <v>6</v>
      </c>
      <c r="E93">
        <v>2</v>
      </c>
      <c r="F93">
        <v>6</v>
      </c>
      <c r="G93">
        <v>0</v>
      </c>
      <c r="H93">
        <v>0</v>
      </c>
      <c r="I93">
        <v>48</v>
      </c>
      <c r="J93">
        <v>24</v>
      </c>
    </row>
    <row r="94" spans="1:10" x14ac:dyDescent="0.2">
      <c r="A94">
        <v>120</v>
      </c>
      <c r="B94" t="s">
        <v>104</v>
      </c>
      <c r="C94">
        <v>4</v>
      </c>
      <c r="D94">
        <v>8</v>
      </c>
      <c r="E94">
        <v>6</v>
      </c>
      <c r="F94">
        <v>7</v>
      </c>
      <c r="G94">
        <v>1</v>
      </c>
      <c r="H94">
        <v>0</v>
      </c>
      <c r="I94">
        <v>75</v>
      </c>
      <c r="J94">
        <v>25</v>
      </c>
    </row>
    <row r="95" spans="1:10" x14ac:dyDescent="0.2">
      <c r="A95">
        <v>30</v>
      </c>
      <c r="B95" t="s">
        <v>105</v>
      </c>
      <c r="C95">
        <v>7</v>
      </c>
      <c r="D95">
        <v>8</v>
      </c>
      <c r="E95">
        <v>3</v>
      </c>
      <c r="F95">
        <v>7</v>
      </c>
      <c r="G95">
        <v>1</v>
      </c>
      <c r="H95">
        <v>0</v>
      </c>
      <c r="I95">
        <v>66</v>
      </c>
      <c r="J95">
        <v>13.2</v>
      </c>
    </row>
    <row r="96" spans="1:10" x14ac:dyDescent="0.2">
      <c r="A96">
        <v>28</v>
      </c>
      <c r="B96" t="s">
        <v>106</v>
      </c>
      <c r="C96">
        <v>10</v>
      </c>
      <c r="D96">
        <v>13</v>
      </c>
      <c r="E96">
        <v>4</v>
      </c>
      <c r="F96">
        <v>12</v>
      </c>
      <c r="G96">
        <v>0</v>
      </c>
      <c r="H96">
        <v>0</v>
      </c>
      <c r="I96">
        <v>102</v>
      </c>
      <c r="J96">
        <v>12.8</v>
      </c>
    </row>
    <row r="97" spans="1:10" x14ac:dyDescent="0.2">
      <c r="A97">
        <v>4</v>
      </c>
      <c r="B97" t="s">
        <v>107</v>
      </c>
      <c r="C97">
        <v>6</v>
      </c>
      <c r="D97">
        <v>5</v>
      </c>
      <c r="E97">
        <v>4</v>
      </c>
      <c r="F97">
        <v>4</v>
      </c>
      <c r="G97">
        <v>1</v>
      </c>
      <c r="H97">
        <v>0</v>
      </c>
      <c r="I97">
        <v>48</v>
      </c>
      <c r="J97">
        <v>9.6</v>
      </c>
    </row>
    <row r="98" spans="1:10" x14ac:dyDescent="0.2">
      <c r="A98">
        <v>96</v>
      </c>
      <c r="B98" t="s">
        <v>71</v>
      </c>
      <c r="C98">
        <v>5</v>
      </c>
      <c r="D98">
        <v>11</v>
      </c>
      <c r="E98">
        <v>3</v>
      </c>
      <c r="F98">
        <v>10</v>
      </c>
      <c r="G98">
        <v>0</v>
      </c>
      <c r="H98">
        <v>0</v>
      </c>
      <c r="I98">
        <v>85</v>
      </c>
      <c r="J98">
        <v>21.3</v>
      </c>
    </row>
    <row r="99" spans="1:10" x14ac:dyDescent="0.2">
      <c r="A99">
        <v>121</v>
      </c>
      <c r="B99" t="s">
        <v>176</v>
      </c>
      <c r="C99">
        <v>6</v>
      </c>
      <c r="D99">
        <v>17</v>
      </c>
      <c r="E99">
        <v>3</v>
      </c>
      <c r="F99">
        <v>14</v>
      </c>
      <c r="G99">
        <v>1</v>
      </c>
      <c r="H99">
        <v>0</v>
      </c>
      <c r="I99">
        <v>127</v>
      </c>
      <c r="J99">
        <v>25.4</v>
      </c>
    </row>
    <row r="100" spans="1:10" x14ac:dyDescent="0.2">
      <c r="A100">
        <v>69</v>
      </c>
      <c r="B100" t="s">
        <v>156</v>
      </c>
      <c r="C100">
        <v>3</v>
      </c>
      <c r="D100">
        <v>7</v>
      </c>
      <c r="E100">
        <v>1</v>
      </c>
      <c r="F100">
        <v>7</v>
      </c>
      <c r="G100">
        <v>0</v>
      </c>
      <c r="H100">
        <v>0</v>
      </c>
      <c r="I100">
        <v>52</v>
      </c>
      <c r="J100">
        <v>17.3</v>
      </c>
    </row>
    <row r="101" spans="1:10" x14ac:dyDescent="0.2">
      <c r="A101">
        <v>119</v>
      </c>
      <c r="B101" t="s">
        <v>137</v>
      </c>
      <c r="C101">
        <v>3</v>
      </c>
      <c r="D101">
        <v>10</v>
      </c>
      <c r="E101">
        <v>1</v>
      </c>
      <c r="F101">
        <v>7</v>
      </c>
      <c r="G101">
        <v>2</v>
      </c>
      <c r="H101">
        <v>0</v>
      </c>
      <c r="I101">
        <v>74</v>
      </c>
      <c r="J101">
        <v>24.7</v>
      </c>
    </row>
    <row r="102" spans="1:10" x14ac:dyDescent="0.2">
      <c r="A102">
        <v>13</v>
      </c>
      <c r="B102" t="s">
        <v>141</v>
      </c>
      <c r="C102">
        <v>6</v>
      </c>
      <c r="D102">
        <v>7</v>
      </c>
      <c r="E102">
        <v>3</v>
      </c>
      <c r="F102">
        <v>5</v>
      </c>
      <c r="G102">
        <v>0</v>
      </c>
      <c r="H102">
        <v>0</v>
      </c>
      <c r="I102">
        <v>56</v>
      </c>
      <c r="J102">
        <v>11.2</v>
      </c>
    </row>
    <row r="103" spans="1:10" x14ac:dyDescent="0.2">
      <c r="A103">
        <v>16</v>
      </c>
      <c r="B103" t="s">
        <v>108</v>
      </c>
      <c r="C103">
        <v>5</v>
      </c>
      <c r="D103">
        <v>4</v>
      </c>
      <c r="E103">
        <v>6</v>
      </c>
      <c r="F103">
        <v>3</v>
      </c>
      <c r="G103">
        <v>1</v>
      </c>
      <c r="H103">
        <v>0</v>
      </c>
      <c r="I103">
        <v>47</v>
      </c>
      <c r="J103">
        <v>11.8</v>
      </c>
    </row>
    <row r="104" spans="1:10" x14ac:dyDescent="0.2">
      <c r="A104">
        <v>49</v>
      </c>
      <c r="B104" t="s">
        <v>177</v>
      </c>
      <c r="C104">
        <v>3</v>
      </c>
      <c r="D104">
        <v>6</v>
      </c>
      <c r="E104">
        <v>1</v>
      </c>
      <c r="F104">
        <v>5</v>
      </c>
      <c r="G104">
        <v>1</v>
      </c>
      <c r="H104">
        <v>1</v>
      </c>
      <c r="I104">
        <v>48</v>
      </c>
      <c r="J104">
        <v>16</v>
      </c>
    </row>
    <row r="105" spans="1:10" x14ac:dyDescent="0.2">
      <c r="A105">
        <v>39</v>
      </c>
      <c r="B105" t="s">
        <v>78</v>
      </c>
      <c r="C105">
        <v>8</v>
      </c>
      <c r="D105">
        <v>10</v>
      </c>
      <c r="E105">
        <v>11</v>
      </c>
      <c r="F105">
        <v>10</v>
      </c>
      <c r="G105">
        <v>0</v>
      </c>
      <c r="H105">
        <v>0</v>
      </c>
      <c r="I105">
        <v>103</v>
      </c>
      <c r="J105">
        <v>14.7</v>
      </c>
    </row>
    <row r="106" spans="1:10" x14ac:dyDescent="0.2">
      <c r="A106">
        <v>63</v>
      </c>
      <c r="B106" t="s">
        <v>69</v>
      </c>
      <c r="C106">
        <v>11</v>
      </c>
      <c r="D106">
        <v>16</v>
      </c>
      <c r="E106">
        <v>13</v>
      </c>
      <c r="F106">
        <v>13</v>
      </c>
      <c r="G106">
        <v>1</v>
      </c>
      <c r="H106">
        <v>0</v>
      </c>
      <c r="I106">
        <v>150</v>
      </c>
      <c r="J106">
        <v>16.7</v>
      </c>
    </row>
    <row r="107" spans="1:10" x14ac:dyDescent="0.2">
      <c r="A107">
        <v>18</v>
      </c>
      <c r="B107" t="s">
        <v>76</v>
      </c>
      <c r="C107">
        <v>7</v>
      </c>
      <c r="D107">
        <v>7</v>
      </c>
      <c r="E107">
        <v>8</v>
      </c>
      <c r="F107">
        <v>6</v>
      </c>
      <c r="G107">
        <v>0</v>
      </c>
      <c r="H107">
        <v>0</v>
      </c>
      <c r="I107">
        <v>72</v>
      </c>
      <c r="J107">
        <v>12</v>
      </c>
    </row>
    <row r="108" spans="1:10" x14ac:dyDescent="0.2">
      <c r="A108">
        <v>130</v>
      </c>
      <c r="B108" t="s">
        <v>150</v>
      </c>
      <c r="C108">
        <v>7</v>
      </c>
      <c r="D108">
        <v>21</v>
      </c>
      <c r="E108">
        <v>8</v>
      </c>
      <c r="F108">
        <v>17</v>
      </c>
      <c r="G108">
        <v>1</v>
      </c>
      <c r="H108">
        <v>0</v>
      </c>
      <c r="I108">
        <v>169</v>
      </c>
      <c r="J108">
        <v>28.2</v>
      </c>
    </row>
    <row r="109" spans="1:10" x14ac:dyDescent="0.2">
      <c r="A109">
        <v>68</v>
      </c>
      <c r="B109" t="s">
        <v>73</v>
      </c>
      <c r="C109">
        <v>6</v>
      </c>
      <c r="D109">
        <v>10</v>
      </c>
      <c r="E109">
        <v>5</v>
      </c>
      <c r="F109">
        <v>9</v>
      </c>
      <c r="G109">
        <v>1</v>
      </c>
      <c r="H109">
        <v>0</v>
      </c>
      <c r="I109">
        <v>86</v>
      </c>
      <c r="J109">
        <v>17.2</v>
      </c>
    </row>
    <row r="110" spans="1:10" x14ac:dyDescent="0.2">
      <c r="A110">
        <v>80</v>
      </c>
      <c r="B110" t="s">
        <v>168</v>
      </c>
      <c r="C110">
        <v>11</v>
      </c>
      <c r="D110">
        <v>20</v>
      </c>
      <c r="E110">
        <v>10</v>
      </c>
      <c r="F110">
        <v>17</v>
      </c>
      <c r="G110">
        <v>0</v>
      </c>
      <c r="H110">
        <v>0</v>
      </c>
      <c r="I110">
        <v>167</v>
      </c>
      <c r="J110">
        <v>18.600000000000001</v>
      </c>
    </row>
    <row r="111" spans="1:10" x14ac:dyDescent="0.2">
      <c r="A111">
        <v>24</v>
      </c>
      <c r="B111" t="s">
        <v>123</v>
      </c>
      <c r="C111">
        <v>10</v>
      </c>
      <c r="D111">
        <v>11</v>
      </c>
      <c r="E111">
        <v>8</v>
      </c>
      <c r="F111">
        <v>11</v>
      </c>
      <c r="G111">
        <v>0</v>
      </c>
      <c r="H111">
        <v>0</v>
      </c>
      <c r="I111">
        <v>101</v>
      </c>
      <c r="J111">
        <v>12.6</v>
      </c>
    </row>
    <row r="112" spans="1:10" x14ac:dyDescent="0.2">
      <c r="A112">
        <v>73</v>
      </c>
      <c r="B112" t="s">
        <v>109</v>
      </c>
      <c r="C112">
        <v>11</v>
      </c>
      <c r="D112">
        <v>19</v>
      </c>
      <c r="E112">
        <v>9</v>
      </c>
      <c r="F112">
        <v>18</v>
      </c>
      <c r="G112">
        <v>0</v>
      </c>
      <c r="H112">
        <v>0</v>
      </c>
      <c r="I112">
        <v>159</v>
      </c>
      <c r="J112">
        <v>17.7</v>
      </c>
    </row>
    <row r="113" spans="1:10" x14ac:dyDescent="0.2">
      <c r="A113">
        <v>48</v>
      </c>
      <c r="B113" t="s">
        <v>151</v>
      </c>
      <c r="C113">
        <v>4</v>
      </c>
      <c r="D113">
        <v>6</v>
      </c>
      <c r="E113">
        <v>1</v>
      </c>
      <c r="F113">
        <v>4</v>
      </c>
      <c r="G113">
        <v>2</v>
      </c>
      <c r="H113">
        <v>0</v>
      </c>
      <c r="I113">
        <v>47</v>
      </c>
      <c r="J113">
        <v>15.7</v>
      </c>
    </row>
    <row r="114" spans="1:10" x14ac:dyDescent="0.2">
      <c r="A114">
        <v>127</v>
      </c>
      <c r="B114" t="s">
        <v>160</v>
      </c>
      <c r="C114">
        <v>4</v>
      </c>
      <c r="D114">
        <v>11</v>
      </c>
      <c r="E114">
        <v>2</v>
      </c>
      <c r="F114">
        <v>11</v>
      </c>
      <c r="G114">
        <v>0</v>
      </c>
      <c r="H114">
        <v>0</v>
      </c>
      <c r="I114">
        <v>83</v>
      </c>
      <c r="J114">
        <v>27.7</v>
      </c>
    </row>
    <row r="115" spans="1:10" x14ac:dyDescent="0.2">
      <c r="A115">
        <v>29</v>
      </c>
      <c r="B115" t="s">
        <v>67</v>
      </c>
      <c r="C115">
        <v>6</v>
      </c>
      <c r="D115">
        <v>7</v>
      </c>
      <c r="E115">
        <v>6</v>
      </c>
      <c r="F115">
        <v>5</v>
      </c>
      <c r="G115">
        <v>0</v>
      </c>
      <c r="H115">
        <v>0</v>
      </c>
      <c r="I115">
        <v>65</v>
      </c>
      <c r="J115">
        <v>13</v>
      </c>
    </row>
    <row r="116" spans="1:10" x14ac:dyDescent="0.2">
      <c r="A116">
        <v>15</v>
      </c>
      <c r="B116" t="s">
        <v>110</v>
      </c>
      <c r="C116">
        <v>7</v>
      </c>
      <c r="D116">
        <v>7</v>
      </c>
      <c r="E116">
        <v>7</v>
      </c>
      <c r="F116">
        <v>7</v>
      </c>
      <c r="G116">
        <v>0</v>
      </c>
      <c r="H116">
        <v>0</v>
      </c>
      <c r="I116">
        <v>70</v>
      </c>
      <c r="J116">
        <v>11.7</v>
      </c>
    </row>
    <row r="117" spans="1:10" x14ac:dyDescent="0.2">
      <c r="A117">
        <v>104</v>
      </c>
      <c r="B117" t="s">
        <v>128</v>
      </c>
      <c r="C117">
        <v>9</v>
      </c>
      <c r="D117">
        <v>22</v>
      </c>
      <c r="E117">
        <v>8</v>
      </c>
      <c r="F117">
        <v>21</v>
      </c>
      <c r="G117">
        <v>0</v>
      </c>
      <c r="H117">
        <v>0</v>
      </c>
      <c r="I117">
        <v>177</v>
      </c>
      <c r="J117">
        <v>22.1</v>
      </c>
    </row>
    <row r="118" spans="1:10" x14ac:dyDescent="0.2">
      <c r="A118">
        <v>132</v>
      </c>
      <c r="B118" t="s">
        <v>80</v>
      </c>
      <c r="C118">
        <v>7</v>
      </c>
      <c r="D118">
        <v>28</v>
      </c>
      <c r="E118">
        <v>5</v>
      </c>
      <c r="F118">
        <v>22</v>
      </c>
      <c r="G118">
        <v>3</v>
      </c>
      <c r="H118">
        <v>0</v>
      </c>
      <c r="I118">
        <v>211</v>
      </c>
      <c r="J118">
        <v>30.1</v>
      </c>
    </row>
    <row r="119" spans="1:10" x14ac:dyDescent="0.2">
      <c r="A119">
        <v>21</v>
      </c>
      <c r="B119" t="s">
        <v>44</v>
      </c>
      <c r="C119">
        <v>8</v>
      </c>
      <c r="D119">
        <v>10</v>
      </c>
      <c r="E119">
        <v>6</v>
      </c>
      <c r="F119">
        <v>7</v>
      </c>
      <c r="G119">
        <v>1</v>
      </c>
      <c r="H119">
        <v>0</v>
      </c>
      <c r="I119">
        <v>87</v>
      </c>
      <c r="J119">
        <v>12.4</v>
      </c>
    </row>
    <row r="120" spans="1:10" x14ac:dyDescent="0.2">
      <c r="A120">
        <v>124</v>
      </c>
      <c r="B120" t="s">
        <v>46</v>
      </c>
      <c r="C120">
        <v>6</v>
      </c>
      <c r="D120">
        <v>17</v>
      </c>
      <c r="E120">
        <v>5</v>
      </c>
      <c r="F120">
        <v>14</v>
      </c>
      <c r="G120">
        <v>1</v>
      </c>
      <c r="H120">
        <v>0</v>
      </c>
      <c r="I120">
        <v>133</v>
      </c>
      <c r="J120">
        <v>26.6</v>
      </c>
    </row>
    <row r="121" spans="1:10" x14ac:dyDescent="0.2">
      <c r="A121">
        <v>90</v>
      </c>
      <c r="B121" t="s">
        <v>178</v>
      </c>
      <c r="C121">
        <v>3</v>
      </c>
      <c r="D121">
        <v>8</v>
      </c>
      <c r="E121">
        <v>2</v>
      </c>
      <c r="F121">
        <v>8</v>
      </c>
      <c r="G121">
        <v>0</v>
      </c>
      <c r="H121">
        <v>0</v>
      </c>
      <c r="I121">
        <v>62</v>
      </c>
      <c r="J121">
        <v>20.7</v>
      </c>
    </row>
    <row r="122" spans="1:10" x14ac:dyDescent="0.2">
      <c r="A122">
        <v>93</v>
      </c>
      <c r="B122" t="s">
        <v>40</v>
      </c>
      <c r="C122">
        <v>8</v>
      </c>
      <c r="D122">
        <v>17</v>
      </c>
      <c r="E122">
        <v>9</v>
      </c>
      <c r="F122">
        <v>14</v>
      </c>
      <c r="G122">
        <v>2</v>
      </c>
      <c r="H122">
        <v>0</v>
      </c>
      <c r="I122">
        <v>147</v>
      </c>
      <c r="J122">
        <v>21</v>
      </c>
    </row>
    <row r="123" spans="1:10" x14ac:dyDescent="0.2">
      <c r="A123">
        <v>88</v>
      </c>
      <c r="B123" t="s">
        <v>153</v>
      </c>
      <c r="C123">
        <v>2</v>
      </c>
      <c r="D123">
        <v>5</v>
      </c>
      <c r="E123">
        <v>2</v>
      </c>
      <c r="F123">
        <v>5</v>
      </c>
      <c r="G123">
        <v>0</v>
      </c>
      <c r="H123">
        <v>0</v>
      </c>
      <c r="I123">
        <v>41</v>
      </c>
      <c r="J123">
        <v>20.5</v>
      </c>
    </row>
    <row r="124" spans="1:10" x14ac:dyDescent="0.2">
      <c r="A124">
        <v>86</v>
      </c>
      <c r="B124" t="s">
        <v>111</v>
      </c>
      <c r="C124">
        <v>3</v>
      </c>
      <c r="D124">
        <v>4</v>
      </c>
      <c r="E124">
        <v>4</v>
      </c>
      <c r="F124">
        <v>4</v>
      </c>
      <c r="G124">
        <v>0</v>
      </c>
      <c r="H124">
        <v>0</v>
      </c>
      <c r="I124">
        <v>40</v>
      </c>
      <c r="J124">
        <v>20</v>
      </c>
    </row>
    <row r="125" spans="1:10" x14ac:dyDescent="0.2">
      <c r="A125">
        <v>60</v>
      </c>
      <c r="B125" t="s">
        <v>125</v>
      </c>
      <c r="C125">
        <v>6</v>
      </c>
      <c r="D125">
        <v>10</v>
      </c>
      <c r="E125">
        <v>4</v>
      </c>
      <c r="F125">
        <v>9</v>
      </c>
      <c r="G125">
        <v>1</v>
      </c>
      <c r="H125">
        <v>0</v>
      </c>
      <c r="I125">
        <v>83</v>
      </c>
      <c r="J125">
        <v>16.600000000000001</v>
      </c>
    </row>
    <row r="126" spans="1:10" x14ac:dyDescent="0.2">
      <c r="A126">
        <v>84</v>
      </c>
      <c r="B126" t="s">
        <v>159</v>
      </c>
      <c r="C126">
        <v>4</v>
      </c>
      <c r="D126">
        <v>10</v>
      </c>
      <c r="E126">
        <v>3</v>
      </c>
      <c r="F126">
        <v>9</v>
      </c>
      <c r="G126">
        <v>0</v>
      </c>
      <c r="H126">
        <v>0</v>
      </c>
      <c r="I126">
        <v>78</v>
      </c>
      <c r="J126">
        <v>19.5</v>
      </c>
    </row>
    <row r="127" spans="1:10" x14ac:dyDescent="0.2">
      <c r="A127">
        <v>111</v>
      </c>
      <c r="B127" t="s">
        <v>112</v>
      </c>
      <c r="C127">
        <v>12</v>
      </c>
      <c r="D127">
        <v>31</v>
      </c>
      <c r="E127">
        <v>7</v>
      </c>
      <c r="F127">
        <v>24</v>
      </c>
      <c r="G127">
        <v>2</v>
      </c>
      <c r="H127">
        <v>0</v>
      </c>
      <c r="I127">
        <v>235</v>
      </c>
      <c r="J127">
        <v>23.5</v>
      </c>
    </row>
    <row r="128" spans="1:10" x14ac:dyDescent="0.2">
      <c r="A128">
        <v>122</v>
      </c>
      <c r="B128" t="s">
        <v>133</v>
      </c>
      <c r="C128">
        <v>5</v>
      </c>
      <c r="D128">
        <v>13</v>
      </c>
      <c r="E128">
        <v>4</v>
      </c>
      <c r="F128">
        <v>12</v>
      </c>
      <c r="G128">
        <v>0</v>
      </c>
      <c r="H128">
        <v>0</v>
      </c>
      <c r="I128">
        <v>102</v>
      </c>
      <c r="J128">
        <v>25.5</v>
      </c>
    </row>
    <row r="129" spans="1:10" x14ac:dyDescent="0.2">
      <c r="A129">
        <v>44</v>
      </c>
      <c r="B129" t="s">
        <v>36</v>
      </c>
      <c r="C129">
        <v>8</v>
      </c>
      <c r="D129">
        <v>11</v>
      </c>
      <c r="E129">
        <v>5</v>
      </c>
      <c r="F129">
        <v>11</v>
      </c>
      <c r="G129">
        <v>0</v>
      </c>
      <c r="H129">
        <v>0</v>
      </c>
      <c r="I129">
        <v>92</v>
      </c>
      <c r="J129">
        <v>15.3</v>
      </c>
    </row>
    <row r="130" spans="1:10" x14ac:dyDescent="0.2">
      <c r="A130">
        <v>82</v>
      </c>
      <c r="B130" t="s">
        <v>155</v>
      </c>
      <c r="C130">
        <v>7</v>
      </c>
      <c r="D130">
        <v>12</v>
      </c>
      <c r="E130">
        <v>4</v>
      </c>
      <c r="F130">
        <v>11</v>
      </c>
      <c r="G130">
        <v>1</v>
      </c>
      <c r="H130">
        <v>0</v>
      </c>
      <c r="I130">
        <v>97</v>
      </c>
      <c r="J130">
        <v>19.399999999999999</v>
      </c>
    </row>
    <row r="131" spans="1:10" x14ac:dyDescent="0.2">
      <c r="A131">
        <v>106</v>
      </c>
      <c r="B131" t="s">
        <v>162</v>
      </c>
      <c r="C131">
        <v>4</v>
      </c>
      <c r="D131">
        <v>12</v>
      </c>
      <c r="E131">
        <v>2</v>
      </c>
      <c r="F131">
        <v>10</v>
      </c>
      <c r="G131">
        <v>1</v>
      </c>
      <c r="H131">
        <v>0</v>
      </c>
      <c r="I131">
        <v>90</v>
      </c>
      <c r="J131">
        <v>22.5</v>
      </c>
    </row>
    <row r="132" spans="1:10" x14ac:dyDescent="0.2">
      <c r="A132">
        <v>59</v>
      </c>
      <c r="B132" t="s">
        <v>33</v>
      </c>
      <c r="C132">
        <v>7</v>
      </c>
      <c r="D132">
        <v>11</v>
      </c>
      <c r="E132">
        <v>2</v>
      </c>
      <c r="F132">
        <v>10</v>
      </c>
      <c r="G132">
        <v>0</v>
      </c>
      <c r="H132">
        <v>0</v>
      </c>
      <c r="I132">
        <v>82</v>
      </c>
      <c r="J132">
        <v>16.399999999999999</v>
      </c>
    </row>
    <row r="133" spans="1:10" x14ac:dyDescent="0.2">
      <c r="A133">
        <v>98</v>
      </c>
      <c r="B133" t="s">
        <v>49</v>
      </c>
      <c r="C133">
        <v>8</v>
      </c>
      <c r="D133">
        <v>14</v>
      </c>
      <c r="E133">
        <v>11</v>
      </c>
      <c r="F133">
        <v>10</v>
      </c>
      <c r="G133">
        <v>1</v>
      </c>
      <c r="H133">
        <v>0</v>
      </c>
      <c r="I133">
        <v>129</v>
      </c>
      <c r="J133">
        <v>21.5</v>
      </c>
    </row>
  </sheetData>
  <sortState xmlns:xlrd2="http://schemas.microsoft.com/office/spreadsheetml/2017/richdata2" ref="A1:J132">
    <sortCondition ref="B1:B132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BD779-E76F-E041-990E-D612EB7E9907}">
  <dimension ref="A1:J128"/>
  <sheetViews>
    <sheetView topLeftCell="A53" workbookViewId="0">
      <selection activeCell="B73" sqref="B73"/>
    </sheetView>
  </sheetViews>
  <sheetFormatPr baseColWidth="10" defaultRowHeight="16" x14ac:dyDescent="0.2"/>
  <sheetData>
    <row r="1" spans="1:10" x14ac:dyDescent="0.2">
      <c r="A1">
        <v>11</v>
      </c>
      <c r="B1" t="s">
        <v>152</v>
      </c>
      <c r="C1">
        <v>4</v>
      </c>
      <c r="D1">
        <v>13</v>
      </c>
      <c r="E1">
        <v>6</v>
      </c>
      <c r="F1">
        <v>12</v>
      </c>
      <c r="G1">
        <v>0</v>
      </c>
      <c r="H1">
        <v>0</v>
      </c>
      <c r="I1">
        <v>108</v>
      </c>
      <c r="J1">
        <v>27</v>
      </c>
    </row>
    <row r="2" spans="1:10" x14ac:dyDescent="0.2">
      <c r="A2">
        <v>18</v>
      </c>
      <c r="B2" t="s">
        <v>179</v>
      </c>
      <c r="C2">
        <v>10</v>
      </c>
      <c r="D2">
        <v>36</v>
      </c>
      <c r="E2">
        <v>12</v>
      </c>
      <c r="F2">
        <v>30</v>
      </c>
      <c r="G2">
        <v>3</v>
      </c>
      <c r="H2">
        <v>0</v>
      </c>
      <c r="I2">
        <v>288</v>
      </c>
      <c r="J2">
        <v>28.8</v>
      </c>
    </row>
    <row r="3" spans="1:10" x14ac:dyDescent="0.2">
      <c r="A3">
        <v>61</v>
      </c>
      <c r="B3" t="s">
        <v>70</v>
      </c>
      <c r="C3">
        <v>1</v>
      </c>
      <c r="D3">
        <v>4</v>
      </c>
      <c r="E3">
        <v>2</v>
      </c>
      <c r="F3">
        <v>4</v>
      </c>
      <c r="G3">
        <v>0</v>
      </c>
      <c r="H3">
        <v>0</v>
      </c>
      <c r="I3">
        <v>34</v>
      </c>
      <c r="J3">
        <v>34</v>
      </c>
    </row>
    <row r="4" spans="1:10" x14ac:dyDescent="0.2">
      <c r="A4">
        <v>21</v>
      </c>
      <c r="B4" t="s">
        <v>145</v>
      </c>
      <c r="C4">
        <v>4</v>
      </c>
      <c r="D4">
        <v>14</v>
      </c>
      <c r="E4">
        <v>6</v>
      </c>
      <c r="F4">
        <v>11</v>
      </c>
      <c r="G4">
        <v>2</v>
      </c>
      <c r="H4">
        <v>0</v>
      </c>
      <c r="I4">
        <v>117</v>
      </c>
      <c r="J4">
        <v>29.3</v>
      </c>
    </row>
    <row r="5" spans="1:10" x14ac:dyDescent="0.2">
      <c r="A5">
        <v>72</v>
      </c>
      <c r="B5" t="s">
        <v>167</v>
      </c>
      <c r="C5">
        <v>3</v>
      </c>
      <c r="D5">
        <v>14</v>
      </c>
      <c r="E5">
        <v>2</v>
      </c>
      <c r="F5">
        <v>13</v>
      </c>
      <c r="G5">
        <v>1</v>
      </c>
      <c r="H5">
        <v>0</v>
      </c>
      <c r="I5">
        <v>105</v>
      </c>
      <c r="J5">
        <v>35</v>
      </c>
    </row>
    <row r="6" spans="1:10" x14ac:dyDescent="0.2">
      <c r="A6">
        <v>83</v>
      </c>
      <c r="B6" t="s">
        <v>138</v>
      </c>
      <c r="C6">
        <v>9</v>
      </c>
      <c r="D6">
        <v>39</v>
      </c>
      <c r="E6">
        <v>18</v>
      </c>
      <c r="F6">
        <v>37</v>
      </c>
      <c r="G6">
        <v>1</v>
      </c>
      <c r="H6">
        <v>0</v>
      </c>
      <c r="I6">
        <v>327</v>
      </c>
      <c r="J6">
        <v>36.299999999999997</v>
      </c>
    </row>
    <row r="7" spans="1:10" x14ac:dyDescent="0.2">
      <c r="A7">
        <v>47</v>
      </c>
      <c r="B7" t="s">
        <v>142</v>
      </c>
      <c r="C7">
        <v>8</v>
      </c>
      <c r="D7">
        <v>32</v>
      </c>
      <c r="E7">
        <v>12</v>
      </c>
      <c r="F7">
        <v>32</v>
      </c>
      <c r="G7">
        <v>0</v>
      </c>
      <c r="H7">
        <v>0</v>
      </c>
      <c r="I7">
        <v>260</v>
      </c>
      <c r="J7">
        <v>32.5</v>
      </c>
    </row>
    <row r="8" spans="1:10" x14ac:dyDescent="0.2">
      <c r="A8">
        <v>101</v>
      </c>
      <c r="B8" t="s">
        <v>86</v>
      </c>
      <c r="C8">
        <v>6</v>
      </c>
      <c r="D8">
        <v>30</v>
      </c>
      <c r="E8">
        <v>7</v>
      </c>
      <c r="F8">
        <v>29</v>
      </c>
      <c r="G8">
        <v>0</v>
      </c>
      <c r="H8">
        <v>0</v>
      </c>
      <c r="I8">
        <v>230</v>
      </c>
      <c r="J8">
        <v>38.299999999999997</v>
      </c>
    </row>
    <row r="9" spans="1:10" x14ac:dyDescent="0.2">
      <c r="A9">
        <v>20</v>
      </c>
      <c r="B9" t="s">
        <v>187</v>
      </c>
      <c r="C9">
        <v>6</v>
      </c>
      <c r="D9">
        <v>21</v>
      </c>
      <c r="E9">
        <v>10</v>
      </c>
      <c r="F9">
        <v>17</v>
      </c>
      <c r="G9">
        <v>1</v>
      </c>
      <c r="H9">
        <v>0</v>
      </c>
      <c r="I9">
        <v>175</v>
      </c>
      <c r="J9">
        <v>29.2</v>
      </c>
    </row>
    <row r="10" spans="1:10" x14ac:dyDescent="0.2">
      <c r="A10">
        <v>39</v>
      </c>
      <c r="B10" t="s">
        <v>87</v>
      </c>
      <c r="C10">
        <v>6</v>
      </c>
      <c r="D10">
        <v>23</v>
      </c>
      <c r="E10">
        <v>9</v>
      </c>
      <c r="F10">
        <v>23</v>
      </c>
      <c r="G10">
        <v>0</v>
      </c>
      <c r="H10">
        <v>0</v>
      </c>
      <c r="I10">
        <v>188</v>
      </c>
      <c r="J10">
        <v>31.3</v>
      </c>
    </row>
    <row r="11" spans="1:10" x14ac:dyDescent="0.2">
      <c r="A11">
        <v>37</v>
      </c>
      <c r="B11" t="s">
        <v>184</v>
      </c>
      <c r="C11">
        <v>8</v>
      </c>
      <c r="D11">
        <v>30</v>
      </c>
      <c r="E11">
        <v>13</v>
      </c>
      <c r="F11">
        <v>30</v>
      </c>
      <c r="G11">
        <v>0</v>
      </c>
      <c r="H11">
        <v>0</v>
      </c>
      <c r="I11">
        <v>249</v>
      </c>
      <c r="J11">
        <v>31.1</v>
      </c>
    </row>
    <row r="12" spans="1:10" x14ac:dyDescent="0.2">
      <c r="A12">
        <v>85</v>
      </c>
      <c r="B12" t="s">
        <v>122</v>
      </c>
      <c r="C12">
        <v>9</v>
      </c>
      <c r="D12">
        <v>42</v>
      </c>
      <c r="E12">
        <v>11</v>
      </c>
      <c r="F12">
        <v>40</v>
      </c>
      <c r="G12">
        <v>2</v>
      </c>
      <c r="H12">
        <v>0</v>
      </c>
      <c r="I12">
        <v>329</v>
      </c>
      <c r="J12">
        <v>36.6</v>
      </c>
    </row>
    <row r="13" spans="1:10" x14ac:dyDescent="0.2">
      <c r="A13">
        <v>74</v>
      </c>
      <c r="B13" t="s">
        <v>26</v>
      </c>
      <c r="C13">
        <v>5</v>
      </c>
      <c r="D13">
        <v>22</v>
      </c>
      <c r="E13">
        <v>8</v>
      </c>
      <c r="F13">
        <v>21</v>
      </c>
      <c r="G13">
        <v>0</v>
      </c>
      <c r="H13">
        <v>0</v>
      </c>
      <c r="I13">
        <v>177</v>
      </c>
      <c r="J13">
        <v>35.4</v>
      </c>
    </row>
    <row r="14" spans="1:10" x14ac:dyDescent="0.2">
      <c r="A14">
        <v>102</v>
      </c>
      <c r="B14" t="s">
        <v>173</v>
      </c>
      <c r="C14">
        <v>6</v>
      </c>
      <c r="D14">
        <v>31</v>
      </c>
      <c r="E14">
        <v>5</v>
      </c>
      <c r="F14">
        <v>30</v>
      </c>
      <c r="G14">
        <v>0</v>
      </c>
      <c r="H14">
        <v>0</v>
      </c>
      <c r="I14">
        <v>231</v>
      </c>
      <c r="J14">
        <v>38.5</v>
      </c>
    </row>
    <row r="15" spans="1:10" x14ac:dyDescent="0.2">
      <c r="A15">
        <v>46</v>
      </c>
      <c r="B15" t="s">
        <v>180</v>
      </c>
      <c r="C15">
        <v>5</v>
      </c>
      <c r="D15">
        <v>20</v>
      </c>
      <c r="E15">
        <v>7</v>
      </c>
      <c r="F15">
        <v>19</v>
      </c>
      <c r="G15">
        <v>1</v>
      </c>
      <c r="H15">
        <v>0</v>
      </c>
      <c r="I15">
        <v>162</v>
      </c>
      <c r="J15">
        <v>32.4</v>
      </c>
    </row>
    <row r="16" spans="1:10" x14ac:dyDescent="0.2">
      <c r="A16">
        <v>53</v>
      </c>
      <c r="B16" t="s">
        <v>88</v>
      </c>
      <c r="C16">
        <v>9</v>
      </c>
      <c r="D16">
        <v>37</v>
      </c>
      <c r="E16">
        <v>14</v>
      </c>
      <c r="F16">
        <v>36</v>
      </c>
      <c r="G16">
        <v>0</v>
      </c>
      <c r="H16">
        <v>0</v>
      </c>
      <c r="I16">
        <v>300</v>
      </c>
      <c r="J16">
        <v>33.299999999999997</v>
      </c>
    </row>
    <row r="17" spans="1:10" x14ac:dyDescent="0.2">
      <c r="A17">
        <v>103</v>
      </c>
      <c r="B17" t="s">
        <v>74</v>
      </c>
      <c r="C17">
        <v>7</v>
      </c>
      <c r="D17">
        <v>34</v>
      </c>
      <c r="E17">
        <v>11</v>
      </c>
      <c r="F17">
        <v>31</v>
      </c>
      <c r="G17">
        <v>1</v>
      </c>
      <c r="H17">
        <v>0</v>
      </c>
      <c r="I17">
        <v>270</v>
      </c>
      <c r="J17">
        <v>38.6</v>
      </c>
    </row>
    <row r="18" spans="1:10" x14ac:dyDescent="0.2">
      <c r="A18">
        <v>125</v>
      </c>
      <c r="B18" t="s">
        <v>89</v>
      </c>
      <c r="C18">
        <v>6</v>
      </c>
      <c r="D18">
        <v>37</v>
      </c>
      <c r="E18">
        <v>5</v>
      </c>
      <c r="F18">
        <v>35</v>
      </c>
      <c r="G18">
        <v>0</v>
      </c>
      <c r="H18">
        <v>0</v>
      </c>
      <c r="I18">
        <v>272</v>
      </c>
      <c r="J18">
        <v>45.3</v>
      </c>
    </row>
    <row r="19" spans="1:10" x14ac:dyDescent="0.2">
      <c r="A19">
        <v>59</v>
      </c>
      <c r="B19" t="s">
        <v>48</v>
      </c>
      <c r="C19">
        <v>7</v>
      </c>
      <c r="D19">
        <v>29</v>
      </c>
      <c r="E19">
        <v>11</v>
      </c>
      <c r="F19">
        <v>28</v>
      </c>
      <c r="G19">
        <v>1</v>
      </c>
      <c r="H19">
        <v>0</v>
      </c>
      <c r="I19">
        <v>237</v>
      </c>
      <c r="J19">
        <v>33.9</v>
      </c>
    </row>
    <row r="20" spans="1:10" x14ac:dyDescent="0.2">
      <c r="A20">
        <v>64</v>
      </c>
      <c r="B20" t="s">
        <v>136</v>
      </c>
      <c r="C20">
        <v>9</v>
      </c>
      <c r="D20">
        <v>36</v>
      </c>
      <c r="E20">
        <v>18</v>
      </c>
      <c r="F20">
        <v>33</v>
      </c>
      <c r="G20">
        <v>2</v>
      </c>
      <c r="H20">
        <v>0</v>
      </c>
      <c r="I20">
        <v>307</v>
      </c>
      <c r="J20">
        <v>34.1</v>
      </c>
    </row>
    <row r="21" spans="1:10" x14ac:dyDescent="0.2">
      <c r="A21">
        <v>69</v>
      </c>
      <c r="B21" t="s">
        <v>140</v>
      </c>
      <c r="C21">
        <v>9</v>
      </c>
      <c r="D21">
        <v>40</v>
      </c>
      <c r="E21">
        <v>11</v>
      </c>
      <c r="F21">
        <v>39</v>
      </c>
      <c r="G21">
        <v>0</v>
      </c>
      <c r="H21">
        <v>0</v>
      </c>
      <c r="I21">
        <v>312</v>
      </c>
      <c r="J21">
        <v>34.700000000000003</v>
      </c>
    </row>
    <row r="22" spans="1:10" x14ac:dyDescent="0.2">
      <c r="A22">
        <v>16</v>
      </c>
      <c r="B22" t="s">
        <v>66</v>
      </c>
      <c r="C22">
        <v>4</v>
      </c>
      <c r="D22">
        <v>13</v>
      </c>
      <c r="E22">
        <v>6</v>
      </c>
      <c r="F22">
        <v>11</v>
      </c>
      <c r="G22">
        <v>2</v>
      </c>
      <c r="H22">
        <v>0</v>
      </c>
      <c r="I22">
        <v>111</v>
      </c>
      <c r="J22">
        <v>27.8</v>
      </c>
    </row>
    <row r="23" spans="1:10" x14ac:dyDescent="0.2">
      <c r="A23">
        <v>76</v>
      </c>
      <c r="B23" t="s">
        <v>90</v>
      </c>
      <c r="C23">
        <v>5</v>
      </c>
      <c r="D23">
        <v>23</v>
      </c>
      <c r="E23">
        <v>6</v>
      </c>
      <c r="F23">
        <v>23</v>
      </c>
      <c r="G23">
        <v>0</v>
      </c>
      <c r="H23">
        <v>0</v>
      </c>
      <c r="I23">
        <v>179</v>
      </c>
      <c r="J23">
        <v>35.799999999999997</v>
      </c>
    </row>
    <row r="24" spans="1:10" x14ac:dyDescent="0.2">
      <c r="A24">
        <v>97</v>
      </c>
      <c r="B24" t="s">
        <v>79</v>
      </c>
      <c r="C24">
        <v>8</v>
      </c>
      <c r="D24">
        <v>40</v>
      </c>
      <c r="E24">
        <v>9</v>
      </c>
      <c r="F24">
        <v>34</v>
      </c>
      <c r="G24">
        <v>1</v>
      </c>
      <c r="H24">
        <v>0</v>
      </c>
      <c r="I24">
        <v>303</v>
      </c>
      <c r="J24">
        <v>37.9</v>
      </c>
    </row>
    <row r="25" spans="1:10" x14ac:dyDescent="0.2">
      <c r="A25">
        <v>69</v>
      </c>
      <c r="B25" t="s">
        <v>174</v>
      </c>
      <c r="C25">
        <v>7</v>
      </c>
      <c r="D25">
        <v>29</v>
      </c>
      <c r="E25">
        <v>14</v>
      </c>
      <c r="F25">
        <v>23</v>
      </c>
      <c r="G25">
        <v>2</v>
      </c>
      <c r="H25">
        <v>0</v>
      </c>
      <c r="I25">
        <v>243</v>
      </c>
      <c r="J25">
        <v>34.700000000000003</v>
      </c>
    </row>
    <row r="26" spans="1:10" x14ac:dyDescent="0.2">
      <c r="A26">
        <v>61</v>
      </c>
      <c r="B26" t="s">
        <v>185</v>
      </c>
      <c r="C26">
        <v>9</v>
      </c>
      <c r="D26">
        <v>39</v>
      </c>
      <c r="E26">
        <v>11</v>
      </c>
      <c r="F26">
        <v>39</v>
      </c>
      <c r="G26">
        <v>0</v>
      </c>
      <c r="H26">
        <v>0</v>
      </c>
      <c r="I26">
        <v>306</v>
      </c>
      <c r="J26">
        <v>34</v>
      </c>
    </row>
    <row r="27" spans="1:10" x14ac:dyDescent="0.2">
      <c r="A27">
        <v>43</v>
      </c>
      <c r="B27" t="s">
        <v>91</v>
      </c>
      <c r="C27">
        <v>5</v>
      </c>
      <c r="D27">
        <v>16</v>
      </c>
      <c r="E27">
        <v>15</v>
      </c>
      <c r="F27">
        <v>14</v>
      </c>
      <c r="G27">
        <v>2</v>
      </c>
      <c r="H27">
        <v>0</v>
      </c>
      <c r="I27">
        <v>159</v>
      </c>
      <c r="J27">
        <v>31.8</v>
      </c>
    </row>
    <row r="28" spans="1:10" x14ac:dyDescent="0.2">
      <c r="A28">
        <v>9</v>
      </c>
      <c r="B28" t="s">
        <v>131</v>
      </c>
      <c r="C28">
        <v>10</v>
      </c>
      <c r="D28">
        <v>32</v>
      </c>
      <c r="E28">
        <v>14</v>
      </c>
      <c r="F28">
        <v>28</v>
      </c>
      <c r="G28">
        <v>0</v>
      </c>
      <c r="H28">
        <v>0</v>
      </c>
      <c r="I28">
        <v>262</v>
      </c>
      <c r="J28">
        <v>26.2</v>
      </c>
    </row>
    <row r="29" spans="1:10" x14ac:dyDescent="0.2">
      <c r="A29">
        <v>31</v>
      </c>
      <c r="B29" t="s">
        <v>166</v>
      </c>
      <c r="C29">
        <v>6</v>
      </c>
      <c r="D29">
        <v>22</v>
      </c>
      <c r="E29">
        <v>8</v>
      </c>
      <c r="F29">
        <v>22</v>
      </c>
      <c r="G29">
        <v>0</v>
      </c>
      <c r="H29">
        <v>3</v>
      </c>
      <c r="I29">
        <v>184</v>
      </c>
      <c r="J29">
        <v>30.7</v>
      </c>
    </row>
    <row r="30" spans="1:10" x14ac:dyDescent="0.2">
      <c r="A30">
        <v>74</v>
      </c>
      <c r="B30" t="s">
        <v>43</v>
      </c>
      <c r="C30">
        <v>7</v>
      </c>
      <c r="D30">
        <v>29</v>
      </c>
      <c r="E30">
        <v>15</v>
      </c>
      <c r="F30">
        <v>27</v>
      </c>
      <c r="G30">
        <v>0</v>
      </c>
      <c r="H30">
        <v>1</v>
      </c>
      <c r="I30">
        <v>248</v>
      </c>
      <c r="J30">
        <v>35.4</v>
      </c>
    </row>
    <row r="31" spans="1:10" x14ac:dyDescent="0.2">
      <c r="A31">
        <v>26</v>
      </c>
      <c r="B31" t="s">
        <v>148</v>
      </c>
      <c r="C31">
        <v>8</v>
      </c>
      <c r="D31">
        <v>29</v>
      </c>
      <c r="E31">
        <v>12</v>
      </c>
      <c r="F31">
        <v>27</v>
      </c>
      <c r="G31">
        <v>0</v>
      </c>
      <c r="H31">
        <v>1</v>
      </c>
      <c r="I31">
        <v>239</v>
      </c>
      <c r="J31">
        <v>29.9</v>
      </c>
    </row>
    <row r="32" spans="1:10" x14ac:dyDescent="0.2">
      <c r="A32">
        <v>80</v>
      </c>
      <c r="B32" t="s">
        <v>183</v>
      </c>
      <c r="C32">
        <v>8</v>
      </c>
      <c r="D32">
        <v>35</v>
      </c>
      <c r="E32">
        <v>14</v>
      </c>
      <c r="F32">
        <v>33</v>
      </c>
      <c r="G32">
        <v>0</v>
      </c>
      <c r="H32">
        <v>1</v>
      </c>
      <c r="I32">
        <v>287</v>
      </c>
      <c r="J32">
        <v>35.9</v>
      </c>
    </row>
    <row r="33" spans="1:10" x14ac:dyDescent="0.2">
      <c r="A33">
        <v>33</v>
      </c>
      <c r="B33" t="s">
        <v>157</v>
      </c>
      <c r="C33">
        <v>4</v>
      </c>
      <c r="D33">
        <v>15</v>
      </c>
      <c r="E33">
        <v>7</v>
      </c>
      <c r="F33">
        <v>13</v>
      </c>
      <c r="G33">
        <v>0</v>
      </c>
      <c r="H33">
        <v>0</v>
      </c>
      <c r="I33">
        <v>124</v>
      </c>
      <c r="J33">
        <v>31</v>
      </c>
    </row>
    <row r="34" spans="1:10" x14ac:dyDescent="0.2">
      <c r="A34">
        <v>107</v>
      </c>
      <c r="B34" t="s">
        <v>163</v>
      </c>
      <c r="C34">
        <v>6</v>
      </c>
      <c r="D34">
        <v>30</v>
      </c>
      <c r="E34">
        <v>8</v>
      </c>
      <c r="F34">
        <v>30</v>
      </c>
      <c r="G34">
        <v>0</v>
      </c>
      <c r="H34">
        <v>0</v>
      </c>
      <c r="I34">
        <v>234</v>
      </c>
      <c r="J34">
        <v>39</v>
      </c>
    </row>
    <row r="35" spans="1:10" x14ac:dyDescent="0.2">
      <c r="A35">
        <v>112</v>
      </c>
      <c r="B35" t="s">
        <v>149</v>
      </c>
      <c r="C35">
        <v>6</v>
      </c>
      <c r="D35">
        <v>31</v>
      </c>
      <c r="E35">
        <v>6</v>
      </c>
      <c r="F35">
        <v>29</v>
      </c>
      <c r="G35">
        <v>1</v>
      </c>
      <c r="H35">
        <v>1</v>
      </c>
      <c r="I35">
        <v>237</v>
      </c>
      <c r="J35">
        <v>39.5</v>
      </c>
    </row>
    <row r="36" spans="1:10" x14ac:dyDescent="0.2">
      <c r="A36">
        <v>110</v>
      </c>
      <c r="B36" t="s">
        <v>65</v>
      </c>
      <c r="C36">
        <v>6</v>
      </c>
      <c r="D36">
        <v>30</v>
      </c>
      <c r="E36">
        <v>9</v>
      </c>
      <c r="F36">
        <v>29</v>
      </c>
      <c r="G36">
        <v>0</v>
      </c>
      <c r="H36">
        <v>0</v>
      </c>
      <c r="I36">
        <v>236</v>
      </c>
      <c r="J36">
        <v>39.299999999999997</v>
      </c>
    </row>
    <row r="37" spans="1:10" x14ac:dyDescent="0.2">
      <c r="A37">
        <v>115</v>
      </c>
      <c r="B37" t="s">
        <v>172</v>
      </c>
      <c r="C37">
        <v>8</v>
      </c>
      <c r="D37">
        <v>43</v>
      </c>
      <c r="E37">
        <v>10</v>
      </c>
      <c r="F37">
        <v>41</v>
      </c>
      <c r="G37">
        <v>1</v>
      </c>
      <c r="H37">
        <v>0</v>
      </c>
      <c r="I37">
        <v>331</v>
      </c>
      <c r="J37">
        <v>41.4</v>
      </c>
    </row>
    <row r="38" spans="1:10" x14ac:dyDescent="0.2">
      <c r="A38">
        <v>87</v>
      </c>
      <c r="B38" t="s">
        <v>37</v>
      </c>
      <c r="C38">
        <v>8</v>
      </c>
      <c r="D38">
        <v>39</v>
      </c>
      <c r="E38">
        <v>8</v>
      </c>
      <c r="F38">
        <v>34</v>
      </c>
      <c r="G38">
        <v>1</v>
      </c>
      <c r="H38">
        <v>0</v>
      </c>
      <c r="I38">
        <v>294</v>
      </c>
      <c r="J38">
        <v>36.799999999999997</v>
      </c>
    </row>
    <row r="39" spans="1:10" x14ac:dyDescent="0.2">
      <c r="A39">
        <v>30</v>
      </c>
      <c r="B39" t="s">
        <v>171</v>
      </c>
      <c r="C39">
        <v>7</v>
      </c>
      <c r="D39">
        <v>26</v>
      </c>
      <c r="E39">
        <v>10</v>
      </c>
      <c r="F39">
        <v>23</v>
      </c>
      <c r="G39">
        <v>1</v>
      </c>
      <c r="H39">
        <v>1</v>
      </c>
      <c r="I39">
        <v>213</v>
      </c>
      <c r="J39">
        <v>30.4</v>
      </c>
    </row>
    <row r="40" spans="1:10" x14ac:dyDescent="0.2">
      <c r="A40">
        <v>68</v>
      </c>
      <c r="B40" t="s">
        <v>38</v>
      </c>
      <c r="C40">
        <v>9</v>
      </c>
      <c r="D40">
        <v>39</v>
      </c>
      <c r="E40">
        <v>14</v>
      </c>
      <c r="F40">
        <v>33</v>
      </c>
      <c r="G40">
        <v>0</v>
      </c>
      <c r="H40">
        <v>1</v>
      </c>
      <c r="I40">
        <v>311</v>
      </c>
      <c r="J40">
        <v>34.6</v>
      </c>
    </row>
    <row r="41" spans="1:10" x14ac:dyDescent="0.2">
      <c r="A41">
        <v>1</v>
      </c>
      <c r="B41" t="s">
        <v>92</v>
      </c>
      <c r="C41">
        <v>2</v>
      </c>
      <c r="D41">
        <v>4</v>
      </c>
      <c r="E41">
        <v>5</v>
      </c>
      <c r="F41">
        <v>4</v>
      </c>
      <c r="G41">
        <v>0</v>
      </c>
      <c r="H41">
        <v>0</v>
      </c>
      <c r="I41">
        <v>43</v>
      </c>
      <c r="J41">
        <v>21.5</v>
      </c>
    </row>
    <row r="42" spans="1:10" x14ac:dyDescent="0.2">
      <c r="A42">
        <v>10</v>
      </c>
      <c r="B42" t="s">
        <v>130</v>
      </c>
      <c r="C42">
        <v>5</v>
      </c>
      <c r="D42">
        <v>15</v>
      </c>
      <c r="E42">
        <v>8</v>
      </c>
      <c r="F42">
        <v>14</v>
      </c>
      <c r="G42">
        <v>1</v>
      </c>
      <c r="H42">
        <v>1</v>
      </c>
      <c r="I42">
        <v>132</v>
      </c>
      <c r="J42">
        <v>26.4</v>
      </c>
    </row>
    <row r="43" spans="1:10" x14ac:dyDescent="0.2">
      <c r="A43">
        <v>24</v>
      </c>
      <c r="B43" t="s">
        <v>165</v>
      </c>
      <c r="C43">
        <v>4</v>
      </c>
      <c r="D43">
        <v>14</v>
      </c>
      <c r="E43">
        <v>7</v>
      </c>
      <c r="F43">
        <v>14</v>
      </c>
      <c r="G43">
        <v>0</v>
      </c>
      <c r="H43">
        <v>0</v>
      </c>
      <c r="I43">
        <v>119</v>
      </c>
      <c r="J43">
        <v>29.8</v>
      </c>
    </row>
    <row r="44" spans="1:10" x14ac:dyDescent="0.2">
      <c r="A44">
        <v>7</v>
      </c>
      <c r="B44" t="s">
        <v>127</v>
      </c>
      <c r="C44">
        <v>1</v>
      </c>
      <c r="D44">
        <v>3</v>
      </c>
      <c r="E44">
        <v>2</v>
      </c>
      <c r="F44">
        <v>2</v>
      </c>
      <c r="G44">
        <v>0</v>
      </c>
      <c r="H44">
        <v>0</v>
      </c>
      <c r="I44">
        <v>26</v>
      </c>
      <c r="J44">
        <v>26</v>
      </c>
    </row>
    <row r="45" spans="1:10" x14ac:dyDescent="0.2">
      <c r="A45">
        <v>33</v>
      </c>
      <c r="B45" t="s">
        <v>154</v>
      </c>
      <c r="C45">
        <v>4</v>
      </c>
      <c r="D45">
        <v>14</v>
      </c>
      <c r="E45">
        <v>9</v>
      </c>
      <c r="F45">
        <v>11</v>
      </c>
      <c r="G45">
        <v>1</v>
      </c>
      <c r="H45">
        <v>0</v>
      </c>
      <c r="I45">
        <v>124</v>
      </c>
      <c r="J45">
        <v>31</v>
      </c>
    </row>
    <row r="46" spans="1:10" x14ac:dyDescent="0.2">
      <c r="A46">
        <v>56</v>
      </c>
      <c r="B46" t="s">
        <v>72</v>
      </c>
      <c r="C46">
        <v>4</v>
      </c>
      <c r="D46">
        <v>14</v>
      </c>
      <c r="E46">
        <v>12</v>
      </c>
      <c r="F46">
        <v>14</v>
      </c>
      <c r="G46">
        <v>0</v>
      </c>
      <c r="H46">
        <v>0</v>
      </c>
      <c r="I46">
        <v>134</v>
      </c>
      <c r="J46">
        <v>33.5</v>
      </c>
    </row>
    <row r="47" spans="1:10" x14ac:dyDescent="0.2">
      <c r="A47">
        <v>87</v>
      </c>
      <c r="B47" t="s">
        <v>93</v>
      </c>
      <c r="C47">
        <v>11</v>
      </c>
      <c r="D47">
        <v>54</v>
      </c>
      <c r="E47">
        <v>9</v>
      </c>
      <c r="F47">
        <v>52</v>
      </c>
      <c r="G47">
        <v>1</v>
      </c>
      <c r="H47">
        <v>0</v>
      </c>
      <c r="I47">
        <v>405</v>
      </c>
      <c r="J47">
        <v>36.799999999999997</v>
      </c>
    </row>
    <row r="48" spans="1:10" x14ac:dyDescent="0.2">
      <c r="A48">
        <v>93</v>
      </c>
      <c r="B48" t="s">
        <v>147</v>
      </c>
      <c r="C48">
        <v>5</v>
      </c>
      <c r="D48">
        <v>22</v>
      </c>
      <c r="E48">
        <v>11</v>
      </c>
      <c r="F48">
        <v>21</v>
      </c>
      <c r="G48">
        <v>1</v>
      </c>
      <c r="H48">
        <v>0</v>
      </c>
      <c r="I48">
        <v>188</v>
      </c>
      <c r="J48">
        <v>37.6</v>
      </c>
    </row>
    <row r="49" spans="1:10" x14ac:dyDescent="0.2">
      <c r="A49">
        <v>108</v>
      </c>
      <c r="B49" t="s">
        <v>94</v>
      </c>
      <c r="C49">
        <v>9</v>
      </c>
      <c r="D49">
        <v>47</v>
      </c>
      <c r="E49">
        <v>8</v>
      </c>
      <c r="F49">
        <v>47</v>
      </c>
      <c r="G49">
        <v>0</v>
      </c>
      <c r="H49">
        <v>0</v>
      </c>
      <c r="I49">
        <v>353</v>
      </c>
      <c r="J49">
        <v>39.200000000000003</v>
      </c>
    </row>
    <row r="50" spans="1:10" x14ac:dyDescent="0.2">
      <c r="A50">
        <v>47</v>
      </c>
      <c r="B50" t="s">
        <v>158</v>
      </c>
      <c r="C50">
        <v>6</v>
      </c>
      <c r="D50">
        <v>26</v>
      </c>
      <c r="E50">
        <v>5</v>
      </c>
      <c r="F50">
        <v>24</v>
      </c>
      <c r="G50">
        <v>0</v>
      </c>
      <c r="H50">
        <v>0</v>
      </c>
      <c r="I50">
        <v>195</v>
      </c>
      <c r="J50">
        <v>32.5</v>
      </c>
    </row>
    <row r="51" spans="1:10" x14ac:dyDescent="0.2">
      <c r="A51">
        <v>108</v>
      </c>
      <c r="B51" t="s">
        <v>181</v>
      </c>
      <c r="C51">
        <v>10</v>
      </c>
      <c r="D51">
        <v>49</v>
      </c>
      <c r="E51">
        <v>17</v>
      </c>
      <c r="F51">
        <v>47</v>
      </c>
      <c r="G51">
        <v>0</v>
      </c>
      <c r="H51">
        <v>0</v>
      </c>
      <c r="I51">
        <v>392</v>
      </c>
      <c r="J51">
        <v>39.200000000000003</v>
      </c>
    </row>
    <row r="52" spans="1:10" x14ac:dyDescent="0.2">
      <c r="A52">
        <v>98</v>
      </c>
      <c r="B52" t="s">
        <v>68</v>
      </c>
      <c r="C52">
        <v>2</v>
      </c>
      <c r="D52">
        <v>10</v>
      </c>
      <c r="E52">
        <v>2</v>
      </c>
      <c r="F52">
        <v>10</v>
      </c>
      <c r="G52">
        <v>0</v>
      </c>
      <c r="H52">
        <v>0</v>
      </c>
      <c r="I52">
        <v>76</v>
      </c>
      <c r="J52">
        <v>38</v>
      </c>
    </row>
    <row r="53" spans="1:10" x14ac:dyDescent="0.2">
      <c r="A53">
        <v>128</v>
      </c>
      <c r="B53" t="s">
        <v>81</v>
      </c>
      <c r="C53">
        <v>3</v>
      </c>
      <c r="D53">
        <v>19</v>
      </c>
      <c r="E53">
        <v>3</v>
      </c>
      <c r="F53">
        <v>17</v>
      </c>
      <c r="G53">
        <v>1</v>
      </c>
      <c r="H53">
        <v>0</v>
      </c>
      <c r="I53">
        <v>142</v>
      </c>
      <c r="J53">
        <v>47.3</v>
      </c>
    </row>
    <row r="54" spans="1:10" x14ac:dyDescent="0.2">
      <c r="A54">
        <v>58</v>
      </c>
      <c r="B54" t="s">
        <v>132</v>
      </c>
      <c r="C54">
        <v>6</v>
      </c>
      <c r="D54">
        <v>24</v>
      </c>
      <c r="E54">
        <v>11</v>
      </c>
      <c r="F54">
        <v>23</v>
      </c>
      <c r="G54">
        <v>1</v>
      </c>
      <c r="H54">
        <v>0</v>
      </c>
      <c r="I54">
        <v>202</v>
      </c>
      <c r="J54">
        <v>33.700000000000003</v>
      </c>
    </row>
    <row r="55" spans="1:10" x14ac:dyDescent="0.2">
      <c r="A55">
        <v>76</v>
      </c>
      <c r="B55" t="s">
        <v>135</v>
      </c>
      <c r="C55">
        <v>5</v>
      </c>
      <c r="D55">
        <v>20</v>
      </c>
      <c r="E55">
        <v>12</v>
      </c>
      <c r="F55">
        <v>19</v>
      </c>
      <c r="G55">
        <v>0</v>
      </c>
      <c r="H55">
        <v>2</v>
      </c>
      <c r="I55">
        <v>179</v>
      </c>
      <c r="J55">
        <v>35.799999999999997</v>
      </c>
    </row>
    <row r="56" spans="1:10" x14ac:dyDescent="0.2">
      <c r="A56">
        <v>124</v>
      </c>
      <c r="B56" t="s">
        <v>169</v>
      </c>
      <c r="C56">
        <v>9</v>
      </c>
      <c r="D56">
        <v>52</v>
      </c>
      <c r="E56">
        <v>10</v>
      </c>
      <c r="F56">
        <v>47</v>
      </c>
      <c r="G56">
        <v>0</v>
      </c>
      <c r="H56">
        <v>0</v>
      </c>
      <c r="I56">
        <v>389</v>
      </c>
      <c r="J56">
        <v>43.2</v>
      </c>
    </row>
    <row r="57" spans="1:10" x14ac:dyDescent="0.2">
      <c r="A57">
        <v>65</v>
      </c>
      <c r="B57" t="s">
        <v>143</v>
      </c>
      <c r="C57">
        <v>3</v>
      </c>
      <c r="D57">
        <v>13</v>
      </c>
      <c r="E57">
        <v>4</v>
      </c>
      <c r="F57">
        <v>13</v>
      </c>
      <c r="G57">
        <v>0</v>
      </c>
      <c r="H57">
        <v>0</v>
      </c>
      <c r="I57">
        <v>103</v>
      </c>
      <c r="J57">
        <v>34.299999999999997</v>
      </c>
    </row>
    <row r="58" spans="1:10" x14ac:dyDescent="0.2">
      <c r="A58">
        <v>24</v>
      </c>
      <c r="B58" t="s">
        <v>129</v>
      </c>
      <c r="C58">
        <v>5</v>
      </c>
      <c r="D58">
        <v>18</v>
      </c>
      <c r="E58">
        <v>8</v>
      </c>
      <c r="F58">
        <v>15</v>
      </c>
      <c r="G58">
        <v>1</v>
      </c>
      <c r="H58">
        <v>0</v>
      </c>
      <c r="I58">
        <v>149</v>
      </c>
      <c r="J58">
        <v>29.8</v>
      </c>
    </row>
    <row r="59" spans="1:10" x14ac:dyDescent="0.2">
      <c r="A59">
        <v>22</v>
      </c>
      <c r="B59" t="s">
        <v>191</v>
      </c>
      <c r="C59">
        <v>2</v>
      </c>
      <c r="D59">
        <v>7</v>
      </c>
      <c r="E59">
        <v>3</v>
      </c>
      <c r="F59">
        <v>6</v>
      </c>
      <c r="G59">
        <v>1</v>
      </c>
      <c r="H59">
        <v>0</v>
      </c>
      <c r="I59">
        <v>59</v>
      </c>
      <c r="J59">
        <v>29.5</v>
      </c>
    </row>
    <row r="60" spans="1:10" x14ac:dyDescent="0.2">
      <c r="A60">
        <v>73</v>
      </c>
      <c r="B60" t="s">
        <v>27</v>
      </c>
      <c r="C60">
        <v>8</v>
      </c>
      <c r="D60">
        <v>34</v>
      </c>
      <c r="E60">
        <v>14</v>
      </c>
      <c r="F60">
        <v>31</v>
      </c>
      <c r="G60">
        <v>2</v>
      </c>
      <c r="H60">
        <v>0</v>
      </c>
      <c r="I60">
        <v>281</v>
      </c>
      <c r="J60">
        <v>35.1</v>
      </c>
    </row>
    <row r="61" spans="1:10" x14ac:dyDescent="0.2">
      <c r="A61">
        <v>51</v>
      </c>
      <c r="B61" t="s">
        <v>188</v>
      </c>
      <c r="C61">
        <v>8</v>
      </c>
      <c r="D61">
        <v>34</v>
      </c>
      <c r="E61">
        <v>9</v>
      </c>
      <c r="F61">
        <v>31</v>
      </c>
      <c r="G61">
        <v>1</v>
      </c>
      <c r="H61">
        <v>0</v>
      </c>
      <c r="I61">
        <v>264</v>
      </c>
      <c r="J61">
        <v>33</v>
      </c>
    </row>
    <row r="62" spans="1:10" x14ac:dyDescent="0.2">
      <c r="A62">
        <v>91</v>
      </c>
      <c r="B62" t="s">
        <v>95</v>
      </c>
      <c r="C62">
        <v>7</v>
      </c>
      <c r="D62">
        <v>35</v>
      </c>
      <c r="E62">
        <v>6</v>
      </c>
      <c r="F62">
        <v>33</v>
      </c>
      <c r="G62">
        <v>0</v>
      </c>
      <c r="H62">
        <v>0</v>
      </c>
      <c r="I62">
        <v>261</v>
      </c>
      <c r="J62">
        <v>37.299999999999997</v>
      </c>
    </row>
    <row r="63" spans="1:10" x14ac:dyDescent="0.2">
      <c r="A63">
        <v>98</v>
      </c>
      <c r="B63" t="s">
        <v>96</v>
      </c>
      <c r="C63">
        <v>2</v>
      </c>
      <c r="D63">
        <v>9</v>
      </c>
      <c r="E63">
        <v>4</v>
      </c>
      <c r="F63">
        <v>8</v>
      </c>
      <c r="G63">
        <v>1</v>
      </c>
      <c r="H63">
        <v>0</v>
      </c>
      <c r="I63">
        <v>76</v>
      </c>
      <c r="J63">
        <v>38</v>
      </c>
    </row>
    <row r="64" spans="1:10" x14ac:dyDescent="0.2">
      <c r="A64">
        <v>59</v>
      </c>
      <c r="B64" t="s">
        <v>144</v>
      </c>
      <c r="C64">
        <v>7</v>
      </c>
      <c r="D64">
        <v>28</v>
      </c>
      <c r="E64">
        <v>14</v>
      </c>
      <c r="F64">
        <v>27</v>
      </c>
      <c r="G64">
        <v>0</v>
      </c>
      <c r="H64">
        <v>0</v>
      </c>
      <c r="I64">
        <v>237</v>
      </c>
      <c r="J64">
        <v>33.9</v>
      </c>
    </row>
    <row r="65" spans="1:10" x14ac:dyDescent="0.2">
      <c r="A65">
        <v>112</v>
      </c>
      <c r="B65" t="s">
        <v>161</v>
      </c>
      <c r="C65">
        <v>2</v>
      </c>
      <c r="D65">
        <v>9</v>
      </c>
      <c r="E65">
        <v>5</v>
      </c>
      <c r="F65">
        <v>8</v>
      </c>
      <c r="G65">
        <v>1</v>
      </c>
      <c r="H65">
        <v>0</v>
      </c>
      <c r="I65">
        <v>79</v>
      </c>
      <c r="J65">
        <v>39.5</v>
      </c>
    </row>
    <row r="66" spans="1:10" x14ac:dyDescent="0.2">
      <c r="A66">
        <v>86</v>
      </c>
      <c r="B66" t="s">
        <v>97</v>
      </c>
      <c r="C66">
        <v>6</v>
      </c>
      <c r="D66">
        <v>30</v>
      </c>
      <c r="E66">
        <v>3</v>
      </c>
      <c r="F66">
        <v>29</v>
      </c>
      <c r="G66">
        <v>1</v>
      </c>
      <c r="H66">
        <v>0</v>
      </c>
      <c r="I66">
        <v>220</v>
      </c>
      <c r="J66">
        <v>36.700000000000003</v>
      </c>
    </row>
    <row r="67" spans="1:10" x14ac:dyDescent="0.2">
      <c r="A67">
        <v>4</v>
      </c>
      <c r="B67" t="s">
        <v>22</v>
      </c>
      <c r="C67">
        <v>7</v>
      </c>
      <c r="D67">
        <v>18</v>
      </c>
      <c r="E67">
        <v>13</v>
      </c>
      <c r="F67">
        <v>17</v>
      </c>
      <c r="G67">
        <v>0</v>
      </c>
      <c r="H67">
        <v>0</v>
      </c>
      <c r="I67">
        <v>164</v>
      </c>
      <c r="J67">
        <v>23.4</v>
      </c>
    </row>
    <row r="68" spans="1:10" x14ac:dyDescent="0.2">
      <c r="A68">
        <v>95</v>
      </c>
      <c r="B68" t="s">
        <v>186</v>
      </c>
      <c r="C68">
        <v>10</v>
      </c>
      <c r="D68">
        <v>47</v>
      </c>
      <c r="E68">
        <v>16</v>
      </c>
      <c r="F68">
        <v>47</v>
      </c>
      <c r="G68">
        <v>0</v>
      </c>
      <c r="H68">
        <v>0</v>
      </c>
      <c r="I68">
        <v>377</v>
      </c>
      <c r="J68">
        <v>37.700000000000003</v>
      </c>
    </row>
    <row r="69" spans="1:10" x14ac:dyDescent="0.2">
      <c r="A69">
        <v>123</v>
      </c>
      <c r="B69" t="s">
        <v>98</v>
      </c>
      <c r="C69">
        <v>8</v>
      </c>
      <c r="D69">
        <v>42</v>
      </c>
      <c r="E69">
        <v>15</v>
      </c>
      <c r="F69">
        <v>39</v>
      </c>
      <c r="G69">
        <v>2</v>
      </c>
      <c r="H69">
        <v>0</v>
      </c>
      <c r="I69">
        <v>340</v>
      </c>
      <c r="J69">
        <v>42.5</v>
      </c>
    </row>
    <row r="70" spans="1:10" x14ac:dyDescent="0.2">
      <c r="A70">
        <v>39</v>
      </c>
      <c r="B70" t="s">
        <v>64</v>
      </c>
      <c r="C70">
        <v>3</v>
      </c>
      <c r="D70">
        <v>11</v>
      </c>
      <c r="E70">
        <v>6</v>
      </c>
      <c r="F70">
        <v>10</v>
      </c>
      <c r="G70">
        <v>0</v>
      </c>
      <c r="H70">
        <v>0</v>
      </c>
      <c r="I70">
        <v>94</v>
      </c>
      <c r="J70">
        <v>31.3</v>
      </c>
    </row>
    <row r="71" spans="1:10" x14ac:dyDescent="0.2">
      <c r="A71">
        <v>87</v>
      </c>
      <c r="B71" t="s">
        <v>99</v>
      </c>
      <c r="C71">
        <v>4</v>
      </c>
      <c r="D71">
        <v>18</v>
      </c>
      <c r="E71">
        <v>7</v>
      </c>
      <c r="F71">
        <v>16</v>
      </c>
      <c r="G71">
        <v>1</v>
      </c>
      <c r="H71">
        <v>0</v>
      </c>
      <c r="I71">
        <v>147</v>
      </c>
      <c r="J71">
        <v>36.799999999999997</v>
      </c>
    </row>
    <row r="72" spans="1:10" x14ac:dyDescent="0.2">
      <c r="A72">
        <v>14</v>
      </c>
      <c r="B72" t="s">
        <v>121</v>
      </c>
      <c r="C72">
        <v>3</v>
      </c>
      <c r="D72">
        <v>10</v>
      </c>
      <c r="E72">
        <v>4</v>
      </c>
      <c r="F72">
        <v>10</v>
      </c>
      <c r="G72">
        <v>0</v>
      </c>
      <c r="H72">
        <v>0</v>
      </c>
      <c r="I72">
        <v>82</v>
      </c>
      <c r="J72">
        <v>27.3</v>
      </c>
    </row>
    <row r="73" spans="1:10" x14ac:dyDescent="0.2">
      <c r="A73">
        <v>118</v>
      </c>
      <c r="B73" t="s">
        <v>100</v>
      </c>
      <c r="C73">
        <v>7</v>
      </c>
      <c r="D73">
        <v>39</v>
      </c>
      <c r="E73">
        <v>7</v>
      </c>
      <c r="F73">
        <v>34</v>
      </c>
      <c r="G73">
        <v>2</v>
      </c>
      <c r="H73">
        <v>0</v>
      </c>
      <c r="I73">
        <v>293</v>
      </c>
      <c r="J73">
        <v>41.9</v>
      </c>
    </row>
    <row r="74" spans="1:10" x14ac:dyDescent="0.2">
      <c r="A74">
        <v>13</v>
      </c>
      <c r="B74" t="s">
        <v>170</v>
      </c>
      <c r="C74">
        <v>6</v>
      </c>
      <c r="D74">
        <v>21</v>
      </c>
      <c r="E74">
        <v>5</v>
      </c>
      <c r="F74">
        <v>20</v>
      </c>
      <c r="G74">
        <v>0</v>
      </c>
      <c r="H74">
        <v>1</v>
      </c>
      <c r="I74">
        <v>163</v>
      </c>
      <c r="J74">
        <v>27.2</v>
      </c>
    </row>
    <row r="75" spans="1:10" x14ac:dyDescent="0.2">
      <c r="A75">
        <v>7</v>
      </c>
      <c r="B75" t="s">
        <v>28</v>
      </c>
      <c r="C75">
        <v>5</v>
      </c>
      <c r="D75">
        <v>16</v>
      </c>
      <c r="E75">
        <v>6</v>
      </c>
      <c r="F75">
        <v>16</v>
      </c>
      <c r="G75">
        <v>0</v>
      </c>
      <c r="H75">
        <v>0</v>
      </c>
      <c r="I75">
        <v>130</v>
      </c>
      <c r="J75">
        <v>26</v>
      </c>
    </row>
    <row r="76" spans="1:10" x14ac:dyDescent="0.2">
      <c r="A76">
        <v>11</v>
      </c>
      <c r="B76" t="s">
        <v>41</v>
      </c>
      <c r="C76">
        <v>3</v>
      </c>
      <c r="D76">
        <v>9</v>
      </c>
      <c r="E76">
        <v>6</v>
      </c>
      <c r="F76">
        <v>9</v>
      </c>
      <c r="G76">
        <v>0</v>
      </c>
      <c r="H76">
        <v>0</v>
      </c>
      <c r="I76">
        <v>81</v>
      </c>
      <c r="J76">
        <v>27</v>
      </c>
    </row>
    <row r="77" spans="1:10" x14ac:dyDescent="0.2">
      <c r="A77">
        <v>5</v>
      </c>
      <c r="B77" t="s">
        <v>101</v>
      </c>
      <c r="C77">
        <v>3</v>
      </c>
      <c r="D77">
        <v>7</v>
      </c>
      <c r="E77">
        <v>8</v>
      </c>
      <c r="F77">
        <v>7</v>
      </c>
      <c r="G77">
        <v>0</v>
      </c>
      <c r="H77">
        <v>0</v>
      </c>
      <c r="I77">
        <v>73</v>
      </c>
      <c r="J77">
        <v>24.3</v>
      </c>
    </row>
    <row r="78" spans="1:10" x14ac:dyDescent="0.2">
      <c r="A78">
        <v>27</v>
      </c>
      <c r="B78" t="s">
        <v>25</v>
      </c>
      <c r="C78">
        <v>1</v>
      </c>
      <c r="D78">
        <v>3</v>
      </c>
      <c r="E78">
        <v>3</v>
      </c>
      <c r="F78">
        <v>3</v>
      </c>
      <c r="G78">
        <v>0</v>
      </c>
      <c r="H78">
        <v>0</v>
      </c>
      <c r="I78">
        <v>30</v>
      </c>
      <c r="J78">
        <v>30</v>
      </c>
    </row>
    <row r="79" spans="1:10" x14ac:dyDescent="0.2">
      <c r="A79">
        <v>47</v>
      </c>
      <c r="B79" t="s">
        <v>34</v>
      </c>
      <c r="C79">
        <v>2</v>
      </c>
      <c r="D79">
        <v>8</v>
      </c>
      <c r="E79">
        <v>4</v>
      </c>
      <c r="F79">
        <v>5</v>
      </c>
      <c r="G79">
        <v>0</v>
      </c>
      <c r="H79">
        <v>0</v>
      </c>
      <c r="I79">
        <v>65</v>
      </c>
      <c r="J79">
        <v>32.5</v>
      </c>
    </row>
    <row r="80" spans="1:10" x14ac:dyDescent="0.2">
      <c r="A80">
        <v>91</v>
      </c>
      <c r="B80" t="s">
        <v>139</v>
      </c>
      <c r="C80">
        <v>3</v>
      </c>
      <c r="D80">
        <v>14</v>
      </c>
      <c r="E80">
        <v>5</v>
      </c>
      <c r="F80">
        <v>13</v>
      </c>
      <c r="G80">
        <v>0</v>
      </c>
      <c r="H80">
        <v>0</v>
      </c>
      <c r="I80">
        <v>112</v>
      </c>
      <c r="J80">
        <v>37.299999999999997</v>
      </c>
    </row>
    <row r="81" spans="1:10" x14ac:dyDescent="0.2">
      <c r="A81">
        <v>53</v>
      </c>
      <c r="B81" t="s">
        <v>182</v>
      </c>
      <c r="C81">
        <v>6</v>
      </c>
      <c r="D81">
        <v>24</v>
      </c>
      <c r="E81">
        <v>9</v>
      </c>
      <c r="F81">
        <v>23</v>
      </c>
      <c r="G81">
        <v>1</v>
      </c>
      <c r="H81">
        <v>2</v>
      </c>
      <c r="I81">
        <v>200</v>
      </c>
      <c r="J81">
        <v>33.299999999999997</v>
      </c>
    </row>
    <row r="82" spans="1:10" x14ac:dyDescent="0.2">
      <c r="A82">
        <v>81</v>
      </c>
      <c r="B82" t="s">
        <v>42</v>
      </c>
      <c r="C82">
        <v>1</v>
      </c>
      <c r="D82">
        <v>5</v>
      </c>
      <c r="E82">
        <v>0</v>
      </c>
      <c r="F82">
        <v>4</v>
      </c>
      <c r="G82">
        <v>1</v>
      </c>
      <c r="H82">
        <v>0</v>
      </c>
      <c r="I82">
        <v>36</v>
      </c>
      <c r="J82">
        <v>36</v>
      </c>
    </row>
    <row r="83" spans="1:10" x14ac:dyDescent="0.2">
      <c r="A83">
        <v>22</v>
      </c>
      <c r="B83" t="s">
        <v>39</v>
      </c>
      <c r="C83">
        <v>4</v>
      </c>
      <c r="D83">
        <v>15</v>
      </c>
      <c r="E83">
        <v>4</v>
      </c>
      <c r="F83">
        <v>14</v>
      </c>
      <c r="G83">
        <v>0</v>
      </c>
      <c r="H83">
        <v>1</v>
      </c>
      <c r="I83">
        <v>118</v>
      </c>
      <c r="J83">
        <v>29.5</v>
      </c>
    </row>
    <row r="84" spans="1:10" x14ac:dyDescent="0.2">
      <c r="A84">
        <v>2</v>
      </c>
      <c r="B84" t="s">
        <v>32</v>
      </c>
      <c r="C84">
        <v>2</v>
      </c>
      <c r="D84">
        <v>5</v>
      </c>
      <c r="E84">
        <v>3</v>
      </c>
      <c r="F84">
        <v>5</v>
      </c>
      <c r="G84">
        <v>0</v>
      </c>
      <c r="H84">
        <v>0</v>
      </c>
      <c r="I84">
        <v>44</v>
      </c>
      <c r="J84">
        <v>22</v>
      </c>
    </row>
    <row r="85" spans="1:10" x14ac:dyDescent="0.2">
      <c r="A85">
        <v>41</v>
      </c>
      <c r="B85" t="s">
        <v>146</v>
      </c>
      <c r="C85">
        <v>9</v>
      </c>
      <c r="D85">
        <v>36</v>
      </c>
      <c r="E85">
        <v>11</v>
      </c>
      <c r="F85">
        <v>35</v>
      </c>
      <c r="G85">
        <v>0</v>
      </c>
      <c r="H85">
        <v>0</v>
      </c>
      <c r="I85">
        <v>284</v>
      </c>
      <c r="J85">
        <v>31.6</v>
      </c>
    </row>
    <row r="86" spans="1:10" x14ac:dyDescent="0.2">
      <c r="A86">
        <v>56</v>
      </c>
      <c r="B86" t="s">
        <v>126</v>
      </c>
      <c r="C86">
        <v>8</v>
      </c>
      <c r="D86">
        <v>34</v>
      </c>
      <c r="E86">
        <v>10</v>
      </c>
      <c r="F86">
        <v>30</v>
      </c>
      <c r="G86">
        <v>2</v>
      </c>
      <c r="H86">
        <v>0</v>
      </c>
      <c r="I86">
        <v>268</v>
      </c>
      <c r="J86">
        <v>33.5</v>
      </c>
    </row>
    <row r="87" spans="1:10" x14ac:dyDescent="0.2">
      <c r="A87">
        <v>82</v>
      </c>
      <c r="B87" t="s">
        <v>102</v>
      </c>
      <c r="C87">
        <v>6</v>
      </c>
      <c r="D87">
        <v>25</v>
      </c>
      <c r="E87">
        <v>14</v>
      </c>
      <c r="F87">
        <v>21</v>
      </c>
      <c r="G87">
        <v>2</v>
      </c>
      <c r="H87">
        <v>0</v>
      </c>
      <c r="I87">
        <v>217</v>
      </c>
      <c r="J87">
        <v>36.200000000000003</v>
      </c>
    </row>
    <row r="88" spans="1:10" x14ac:dyDescent="0.2">
      <c r="A88">
        <v>29</v>
      </c>
      <c r="B88" t="s">
        <v>103</v>
      </c>
      <c r="C88">
        <v>6</v>
      </c>
      <c r="D88">
        <v>23</v>
      </c>
      <c r="E88">
        <v>7</v>
      </c>
      <c r="F88">
        <v>22</v>
      </c>
      <c r="G88">
        <v>0</v>
      </c>
      <c r="H88">
        <v>0</v>
      </c>
      <c r="I88">
        <v>181</v>
      </c>
      <c r="J88">
        <v>30.2</v>
      </c>
    </row>
    <row r="89" spans="1:10" x14ac:dyDescent="0.2">
      <c r="A89">
        <v>14</v>
      </c>
      <c r="B89" t="s">
        <v>190</v>
      </c>
      <c r="C89">
        <v>9</v>
      </c>
      <c r="D89">
        <v>31</v>
      </c>
      <c r="E89">
        <v>10</v>
      </c>
      <c r="F89">
        <v>28</v>
      </c>
      <c r="G89">
        <v>1</v>
      </c>
      <c r="H89">
        <v>0</v>
      </c>
      <c r="I89">
        <v>246</v>
      </c>
      <c r="J89">
        <v>27.3</v>
      </c>
    </row>
    <row r="90" spans="1:10" x14ac:dyDescent="0.2">
      <c r="A90">
        <v>17</v>
      </c>
      <c r="B90" t="s">
        <v>104</v>
      </c>
      <c r="C90">
        <v>8</v>
      </c>
      <c r="D90">
        <v>28</v>
      </c>
      <c r="E90">
        <v>10</v>
      </c>
      <c r="F90">
        <v>26</v>
      </c>
      <c r="G90">
        <v>1</v>
      </c>
      <c r="H90">
        <v>1</v>
      </c>
      <c r="I90">
        <v>228</v>
      </c>
      <c r="J90">
        <v>28.5</v>
      </c>
    </row>
    <row r="91" spans="1:10" x14ac:dyDescent="0.2">
      <c r="A91">
        <v>114</v>
      </c>
      <c r="B91" t="s">
        <v>105</v>
      </c>
      <c r="C91">
        <v>5</v>
      </c>
      <c r="D91">
        <v>28</v>
      </c>
      <c r="E91">
        <v>1</v>
      </c>
      <c r="F91">
        <v>28</v>
      </c>
      <c r="G91">
        <v>0</v>
      </c>
      <c r="H91">
        <v>0</v>
      </c>
      <c r="I91">
        <v>199</v>
      </c>
      <c r="J91">
        <v>39.799999999999997</v>
      </c>
    </row>
    <row r="92" spans="1:10" x14ac:dyDescent="0.2">
      <c r="A92">
        <v>33</v>
      </c>
      <c r="B92" t="s">
        <v>106</v>
      </c>
      <c r="C92">
        <v>2</v>
      </c>
      <c r="D92">
        <v>8</v>
      </c>
      <c r="E92">
        <v>2</v>
      </c>
      <c r="F92">
        <v>8</v>
      </c>
      <c r="G92">
        <v>0</v>
      </c>
      <c r="H92">
        <v>0</v>
      </c>
      <c r="I92">
        <v>62</v>
      </c>
      <c r="J92">
        <v>31</v>
      </c>
    </row>
    <row r="93" spans="1:10" x14ac:dyDescent="0.2">
      <c r="A93">
        <v>76</v>
      </c>
      <c r="B93" t="s">
        <v>107</v>
      </c>
      <c r="C93">
        <v>6</v>
      </c>
      <c r="D93">
        <v>28</v>
      </c>
      <c r="E93">
        <v>7</v>
      </c>
      <c r="F93">
        <v>26</v>
      </c>
      <c r="G93">
        <v>0</v>
      </c>
      <c r="H93">
        <v>0</v>
      </c>
      <c r="I93">
        <v>215</v>
      </c>
      <c r="J93">
        <v>35.799999999999997</v>
      </c>
    </row>
    <row r="94" spans="1:10" x14ac:dyDescent="0.2">
      <c r="A94">
        <v>33</v>
      </c>
      <c r="B94" t="s">
        <v>71</v>
      </c>
      <c r="C94">
        <v>7</v>
      </c>
      <c r="D94">
        <v>24</v>
      </c>
      <c r="E94">
        <v>16</v>
      </c>
      <c r="F94">
        <v>23</v>
      </c>
      <c r="G94">
        <v>1</v>
      </c>
      <c r="H94">
        <v>0</v>
      </c>
      <c r="I94">
        <v>217</v>
      </c>
      <c r="J94">
        <v>31</v>
      </c>
    </row>
    <row r="95" spans="1:10" x14ac:dyDescent="0.2">
      <c r="A95">
        <v>126</v>
      </c>
      <c r="B95" t="s">
        <v>176</v>
      </c>
      <c r="C95">
        <v>6</v>
      </c>
      <c r="D95">
        <v>38</v>
      </c>
      <c r="E95">
        <v>4</v>
      </c>
      <c r="F95">
        <v>38</v>
      </c>
      <c r="G95">
        <v>0</v>
      </c>
      <c r="H95">
        <v>0</v>
      </c>
      <c r="I95">
        <v>278</v>
      </c>
      <c r="J95">
        <v>46.3</v>
      </c>
    </row>
    <row r="96" spans="1:10" x14ac:dyDescent="0.2">
      <c r="A96">
        <v>118</v>
      </c>
      <c r="B96" t="s">
        <v>156</v>
      </c>
      <c r="C96">
        <v>9</v>
      </c>
      <c r="D96">
        <v>49</v>
      </c>
      <c r="E96">
        <v>11</v>
      </c>
      <c r="F96">
        <v>46</v>
      </c>
      <c r="G96">
        <v>2</v>
      </c>
      <c r="H96">
        <v>0</v>
      </c>
      <c r="I96">
        <v>377</v>
      </c>
      <c r="J96">
        <v>41.9</v>
      </c>
    </row>
    <row r="97" spans="1:10" x14ac:dyDescent="0.2">
      <c r="A97">
        <v>120</v>
      </c>
      <c r="B97" t="s">
        <v>137</v>
      </c>
      <c r="C97">
        <v>9</v>
      </c>
      <c r="D97">
        <v>53</v>
      </c>
      <c r="E97">
        <v>3</v>
      </c>
      <c r="F97">
        <v>51</v>
      </c>
      <c r="G97">
        <v>0</v>
      </c>
      <c r="H97">
        <v>0</v>
      </c>
      <c r="I97">
        <v>378</v>
      </c>
      <c r="J97">
        <v>42</v>
      </c>
    </row>
    <row r="98" spans="1:10" x14ac:dyDescent="0.2">
      <c r="A98">
        <v>51</v>
      </c>
      <c r="B98" t="s">
        <v>141</v>
      </c>
      <c r="C98">
        <v>6</v>
      </c>
      <c r="D98">
        <v>22</v>
      </c>
      <c r="E98">
        <v>14</v>
      </c>
      <c r="F98">
        <v>22</v>
      </c>
      <c r="G98">
        <v>0</v>
      </c>
      <c r="H98">
        <v>1</v>
      </c>
      <c r="I98">
        <v>198</v>
      </c>
      <c r="J98">
        <v>33</v>
      </c>
    </row>
    <row r="99" spans="1:10" x14ac:dyDescent="0.2">
      <c r="A99">
        <v>103</v>
      </c>
      <c r="B99" t="s">
        <v>108</v>
      </c>
      <c r="C99">
        <v>7</v>
      </c>
      <c r="D99">
        <v>33</v>
      </c>
      <c r="E99">
        <v>13</v>
      </c>
      <c r="F99">
        <v>31</v>
      </c>
      <c r="G99">
        <v>1</v>
      </c>
      <c r="H99">
        <v>0</v>
      </c>
      <c r="I99">
        <v>270</v>
      </c>
      <c r="J99">
        <v>38.6</v>
      </c>
    </row>
    <row r="100" spans="1:10" x14ac:dyDescent="0.2">
      <c r="A100">
        <v>122</v>
      </c>
      <c r="B100" t="s">
        <v>177</v>
      </c>
      <c r="C100">
        <v>9</v>
      </c>
      <c r="D100">
        <v>48</v>
      </c>
      <c r="E100">
        <v>15</v>
      </c>
      <c r="F100">
        <v>47</v>
      </c>
      <c r="G100">
        <v>0</v>
      </c>
      <c r="H100">
        <v>0</v>
      </c>
      <c r="I100">
        <v>380</v>
      </c>
      <c r="J100">
        <v>42.2</v>
      </c>
    </row>
    <row r="101" spans="1:10" x14ac:dyDescent="0.2">
      <c r="A101">
        <v>65</v>
      </c>
      <c r="B101" t="s">
        <v>78</v>
      </c>
      <c r="C101">
        <v>4</v>
      </c>
      <c r="D101">
        <v>17</v>
      </c>
      <c r="E101">
        <v>7</v>
      </c>
      <c r="F101">
        <v>14</v>
      </c>
      <c r="G101">
        <v>0</v>
      </c>
      <c r="H101">
        <v>0</v>
      </c>
      <c r="I101">
        <v>137</v>
      </c>
      <c r="J101">
        <v>34.299999999999997</v>
      </c>
    </row>
    <row r="102" spans="1:10" x14ac:dyDescent="0.2">
      <c r="A102">
        <v>61</v>
      </c>
      <c r="B102" t="s">
        <v>69</v>
      </c>
      <c r="C102">
        <v>1</v>
      </c>
      <c r="D102">
        <v>4</v>
      </c>
      <c r="E102">
        <v>2</v>
      </c>
      <c r="F102">
        <v>4</v>
      </c>
      <c r="G102">
        <v>0</v>
      </c>
      <c r="H102">
        <v>0</v>
      </c>
      <c r="I102">
        <v>34</v>
      </c>
      <c r="J102">
        <v>34</v>
      </c>
    </row>
    <row r="103" spans="1:10" x14ac:dyDescent="0.2">
      <c r="A103">
        <v>71</v>
      </c>
      <c r="B103" t="s">
        <v>76</v>
      </c>
      <c r="C103">
        <v>5</v>
      </c>
      <c r="D103">
        <v>22</v>
      </c>
      <c r="E103">
        <v>6</v>
      </c>
      <c r="F103">
        <v>20</v>
      </c>
      <c r="G103">
        <v>1</v>
      </c>
      <c r="H103">
        <v>1</v>
      </c>
      <c r="I103">
        <v>174</v>
      </c>
      <c r="J103">
        <v>34.799999999999997</v>
      </c>
    </row>
    <row r="104" spans="1:10" x14ac:dyDescent="0.2">
      <c r="A104">
        <v>103</v>
      </c>
      <c r="B104" t="s">
        <v>150</v>
      </c>
      <c r="C104">
        <v>5</v>
      </c>
      <c r="D104">
        <v>26</v>
      </c>
      <c r="E104">
        <v>4</v>
      </c>
      <c r="F104">
        <v>25</v>
      </c>
      <c r="G104">
        <v>0</v>
      </c>
      <c r="H104">
        <v>0</v>
      </c>
      <c r="I104">
        <v>193</v>
      </c>
      <c r="J104">
        <v>38.6</v>
      </c>
    </row>
    <row r="105" spans="1:10" x14ac:dyDescent="0.2">
      <c r="A105">
        <v>76</v>
      </c>
      <c r="B105" t="s">
        <v>73</v>
      </c>
      <c r="C105">
        <v>6</v>
      </c>
      <c r="D105">
        <v>24</v>
      </c>
      <c r="E105">
        <v>15</v>
      </c>
      <c r="F105">
        <v>22</v>
      </c>
      <c r="G105">
        <v>2</v>
      </c>
      <c r="H105">
        <v>0</v>
      </c>
      <c r="I105">
        <v>215</v>
      </c>
      <c r="J105">
        <v>35.799999999999997</v>
      </c>
    </row>
    <row r="106" spans="1:10" x14ac:dyDescent="0.2">
      <c r="A106">
        <v>27</v>
      </c>
      <c r="B106" t="s">
        <v>168</v>
      </c>
      <c r="C106">
        <v>1</v>
      </c>
      <c r="D106">
        <v>4</v>
      </c>
      <c r="E106">
        <v>1</v>
      </c>
      <c r="F106">
        <v>3</v>
      </c>
      <c r="G106">
        <v>0</v>
      </c>
      <c r="H106">
        <v>0</v>
      </c>
      <c r="I106">
        <v>30</v>
      </c>
      <c r="J106">
        <v>30</v>
      </c>
    </row>
    <row r="107" spans="1:10" x14ac:dyDescent="0.2">
      <c r="A107">
        <v>19</v>
      </c>
      <c r="B107" t="s">
        <v>123</v>
      </c>
      <c r="C107">
        <v>2</v>
      </c>
      <c r="D107">
        <v>7</v>
      </c>
      <c r="E107">
        <v>3</v>
      </c>
      <c r="F107">
        <v>7</v>
      </c>
      <c r="G107">
        <v>0</v>
      </c>
      <c r="H107">
        <v>0</v>
      </c>
      <c r="I107">
        <v>58</v>
      </c>
      <c r="J107">
        <v>29</v>
      </c>
    </row>
    <row r="108" spans="1:10" x14ac:dyDescent="0.2">
      <c r="A108">
        <v>90</v>
      </c>
      <c r="B108" t="s">
        <v>109</v>
      </c>
      <c r="C108">
        <v>1</v>
      </c>
      <c r="D108">
        <v>4</v>
      </c>
      <c r="E108">
        <v>3</v>
      </c>
      <c r="F108">
        <v>4</v>
      </c>
      <c r="G108">
        <v>0</v>
      </c>
      <c r="H108">
        <v>0</v>
      </c>
      <c r="I108">
        <v>37</v>
      </c>
      <c r="J108">
        <v>37</v>
      </c>
    </row>
    <row r="109" spans="1:10" x14ac:dyDescent="0.2">
      <c r="A109">
        <v>116</v>
      </c>
      <c r="B109" t="s">
        <v>151</v>
      </c>
      <c r="C109">
        <v>8</v>
      </c>
      <c r="D109">
        <v>43</v>
      </c>
      <c r="E109">
        <v>9</v>
      </c>
      <c r="F109">
        <v>41</v>
      </c>
      <c r="G109">
        <v>2</v>
      </c>
      <c r="H109">
        <v>1</v>
      </c>
      <c r="I109">
        <v>332</v>
      </c>
      <c r="J109">
        <v>41.5</v>
      </c>
    </row>
    <row r="110" spans="1:10" x14ac:dyDescent="0.2">
      <c r="A110">
        <v>120</v>
      </c>
      <c r="B110" t="s">
        <v>160</v>
      </c>
      <c r="C110">
        <v>8</v>
      </c>
      <c r="D110">
        <v>43</v>
      </c>
      <c r="E110">
        <v>11</v>
      </c>
      <c r="F110">
        <v>41</v>
      </c>
      <c r="G110">
        <v>2</v>
      </c>
      <c r="H110">
        <v>0</v>
      </c>
      <c r="I110">
        <v>336</v>
      </c>
      <c r="J110">
        <v>42</v>
      </c>
    </row>
    <row r="111" spans="1:10" x14ac:dyDescent="0.2">
      <c r="A111">
        <v>96</v>
      </c>
      <c r="B111" t="s">
        <v>67</v>
      </c>
      <c r="C111">
        <v>6</v>
      </c>
      <c r="D111">
        <v>29</v>
      </c>
      <c r="E111">
        <v>8</v>
      </c>
      <c r="F111">
        <v>25</v>
      </c>
      <c r="G111">
        <v>2</v>
      </c>
      <c r="H111">
        <v>0</v>
      </c>
      <c r="I111">
        <v>227</v>
      </c>
      <c r="J111">
        <v>37.799999999999997</v>
      </c>
    </row>
    <row r="112" spans="1:10" x14ac:dyDescent="0.2">
      <c r="A112">
        <v>6</v>
      </c>
      <c r="B112" t="s">
        <v>110</v>
      </c>
      <c r="C112">
        <v>5</v>
      </c>
      <c r="D112">
        <v>14</v>
      </c>
      <c r="E112">
        <v>10</v>
      </c>
      <c r="F112">
        <v>13</v>
      </c>
      <c r="G112">
        <v>0</v>
      </c>
      <c r="H112">
        <v>0</v>
      </c>
      <c r="I112">
        <v>127</v>
      </c>
      <c r="J112">
        <v>25.4</v>
      </c>
    </row>
    <row r="113" spans="1:10" x14ac:dyDescent="0.2">
      <c r="A113">
        <v>65</v>
      </c>
      <c r="B113" t="s">
        <v>128</v>
      </c>
      <c r="C113">
        <v>3</v>
      </c>
      <c r="D113">
        <v>13</v>
      </c>
      <c r="E113">
        <v>4</v>
      </c>
      <c r="F113">
        <v>13</v>
      </c>
      <c r="G113">
        <v>0</v>
      </c>
      <c r="H113">
        <v>0</v>
      </c>
      <c r="I113">
        <v>103</v>
      </c>
      <c r="J113">
        <v>34.299999999999997</v>
      </c>
    </row>
    <row r="114" spans="1:10" x14ac:dyDescent="0.2">
      <c r="A114">
        <v>117</v>
      </c>
      <c r="B114" t="s">
        <v>80</v>
      </c>
      <c r="C114">
        <v>5</v>
      </c>
      <c r="D114">
        <v>27</v>
      </c>
      <c r="E114">
        <v>7</v>
      </c>
      <c r="F114">
        <v>25</v>
      </c>
      <c r="G114">
        <v>0</v>
      </c>
      <c r="H114">
        <v>0</v>
      </c>
      <c r="I114">
        <v>208</v>
      </c>
      <c r="J114">
        <v>41.6</v>
      </c>
    </row>
    <row r="115" spans="1:10" x14ac:dyDescent="0.2">
      <c r="A115">
        <v>53</v>
      </c>
      <c r="B115" t="s">
        <v>44</v>
      </c>
      <c r="C115">
        <v>4</v>
      </c>
      <c r="D115">
        <v>18</v>
      </c>
      <c r="E115">
        <v>2</v>
      </c>
      <c r="F115">
        <v>17</v>
      </c>
      <c r="G115">
        <v>0</v>
      </c>
      <c r="H115">
        <v>1</v>
      </c>
      <c r="I115">
        <v>133</v>
      </c>
      <c r="J115">
        <v>33.299999999999997</v>
      </c>
    </row>
    <row r="116" spans="1:10" x14ac:dyDescent="0.2">
      <c r="A116">
        <v>106</v>
      </c>
      <c r="B116" t="s">
        <v>46</v>
      </c>
      <c r="C116">
        <v>6</v>
      </c>
      <c r="D116">
        <v>31</v>
      </c>
      <c r="E116">
        <v>5</v>
      </c>
      <c r="F116">
        <v>29</v>
      </c>
      <c r="G116">
        <v>1</v>
      </c>
      <c r="H116">
        <v>0</v>
      </c>
      <c r="I116">
        <v>232</v>
      </c>
      <c r="J116">
        <v>38.700000000000003</v>
      </c>
    </row>
    <row r="117" spans="1:10" x14ac:dyDescent="0.2">
      <c r="A117">
        <v>37</v>
      </c>
      <c r="B117" t="s">
        <v>178</v>
      </c>
      <c r="C117">
        <v>9</v>
      </c>
      <c r="D117">
        <v>37</v>
      </c>
      <c r="E117">
        <v>7</v>
      </c>
      <c r="F117">
        <v>37</v>
      </c>
      <c r="G117">
        <v>0</v>
      </c>
      <c r="H117">
        <v>0</v>
      </c>
      <c r="I117">
        <v>280</v>
      </c>
      <c r="J117">
        <v>31.1</v>
      </c>
    </row>
    <row r="118" spans="1:10" x14ac:dyDescent="0.2">
      <c r="A118">
        <v>45</v>
      </c>
      <c r="B118" t="s">
        <v>40</v>
      </c>
      <c r="C118">
        <v>4</v>
      </c>
      <c r="D118">
        <v>15</v>
      </c>
      <c r="E118">
        <v>8</v>
      </c>
      <c r="F118">
        <v>14</v>
      </c>
      <c r="G118">
        <v>0</v>
      </c>
      <c r="H118">
        <v>0</v>
      </c>
      <c r="I118">
        <v>128</v>
      </c>
      <c r="J118">
        <v>32</v>
      </c>
    </row>
    <row r="119" spans="1:10" x14ac:dyDescent="0.2">
      <c r="A119">
        <v>110</v>
      </c>
      <c r="B119" t="s">
        <v>153</v>
      </c>
      <c r="C119">
        <v>10</v>
      </c>
      <c r="D119">
        <v>49</v>
      </c>
      <c r="E119">
        <v>18</v>
      </c>
      <c r="F119">
        <v>45</v>
      </c>
      <c r="G119">
        <v>0</v>
      </c>
      <c r="H119">
        <v>0</v>
      </c>
      <c r="I119">
        <v>393</v>
      </c>
      <c r="J119">
        <v>39.299999999999997</v>
      </c>
    </row>
    <row r="120" spans="1:10" x14ac:dyDescent="0.2">
      <c r="A120">
        <v>93</v>
      </c>
      <c r="B120" t="s">
        <v>111</v>
      </c>
      <c r="C120">
        <v>9</v>
      </c>
      <c r="D120">
        <v>44</v>
      </c>
      <c r="E120">
        <v>11</v>
      </c>
      <c r="F120">
        <v>41</v>
      </c>
      <c r="G120">
        <v>0</v>
      </c>
      <c r="H120">
        <v>0</v>
      </c>
      <c r="I120">
        <v>338</v>
      </c>
      <c r="J120">
        <v>37.6</v>
      </c>
    </row>
    <row r="121" spans="1:10" x14ac:dyDescent="0.2">
      <c r="A121">
        <v>43</v>
      </c>
      <c r="B121" t="s">
        <v>125</v>
      </c>
      <c r="C121">
        <v>6</v>
      </c>
      <c r="D121">
        <v>26</v>
      </c>
      <c r="E121">
        <v>3</v>
      </c>
      <c r="F121">
        <v>24</v>
      </c>
      <c r="G121">
        <v>1</v>
      </c>
      <c r="H121">
        <v>0</v>
      </c>
      <c r="I121">
        <v>191</v>
      </c>
      <c r="J121">
        <v>31.8</v>
      </c>
    </row>
    <row r="122" spans="1:10" x14ac:dyDescent="0.2">
      <c r="A122">
        <v>32</v>
      </c>
      <c r="B122" t="s">
        <v>159</v>
      </c>
      <c r="C122">
        <v>8</v>
      </c>
      <c r="D122">
        <v>30</v>
      </c>
      <c r="E122">
        <v>12</v>
      </c>
      <c r="F122">
        <v>30</v>
      </c>
      <c r="G122">
        <v>0</v>
      </c>
      <c r="H122">
        <v>0</v>
      </c>
      <c r="I122">
        <v>246</v>
      </c>
      <c r="J122">
        <v>30.8</v>
      </c>
    </row>
    <row r="123" spans="1:10" x14ac:dyDescent="0.2">
      <c r="A123">
        <v>41</v>
      </c>
      <c r="B123" t="s">
        <v>133</v>
      </c>
      <c r="C123">
        <v>7</v>
      </c>
      <c r="D123">
        <v>28</v>
      </c>
      <c r="E123">
        <v>9</v>
      </c>
      <c r="F123">
        <v>26</v>
      </c>
      <c r="G123">
        <v>0</v>
      </c>
      <c r="H123">
        <v>0</v>
      </c>
      <c r="I123">
        <v>221</v>
      </c>
      <c r="J123">
        <v>31.6</v>
      </c>
    </row>
    <row r="124" spans="1:10" x14ac:dyDescent="0.2">
      <c r="A124">
        <v>127</v>
      </c>
      <c r="B124" t="s">
        <v>36</v>
      </c>
      <c r="C124">
        <v>4</v>
      </c>
      <c r="D124">
        <v>25</v>
      </c>
      <c r="E124">
        <v>4</v>
      </c>
      <c r="F124">
        <v>24</v>
      </c>
      <c r="G124">
        <v>0</v>
      </c>
      <c r="H124">
        <v>0</v>
      </c>
      <c r="I124">
        <v>186</v>
      </c>
      <c r="J124">
        <v>46.5</v>
      </c>
    </row>
    <row r="125" spans="1:10" x14ac:dyDescent="0.2">
      <c r="A125">
        <v>98</v>
      </c>
      <c r="B125" t="s">
        <v>155</v>
      </c>
      <c r="C125">
        <v>5</v>
      </c>
      <c r="D125">
        <v>25</v>
      </c>
      <c r="E125">
        <v>5</v>
      </c>
      <c r="F125">
        <v>25</v>
      </c>
      <c r="G125">
        <v>0</v>
      </c>
      <c r="H125">
        <v>0</v>
      </c>
      <c r="I125">
        <v>190</v>
      </c>
      <c r="J125">
        <v>38</v>
      </c>
    </row>
    <row r="126" spans="1:10" x14ac:dyDescent="0.2">
      <c r="A126">
        <v>84</v>
      </c>
      <c r="B126" t="s">
        <v>162</v>
      </c>
      <c r="C126">
        <v>8</v>
      </c>
      <c r="D126">
        <v>36</v>
      </c>
      <c r="E126">
        <v>12</v>
      </c>
      <c r="F126">
        <v>35</v>
      </c>
      <c r="G126">
        <v>1</v>
      </c>
      <c r="H126">
        <v>1</v>
      </c>
      <c r="I126">
        <v>291</v>
      </c>
      <c r="J126">
        <v>36.4</v>
      </c>
    </row>
    <row r="127" spans="1:10" x14ac:dyDescent="0.2">
      <c r="A127">
        <v>3</v>
      </c>
      <c r="B127" t="s">
        <v>33</v>
      </c>
      <c r="C127">
        <v>5</v>
      </c>
      <c r="D127">
        <v>13</v>
      </c>
      <c r="E127">
        <v>7</v>
      </c>
      <c r="F127">
        <v>13</v>
      </c>
      <c r="G127">
        <v>0</v>
      </c>
      <c r="H127">
        <v>1</v>
      </c>
      <c r="I127">
        <v>114</v>
      </c>
      <c r="J127">
        <v>22.8</v>
      </c>
    </row>
    <row r="128" spans="1:10" x14ac:dyDescent="0.2">
      <c r="A128">
        <v>50</v>
      </c>
      <c r="B128" t="s">
        <v>49</v>
      </c>
      <c r="C128">
        <v>4</v>
      </c>
      <c r="D128">
        <v>16</v>
      </c>
      <c r="E128">
        <v>6</v>
      </c>
      <c r="F128">
        <v>15</v>
      </c>
      <c r="G128">
        <v>1</v>
      </c>
      <c r="H128">
        <v>0</v>
      </c>
      <c r="I128">
        <v>131</v>
      </c>
      <c r="J128">
        <v>32.799999999999997</v>
      </c>
    </row>
  </sheetData>
  <sortState xmlns:xlrd2="http://schemas.microsoft.com/office/spreadsheetml/2017/richdata2" ref="A2:J128">
    <sortCondition ref="B2:B1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Ranking</vt:lpstr>
      <vt:lpstr>Conf</vt:lpstr>
      <vt:lpstr>Sheet3</vt:lpstr>
      <vt:lpstr>Sheet4</vt:lpstr>
      <vt:lpstr>offense</vt:lpstr>
      <vt:lpstr>defense</vt:lpstr>
      <vt:lpstr>wins</vt:lpstr>
      <vt:lpstr>losses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McComiskey</dc:creator>
  <cp:lastModifiedBy>Mike McComiskey</cp:lastModifiedBy>
  <dcterms:created xsi:type="dcterms:W3CDTF">2022-07-09T15:48:06Z</dcterms:created>
  <dcterms:modified xsi:type="dcterms:W3CDTF">2023-12-18T20:35:51Z</dcterms:modified>
</cp:coreProperties>
</file>