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4C8AC49C-51D7-0940-BCB7-55D672A1ADC8}" xr6:coauthVersionLast="47" xr6:coauthVersionMax="47" xr10:uidLastSave="{00000000-0000-0000-0000-000000000000}"/>
  <bookViews>
    <workbookView xWindow="2180" yWindow="722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Sheet1!$A$1:$W$372</definedName>
    <definedName name="_xlnm._FilterDatabase" localSheetId="1" hidden="1">Sheet2!$A$1:$F$1047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72" i="1" l="1" a="1"/>
  <c r="J272" i="1" s="1"/>
  <c r="K272" i="1" a="1"/>
  <c r="K272" i="1" s="1"/>
  <c r="O272" i="1" a="1"/>
  <c r="O272" i="1" s="1"/>
  <c r="P272" i="1" a="1"/>
  <c r="P272" i="1" s="1"/>
  <c r="Q272" i="1" a="1"/>
  <c r="Q272" i="1" s="1"/>
  <c r="R272" i="1" a="1"/>
  <c r="R272" i="1" s="1"/>
  <c r="X272" i="1" a="1"/>
  <c r="X272" i="1" s="1"/>
  <c r="Y272" i="1" a="1"/>
  <c r="Y272" i="1" s="1"/>
  <c r="Z272" i="1" a="1"/>
  <c r="Z272" i="1" s="1"/>
  <c r="AA272" i="1" a="1"/>
  <c r="AA272" i="1" s="1"/>
  <c r="L272" i="1" a="1"/>
  <c r="L272" i="1" s="1"/>
  <c r="M272" i="1" a="1"/>
  <c r="M272" i="1" s="1"/>
  <c r="J271" i="1" a="1"/>
  <c r="J271" i="1" s="1"/>
  <c r="K271" i="1" a="1"/>
  <c r="K271" i="1" s="1"/>
  <c r="O271" i="1" a="1"/>
  <c r="O271" i="1" s="1"/>
  <c r="P271" i="1" a="1"/>
  <c r="P271" i="1" s="1"/>
  <c r="Q271" i="1" a="1"/>
  <c r="Q271" i="1" s="1"/>
  <c r="R271" i="1" a="1"/>
  <c r="R271" i="1" s="1"/>
  <c r="X271" i="1" a="1"/>
  <c r="X271" i="1" s="1"/>
  <c r="Y271" i="1" a="1"/>
  <c r="Y271" i="1" s="1"/>
  <c r="Z271" i="1" a="1"/>
  <c r="Z271" i="1" s="1"/>
  <c r="AA271" i="1" a="1"/>
  <c r="AA271" i="1" s="1"/>
  <c r="L271" i="1" a="1"/>
  <c r="L271" i="1" s="1"/>
  <c r="M271" i="1" a="1"/>
  <c r="M271" i="1" s="1"/>
  <c r="J270" i="1" a="1"/>
  <c r="J270" i="1" s="1"/>
  <c r="K270" i="1" a="1"/>
  <c r="K270" i="1"/>
  <c r="O270" i="1" a="1"/>
  <c r="O270" i="1" s="1"/>
  <c r="P270" i="1" a="1"/>
  <c r="P270" i="1" s="1"/>
  <c r="Q270" i="1" a="1"/>
  <c r="Q270" i="1" s="1"/>
  <c r="R270" i="1" a="1"/>
  <c r="R270" i="1" s="1"/>
  <c r="X270" i="1" a="1"/>
  <c r="X270" i="1" s="1"/>
  <c r="Y270" i="1" a="1"/>
  <c r="Y270" i="1" s="1"/>
  <c r="Z270" i="1" a="1"/>
  <c r="Z270" i="1" s="1"/>
  <c r="AA270" i="1" a="1"/>
  <c r="AA270" i="1" s="1"/>
  <c r="L270" i="1" a="1"/>
  <c r="L270" i="1" s="1"/>
  <c r="M270" i="1" a="1"/>
  <c r="M270" i="1" s="1"/>
  <c r="J269" i="1" a="1"/>
  <c r="J269" i="1" s="1"/>
  <c r="K269" i="1" a="1"/>
  <c r="K269" i="1" s="1"/>
  <c r="O269" i="1" a="1"/>
  <c r="O269" i="1" s="1"/>
  <c r="P269" i="1" a="1"/>
  <c r="P269" i="1" s="1"/>
  <c r="Q269" i="1" a="1"/>
  <c r="Q269" i="1" s="1"/>
  <c r="R269" i="1" a="1"/>
  <c r="R269" i="1" s="1"/>
  <c r="X269" i="1" a="1"/>
  <c r="X269" i="1" s="1"/>
  <c r="Y269" i="1" a="1"/>
  <c r="Y269" i="1" s="1"/>
  <c r="Z269" i="1" a="1"/>
  <c r="Z269" i="1" s="1"/>
  <c r="AA269" i="1" a="1"/>
  <c r="AA269" i="1" s="1"/>
  <c r="L269" i="1" a="1"/>
  <c r="L269" i="1" s="1"/>
  <c r="M269" i="1" a="1"/>
  <c r="M269" i="1" s="1"/>
  <c r="J268" i="1" a="1"/>
  <c r="J268" i="1" s="1"/>
  <c r="K268" i="1" a="1"/>
  <c r="K268" i="1" s="1"/>
  <c r="O268" i="1" a="1"/>
  <c r="O268" i="1" s="1"/>
  <c r="P268" i="1" a="1"/>
  <c r="P268" i="1" s="1"/>
  <c r="Q268" i="1" a="1"/>
  <c r="Q268" i="1" s="1"/>
  <c r="R268" i="1" a="1"/>
  <c r="R268" i="1" s="1"/>
  <c r="X268" i="1" a="1"/>
  <c r="X268" i="1" s="1"/>
  <c r="Y268" i="1" a="1"/>
  <c r="Y268" i="1" s="1"/>
  <c r="Z268" i="1" a="1"/>
  <c r="Z268" i="1" s="1"/>
  <c r="AA268" i="1" a="1"/>
  <c r="AA268" i="1" s="1"/>
  <c r="L268" i="1" a="1"/>
  <c r="L268" i="1" s="1"/>
  <c r="M268" i="1" a="1"/>
  <c r="M268" i="1" s="1"/>
  <c r="J267" i="1" a="1"/>
  <c r="J267" i="1" s="1"/>
  <c r="K267" i="1" a="1"/>
  <c r="K267" i="1" s="1"/>
  <c r="O267" i="1" a="1"/>
  <c r="O267" i="1" s="1"/>
  <c r="P267" i="1" a="1"/>
  <c r="P267" i="1" s="1"/>
  <c r="Q267" i="1" a="1"/>
  <c r="Q267" i="1" s="1"/>
  <c r="R267" i="1" a="1"/>
  <c r="R267" i="1" s="1"/>
  <c r="X267" i="1" a="1"/>
  <c r="X267" i="1" s="1"/>
  <c r="Y267" i="1" a="1"/>
  <c r="Y267" i="1" s="1"/>
  <c r="Z267" i="1" a="1"/>
  <c r="Z267" i="1" s="1"/>
  <c r="AA267" i="1" a="1"/>
  <c r="AA267" i="1" s="1"/>
  <c r="L267" i="1" a="1"/>
  <c r="L267" i="1" s="1"/>
  <c r="M267" i="1" a="1"/>
  <c r="M267" i="1" s="1"/>
  <c r="J266" i="1" a="1"/>
  <c r="J266" i="1" s="1"/>
  <c r="K266" i="1" a="1"/>
  <c r="K266" i="1" s="1"/>
  <c r="O266" i="1" a="1"/>
  <c r="O266" i="1" s="1"/>
  <c r="P266" i="1" a="1"/>
  <c r="P266" i="1" s="1"/>
  <c r="Q266" i="1" a="1"/>
  <c r="Q266" i="1" s="1"/>
  <c r="R266" i="1" a="1"/>
  <c r="R266" i="1" s="1"/>
  <c r="X266" i="1" a="1"/>
  <c r="X266" i="1" s="1"/>
  <c r="Y266" i="1" a="1"/>
  <c r="Y266" i="1" s="1"/>
  <c r="Z266" i="1" a="1"/>
  <c r="Z266" i="1" s="1"/>
  <c r="AA266" i="1" a="1"/>
  <c r="AA266" i="1" s="1"/>
  <c r="L266" i="1" a="1"/>
  <c r="L266" i="1" s="1"/>
  <c r="M266" i="1" a="1"/>
  <c r="M266" i="1" s="1"/>
  <c r="J265" i="1" a="1"/>
  <c r="J265" i="1" s="1"/>
  <c r="K265" i="1" a="1"/>
  <c r="K265" i="1" s="1"/>
  <c r="O265" i="1" a="1"/>
  <c r="O265" i="1" s="1"/>
  <c r="P265" i="1" a="1"/>
  <c r="P265" i="1" s="1"/>
  <c r="Q265" i="1" a="1"/>
  <c r="Q265" i="1" s="1"/>
  <c r="R265" i="1" a="1"/>
  <c r="R265" i="1" s="1"/>
  <c r="X265" i="1" a="1"/>
  <c r="X265" i="1" s="1"/>
  <c r="Y265" i="1" a="1"/>
  <c r="Y265" i="1" s="1"/>
  <c r="Z265" i="1" a="1"/>
  <c r="Z265" i="1" s="1"/>
  <c r="AA265" i="1" a="1"/>
  <c r="AA265" i="1" s="1"/>
  <c r="L265" i="1" a="1"/>
  <c r="L265" i="1" s="1"/>
  <c r="M265" i="1" a="1"/>
  <c r="M265" i="1" s="1"/>
  <c r="J264" i="1" a="1"/>
  <c r="J264" i="1" s="1"/>
  <c r="K264" i="1" a="1"/>
  <c r="K264" i="1" s="1"/>
  <c r="O264" i="1" a="1"/>
  <c r="O264" i="1" s="1"/>
  <c r="P264" i="1" a="1"/>
  <c r="P264" i="1" s="1"/>
  <c r="Q264" i="1" a="1"/>
  <c r="Q264" i="1" s="1"/>
  <c r="R264" i="1" a="1"/>
  <c r="R264" i="1" s="1"/>
  <c r="X264" i="1" a="1"/>
  <c r="X264" i="1" s="1"/>
  <c r="Y264" i="1" a="1"/>
  <c r="Y264" i="1" s="1"/>
  <c r="Z264" i="1" a="1"/>
  <c r="Z264" i="1" s="1"/>
  <c r="AA264" i="1" a="1"/>
  <c r="AA264" i="1" s="1"/>
  <c r="L264" i="1" a="1"/>
  <c r="L264" i="1" s="1"/>
  <c r="M264" i="1" a="1"/>
  <c r="M264" i="1"/>
  <c r="J263" i="1" a="1"/>
  <c r="J263" i="1" s="1"/>
  <c r="K263" i="1" a="1"/>
  <c r="K263" i="1" s="1"/>
  <c r="O263" i="1" a="1"/>
  <c r="O263" i="1" s="1"/>
  <c r="P263" i="1" a="1"/>
  <c r="P263" i="1" s="1"/>
  <c r="Q263" i="1" a="1"/>
  <c r="Q263" i="1" s="1"/>
  <c r="R263" i="1" a="1"/>
  <c r="R263" i="1" s="1"/>
  <c r="X263" i="1" a="1"/>
  <c r="X263" i="1" s="1"/>
  <c r="Y263" i="1" a="1"/>
  <c r="Y263" i="1" s="1"/>
  <c r="Z263" i="1" a="1"/>
  <c r="Z263" i="1" s="1"/>
  <c r="AA263" i="1" a="1"/>
  <c r="AA263" i="1" s="1"/>
  <c r="L263" i="1" a="1"/>
  <c r="L263" i="1" s="1"/>
  <c r="M263" i="1" a="1"/>
  <c r="M263" i="1" s="1"/>
  <c r="J262" i="1" a="1"/>
  <c r="J262" i="1" s="1"/>
  <c r="K262" i="1" a="1"/>
  <c r="K262" i="1" s="1"/>
  <c r="O262" i="1" a="1"/>
  <c r="O262" i="1" s="1"/>
  <c r="P262" i="1" a="1"/>
  <c r="P262" i="1" s="1"/>
  <c r="Q262" i="1" a="1"/>
  <c r="Q262" i="1" s="1"/>
  <c r="R262" i="1" a="1"/>
  <c r="R262" i="1" s="1"/>
  <c r="X262" i="1" a="1"/>
  <c r="X262" i="1" s="1"/>
  <c r="Y262" i="1" a="1"/>
  <c r="Y262" i="1" s="1"/>
  <c r="Z262" i="1" a="1"/>
  <c r="Z262" i="1" s="1"/>
  <c r="AA262" i="1" a="1"/>
  <c r="AA262" i="1" s="1"/>
  <c r="L262" i="1" a="1"/>
  <c r="L262" i="1" s="1"/>
  <c r="M262" i="1" a="1"/>
  <c r="M262" i="1" s="1"/>
  <c r="J261" i="1" a="1"/>
  <c r="J261" i="1" s="1"/>
  <c r="K261" i="1" a="1"/>
  <c r="K261" i="1" s="1"/>
  <c r="O261" i="1" a="1"/>
  <c r="O261" i="1" s="1"/>
  <c r="P261" i="1" a="1"/>
  <c r="P261" i="1" s="1"/>
  <c r="Q261" i="1" a="1"/>
  <c r="Q261" i="1" s="1"/>
  <c r="R261" i="1" a="1"/>
  <c r="R261" i="1" s="1"/>
  <c r="X261" i="1" a="1"/>
  <c r="X261" i="1" s="1"/>
  <c r="Y261" i="1" a="1"/>
  <c r="Y261" i="1" s="1"/>
  <c r="Z261" i="1" a="1"/>
  <c r="Z261" i="1" s="1"/>
  <c r="AA261" i="1" a="1"/>
  <c r="AA261" i="1" s="1"/>
  <c r="L261" i="1" a="1"/>
  <c r="L261" i="1" s="1"/>
  <c r="M261" i="1" a="1"/>
  <c r="M261" i="1" s="1"/>
  <c r="J260" i="1" a="1"/>
  <c r="J260" i="1" s="1"/>
  <c r="K260" i="1" a="1"/>
  <c r="K260" i="1" s="1"/>
  <c r="O260" i="1" a="1"/>
  <c r="O260" i="1" s="1"/>
  <c r="P260" i="1" a="1"/>
  <c r="P260" i="1" s="1"/>
  <c r="Q260" i="1" a="1"/>
  <c r="Q260" i="1" s="1"/>
  <c r="R260" i="1" a="1"/>
  <c r="R260" i="1" s="1"/>
  <c r="X260" i="1" a="1"/>
  <c r="X260" i="1" s="1"/>
  <c r="Y260" i="1" a="1"/>
  <c r="Y260" i="1" s="1"/>
  <c r="Z260" i="1" a="1"/>
  <c r="Z260" i="1" s="1"/>
  <c r="AA260" i="1" a="1"/>
  <c r="AA260" i="1" s="1"/>
  <c r="L260" i="1" a="1"/>
  <c r="L260" i="1" s="1"/>
  <c r="M260" i="1" a="1"/>
  <c r="M260" i="1" s="1"/>
  <c r="J259" i="1" a="1"/>
  <c r="J259" i="1" s="1"/>
  <c r="K259" i="1" a="1"/>
  <c r="K259" i="1" s="1"/>
  <c r="O259" i="1" a="1"/>
  <c r="O259" i="1" s="1"/>
  <c r="P259" i="1" a="1"/>
  <c r="P259" i="1" s="1"/>
  <c r="Q259" i="1" a="1"/>
  <c r="Q259" i="1" s="1"/>
  <c r="R259" i="1" a="1"/>
  <c r="R259" i="1" s="1"/>
  <c r="X259" i="1" a="1"/>
  <c r="X259" i="1" s="1"/>
  <c r="Y259" i="1" a="1"/>
  <c r="Y259" i="1" s="1"/>
  <c r="Z259" i="1" a="1"/>
  <c r="Z259" i="1" s="1"/>
  <c r="AA259" i="1" a="1"/>
  <c r="AA259" i="1" s="1"/>
  <c r="L259" i="1" a="1"/>
  <c r="L259" i="1" s="1"/>
  <c r="M259" i="1" a="1"/>
  <c r="M259" i="1" s="1"/>
  <c r="J258" i="1" a="1"/>
  <c r="J258" i="1" s="1"/>
  <c r="K258" i="1" a="1"/>
  <c r="K258" i="1" s="1"/>
  <c r="O258" i="1" a="1"/>
  <c r="O258" i="1" s="1"/>
  <c r="P258" i="1" a="1"/>
  <c r="P258" i="1" s="1"/>
  <c r="Q258" i="1" a="1"/>
  <c r="Q258" i="1" s="1"/>
  <c r="R258" i="1" a="1"/>
  <c r="R258" i="1" s="1"/>
  <c r="X258" i="1" a="1"/>
  <c r="X258" i="1" s="1"/>
  <c r="Y258" i="1" a="1"/>
  <c r="Y258" i="1" s="1"/>
  <c r="Z258" i="1" a="1"/>
  <c r="Z258" i="1" s="1"/>
  <c r="AA258" i="1" a="1"/>
  <c r="AA258" i="1" s="1"/>
  <c r="L258" i="1" a="1"/>
  <c r="L258" i="1" s="1"/>
  <c r="M258" i="1" a="1"/>
  <c r="M258" i="1" s="1"/>
  <c r="J257" i="1" a="1"/>
  <c r="J257" i="1" s="1"/>
  <c r="K257" i="1" a="1"/>
  <c r="K257" i="1" s="1"/>
  <c r="O257" i="1" a="1"/>
  <c r="O257" i="1" s="1"/>
  <c r="P257" i="1" a="1"/>
  <c r="P257" i="1" s="1"/>
  <c r="Q257" i="1" a="1"/>
  <c r="Q257" i="1" s="1"/>
  <c r="R257" i="1" a="1"/>
  <c r="R257" i="1" s="1"/>
  <c r="X257" i="1" a="1"/>
  <c r="X257" i="1" s="1"/>
  <c r="Y257" i="1" a="1"/>
  <c r="Y257" i="1" s="1"/>
  <c r="Z257" i="1" a="1"/>
  <c r="Z257" i="1" s="1"/>
  <c r="AA257" i="1" a="1"/>
  <c r="AA257" i="1" s="1"/>
  <c r="L257" i="1" a="1"/>
  <c r="L257" i="1" s="1"/>
  <c r="M257" i="1" a="1"/>
  <c r="M257" i="1" s="1"/>
  <c r="J256" i="1" a="1"/>
  <c r="J256" i="1" s="1"/>
  <c r="K256" i="1" a="1"/>
  <c r="K256" i="1" s="1"/>
  <c r="O256" i="1" a="1"/>
  <c r="O256" i="1" s="1"/>
  <c r="P256" i="1" a="1"/>
  <c r="P256" i="1" s="1"/>
  <c r="Q256" i="1" a="1"/>
  <c r="Q256" i="1" s="1"/>
  <c r="R256" i="1" a="1"/>
  <c r="R256" i="1" s="1"/>
  <c r="X256" i="1" a="1"/>
  <c r="X256" i="1" s="1"/>
  <c r="Y256" i="1" a="1"/>
  <c r="Y256" i="1" s="1"/>
  <c r="Z256" i="1" a="1"/>
  <c r="Z256" i="1" s="1"/>
  <c r="AA256" i="1" a="1"/>
  <c r="AA256" i="1" s="1"/>
  <c r="L256" i="1" a="1"/>
  <c r="L256" i="1" s="1"/>
  <c r="M256" i="1" a="1"/>
  <c r="M256" i="1" s="1"/>
  <c r="J255" i="1" a="1"/>
  <c r="J255" i="1" s="1"/>
  <c r="K255" i="1" a="1"/>
  <c r="K255" i="1" s="1"/>
  <c r="O255" i="1" a="1"/>
  <c r="O255" i="1" s="1"/>
  <c r="P255" i="1" a="1"/>
  <c r="P255" i="1" s="1"/>
  <c r="Q255" i="1" a="1"/>
  <c r="Q255" i="1" s="1"/>
  <c r="R255" i="1" a="1"/>
  <c r="R255" i="1" s="1"/>
  <c r="X255" i="1" a="1"/>
  <c r="X255" i="1" s="1"/>
  <c r="Y255" i="1" a="1"/>
  <c r="Y255" i="1" s="1"/>
  <c r="Z255" i="1" a="1"/>
  <c r="Z255" i="1" s="1"/>
  <c r="AA255" i="1" a="1"/>
  <c r="AA255" i="1" s="1"/>
  <c r="L255" i="1" a="1"/>
  <c r="L255" i="1" s="1"/>
  <c r="M255" i="1" a="1"/>
  <c r="M255" i="1" s="1"/>
  <c r="J254" i="1" a="1"/>
  <c r="J254" i="1" s="1"/>
  <c r="K254" i="1" a="1"/>
  <c r="K254" i="1" s="1"/>
  <c r="O254" i="1" a="1"/>
  <c r="O254" i="1" s="1"/>
  <c r="P254" i="1" a="1"/>
  <c r="P254" i="1" s="1"/>
  <c r="Q254" i="1" a="1"/>
  <c r="Q254" i="1" s="1"/>
  <c r="R254" i="1" a="1"/>
  <c r="R254" i="1" s="1"/>
  <c r="X254" i="1" a="1"/>
  <c r="X254" i="1" s="1"/>
  <c r="Y254" i="1" a="1"/>
  <c r="Y254" i="1" s="1"/>
  <c r="Z254" i="1" a="1"/>
  <c r="Z254" i="1" s="1"/>
  <c r="AA254" i="1" a="1"/>
  <c r="AA254" i="1" s="1"/>
  <c r="L254" i="1" a="1"/>
  <c r="L254" i="1" s="1"/>
  <c r="M254" i="1" a="1"/>
  <c r="M254" i="1" s="1"/>
  <c r="J253" i="1" a="1"/>
  <c r="J253" i="1" s="1"/>
  <c r="K253" i="1" a="1"/>
  <c r="K253" i="1" s="1"/>
  <c r="O253" i="1" a="1"/>
  <c r="O253" i="1" s="1"/>
  <c r="P253" i="1" a="1"/>
  <c r="P253" i="1" s="1"/>
  <c r="Q253" i="1" a="1"/>
  <c r="Q253" i="1" s="1"/>
  <c r="R253" i="1" a="1"/>
  <c r="R253" i="1" s="1"/>
  <c r="X253" i="1" a="1"/>
  <c r="X253" i="1" s="1"/>
  <c r="Y253" i="1" a="1"/>
  <c r="Y253" i="1" s="1"/>
  <c r="Z253" i="1" a="1"/>
  <c r="Z253" i="1" s="1"/>
  <c r="AA253" i="1" a="1"/>
  <c r="AA253" i="1" s="1"/>
  <c r="L253" i="1" a="1"/>
  <c r="L253" i="1" s="1"/>
  <c r="M253" i="1" a="1"/>
  <c r="M253" i="1" s="1"/>
  <c r="J252" i="1" a="1"/>
  <c r="J252" i="1" s="1"/>
  <c r="K252" i="1" a="1"/>
  <c r="K252" i="1" s="1"/>
  <c r="O252" i="1" a="1"/>
  <c r="O252" i="1" s="1"/>
  <c r="P252" i="1" a="1"/>
  <c r="P252" i="1" s="1"/>
  <c r="Q252" i="1" a="1"/>
  <c r="Q252" i="1" s="1"/>
  <c r="R252" i="1" a="1"/>
  <c r="R252" i="1" s="1"/>
  <c r="X252" i="1" a="1"/>
  <c r="X252" i="1" s="1"/>
  <c r="Y252" i="1" a="1"/>
  <c r="Y252" i="1" s="1"/>
  <c r="Z252" i="1" a="1"/>
  <c r="Z252" i="1" s="1"/>
  <c r="AA252" i="1" a="1"/>
  <c r="AA252" i="1" s="1"/>
  <c r="L252" i="1" a="1"/>
  <c r="L252" i="1" s="1"/>
  <c r="M252" i="1" a="1"/>
  <c r="M252" i="1" s="1"/>
  <c r="J251" i="1" a="1"/>
  <c r="J251" i="1" s="1"/>
  <c r="K251" i="1" a="1"/>
  <c r="K251" i="1" s="1"/>
  <c r="O251" i="1" a="1"/>
  <c r="O251" i="1" s="1"/>
  <c r="P251" i="1" a="1"/>
  <c r="P251" i="1" s="1"/>
  <c r="Q251" i="1" a="1"/>
  <c r="Q251" i="1" s="1"/>
  <c r="R251" i="1" a="1"/>
  <c r="R251" i="1" s="1"/>
  <c r="X251" i="1" a="1"/>
  <c r="X251" i="1" s="1"/>
  <c r="Y251" i="1" a="1"/>
  <c r="Y251" i="1" s="1"/>
  <c r="Z251" i="1" a="1"/>
  <c r="Z251" i="1" s="1"/>
  <c r="AA251" i="1" a="1"/>
  <c r="AA251" i="1" s="1"/>
  <c r="L251" i="1" a="1"/>
  <c r="L251" i="1" s="1"/>
  <c r="M251" i="1" a="1"/>
  <c r="M251" i="1" s="1"/>
  <c r="J250" i="1" a="1"/>
  <c r="J250" i="1" s="1"/>
  <c r="K250" i="1" a="1"/>
  <c r="K250" i="1" s="1"/>
  <c r="O250" i="1" a="1"/>
  <c r="O250" i="1" s="1"/>
  <c r="P250" i="1" a="1"/>
  <c r="P250" i="1" s="1"/>
  <c r="Q250" i="1" a="1"/>
  <c r="Q250" i="1" s="1"/>
  <c r="R250" i="1" a="1"/>
  <c r="R250" i="1" s="1"/>
  <c r="X250" i="1" a="1"/>
  <c r="X250" i="1" s="1"/>
  <c r="Y250" i="1" a="1"/>
  <c r="Y250" i="1" s="1"/>
  <c r="Z250" i="1" a="1"/>
  <c r="Z250" i="1" s="1"/>
  <c r="AA250" i="1" a="1"/>
  <c r="AA250" i="1" s="1"/>
  <c r="L250" i="1" a="1"/>
  <c r="L250" i="1" s="1"/>
  <c r="M250" i="1" a="1"/>
  <c r="M250" i="1" s="1"/>
  <c r="J249" i="1" a="1"/>
  <c r="J249" i="1" s="1"/>
  <c r="K249" i="1" a="1"/>
  <c r="K249" i="1" s="1"/>
  <c r="O249" i="1" a="1"/>
  <c r="O249" i="1" s="1"/>
  <c r="P249" i="1" a="1"/>
  <c r="P249" i="1" s="1"/>
  <c r="Q249" i="1" a="1"/>
  <c r="Q249" i="1" s="1"/>
  <c r="R249" i="1" a="1"/>
  <c r="R249" i="1" s="1"/>
  <c r="X249" i="1" a="1"/>
  <c r="X249" i="1" s="1"/>
  <c r="Y249" i="1" a="1"/>
  <c r="Y249" i="1" s="1"/>
  <c r="Z249" i="1" a="1"/>
  <c r="Z249" i="1" s="1"/>
  <c r="AA249" i="1" a="1"/>
  <c r="AA249" i="1" s="1"/>
  <c r="L249" i="1" a="1"/>
  <c r="L249" i="1" s="1"/>
  <c r="M249" i="1" a="1"/>
  <c r="M249" i="1" s="1"/>
  <c r="J248" i="1" a="1"/>
  <c r="J248" i="1" s="1"/>
  <c r="K248" i="1" a="1"/>
  <c r="K248" i="1" s="1"/>
  <c r="O248" i="1" a="1"/>
  <c r="O248" i="1" s="1"/>
  <c r="P248" i="1" a="1"/>
  <c r="P248" i="1" s="1"/>
  <c r="Q248" i="1" a="1"/>
  <c r="Q248" i="1" s="1"/>
  <c r="R248" i="1" a="1"/>
  <c r="R248" i="1" s="1"/>
  <c r="X248" i="1" a="1"/>
  <c r="X248" i="1" s="1"/>
  <c r="Y248" i="1" a="1"/>
  <c r="Y248" i="1" s="1"/>
  <c r="Z248" i="1" a="1"/>
  <c r="Z248" i="1" s="1"/>
  <c r="AA248" i="1" a="1"/>
  <c r="AA248" i="1" s="1"/>
  <c r="L248" i="1" a="1"/>
  <c r="L248" i="1" s="1"/>
  <c r="M248" i="1" a="1"/>
  <c r="M248" i="1" s="1"/>
  <c r="J247" i="1" a="1"/>
  <c r="J247" i="1" s="1"/>
  <c r="K247" i="1" a="1"/>
  <c r="K247" i="1" s="1"/>
  <c r="O247" i="1" a="1"/>
  <c r="O247" i="1" s="1"/>
  <c r="P247" i="1" a="1"/>
  <c r="P247" i="1" s="1"/>
  <c r="Q247" i="1" a="1"/>
  <c r="Q247" i="1" s="1"/>
  <c r="R247" i="1" a="1"/>
  <c r="R247" i="1" s="1"/>
  <c r="X247" i="1" a="1"/>
  <c r="X247" i="1" s="1"/>
  <c r="Y247" i="1" a="1"/>
  <c r="Y247" i="1" s="1"/>
  <c r="Z247" i="1" a="1"/>
  <c r="Z247" i="1" s="1"/>
  <c r="AA247" i="1" a="1"/>
  <c r="AA247" i="1" s="1"/>
  <c r="L247" i="1" a="1"/>
  <c r="L247" i="1" s="1"/>
  <c r="M247" i="1" a="1"/>
  <c r="M247" i="1" s="1"/>
  <c r="J246" i="1" a="1"/>
  <c r="J246" i="1" s="1"/>
  <c r="K246" i="1" a="1"/>
  <c r="K246" i="1" s="1"/>
  <c r="O246" i="1" a="1"/>
  <c r="O246" i="1" s="1"/>
  <c r="P246" i="1" a="1"/>
  <c r="P246" i="1" s="1"/>
  <c r="Q246" i="1" a="1"/>
  <c r="Q246" i="1" s="1"/>
  <c r="R246" i="1" a="1"/>
  <c r="R246" i="1" s="1"/>
  <c r="X246" i="1" a="1"/>
  <c r="X246" i="1" s="1"/>
  <c r="Y246" i="1" a="1"/>
  <c r="Y246" i="1" s="1"/>
  <c r="Z246" i="1" a="1"/>
  <c r="Z246" i="1" s="1"/>
  <c r="AA246" i="1" a="1"/>
  <c r="AA246" i="1" s="1"/>
  <c r="L246" i="1" a="1"/>
  <c r="L246" i="1" s="1"/>
  <c r="M246" i="1" a="1"/>
  <c r="M246" i="1" s="1"/>
  <c r="J245" i="1" a="1"/>
  <c r="J245" i="1" s="1"/>
  <c r="K245" i="1" a="1"/>
  <c r="K245" i="1" s="1"/>
  <c r="O245" i="1" a="1"/>
  <c r="O245" i="1" s="1"/>
  <c r="P245" i="1" a="1"/>
  <c r="P245" i="1" s="1"/>
  <c r="Q245" i="1" a="1"/>
  <c r="Q245" i="1" s="1"/>
  <c r="R245" i="1" a="1"/>
  <c r="R245" i="1" s="1"/>
  <c r="X245" i="1" a="1"/>
  <c r="X245" i="1" s="1"/>
  <c r="Y245" i="1" a="1"/>
  <c r="Y245" i="1" s="1"/>
  <c r="Z245" i="1" a="1"/>
  <c r="Z245" i="1" s="1"/>
  <c r="AA245" i="1" a="1"/>
  <c r="AA245" i="1" s="1"/>
  <c r="L245" i="1" a="1"/>
  <c r="L245" i="1" s="1"/>
  <c r="M245" i="1" a="1"/>
  <c r="M245" i="1" s="1"/>
  <c r="J244" i="1" a="1"/>
  <c r="J244" i="1" s="1"/>
  <c r="K244" i="1" a="1"/>
  <c r="K244" i="1" s="1"/>
  <c r="O244" i="1" a="1"/>
  <c r="O244" i="1" s="1"/>
  <c r="P244" i="1" a="1"/>
  <c r="P244" i="1" s="1"/>
  <c r="Q244" i="1" a="1"/>
  <c r="Q244" i="1" s="1"/>
  <c r="R244" i="1" a="1"/>
  <c r="R244" i="1" s="1"/>
  <c r="X244" i="1" a="1"/>
  <c r="X244" i="1" s="1"/>
  <c r="Y244" i="1" a="1"/>
  <c r="Y244" i="1" s="1"/>
  <c r="Z244" i="1" a="1"/>
  <c r="Z244" i="1" s="1"/>
  <c r="AA244" i="1" a="1"/>
  <c r="AA244" i="1" s="1"/>
  <c r="L244" i="1" a="1"/>
  <c r="L244" i="1" s="1"/>
  <c r="M244" i="1" a="1"/>
  <c r="M244" i="1" s="1"/>
  <c r="J243" i="1" a="1"/>
  <c r="J243" i="1" s="1"/>
  <c r="K243" i="1" a="1"/>
  <c r="K243" i="1" s="1"/>
  <c r="O243" i="1" a="1"/>
  <c r="O243" i="1" s="1"/>
  <c r="P243" i="1" a="1"/>
  <c r="P243" i="1" s="1"/>
  <c r="Q243" i="1" a="1"/>
  <c r="Q243" i="1" s="1"/>
  <c r="R243" i="1" a="1"/>
  <c r="R243" i="1" s="1"/>
  <c r="X243" i="1" a="1"/>
  <c r="X243" i="1" s="1"/>
  <c r="Y243" i="1" a="1"/>
  <c r="Y243" i="1" s="1"/>
  <c r="Z243" i="1" a="1"/>
  <c r="Z243" i="1" s="1"/>
  <c r="AA243" i="1" a="1"/>
  <c r="AA243" i="1" s="1"/>
  <c r="L243" i="1" a="1"/>
  <c r="L243" i="1" s="1"/>
  <c r="M243" i="1" a="1"/>
  <c r="M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L242" i="1" a="1"/>
  <c r="L242" i="1" s="1"/>
  <c r="M242" i="1" a="1"/>
  <c r="M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L241" i="1" a="1"/>
  <c r="L241" i="1" s="1"/>
  <c r="M241" i="1" a="1"/>
  <c r="M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L240" i="1" a="1"/>
  <c r="L240" i="1" s="1"/>
  <c r="M240" i="1" a="1"/>
  <c r="M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L239" i="1" a="1"/>
  <c r="L239" i="1" s="1"/>
  <c r="M239" i="1" a="1"/>
  <c r="M239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L238" i="1" a="1"/>
  <c r="L238" i="1" s="1"/>
  <c r="M238" i="1" a="1"/>
  <c r="M238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L237" i="1" a="1"/>
  <c r="L237" i="1" s="1"/>
  <c r="M237" i="1" a="1"/>
  <c r="M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L236" i="1" a="1"/>
  <c r="L236" i="1" s="1"/>
  <c r="M236" i="1" a="1"/>
  <c r="M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L235" i="1" a="1"/>
  <c r="L235" i="1" s="1"/>
  <c r="M235" i="1" a="1"/>
  <c r="M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L234" i="1" a="1"/>
  <c r="L234" i="1" s="1"/>
  <c r="M234" i="1" a="1"/>
  <c r="M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L233" i="1" a="1"/>
  <c r="L233" i="1" s="1"/>
  <c r="M233" i="1" a="1"/>
  <c r="M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L232" i="1" a="1"/>
  <c r="L232" i="1" s="1"/>
  <c r="M232" i="1" a="1"/>
  <c r="M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L231" i="1" a="1"/>
  <c r="L231" i="1" s="1"/>
  <c r="M231" i="1" a="1"/>
  <c r="M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L230" i="1" a="1"/>
  <c r="L230" i="1" s="1"/>
  <c r="M230" i="1" a="1"/>
  <c r="M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L229" i="1" a="1"/>
  <c r="L229" i="1" s="1"/>
  <c r="M229" i="1" a="1"/>
  <c r="M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L228" i="1" a="1"/>
  <c r="L228" i="1" s="1"/>
  <c r="M228" i="1" a="1"/>
  <c r="M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L227" i="1" a="1"/>
  <c r="L227" i="1" s="1"/>
  <c r="M227" i="1" a="1"/>
  <c r="M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L226" i="1" a="1"/>
  <c r="L226" i="1" s="1"/>
  <c r="M226" i="1" a="1"/>
  <c r="M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L225" i="1" a="1"/>
  <c r="L225" i="1" s="1"/>
  <c r="M225" i="1" a="1"/>
  <c r="M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L224" i="1" a="1"/>
  <c r="L224" i="1" s="1"/>
  <c r="M224" i="1" a="1"/>
  <c r="M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L223" i="1" a="1"/>
  <c r="L223" i="1" s="1"/>
  <c r="M223" i="1" a="1"/>
  <c r="M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L222" i="1" a="1"/>
  <c r="L222" i="1" s="1"/>
  <c r="M222" i="1" a="1"/>
  <c r="M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L221" i="1" a="1"/>
  <c r="L221" i="1" s="1"/>
  <c r="M221" i="1" a="1"/>
  <c r="M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L220" i="1" a="1"/>
  <c r="L220" i="1" s="1"/>
  <c r="M220" i="1" a="1"/>
  <c r="M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L219" i="1" a="1"/>
  <c r="L219" i="1" s="1"/>
  <c r="M219" i="1" a="1"/>
  <c r="M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L218" i="1" a="1"/>
  <c r="L218" i="1" s="1"/>
  <c r="M218" i="1" a="1"/>
  <c r="M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L217" i="1" a="1"/>
  <c r="L217" i="1" s="1"/>
  <c r="M217" i="1" a="1"/>
  <c r="M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L216" i="1" a="1"/>
  <c r="L216" i="1" s="1"/>
  <c r="M216" i="1" a="1"/>
  <c r="M216" i="1" s="1"/>
  <c r="F1198" i="2"/>
  <c r="E1198" i="2"/>
  <c r="D1198" i="2"/>
  <c r="C1198" i="2"/>
  <c r="F1197" i="2"/>
  <c r="E1197" i="2"/>
  <c r="D1197" i="2"/>
  <c r="C1197" i="2"/>
  <c r="F1196" i="2"/>
  <c r="E1196" i="2"/>
  <c r="D1196" i="2"/>
  <c r="C1196" i="2"/>
  <c r="F1195" i="2"/>
  <c r="E1195" i="2"/>
  <c r="D1195" i="2"/>
  <c r="C1195" i="2"/>
  <c r="F1194" i="2"/>
  <c r="E1194" i="2"/>
  <c r="D1194" i="2"/>
  <c r="C1194" i="2"/>
  <c r="F1193" i="2"/>
  <c r="E1193" i="2"/>
  <c r="D1193" i="2"/>
  <c r="C1193" i="2"/>
  <c r="F1192" i="2"/>
  <c r="E1192" i="2"/>
  <c r="D1192" i="2"/>
  <c r="C1192" i="2"/>
  <c r="F1191" i="2"/>
  <c r="E1191" i="2"/>
  <c r="D1191" i="2"/>
  <c r="C1191" i="2"/>
  <c r="F1190" i="2"/>
  <c r="E1190" i="2"/>
  <c r="D1190" i="2"/>
  <c r="C1190" i="2"/>
  <c r="F1189" i="2"/>
  <c r="E1189" i="2"/>
  <c r="D1189" i="2"/>
  <c r="C1189" i="2"/>
  <c r="F1188" i="2"/>
  <c r="E1188" i="2"/>
  <c r="D1188" i="2"/>
  <c r="C1188" i="2"/>
  <c r="F1187" i="2"/>
  <c r="E1187" i="2"/>
  <c r="D1187" i="2"/>
  <c r="C1187" i="2"/>
  <c r="F1186" i="2"/>
  <c r="E1186" i="2"/>
  <c r="D1186" i="2"/>
  <c r="C1186" i="2"/>
  <c r="F1185" i="2"/>
  <c r="E1185" i="2"/>
  <c r="D1185" i="2"/>
  <c r="C1185" i="2"/>
  <c r="F1184" i="2"/>
  <c r="E1184" i="2"/>
  <c r="D1184" i="2"/>
  <c r="C1184" i="2"/>
  <c r="F1183" i="2"/>
  <c r="E1183" i="2"/>
  <c r="D1183" i="2"/>
  <c r="C1183" i="2"/>
  <c r="F1182" i="2"/>
  <c r="E1182" i="2"/>
  <c r="D1182" i="2"/>
  <c r="C1182" i="2"/>
  <c r="F1181" i="2"/>
  <c r="E1181" i="2"/>
  <c r="D1181" i="2"/>
  <c r="C1181" i="2"/>
  <c r="F1180" i="2"/>
  <c r="E1180" i="2"/>
  <c r="D1180" i="2"/>
  <c r="C1180" i="2"/>
  <c r="F1179" i="2"/>
  <c r="E1179" i="2"/>
  <c r="D1179" i="2"/>
  <c r="C1179" i="2"/>
  <c r="F1178" i="2"/>
  <c r="E1178" i="2"/>
  <c r="D1178" i="2"/>
  <c r="C1178" i="2"/>
  <c r="F1177" i="2"/>
  <c r="E1177" i="2"/>
  <c r="D1177" i="2"/>
  <c r="C1177" i="2"/>
  <c r="F1176" i="2"/>
  <c r="E1176" i="2"/>
  <c r="D1176" i="2"/>
  <c r="C1176" i="2"/>
  <c r="F1175" i="2"/>
  <c r="E1175" i="2"/>
  <c r="D1175" i="2"/>
  <c r="C1175" i="2"/>
  <c r="F1174" i="2"/>
  <c r="E1174" i="2"/>
  <c r="D1174" i="2"/>
  <c r="C1174" i="2"/>
  <c r="F1173" i="2"/>
  <c r="E1173" i="2"/>
  <c r="D1173" i="2"/>
  <c r="C1173" i="2"/>
  <c r="F1172" i="2"/>
  <c r="E1172" i="2"/>
  <c r="D1172" i="2"/>
  <c r="C1172" i="2"/>
  <c r="F1171" i="2"/>
  <c r="E1171" i="2"/>
  <c r="D1171" i="2"/>
  <c r="C1171" i="2"/>
  <c r="F1170" i="2"/>
  <c r="E1170" i="2"/>
  <c r="D1170" i="2"/>
  <c r="C1170" i="2"/>
  <c r="F1169" i="2"/>
  <c r="E1169" i="2"/>
  <c r="D1169" i="2"/>
  <c r="C1169" i="2"/>
  <c r="F1168" i="2"/>
  <c r="E1168" i="2"/>
  <c r="D1168" i="2"/>
  <c r="C1168" i="2"/>
  <c r="F1167" i="2"/>
  <c r="E1167" i="2"/>
  <c r="D1167" i="2"/>
  <c r="C1167" i="2"/>
  <c r="F1166" i="2"/>
  <c r="E1166" i="2"/>
  <c r="D1166" i="2"/>
  <c r="C1166" i="2"/>
  <c r="F1165" i="2"/>
  <c r="E1165" i="2"/>
  <c r="D1165" i="2"/>
  <c r="C1165" i="2"/>
  <c r="F1164" i="2"/>
  <c r="E1164" i="2"/>
  <c r="D1164" i="2"/>
  <c r="C1164" i="2"/>
  <c r="F1163" i="2"/>
  <c r="E1163" i="2"/>
  <c r="D1163" i="2"/>
  <c r="C1163" i="2"/>
  <c r="F1162" i="2"/>
  <c r="E1162" i="2"/>
  <c r="D1162" i="2"/>
  <c r="C1162" i="2"/>
  <c r="F1161" i="2"/>
  <c r="E1161" i="2"/>
  <c r="D1161" i="2"/>
  <c r="C1161" i="2"/>
  <c r="F1160" i="2"/>
  <c r="E1160" i="2"/>
  <c r="D1160" i="2"/>
  <c r="C1160" i="2"/>
  <c r="F1159" i="2"/>
  <c r="E1159" i="2"/>
  <c r="D1159" i="2"/>
  <c r="C1159" i="2"/>
  <c r="F1158" i="2"/>
  <c r="E1158" i="2"/>
  <c r="D1158" i="2"/>
  <c r="C1158" i="2"/>
  <c r="F1157" i="2"/>
  <c r="E1157" i="2"/>
  <c r="D1157" i="2"/>
  <c r="C1157" i="2"/>
  <c r="F1156" i="2"/>
  <c r="E1156" i="2"/>
  <c r="D1156" i="2"/>
  <c r="C1156" i="2"/>
  <c r="F1155" i="2"/>
  <c r="E1155" i="2"/>
  <c r="D1155" i="2"/>
  <c r="C1155" i="2"/>
  <c r="F1154" i="2"/>
  <c r="E1154" i="2"/>
  <c r="D1154" i="2"/>
  <c r="C1154" i="2"/>
  <c r="F1153" i="2"/>
  <c r="E1153" i="2"/>
  <c r="D1153" i="2"/>
  <c r="C1153" i="2"/>
  <c r="F1152" i="2"/>
  <c r="E1152" i="2"/>
  <c r="D1152" i="2"/>
  <c r="C1152" i="2"/>
  <c r="F1151" i="2"/>
  <c r="E1151" i="2"/>
  <c r="D1151" i="2"/>
  <c r="C1151" i="2"/>
  <c r="F1150" i="2"/>
  <c r="E1150" i="2"/>
  <c r="D1150" i="2"/>
  <c r="C1150" i="2"/>
  <c r="F1149" i="2"/>
  <c r="E1149" i="2"/>
  <c r="D1149" i="2"/>
  <c r="C1149" i="2"/>
  <c r="F1148" i="2"/>
  <c r="E1148" i="2"/>
  <c r="D1148" i="2"/>
  <c r="C1148" i="2"/>
  <c r="F1147" i="2"/>
  <c r="E1147" i="2"/>
  <c r="D1147" i="2"/>
  <c r="C1147" i="2"/>
  <c r="F1146" i="2"/>
  <c r="E1146" i="2"/>
  <c r="D1146" i="2"/>
  <c r="C1146" i="2"/>
  <c r="F1145" i="2"/>
  <c r="E1145" i="2"/>
  <c r="D1145" i="2"/>
  <c r="C1145" i="2"/>
  <c r="F1144" i="2"/>
  <c r="E1144" i="2"/>
  <c r="D1144" i="2"/>
  <c r="C1144" i="2"/>
  <c r="F1143" i="2"/>
  <c r="E1143" i="2"/>
  <c r="D1143" i="2"/>
  <c r="C1143" i="2"/>
  <c r="F1142" i="2"/>
  <c r="E1142" i="2"/>
  <c r="D1142" i="2"/>
  <c r="C1142" i="2"/>
  <c r="F1141" i="2"/>
  <c r="E1141" i="2"/>
  <c r="D1141" i="2"/>
  <c r="C1141" i="2"/>
  <c r="F1140" i="2"/>
  <c r="E1140" i="2"/>
  <c r="D1140" i="2"/>
  <c r="C1140" i="2"/>
  <c r="F1139" i="2"/>
  <c r="E1139" i="2"/>
  <c r="D1139" i="2"/>
  <c r="C1139" i="2"/>
  <c r="F1138" i="2"/>
  <c r="E1138" i="2"/>
  <c r="D1138" i="2"/>
  <c r="C1138" i="2"/>
  <c r="F1137" i="2"/>
  <c r="E1137" i="2"/>
  <c r="D1137" i="2"/>
  <c r="C1137" i="2"/>
  <c r="F1136" i="2"/>
  <c r="E1136" i="2"/>
  <c r="D1136" i="2"/>
  <c r="C1136" i="2"/>
  <c r="F1135" i="2"/>
  <c r="E1135" i="2"/>
  <c r="D1135" i="2"/>
  <c r="C1135" i="2"/>
  <c r="F1134" i="2"/>
  <c r="E1134" i="2"/>
  <c r="D1134" i="2"/>
  <c r="C1134" i="2"/>
  <c r="F1133" i="2"/>
  <c r="E1133" i="2"/>
  <c r="D1133" i="2"/>
  <c r="C1133" i="2"/>
  <c r="F1132" i="2"/>
  <c r="E1132" i="2"/>
  <c r="D1132" i="2"/>
  <c r="C1132" i="2"/>
  <c r="F1131" i="2"/>
  <c r="E1131" i="2"/>
  <c r="D1131" i="2"/>
  <c r="C1131" i="2"/>
  <c r="F1130" i="2"/>
  <c r="E1130" i="2"/>
  <c r="D1130" i="2"/>
  <c r="C1130" i="2"/>
  <c r="F1129" i="2"/>
  <c r="E1129" i="2"/>
  <c r="D1129" i="2"/>
  <c r="C1129" i="2"/>
  <c r="F1128" i="2"/>
  <c r="E1128" i="2"/>
  <c r="D1128" i="2"/>
  <c r="C1128" i="2"/>
  <c r="F1127" i="2"/>
  <c r="E1127" i="2"/>
  <c r="D1127" i="2"/>
  <c r="C1127" i="2"/>
  <c r="F1126" i="2"/>
  <c r="E1126" i="2"/>
  <c r="D1126" i="2"/>
  <c r="C1126" i="2"/>
  <c r="F1125" i="2"/>
  <c r="E1125" i="2"/>
  <c r="D1125" i="2"/>
  <c r="C1125" i="2"/>
  <c r="F1124" i="2"/>
  <c r="E1124" i="2"/>
  <c r="D1124" i="2"/>
  <c r="C1124" i="2"/>
  <c r="F1123" i="2"/>
  <c r="E1123" i="2"/>
  <c r="D1123" i="2"/>
  <c r="C1123" i="2"/>
  <c r="F1122" i="2"/>
  <c r="E1122" i="2"/>
  <c r="D1122" i="2"/>
  <c r="C1122" i="2"/>
  <c r="F1121" i="2"/>
  <c r="E1121" i="2"/>
  <c r="D1121" i="2"/>
  <c r="C1121" i="2"/>
  <c r="F1120" i="2"/>
  <c r="E1120" i="2"/>
  <c r="D1120" i="2"/>
  <c r="C1120" i="2"/>
  <c r="F1119" i="2"/>
  <c r="E1119" i="2"/>
  <c r="D1119" i="2"/>
  <c r="C1119" i="2"/>
  <c r="F1118" i="2"/>
  <c r="E1118" i="2"/>
  <c r="D1118" i="2"/>
  <c r="C1118" i="2"/>
  <c r="F1117" i="2"/>
  <c r="E1117" i="2"/>
  <c r="D1117" i="2"/>
  <c r="C1117" i="2"/>
  <c r="F1116" i="2"/>
  <c r="E1116" i="2"/>
  <c r="D1116" i="2"/>
  <c r="C1116" i="2"/>
  <c r="F1115" i="2"/>
  <c r="E1115" i="2"/>
  <c r="D1115" i="2"/>
  <c r="C1115" i="2"/>
  <c r="F1114" i="2"/>
  <c r="E1114" i="2"/>
  <c r="D1114" i="2"/>
  <c r="C1114" i="2"/>
  <c r="F1113" i="2"/>
  <c r="E1113" i="2"/>
  <c r="D1113" i="2"/>
  <c r="C1113" i="2"/>
  <c r="F1112" i="2"/>
  <c r="E1112" i="2"/>
  <c r="D1112" i="2"/>
  <c r="C1112" i="2"/>
  <c r="F1111" i="2"/>
  <c r="E1111" i="2"/>
  <c r="D1111" i="2"/>
  <c r="C1111" i="2"/>
  <c r="F1110" i="2"/>
  <c r="E1110" i="2"/>
  <c r="D1110" i="2"/>
  <c r="C1110" i="2"/>
  <c r="F1109" i="2"/>
  <c r="E1109" i="2"/>
  <c r="D1109" i="2"/>
  <c r="C1109" i="2"/>
  <c r="F1108" i="2"/>
  <c r="E1108" i="2"/>
  <c r="D1108" i="2"/>
  <c r="C1108" i="2"/>
  <c r="F1107" i="2"/>
  <c r="E1107" i="2"/>
  <c r="D1107" i="2"/>
  <c r="C1107" i="2"/>
  <c r="F1106" i="2"/>
  <c r="E1106" i="2"/>
  <c r="D1106" i="2"/>
  <c r="C1106" i="2"/>
  <c r="F1105" i="2"/>
  <c r="E1105" i="2"/>
  <c r="D1105" i="2"/>
  <c r="C1105" i="2"/>
  <c r="F1104" i="2"/>
  <c r="E1104" i="2"/>
  <c r="D1104" i="2"/>
  <c r="C1104" i="2"/>
  <c r="F1103" i="2"/>
  <c r="E1103" i="2"/>
  <c r="D1103" i="2"/>
  <c r="C1103" i="2"/>
  <c r="F1102" i="2"/>
  <c r="E1102" i="2"/>
  <c r="D1102" i="2"/>
  <c r="C1102" i="2"/>
  <c r="F1101" i="2"/>
  <c r="E1101" i="2"/>
  <c r="D1101" i="2"/>
  <c r="C1101" i="2"/>
  <c r="F1100" i="2"/>
  <c r="E1100" i="2"/>
  <c r="D1100" i="2"/>
  <c r="C1100" i="2"/>
  <c r="F1099" i="2"/>
  <c r="E1099" i="2"/>
  <c r="D1099" i="2"/>
  <c r="C1099" i="2"/>
  <c r="F1098" i="2"/>
  <c r="E1098" i="2"/>
  <c r="D1098" i="2"/>
  <c r="C1098" i="2"/>
  <c r="F1097" i="2"/>
  <c r="E1097" i="2"/>
  <c r="D1097" i="2"/>
  <c r="C1097" i="2"/>
  <c r="F1096" i="2"/>
  <c r="E1096" i="2"/>
  <c r="D1096" i="2"/>
  <c r="C1096" i="2"/>
  <c r="F1095" i="2"/>
  <c r="E1095" i="2"/>
  <c r="D1095" i="2"/>
  <c r="C1095" i="2"/>
  <c r="F1094" i="2"/>
  <c r="E1094" i="2"/>
  <c r="D1094" i="2"/>
  <c r="C1094" i="2"/>
  <c r="F1093" i="2"/>
  <c r="E1093" i="2"/>
  <c r="D1093" i="2"/>
  <c r="C1093" i="2"/>
  <c r="F1092" i="2"/>
  <c r="E1092" i="2"/>
  <c r="D1092" i="2"/>
  <c r="C1092" i="2"/>
  <c r="F1091" i="2"/>
  <c r="E1091" i="2"/>
  <c r="D1091" i="2"/>
  <c r="C1091" i="2"/>
  <c r="F1090" i="2"/>
  <c r="E1090" i="2"/>
  <c r="D1090" i="2"/>
  <c r="C1090" i="2"/>
  <c r="F1089" i="2"/>
  <c r="E1089" i="2"/>
  <c r="D1089" i="2"/>
  <c r="C1089" i="2"/>
  <c r="F1088" i="2"/>
  <c r="E1088" i="2"/>
  <c r="D1088" i="2"/>
  <c r="C1088" i="2"/>
  <c r="F1087" i="2"/>
  <c r="E1087" i="2"/>
  <c r="D1087" i="2"/>
  <c r="C1087" i="2"/>
  <c r="F1086" i="2"/>
  <c r="E1086" i="2"/>
  <c r="D1086" i="2"/>
  <c r="C1086" i="2"/>
  <c r="F1085" i="2"/>
  <c r="E1085" i="2"/>
  <c r="D1085" i="2"/>
  <c r="C1085" i="2"/>
  <c r="F1084" i="2"/>
  <c r="E1084" i="2"/>
  <c r="D1084" i="2"/>
  <c r="C1084" i="2"/>
  <c r="F1083" i="2"/>
  <c r="E1083" i="2"/>
  <c r="D1083" i="2"/>
  <c r="C1083" i="2"/>
  <c r="F1082" i="2"/>
  <c r="E1082" i="2"/>
  <c r="D1082" i="2"/>
  <c r="C1082" i="2"/>
  <c r="F1081" i="2"/>
  <c r="E1081" i="2"/>
  <c r="D1081" i="2"/>
  <c r="C1081" i="2"/>
  <c r="F1080" i="2"/>
  <c r="E1080" i="2"/>
  <c r="D1080" i="2"/>
  <c r="C1080" i="2"/>
  <c r="F1079" i="2"/>
  <c r="E1079" i="2"/>
  <c r="D1079" i="2"/>
  <c r="C1079" i="2"/>
  <c r="F1078" i="2"/>
  <c r="E1078" i="2"/>
  <c r="D1078" i="2"/>
  <c r="C1078" i="2"/>
  <c r="F1077" i="2"/>
  <c r="E1077" i="2"/>
  <c r="D1077" i="2"/>
  <c r="C1077" i="2"/>
  <c r="F1076" i="2"/>
  <c r="E1076" i="2"/>
  <c r="D1076" i="2"/>
  <c r="C1076" i="2"/>
  <c r="F1075" i="2"/>
  <c r="E1075" i="2"/>
  <c r="D1075" i="2"/>
  <c r="C1075" i="2"/>
  <c r="F1074" i="2"/>
  <c r="E1074" i="2"/>
  <c r="D1074" i="2"/>
  <c r="C1074" i="2"/>
  <c r="F1073" i="2"/>
  <c r="E1073" i="2"/>
  <c r="D1073" i="2"/>
  <c r="C1073" i="2"/>
  <c r="F1072" i="2"/>
  <c r="E1072" i="2"/>
  <c r="D1072" i="2"/>
  <c r="C1072" i="2"/>
  <c r="F1071" i="2"/>
  <c r="E1071" i="2"/>
  <c r="D1071" i="2"/>
  <c r="C1071" i="2"/>
  <c r="F1070" i="2"/>
  <c r="E1070" i="2"/>
  <c r="D1070" i="2"/>
  <c r="C1070" i="2"/>
  <c r="F1069" i="2"/>
  <c r="E1069" i="2"/>
  <c r="D1069" i="2"/>
  <c r="C1069" i="2"/>
  <c r="F1068" i="2"/>
  <c r="E1068" i="2"/>
  <c r="D1068" i="2"/>
  <c r="C1068" i="2"/>
  <c r="F1067" i="2"/>
  <c r="E1067" i="2"/>
  <c r="D1067" i="2"/>
  <c r="C1067" i="2"/>
  <c r="F1066" i="2"/>
  <c r="E1066" i="2"/>
  <c r="D1066" i="2"/>
  <c r="C1066" i="2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L215" i="1" a="1"/>
  <c r="L215" i="1" s="1"/>
  <c r="M215" i="1" a="1"/>
  <c r="M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L214" i="1" a="1"/>
  <c r="L214" i="1" s="1"/>
  <c r="M214" i="1" a="1"/>
  <c r="M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L213" i="1" a="1"/>
  <c r="L213" i="1" s="1"/>
  <c r="M213" i="1" a="1"/>
  <c r="M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L212" i="1" a="1"/>
  <c r="L212" i="1" s="1"/>
  <c r="M212" i="1" a="1"/>
  <c r="M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L211" i="1" a="1"/>
  <c r="L211" i="1" s="1"/>
  <c r="M211" i="1" a="1"/>
  <c r="M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L210" i="1" a="1"/>
  <c r="L210" i="1" s="1"/>
  <c r="M210" i="1" a="1"/>
  <c r="M210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L208" i="1" a="1"/>
  <c r="L208" i="1" s="1"/>
  <c r="M208" i="1" a="1"/>
  <c r="M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L207" i="1" a="1"/>
  <c r="L207" i="1" s="1"/>
  <c r="M207" i="1" a="1"/>
  <c r="M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L206" i="1" a="1"/>
  <c r="L206" i="1" s="1"/>
  <c r="M206" i="1" a="1"/>
  <c r="M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L205" i="1" a="1"/>
  <c r="L205" i="1" s="1"/>
  <c r="M205" i="1" a="1"/>
  <c r="M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L204" i="1" a="1"/>
  <c r="L204" i="1" s="1"/>
  <c r="M204" i="1" a="1"/>
  <c r="M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L203" i="1" a="1"/>
  <c r="L203" i="1" s="1"/>
  <c r="M203" i="1" a="1"/>
  <c r="M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L202" i="1" a="1"/>
  <c r="L202" i="1" s="1"/>
  <c r="M202" i="1" a="1"/>
  <c r="M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L201" i="1" a="1"/>
  <c r="L201" i="1" s="1"/>
  <c r="M201" i="1" a="1"/>
  <c r="M201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L200" i="1" a="1"/>
  <c r="L200" i="1" s="1"/>
  <c r="M200" i="1" a="1"/>
  <c r="M200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L197" i="1" a="1"/>
  <c r="L197" i="1" s="1"/>
  <c r="M197" i="1" a="1"/>
  <c r="M197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L195" i="1" a="1"/>
  <c r="L195" i="1" s="1"/>
  <c r="M195" i="1" a="1"/>
  <c r="M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L194" i="1" a="1"/>
  <c r="L194" i="1" s="1"/>
  <c r="M194" i="1" a="1"/>
  <c r="M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L193" i="1" a="1"/>
  <c r="L193" i="1" s="1"/>
  <c r="M193" i="1" a="1"/>
  <c r="M193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L209" i="1" a="1"/>
  <c r="L209" i="1" s="1"/>
  <c r="M209" i="1" a="1"/>
  <c r="M209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L199" i="1" a="1"/>
  <c r="L199" i="1" s="1"/>
  <c r="M199" i="1" a="1"/>
  <c r="M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L198" i="1" a="1"/>
  <c r="L198" i="1" s="1"/>
  <c r="M198" i="1" a="1"/>
  <c r="M198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L196" i="1" a="1"/>
  <c r="L196" i="1" s="1"/>
  <c r="M196" i="1" a="1"/>
  <c r="M196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L192" i="1" a="1"/>
  <c r="L192" i="1" s="1"/>
  <c r="M192" i="1" a="1"/>
  <c r="M192" i="1" s="1"/>
  <c r="J190" i="1" a="1"/>
  <c r="J190" i="1" s="1"/>
  <c r="K190" i="1" a="1"/>
  <c r="K190" i="1" s="1"/>
  <c r="J191" i="1" a="1"/>
  <c r="J191" i="1" s="1"/>
  <c r="K191" i="1" a="1"/>
  <c r="K191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L191" i="1" a="1"/>
  <c r="L191" i="1" s="1"/>
  <c r="M191" i="1" a="1"/>
  <c r="M191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L190" i="1" a="1"/>
  <c r="L190" i="1" s="1"/>
  <c r="M190" i="1" a="1"/>
  <c r="M190" i="1" s="1"/>
  <c r="L189" i="1" a="1"/>
  <c r="L189" i="1" s="1"/>
  <c r="M189" i="1" a="1"/>
  <c r="M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L188" i="1" a="1"/>
  <c r="L188" i="1" s="1"/>
  <c r="M188" i="1" a="1"/>
  <c r="M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L187" i="1" a="1"/>
  <c r="L187" i="1" s="1"/>
  <c r="M187" i="1" a="1"/>
  <c r="M187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L150" i="1" a="1"/>
  <c r="L150" i="1" s="1"/>
  <c r="M150" i="1" a="1"/>
  <c r="M150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L134" i="1" a="1"/>
  <c r="L134" i="1" s="1"/>
  <c r="M134" i="1" a="1"/>
  <c r="M134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L149" i="1" a="1"/>
  <c r="L149" i="1" s="1"/>
  <c r="M149" i="1" a="1"/>
  <c r="M149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L186" i="1" a="1"/>
  <c r="L186" i="1" s="1"/>
  <c r="M186" i="1" a="1"/>
  <c r="M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L185" i="1" a="1"/>
  <c r="L185" i="1" s="1"/>
  <c r="M185" i="1" a="1"/>
  <c r="M185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L184" i="1" a="1"/>
  <c r="L184" i="1" s="1"/>
  <c r="M184" i="1" a="1"/>
  <c r="M184" i="1" s="1"/>
  <c r="J184" i="1" a="1"/>
  <c r="J184" i="1" s="1"/>
  <c r="K184" i="1" a="1"/>
  <c r="K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L183" i="1" a="1"/>
  <c r="L183" i="1" s="1"/>
  <c r="M183" i="1" a="1"/>
  <c r="M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L182" i="1" a="1"/>
  <c r="L182" i="1" s="1"/>
  <c r="M182" i="1" a="1"/>
  <c r="M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L181" i="1" a="1"/>
  <c r="L181" i="1" s="1"/>
  <c r="M181" i="1" a="1"/>
  <c r="M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L180" i="1" a="1"/>
  <c r="L180" i="1" s="1"/>
  <c r="M180" i="1" a="1"/>
  <c r="M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L179" i="1" a="1"/>
  <c r="L179" i="1" s="1"/>
  <c r="M179" i="1" a="1"/>
  <c r="M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L178" i="1" a="1"/>
  <c r="L178" i="1" s="1"/>
  <c r="M178" i="1" a="1"/>
  <c r="M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L177" i="1" a="1"/>
  <c r="L177" i="1" s="1"/>
  <c r="M177" i="1" a="1"/>
  <c r="M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L176" i="1" a="1"/>
  <c r="L176" i="1" s="1"/>
  <c r="M176" i="1" a="1"/>
  <c r="M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L175" i="1" a="1"/>
  <c r="L175" i="1" s="1"/>
  <c r="M175" i="1" a="1"/>
  <c r="M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L174" i="1" a="1"/>
  <c r="L174" i="1" s="1"/>
  <c r="M174" i="1" a="1"/>
  <c r="M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L173" i="1" a="1"/>
  <c r="L173" i="1" s="1"/>
  <c r="M173" i="1" a="1"/>
  <c r="M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L172" i="1" a="1"/>
  <c r="L172" i="1" s="1"/>
  <c r="M172" i="1" a="1"/>
  <c r="M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L171" i="1" a="1"/>
  <c r="L171" i="1" s="1"/>
  <c r="M171" i="1" a="1"/>
  <c r="M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L170" i="1" a="1"/>
  <c r="L170" i="1" s="1"/>
  <c r="M170" i="1" a="1"/>
  <c r="M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L169" i="1" a="1"/>
  <c r="L169" i="1" s="1"/>
  <c r="M169" i="1" a="1"/>
  <c r="M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L168" i="1" a="1"/>
  <c r="L168" i="1" s="1"/>
  <c r="M168" i="1" a="1"/>
  <c r="M168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L167" i="1" a="1"/>
  <c r="L167" i="1" s="1"/>
  <c r="M167" i="1" a="1"/>
  <c r="M167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L166" i="1" a="1"/>
  <c r="L166" i="1" s="1"/>
  <c r="M166" i="1" a="1"/>
  <c r="M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L165" i="1" a="1"/>
  <c r="L165" i="1" s="1"/>
  <c r="M165" i="1" a="1"/>
  <c r="M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L164" i="1" a="1"/>
  <c r="L164" i="1" s="1"/>
  <c r="M164" i="1" a="1"/>
  <c r="M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L163" i="1" a="1"/>
  <c r="L163" i="1" s="1"/>
  <c r="M163" i="1" a="1"/>
  <c r="M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L162" i="1" a="1"/>
  <c r="L162" i="1" s="1"/>
  <c r="M162" i="1" a="1"/>
  <c r="M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L161" i="1" a="1"/>
  <c r="L161" i="1" s="1"/>
  <c r="M161" i="1" a="1"/>
  <c r="M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L160" i="1" a="1"/>
  <c r="L160" i="1" s="1"/>
  <c r="M160" i="1" a="1"/>
  <c r="M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L159" i="1" a="1"/>
  <c r="L159" i="1" s="1"/>
  <c r="M159" i="1" a="1"/>
  <c r="M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L158" i="1" a="1"/>
  <c r="L158" i="1" s="1"/>
  <c r="M158" i="1" a="1"/>
  <c r="M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L157" i="1" a="1"/>
  <c r="L157" i="1" s="1"/>
  <c r="M157" i="1" a="1"/>
  <c r="M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L156" i="1" a="1"/>
  <c r="L156" i="1" s="1"/>
  <c r="M156" i="1" a="1"/>
  <c r="M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L155" i="1" a="1"/>
  <c r="L155" i="1" s="1"/>
  <c r="M155" i="1" a="1"/>
  <c r="M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L154" i="1" a="1"/>
  <c r="L154" i="1" s="1"/>
  <c r="M154" i="1" a="1"/>
  <c r="M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L153" i="1" a="1"/>
  <c r="L153" i="1" s="1"/>
  <c r="M153" i="1" a="1"/>
  <c r="M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L152" i="1" a="1"/>
  <c r="L152" i="1" s="1"/>
  <c r="M152" i="1" a="1"/>
  <c r="M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L151" i="1" a="1"/>
  <c r="L151" i="1" s="1"/>
  <c r="M151" i="1" a="1"/>
  <c r="M151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L148" i="1" a="1"/>
  <c r="L148" i="1" s="1"/>
  <c r="M148" i="1" a="1"/>
  <c r="M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L147" i="1" a="1"/>
  <c r="L147" i="1" s="1"/>
  <c r="M147" i="1" a="1"/>
  <c r="M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L146" i="1" a="1"/>
  <c r="L146" i="1" s="1"/>
  <c r="M146" i="1" a="1"/>
  <c r="M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L145" i="1" a="1"/>
  <c r="L145" i="1" s="1"/>
  <c r="M145" i="1" a="1"/>
  <c r="M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L144" i="1" a="1"/>
  <c r="L144" i="1" s="1"/>
  <c r="M144" i="1" a="1"/>
  <c r="M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L143" i="1" a="1"/>
  <c r="L143" i="1" s="1"/>
  <c r="M143" i="1" a="1"/>
  <c r="M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L142" i="1" a="1"/>
  <c r="L142" i="1" s="1"/>
  <c r="M142" i="1" a="1"/>
  <c r="M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L141" i="1" a="1"/>
  <c r="L141" i="1" s="1"/>
  <c r="M141" i="1" a="1"/>
  <c r="M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L140" i="1" a="1"/>
  <c r="L140" i="1" s="1"/>
  <c r="M140" i="1" a="1"/>
  <c r="M140" i="1" s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L139" i="1" a="1"/>
  <c r="L139" i="1" s="1"/>
  <c r="M139" i="1" a="1"/>
  <c r="M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L138" i="1" a="1"/>
  <c r="L138" i="1" s="1"/>
  <c r="M138" i="1" a="1"/>
  <c r="M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L137" i="1" a="1"/>
  <c r="L137" i="1" s="1"/>
  <c r="M137" i="1" a="1"/>
  <c r="M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L136" i="1" a="1"/>
  <c r="L136" i="1" s="1"/>
  <c r="M136" i="1" a="1"/>
  <c r="M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L135" i="1" a="1"/>
  <c r="L135" i="1" s="1"/>
  <c r="M135" i="1" a="1"/>
  <c r="M135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L133" i="1" a="1"/>
  <c r="L133" i="1" s="1"/>
  <c r="M133" i="1" a="1"/>
  <c r="M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<sst xmlns="http://schemas.openxmlformats.org/spreadsheetml/2006/main" count="3585" uniqueCount="199">
  <si>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</si>
  <si>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</si>
  <si>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</si>
  <si>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</si>
  <si>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</si>
  <si>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</si>
  <si>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</si>
  <si>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</si>
  <si>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</si>
  <si>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</si>
  <si>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</si>
  <si>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</si>
  <si>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</si>
  <si>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</si>
  <si>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</si>
  <si>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</si>
  <si>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</si>
  <si>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</si>
  <si>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</si>
  <si>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</si>
  <si>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</si>
  <si>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</si>
  <si>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</si>
  <si>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</si>
  <si>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</si>
  <si>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</si>
  <si>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</si>
  <si>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</si>
  <si>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</si>
  <si>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</si>
  <si>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</si>
  <si>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</si>
  <si>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</si>
  <si>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</si>
  <si>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</si>
  <si>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</si>
  <si>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</si>
  <si>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</si>
  <si>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</si>
  <si>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</si>
  <si>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</si>
  <si>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</si>
  <si>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</si>
  <si>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</si>
  <si>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</si>
  <si>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</si>
  <si>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</si>
  <si>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</si>
  <si>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</si>
  <si>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</si>
  <si>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</si>
  <si>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</si>
  <si>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</si>
  <si>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</si>
  <si>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</si>
  <si>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</si>
  <si>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</si>
  <si>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</si>
  <si>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</si>
  <si>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</si>
  <si>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</si>
  <si>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</si>
  <si>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</si>
  <si>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</si>
  <si>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</si>
  <si>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</si>
  <si>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</si>
  <si>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</si>
  <si>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</si>
  <si>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</si>
  <si>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</si>
  <si>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</si>
  <si>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</si>
  <si>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</si>
  <si>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</si>
  <si>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</si>
  <si>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</si>
  <si>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</si>
  <si>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</si>
  <si>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</si>
  <si>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</si>
  <si>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</si>
  <si>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</si>
  <si>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</si>
  <si>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</si>
  <si>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</si>
  <si>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</si>
  <si>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</si>
  <si>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</si>
  <si>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</si>
  <si>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</si>
  <si>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</si>
  <si>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</si>
  <si>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</si>
  <si>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</si>
  <si>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</si>
  <si>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</si>
  <si>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</si>
  <si>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</si>
  <si>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</si>
  <si>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</si>
  <si>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</si>
  <si>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</si>
  <si>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</si>
  <si>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</si>
  <si>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</si>
  <si>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</si>
  <si>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</si>
  <si>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</si>
  <si>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</si>
  <si>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</si>
  <si>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</si>
  <si>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</si>
  <si>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</si>
  <si>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</si>
  <si>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</si>
  <si>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</si>
  <si>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</si>
  <si>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</si>
  <si>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</si>
  <si>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</si>
  <si>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</si>
  <si>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</si>
  <si>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</si>
  <si>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</si>
  <si>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</si>
  <si>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</si>
  <si>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</si>
  <si>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</si>
  <si>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</si>
  <si>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</si>
  <si>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</si>
  <si>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</si>
  <si>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</si>
  <si>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</si>
  <si>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</si>
  <si>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</si>
  <si>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</si>
  <si>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</si>
  <si>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</si>
  <si>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</si>
  <si>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</si>
  <si>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</si>
  <si>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</si>
  <si>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</si>
  <si>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</si>
  <si>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</si>
  <si>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</si>
  <si>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</si>
  <si>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</si>
  <si>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</si>
  <si>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</si>
  <si>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</si>
  <si>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</si>
  <si>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</si>
  <si>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</si>
  <si>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</si>
  <si>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</si>
  <si>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</si>
  <si>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</si>
  <si>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</si>
  <si>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</si>
  <si>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</si>
  <si>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</si>
  <si>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</si>
  <si>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</si>
  <si>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</si>
  <si>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</si>
  <si>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</si>
  <si>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</si>
  <si>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</si>
  <si>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</si>
  <si>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</si>
  <si>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</si>
  <si>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</si>
  <si>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</si>
  <si>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</si>
  <si>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</si>
  <si>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</si>
  <si>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</si>
  <si>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</si>
  <si>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</si>
  <si>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</si>
  <si>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</si>
  <si>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</si>
  <si>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</si>
  <si>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</si>
  <si>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</si>
  <si>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</si>
  <si>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Miami (Ohio)</t>
  </si>
  <si>
    <t>Sam Houston State</t>
  </si>
  <si>
    <t>Miami (OH)</t>
  </si>
  <si>
    <t>North Dakota</t>
  </si>
  <si>
    <t>FS2</t>
  </si>
  <si>
    <t>Miami (Florida)</t>
  </si>
  <si>
    <t>Harvard</t>
  </si>
  <si>
    <t>Cornell</t>
  </si>
  <si>
    <t>Southern</t>
  </si>
  <si>
    <t>FAMU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</si>
</sst>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72"/>
  <sheetViews>
    <sheetView tabSelected="1" workbookViewId="0">
      <pane ySplit="760" topLeftCell="A243" activePane="bottomLeft"/>
      <selection activeCell="G1" sqref="G1:I1048576"/>
      <selection pane="bottomLeft" activeCell="A273" sqref="A273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8" max="8" width="10.83203125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187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182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192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176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179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177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176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177</v>
      </c>
      <c r="F109">
        <v>567000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190</v>
      </c>
      <c r="E110" t="s">
        <v>165</v>
      </c>
      <c r="F110">
        <v>74000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1890000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1280000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1230000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7240000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2320000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1980000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181000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30000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6400000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4480000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3320000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340000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193</v>
      </c>
      <c r="D123" t="s">
        <v>73</v>
      </c>
      <c r="E123" t="s">
        <v>37</v>
      </c>
      <c r="F123">
        <v>188000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Big 12</v>
      </c>
      <c r="M123" t="str" cm="1">
        <f t="array" ref="M123">_xlfn.XLOOKUP(E123&amp;G123,Conf!$A$1:$A$150&amp;Conf!$B$1:$B$150,Conf!$C$1:$C$150,"FCS")</f>
        <v>Big 12</v>
      </c>
      <c r="N123">
        <v>1</v>
      </c>
      <c r="O123" cm="1">
        <f t="array" ref="O123">_xlfn.XLOOKUP(D123&amp;I123,Sheet2!$A$2:$A$1500&amp;Sheet2!$B$2:$B$1500,Sheet2!$C$2:$C$1500,0)</f>
        <v>29.3</v>
      </c>
      <c r="P123" cm="1">
        <f t="array" ref="P123">_xlfn.XLOOKUP(D123&amp;I123,Sheet2!$A$2:$A$1500&amp;Sheet2!$B$2:$B$1500,Sheet2!$D$2:$D$1500,0)</f>
        <v>24</v>
      </c>
      <c r="Q123" cm="1">
        <f t="array" ref="Q123">_xlfn.XLOOKUP(E123&amp;I123,Sheet2!$A$2:$A$1500&amp;Sheet2!$B$2:$B$1500,Sheet2!$C$2:$C$1500,0)</f>
        <v>27.3</v>
      </c>
      <c r="R123" cm="1">
        <f t="array" ref="R123">_xlfn.XLOOKUP(E123&amp;I123,Sheet2!$A$2:$A$1500&amp;Sheet2!$B$2:$B$1500,Sheet2!$D$2:$D$1500,0)</f>
        <v>25</v>
      </c>
      <c r="X123" cm="1">
        <f t="array" ref="X123">_xlfn.XLOOKUP(D123&amp;I123,Sheet2!$A$2:$A$1500&amp;Sheet2!$B$2:$B$1500,Sheet2!$E$2:$E$1500,0)</f>
        <v>1</v>
      </c>
      <c r="Y123" cm="1">
        <f t="array" ref="Y123">_xlfn.XLOOKUP(D123&amp;I123,Sheet2!$A$2:$A$1500&amp;Sheet2!$B$2:$B$1500,Sheet2!$F$2:$F$1500,0)</f>
        <v>3</v>
      </c>
      <c r="Z123" cm="1">
        <f t="array" ref="Z123">_xlfn.XLOOKUP(E123&amp;I123,Sheet2!$A$2:$A$1500&amp;Sheet2!$B$2:$B$1500,Sheet2!$E$2:$E$1500,0)</f>
        <v>2</v>
      </c>
      <c r="AA123" cm="1">
        <f t="array" ref="AA123">_xlfn.XLOOKUP(E123&amp;I123,Sheet2!$A$2:$A$1500&amp;Sheet2!$B$2:$B$1500,Sheet2!$F$2:$F$1500,0)</f>
        <v>2</v>
      </c>
    </row>
    <row r="124" spans="1:27" x14ac:dyDescent="0.2">
      <c r="A124" s="1">
        <v>45199</v>
      </c>
      <c r="B124" s="2">
        <v>0.64583333333333337</v>
      </c>
      <c r="C124" t="s">
        <v>118</v>
      </c>
      <c r="D124" t="s">
        <v>168</v>
      </c>
      <c r="E124" t="s">
        <v>170</v>
      </c>
      <c r="F124">
        <v>37000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MAC</v>
      </c>
      <c r="M124" t="str" cm="1">
        <f t="array" ref="M124">_xlfn.XLOOKUP(E124&amp;G124,Conf!$A$1:$A$150&amp;Conf!$B$1:$B$150,Conf!$C$1:$C$150,"FCS")</f>
        <v>MAC</v>
      </c>
      <c r="N124">
        <v>1</v>
      </c>
      <c r="O124" cm="1">
        <f t="array" ref="O124">_xlfn.XLOOKUP(D124&amp;I124,Sheet2!$A$2:$A$1500&amp;Sheet2!$B$2:$B$1500,Sheet2!$C$2:$C$1500,0)</f>
        <v>42.3</v>
      </c>
      <c r="P124" cm="1">
        <f t="array" ref="P124">_xlfn.XLOOKUP(D124&amp;I124,Sheet2!$A$2:$A$1500&amp;Sheet2!$B$2:$B$1500,Sheet2!$D$2:$D$1500,0)</f>
        <v>20.3</v>
      </c>
      <c r="Q124" cm="1">
        <f t="array" ref="Q124">_xlfn.XLOOKUP(E124&amp;I124,Sheet2!$A$2:$A$1500&amp;Sheet2!$B$2:$B$1500,Sheet2!$C$2:$C$1500,0)</f>
        <v>15.8</v>
      </c>
      <c r="R124" cm="1">
        <f t="array" ref="R124">_xlfn.XLOOKUP(E124&amp;I124,Sheet2!$A$2:$A$1500&amp;Sheet2!$B$2:$B$1500,Sheet2!$D$2:$D$1500,0)</f>
        <v>23.8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1</v>
      </c>
      <c r="AA124" cm="1">
        <f t="array" ref="AA124">_xlfn.XLOOKUP(E124&amp;I124,Sheet2!$A$2:$A$1500&amp;Sheet2!$B$2:$B$1500,Sheet2!$F$2:$F$1500,0)</f>
        <v>3</v>
      </c>
    </row>
    <row r="125" spans="1:27" x14ac:dyDescent="0.2">
      <c r="A125" s="1">
        <v>45199</v>
      </c>
      <c r="B125" s="2">
        <v>0.66666666666666663</v>
      </c>
      <c r="C125" t="s">
        <v>124</v>
      </c>
      <c r="D125" t="s">
        <v>143</v>
      </c>
      <c r="E125" t="s">
        <v>26</v>
      </c>
      <c r="F125">
        <v>319000</v>
      </c>
      <c r="G125">
        <v>2023</v>
      </c>
      <c r="H125">
        <v>0</v>
      </c>
      <c r="I125">
        <v>5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tr" cm="1">
        <f t="array" ref="L125">_xlfn.XLOOKUP(D125&amp;G125,Conf!$A$1:$A$150&amp;Conf!$B$1:$B$150,Conf!$C$1:$C$150,"FCS")</f>
        <v>AAC</v>
      </c>
      <c r="M125" t="str" cm="1">
        <f t="array" ref="M125">_xlfn.XLOOKUP(E125&amp;G125,Conf!$A$1:$A$150&amp;Conf!$B$1:$B$150,Conf!$C$1:$C$150,"FCS")</f>
        <v>MWC</v>
      </c>
      <c r="N125">
        <v>0</v>
      </c>
      <c r="O125" cm="1">
        <f t="array" ref="O125">_xlfn.XLOOKUP(D125&amp;I125,Sheet2!$A$2:$A$1500&amp;Sheet2!$B$2:$B$1500,Sheet2!$C$2:$C$1500,0)</f>
        <v>37</v>
      </c>
      <c r="P125" cm="1">
        <f t="array" ref="P125">_xlfn.XLOOKUP(D125&amp;I125,Sheet2!$A$2:$A$1500&amp;Sheet2!$B$2:$B$1500,Sheet2!$D$2:$D$1500,0)</f>
        <v>18.8</v>
      </c>
      <c r="Q125" cm="1">
        <f t="array" ref="Q125">_xlfn.XLOOKUP(E125&amp;I125,Sheet2!$A$2:$A$1500&amp;Sheet2!$B$2:$B$1500,Sheet2!$C$2:$C$1500,0)</f>
        <v>27.8</v>
      </c>
      <c r="R125" cm="1">
        <f t="array" ref="R125">_xlfn.XLOOKUP(E125&amp;I125,Sheet2!$A$2:$A$1500&amp;Sheet2!$B$2:$B$1500,Sheet2!$D$2:$D$1500,0)</f>
        <v>30.8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2</v>
      </c>
      <c r="AA125" cm="1">
        <f t="array" ref="AA125">_xlfn.XLOOKUP(E125&amp;I125,Sheet2!$A$2:$A$1500&amp;Sheet2!$B$2:$B$1500,Sheet2!$F$2:$F$1500,0)</f>
        <v>2</v>
      </c>
    </row>
    <row r="126" spans="1:27" x14ac:dyDescent="0.2">
      <c r="A126" s="1">
        <v>45199</v>
      </c>
      <c r="B126" s="2">
        <v>0.75</v>
      </c>
      <c r="C126" t="s">
        <v>24</v>
      </c>
      <c r="D126" t="s">
        <v>96</v>
      </c>
      <c r="E126" t="s">
        <v>81</v>
      </c>
      <c r="F126">
        <v>3720000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20</v>
      </c>
      <c r="K126" cm="1">
        <f t="array" ref="K126">_xlfn.XLOOKUP(E126&amp;I126,Ranking!C$2:C$500&amp;Ranking!A$2:A$500,Ranking!B$2:B$500,"")</f>
        <v>13</v>
      </c>
      <c r="L126" t="str" cm="1">
        <f t="array" ref="L126">_xlfn.XLOOKUP(D126&amp;G126,Conf!$A$1:$A$150&amp;Conf!$B$1:$B$150,Conf!$C$1:$C$150,"FCS")</f>
        <v>SEC</v>
      </c>
      <c r="M126" t="str" cm="1">
        <f t="array" ref="M126">_xlfn.XLOOKUP(E126&amp;G126,Conf!$A$1:$A$150&amp;Conf!$B$1:$B$150,Conf!$C$1:$C$150,"FCS")</f>
        <v>SEC</v>
      </c>
      <c r="N126">
        <v>1</v>
      </c>
      <c r="O126" cm="1">
        <f t="array" ref="O126">_xlfn.XLOOKUP(D126&amp;I126,Sheet2!$A$2:$A$1500&amp;Sheet2!$B$2:$B$1500,Sheet2!$C$2:$C$1500,0)</f>
        <v>42</v>
      </c>
      <c r="P126" cm="1">
        <f t="array" ref="P126">_xlfn.XLOOKUP(D126&amp;I126,Sheet2!$A$2:$A$1500&amp;Sheet2!$B$2:$B$1500,Sheet2!$D$2:$D$1500,0)</f>
        <v>18.5</v>
      </c>
      <c r="Q126" cm="1">
        <f t="array" ref="Q126">_xlfn.XLOOKUP(E126&amp;I126,Sheet2!$A$2:$A$1500&amp;Sheet2!$B$2:$B$1500,Sheet2!$C$2:$C$1500,0)</f>
        <v>42.8</v>
      </c>
      <c r="R126" cm="1">
        <f t="array" ref="R126">_xlfn.XLOOKUP(E126&amp;I126,Sheet2!$A$2:$A$1500&amp;Sheet2!$B$2:$B$1500,Sheet2!$D$2:$D$1500,0)</f>
        <v>25</v>
      </c>
      <c r="X126" cm="1">
        <f t="array" ref="X126">_xlfn.XLOOKUP(D126&amp;I126,Sheet2!$A$2:$A$1500&amp;Sheet2!$B$2:$B$1500,Sheet2!$E$2:$E$1500,0)</f>
        <v>3</v>
      </c>
      <c r="Y126" cm="1">
        <f t="array" ref="Y126">_xlfn.XLOOKUP(D126&amp;I126,Sheet2!$A$2:$A$1500&amp;Sheet2!$B$2:$B$1500,Sheet2!$F$2:$F$1500,0)</f>
        <v>1</v>
      </c>
      <c r="Z126" cm="1">
        <f t="array" ref="Z126">_xlfn.XLOOKUP(E126&amp;I126,Sheet2!$A$2:$A$1500&amp;Sheet2!$B$2:$B$1500,Sheet2!$E$2:$E$1500,0)</f>
        <v>3</v>
      </c>
      <c r="AA126" cm="1">
        <f t="array" ref="AA126">_xlfn.XLOOKUP(E126&amp;I126,Sheet2!$A$2:$A$1500&amp;Sheet2!$B$2:$B$1500,Sheet2!$F$2:$F$1500,0)</f>
        <v>1</v>
      </c>
    </row>
    <row r="127" spans="1:27" x14ac:dyDescent="0.2">
      <c r="A127" s="1">
        <v>45199</v>
      </c>
      <c r="B127" s="2">
        <v>0.79166666666666663</v>
      </c>
      <c r="C127" t="s">
        <v>29</v>
      </c>
      <c r="D127" t="s">
        <v>34</v>
      </c>
      <c r="E127" t="s">
        <v>130</v>
      </c>
      <c r="F127">
        <v>808000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14</v>
      </c>
      <c r="K127" t="str" cm="1">
        <f t="array" ref="K127">_xlfn.XLOOKUP(E127&amp;I127,Ranking!C$2:C$500&amp;Ranking!A$2:A$500,Ranking!B$2:B$500,"")</f>
        <v/>
      </c>
      <c r="L127" t="str" cm="1">
        <f t="array" ref="L127">_xlfn.XLOOKUP(D127&amp;G127,Conf!$A$1:$A$150&amp;Conf!$B$1:$B$150,Conf!$C$1:$C$150,"FCS")</f>
        <v>Big 12</v>
      </c>
      <c r="M127" t="str" cm="1">
        <f t="array" ref="M127">_xlfn.XLOOKUP(E127&amp;G127,Conf!$A$1:$A$150&amp;Conf!$B$1:$B$150,Conf!$C$1:$C$150,"FCS")</f>
        <v>Big 12</v>
      </c>
      <c r="N127">
        <v>1</v>
      </c>
      <c r="O127" cm="1">
        <f t="array" ref="O127">_xlfn.XLOOKUP(D127&amp;I127,Sheet2!$A$2:$A$1500&amp;Sheet2!$B$2:$B$1500,Sheet2!$C$2:$C$1500,0)</f>
        <v>46.8</v>
      </c>
      <c r="P127" cm="1">
        <f t="array" ref="P127">_xlfn.XLOOKUP(D127&amp;I127,Sheet2!$A$2:$A$1500&amp;Sheet2!$B$2:$B$1500,Sheet2!$D$2:$D$1500,0)</f>
        <v>8.5</v>
      </c>
      <c r="Q127" cm="1">
        <f t="array" ref="Q127">_xlfn.XLOOKUP(E127&amp;I127,Sheet2!$A$2:$A$1500&amp;Sheet2!$B$2:$B$1500,Sheet2!$C$2:$C$1500,0)</f>
        <v>21</v>
      </c>
      <c r="R127" cm="1">
        <f t="array" ref="R127">_xlfn.XLOOKUP(E127&amp;I127,Sheet2!$A$2:$A$1500&amp;Sheet2!$B$2:$B$1500,Sheet2!$D$2:$D$1500,0)</f>
        <v>16.5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2</v>
      </c>
      <c r="AA127" cm="1">
        <f t="array" ref="AA127">_xlfn.XLOOKUP(E127&amp;I127,Sheet2!$A$2:$A$1500&amp;Sheet2!$B$2:$B$1500,Sheet2!$F$2:$F$1500,0)</f>
        <v>2</v>
      </c>
    </row>
    <row r="128" spans="1:27" x14ac:dyDescent="0.2">
      <c r="A128" s="1">
        <v>45199</v>
      </c>
      <c r="B128" s="2">
        <v>0.8125</v>
      </c>
      <c r="C128" t="s">
        <v>31</v>
      </c>
      <c r="D128" t="s">
        <v>91</v>
      </c>
      <c r="E128" t="s">
        <v>41</v>
      </c>
      <c r="F128">
        <v>5320000</v>
      </c>
      <c r="G128">
        <v>2023</v>
      </c>
      <c r="H128">
        <v>0</v>
      </c>
      <c r="I128">
        <v>5</v>
      </c>
      <c r="J128" cm="1">
        <f t="array" ref="J128">_xlfn.XLOOKUP(D128&amp;I128,Ranking!C$2:C$500&amp;Ranking!A$2:A$500,Ranking!B$2:B$500,"")</f>
        <v>17</v>
      </c>
      <c r="K128" cm="1">
        <f t="array" ref="K128">_xlfn.XLOOKUP(E128&amp;I128,Ranking!C$2:C$500&amp;Ranking!A$2:A$500,Ranking!B$2:B$500,"")</f>
        <v>11</v>
      </c>
      <c r="L128" t="str" cm="1">
        <f t="array" ref="L128">_xlfn.XLOOKUP(D128&amp;G128,Conf!$A$1:$A$150&amp;Conf!$B$1:$B$150,Conf!$C$1:$C$150,"FCS")</f>
        <v>ACC</v>
      </c>
      <c r="M128" t="str" cm="1">
        <f t="array" ref="M128">_xlfn.XLOOKUP(E128&amp;G128,Conf!$A$1:$A$150&amp;Conf!$B$1:$B$150,Conf!$C$1:$C$150,"FCS")</f>
        <v>Independent</v>
      </c>
      <c r="N128">
        <v>0</v>
      </c>
      <c r="O128" cm="1">
        <f t="array" ref="O128">_xlfn.XLOOKUP(D128&amp;I128,Sheet2!$A$2:$A$1500&amp;Sheet2!$B$2:$B$1500,Sheet2!$C$2:$C$1500,0)</f>
        <v>37.299999999999997</v>
      </c>
      <c r="P128" cm="1">
        <f t="array" ref="P128">_xlfn.XLOOKUP(D128&amp;I128,Sheet2!$A$2:$A$1500&amp;Sheet2!$B$2:$B$1500,Sheet2!$D$2:$D$1500,0)</f>
        <v>8.8000000000000007</v>
      </c>
      <c r="Q128" cm="1">
        <f t="array" ref="Q128">_xlfn.XLOOKUP(E128&amp;I128,Sheet2!$A$2:$A$1500&amp;Sheet2!$B$2:$B$1500,Sheet2!$C$2:$C$1500,0)</f>
        <v>39.6</v>
      </c>
      <c r="R128" cm="1">
        <f t="array" ref="R128">_xlfn.XLOOKUP(E128&amp;I128,Sheet2!$A$2:$A$1500&amp;Sheet2!$B$2:$B$1500,Sheet2!$D$2:$D$1500,0)</f>
        <v>12.8</v>
      </c>
      <c r="X128" cm="1">
        <f t="array" ref="X128">_xlfn.XLOOKUP(D128&amp;I128,Sheet2!$A$2:$A$1500&amp;Sheet2!$B$2:$B$1500,Sheet2!$E$2:$E$1500,0)</f>
        <v>4</v>
      </c>
      <c r="Y128" cm="1">
        <f t="array" ref="Y128">_xlfn.XLOOKUP(D128&amp;I128,Sheet2!$A$2:$A$1500&amp;Sheet2!$B$2:$B$1500,Sheet2!$F$2:$F$1500,0)</f>
        <v>0</v>
      </c>
      <c r="Z128" cm="1">
        <f t="array" ref="Z128">_xlfn.XLOOKUP(E128&amp;I128,Sheet2!$A$2:$A$1500&amp;Sheet2!$B$2:$B$1500,Sheet2!$E$2:$E$1500,0)</f>
        <v>4</v>
      </c>
      <c r="AA128" cm="1">
        <f t="array" ref="AA128">_xlfn.XLOOKUP(E128&amp;I128,Sheet2!$A$2:$A$1500&amp;Sheet2!$B$2:$B$1500,Sheet2!$F$2:$F$1500,0)</f>
        <v>1</v>
      </c>
    </row>
    <row r="129" spans="1:27" x14ac:dyDescent="0.2">
      <c r="A129" s="1">
        <v>45199</v>
      </c>
      <c r="B129" s="2">
        <v>0.8125</v>
      </c>
      <c r="C129" t="s">
        <v>75</v>
      </c>
      <c r="D129" t="s">
        <v>92</v>
      </c>
      <c r="E129" t="s">
        <v>27</v>
      </c>
      <c r="F129">
        <v>2170000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Big Ten</v>
      </c>
      <c r="M129" t="str" cm="1">
        <f t="array" ref="M129">_xlfn.XLOOKUP(E129&amp;G129,Conf!$A$1:$A$150&amp;Conf!$B$1:$B$150,Conf!$C$1:$C$150,"FCS")</f>
        <v>Big Ten</v>
      </c>
      <c r="N129">
        <v>1</v>
      </c>
      <c r="O129" cm="1">
        <f t="array" ref="O129">_xlfn.XLOOKUP(D129&amp;I129,Sheet2!$A$2:$A$1500&amp;Sheet2!$B$2:$B$1500,Sheet2!$C$2:$C$1500,0)</f>
        <v>21.3</v>
      </c>
      <c r="P129" cm="1">
        <f t="array" ref="P129">_xlfn.XLOOKUP(D129&amp;I129,Sheet2!$A$2:$A$1500&amp;Sheet2!$B$2:$B$1500,Sheet2!$D$2:$D$1500,0)</f>
        <v>17</v>
      </c>
      <c r="Q129" cm="1">
        <f t="array" ref="Q129">_xlfn.XLOOKUP(E129&amp;I129,Sheet2!$A$2:$A$1500&amp;Sheet2!$B$2:$B$1500,Sheet2!$C$2:$C$1500,0)</f>
        <v>23</v>
      </c>
      <c r="R129" cm="1">
        <f t="array" ref="R129">_xlfn.XLOOKUP(E129&amp;I129,Sheet2!$A$2:$A$1500&amp;Sheet2!$B$2:$B$1500,Sheet2!$D$2:$D$1500,0)</f>
        <v>23.3</v>
      </c>
      <c r="X129" cm="1">
        <f t="array" ref="X129">_xlfn.XLOOKUP(D129&amp;I129,Sheet2!$A$2:$A$1500&amp;Sheet2!$B$2:$B$1500,Sheet2!$E$2:$E$1500,0)</f>
        <v>3</v>
      </c>
      <c r="Y129" cm="1">
        <f t="array" ref="Y129">_xlfn.XLOOKUP(D129&amp;I129,Sheet2!$A$2:$A$1500&amp;Sheet2!$B$2:$B$1500,Sheet2!$F$2:$F$1500,0)</f>
        <v>1</v>
      </c>
      <c r="Z129" cm="1">
        <f t="array" ref="Z129">_xlfn.XLOOKUP(E129&amp;I129,Sheet2!$A$2:$A$1500&amp;Sheet2!$B$2:$B$1500,Sheet2!$E$2:$E$1500,0)</f>
        <v>2</v>
      </c>
      <c r="AA129" cm="1">
        <f t="array" ref="AA129">_xlfn.XLOOKUP(E129&amp;I129,Sheet2!$A$2:$A$1500&amp;Sheet2!$B$2:$B$1500,Sheet2!$F$2:$F$1500,0)</f>
        <v>2</v>
      </c>
    </row>
    <row r="130" spans="1:27" x14ac:dyDescent="0.2">
      <c r="A130" s="1">
        <v>45199</v>
      </c>
      <c r="B130" s="2">
        <v>0.8125</v>
      </c>
      <c r="C130" t="s">
        <v>118</v>
      </c>
      <c r="D130" t="s">
        <v>106</v>
      </c>
      <c r="E130" t="s">
        <v>136</v>
      </c>
      <c r="F130">
        <v>18000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AAC</v>
      </c>
      <c r="M130" t="str" cm="1">
        <f t="array" ref="M130">_xlfn.XLOOKUP(E130&amp;G130,Conf!$A$1:$A$150&amp;Conf!$B$1:$B$150,Conf!$C$1:$C$150,"FCS")</f>
        <v>AAC</v>
      </c>
      <c r="N130">
        <v>1</v>
      </c>
      <c r="O130" cm="1">
        <f t="array" ref="O130">_xlfn.XLOOKUP(D130&amp;I130,Sheet2!$A$2:$A$1500&amp;Sheet2!$B$2:$B$1500,Sheet2!$C$2:$C$1500,0)</f>
        <v>33.799999999999997</v>
      </c>
      <c r="P130" cm="1">
        <f t="array" ref="P130">_xlfn.XLOOKUP(D130&amp;I130,Sheet2!$A$2:$A$1500&amp;Sheet2!$B$2:$B$1500,Sheet2!$D$2:$D$1500,0)</f>
        <v>19</v>
      </c>
      <c r="Q130" cm="1">
        <f t="array" ref="Q130">_xlfn.XLOOKUP(E130&amp;I130,Sheet2!$A$2:$A$1500&amp;Sheet2!$B$2:$B$1500,Sheet2!$C$2:$C$1500,0)</f>
        <v>19</v>
      </c>
      <c r="R130" cm="1">
        <f t="array" ref="R130">_xlfn.XLOOKUP(E130&amp;I130,Sheet2!$A$2:$A$1500&amp;Sheet2!$B$2:$B$1500,Sheet2!$D$2:$D$1500,0)</f>
        <v>26</v>
      </c>
      <c r="X130" cm="1">
        <f t="array" ref="X130">_xlfn.XLOOKUP(D130&amp;I130,Sheet2!$A$2:$A$1500&amp;Sheet2!$B$2:$B$1500,Sheet2!$E$2:$E$1500,0)</f>
        <v>2</v>
      </c>
      <c r="Y130" cm="1">
        <f t="array" ref="Y130">_xlfn.XLOOKUP(D130&amp;I130,Sheet2!$A$2:$A$1500&amp;Sheet2!$B$2:$B$1500,Sheet2!$F$2:$F$1500,0)</f>
        <v>2</v>
      </c>
      <c r="Z130" cm="1">
        <f t="array" ref="Z130">_xlfn.XLOOKUP(E130&amp;I130,Sheet2!$A$2:$A$1500&amp;Sheet2!$B$2:$B$1500,Sheet2!$E$2:$E$1500,0)</f>
        <v>1</v>
      </c>
      <c r="AA130" cm="1">
        <f t="array" ref="AA130">_xlfn.XLOOKUP(E130&amp;I130,Sheet2!$A$2:$A$1500&amp;Sheet2!$B$2:$B$1500,Sheet2!$F$2:$F$1500,0)</f>
        <v>3</v>
      </c>
    </row>
    <row r="131" spans="1:27" x14ac:dyDescent="0.2">
      <c r="A131" s="1">
        <v>45199</v>
      </c>
      <c r="B131" s="2">
        <v>0.83333333333333337</v>
      </c>
      <c r="C131" t="s">
        <v>124</v>
      </c>
      <c r="D131" t="s">
        <v>108</v>
      </c>
      <c r="E131" t="s">
        <v>36</v>
      </c>
      <c r="F131">
        <v>739000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t="str" cm="1">
        <f t="array" ref="K131">_xlfn.XLOOKUP(E131&amp;I131,Ranking!C$2:C$500&amp;Ranking!A$2:A$500,Ranking!B$2:B$500,"")</f>
        <v/>
      </c>
      <c r="L131" t="str" cm="1">
        <f t="array" ref="L131">_xlfn.XLOOKUP(D131&amp;G131,Conf!$A$1:$A$150&amp;Conf!$B$1:$B$150,Conf!$C$1:$C$150,"FCS")</f>
        <v>Big 12</v>
      </c>
      <c r="M131" t="str" cm="1">
        <f t="array" ref="M131">_xlfn.XLOOKUP(E131&amp;G131,Conf!$A$1:$A$150&amp;Conf!$B$1:$B$150,Conf!$C$1:$C$150,"FCS")</f>
        <v>Big 12</v>
      </c>
      <c r="N131">
        <v>1</v>
      </c>
      <c r="O131" cm="1">
        <f t="array" ref="O131">_xlfn.XLOOKUP(D131&amp;I131,Sheet2!$A$2:$A$1500&amp;Sheet2!$B$2:$B$1500,Sheet2!$C$2:$C$1500,0)</f>
        <v>38.299999999999997</v>
      </c>
      <c r="P131" cm="1">
        <f t="array" ref="P131">_xlfn.XLOOKUP(D131&amp;I131,Sheet2!$A$2:$A$1500&amp;Sheet2!$B$2:$B$1500,Sheet2!$D$2:$D$1500,0)</f>
        <v>20.3</v>
      </c>
      <c r="Q131" cm="1">
        <f t="array" ref="Q131">_xlfn.XLOOKUP(E131&amp;I131,Sheet2!$A$2:$A$1500&amp;Sheet2!$B$2:$B$1500,Sheet2!$C$2:$C$1500,0)</f>
        <v>27</v>
      </c>
      <c r="R131" cm="1">
        <f t="array" ref="R131">_xlfn.XLOOKUP(E131&amp;I131,Sheet2!$A$2:$A$1500&amp;Sheet2!$B$2:$B$1500,Sheet2!$D$2:$D$1500,0)</f>
        <v>18.5</v>
      </c>
      <c r="X131" cm="1">
        <f t="array" ref="X131">_xlfn.XLOOKUP(D131&amp;I131,Sheet2!$A$2:$A$1500&amp;Sheet2!$B$2:$B$1500,Sheet2!$E$2:$E$1500,0)</f>
        <v>3</v>
      </c>
      <c r="Y131" cm="1">
        <f t="array" ref="Y131">_xlfn.XLOOKUP(D131&amp;I131,Sheet2!$A$2:$A$1500&amp;Sheet2!$B$2:$B$1500,Sheet2!$F$2:$F$1500,0)</f>
        <v>1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0.875</v>
      </c>
      <c r="C132" t="s">
        <v>24</v>
      </c>
      <c r="D132" t="s">
        <v>144</v>
      </c>
      <c r="E132" t="s">
        <v>70</v>
      </c>
      <c r="F132">
        <v>3350000</v>
      </c>
      <c r="G132">
        <v>2023</v>
      </c>
      <c r="H132">
        <v>0</v>
      </c>
      <c r="I132">
        <v>5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12</v>
      </c>
      <c r="L132" t="str" cm="1">
        <f t="array" ref="L132">_xlfn.XLOOKUP(D132&amp;G132,Conf!$A$1:$A$150&amp;Conf!$B$1:$B$150,Conf!$C$1:$C$150,"FCS")</f>
        <v>SEC</v>
      </c>
      <c r="M132" t="str" cm="1">
        <f t="array" ref="M132">_xlfn.XLOOKUP(E132&amp;G132,Conf!$A$1:$A$150&amp;Conf!$B$1:$B$150,Conf!$C$1:$C$150,"FCS")</f>
        <v>SEC</v>
      </c>
      <c r="N132">
        <v>1</v>
      </c>
      <c r="O132" cm="1">
        <f t="array" ref="O132">_xlfn.XLOOKUP(D132&amp;I132,Sheet2!$A$2:$A$1500&amp;Sheet2!$B$2:$B$1500,Sheet2!$C$2:$C$1500,0)</f>
        <v>30.8</v>
      </c>
      <c r="P132" cm="1">
        <f t="array" ref="P132">_xlfn.XLOOKUP(D132&amp;I132,Sheet2!$A$2:$A$1500&amp;Sheet2!$B$2:$B$1500,Sheet2!$D$2:$D$1500,0)</f>
        <v>27.3</v>
      </c>
      <c r="Q132" cm="1">
        <f t="array" ref="Q132">_xlfn.XLOOKUP(E132&amp;I132,Sheet2!$A$2:$A$1500&amp;Sheet2!$B$2:$B$1500,Sheet2!$C$2:$C$1500,0)</f>
        <v>30.3</v>
      </c>
      <c r="R132" cm="1">
        <f t="array" ref="R132">_xlfn.XLOOKUP(E132&amp;I132,Sheet2!$A$2:$A$1500&amp;Sheet2!$B$2:$B$1500,Sheet2!$D$2:$D$1500,0)</f>
        <v>13.5</v>
      </c>
      <c r="X132" cm="1">
        <f t="array" ref="X132">_xlfn.XLOOKUP(D132&amp;I132,Sheet2!$A$2:$A$1500&amp;Sheet2!$B$2:$B$1500,Sheet2!$E$2:$E$1500,0)</f>
        <v>2</v>
      </c>
      <c r="Y132" cm="1">
        <f t="array" ref="Y132">_xlfn.XLOOKUP(D132&amp;I132,Sheet2!$A$2:$A$1500&amp;Sheet2!$B$2:$B$1500,Sheet2!$F$2:$F$1500,0)</f>
        <v>2</v>
      </c>
      <c r="Z132" cm="1">
        <f t="array" ref="Z132">_xlfn.XLOOKUP(E132&amp;I132,Sheet2!$A$2:$A$1500&amp;Sheet2!$B$2:$B$1500,Sheet2!$E$2:$E$1500,0)</f>
        <v>3</v>
      </c>
      <c r="AA132" cm="1">
        <f t="array" ref="AA132">_xlfn.XLOOKUP(E132&amp;I132,Sheet2!$A$2:$A$1500&amp;Sheet2!$B$2:$B$1500,Sheet2!$F$2:$F$1500,0)</f>
        <v>1</v>
      </c>
    </row>
    <row r="133" spans="1:27" x14ac:dyDescent="0.2">
      <c r="A133" s="1">
        <v>45199</v>
      </c>
      <c r="B133" s="2">
        <v>0.9375</v>
      </c>
      <c r="C133" t="s">
        <v>29</v>
      </c>
      <c r="D133" t="s">
        <v>157</v>
      </c>
      <c r="E133" t="s">
        <v>186</v>
      </c>
      <c r="F133">
        <v>369000</v>
      </c>
      <c r="G133">
        <v>2023</v>
      </c>
      <c r="H133">
        <v>0</v>
      </c>
      <c r="I133">
        <v>5</v>
      </c>
      <c r="J133" cm="1">
        <f t="array" ref="J133">_xlfn.XLOOKUP(D133&amp;I133,Ranking!C$2:C$500&amp;Ranking!A$2:A$500,Ranking!B$2:B$500,"")</f>
        <v>25</v>
      </c>
      <c r="K133" t="str" cm="1">
        <f t="array" ref="K133">_xlfn.XLOOKUP(E133&amp;I133,Ranking!C$2:C$500&amp;Ranking!A$2:A$500,Ranking!B$2:B$500,"")</f>
        <v/>
      </c>
      <c r="L133" t="str" cm="1">
        <f t="array" ref="L133">_xlfn.XLOOKUP(D133&amp;G133,Conf!$A$1:$A$150&amp;Conf!$B$1:$B$150,Conf!$C$1:$C$150,"FCS")</f>
        <v>MWC</v>
      </c>
      <c r="M133" t="str" cm="1">
        <f t="array" ref="M133">_xlfn.XLOOKUP(E133&amp;G133,Conf!$A$1:$A$150&amp;Conf!$B$1:$B$150,Conf!$C$1:$C$150,"FCS")</f>
        <v>MWC</v>
      </c>
      <c r="N133">
        <v>1</v>
      </c>
      <c r="O133" cm="1">
        <f t="array" ref="O133">_xlfn.XLOOKUP(D133&amp;I133,Sheet2!$A$2:$A$1500&amp;Sheet2!$B$2:$B$1500,Sheet2!$C$2:$C$1500,0)</f>
        <v>38.799999999999997</v>
      </c>
      <c r="P133" cm="1">
        <f t="array" ref="P133">_xlfn.XLOOKUP(D133&amp;I133,Sheet2!$A$2:$A$1500&amp;Sheet2!$B$2:$B$1500,Sheet2!$D$2:$D$1500,0)</f>
        <v>19</v>
      </c>
      <c r="Q133" cm="1">
        <f t="array" ref="Q133">_xlfn.XLOOKUP(E133&amp;I133,Sheet2!$A$2:$A$1500&amp;Sheet2!$B$2:$B$1500,Sheet2!$C$2:$C$1500,0)</f>
        <v>17</v>
      </c>
      <c r="R133" cm="1">
        <f t="array" ref="R133">_xlfn.XLOOKUP(E133&amp;I133,Sheet2!$A$2:$A$1500&amp;Sheet2!$B$2:$B$1500,Sheet2!$D$2:$D$1500,0)</f>
        <v>41.3</v>
      </c>
      <c r="X133" cm="1">
        <f t="array" ref="X133">_xlfn.XLOOKUP(D133&amp;I133,Sheet2!$A$2:$A$1500&amp;Sheet2!$B$2:$B$1500,Sheet2!$E$2:$E$1500,0)</f>
        <v>4</v>
      </c>
      <c r="Y133" cm="1">
        <f t="array" ref="Y133">_xlfn.XLOOKUP(D133&amp;I133,Sheet2!$A$2:$A$1500&amp;Sheet2!$B$2:$B$1500,Sheet2!$F$2:$F$1500,0)</f>
        <v>0</v>
      </c>
      <c r="Z133" cm="1">
        <f t="array" ref="Z133">_xlfn.XLOOKUP(E133&amp;I133,Sheet2!$A$2:$A$1500&amp;Sheet2!$B$2:$B$1500,Sheet2!$E$2:$E$1500,0)</f>
        <v>0</v>
      </c>
      <c r="AA133" cm="1">
        <f t="array" ref="AA133">_xlfn.XLOOKUP(E133&amp;I133,Sheet2!$A$2:$A$1500&amp;Sheet2!$B$2:$B$1500,Sheet2!$F$2:$F$1500,0)</f>
        <v>4</v>
      </c>
    </row>
    <row r="134" spans="1:27" x14ac:dyDescent="0.2">
      <c r="A134" s="1">
        <v>45203</v>
      </c>
      <c r="B134" s="2">
        <v>0.83333333333333337</v>
      </c>
      <c r="C134" t="s">
        <v>118</v>
      </c>
      <c r="D134" t="s">
        <v>188</v>
      </c>
      <c r="E134" t="s">
        <v>165</v>
      </c>
      <c r="F134">
        <v>145000</v>
      </c>
      <c r="G134">
        <v>2023</v>
      </c>
      <c r="I134">
        <v>6</v>
      </c>
      <c r="J134" t="str" cm="1">
        <f t="array" ref="J134">_xlfn.XLOOKUP(D134&amp;I134,Ranking!C$2:C$500&amp;Ranking!A$2:A$500,Ranking!B$2:B$500,"")</f>
        <v/>
      </c>
      <c r="K134" t="str" cm="1">
        <f t="array" ref="K134">_xlfn.XLOOKUP(E134&amp;I134,Ranking!C$2:C$500&amp;Ranking!A$2:A$500,Ranking!B$2:B$500,"")</f>
        <v/>
      </c>
      <c r="L134" t="str" cm="1">
        <f t="array" ref="L134">_xlfn.XLOOKUP(D134&amp;G134,Conf!$A$1:$A$150&amp;Conf!$B$1:$B$150,Conf!$C$1:$C$150,"FCS")</f>
        <v>C-USA</v>
      </c>
      <c r="M134" t="str" cm="1">
        <f t="array" ref="M134">_xlfn.XLOOKUP(E134&amp;G134,Conf!$A$1:$A$150&amp;Conf!$B$1:$B$150,Conf!$C$1:$C$150,"FCS")</f>
        <v>C-USA</v>
      </c>
      <c r="N134">
        <v>1</v>
      </c>
      <c r="O134" cm="1">
        <f t="array" ref="O134">_xlfn.XLOOKUP(D134&amp;I134,Sheet2!$A$2:$A$1500&amp;Sheet2!$B$2:$B$1500,Sheet2!$C$2:$C$1500,0)</f>
        <v>20.7</v>
      </c>
      <c r="P134" cm="1">
        <f t="array" ref="P134">_xlfn.XLOOKUP(D134&amp;I134,Sheet2!$A$2:$A$1500&amp;Sheet2!$B$2:$B$1500,Sheet2!$D$2:$D$1500,0)</f>
        <v>33.299999999999997</v>
      </c>
      <c r="Q134" cm="1">
        <f t="array" ref="Q134">_xlfn.XLOOKUP(E134&amp;I134,Sheet2!$A$2:$A$1500&amp;Sheet2!$B$2:$B$1500,Sheet2!$C$2:$C$1500,0)</f>
        <v>30.5</v>
      </c>
      <c r="R134" cm="1">
        <f t="array" ref="R134">_xlfn.XLOOKUP(E134&amp;I134,Sheet2!$A$2:$A$1500&amp;Sheet2!$B$2:$B$1500,Sheet2!$D$2:$D$1500,0)</f>
        <v>17.5</v>
      </c>
      <c r="X134" cm="1">
        <f t="array" ref="X134">_xlfn.XLOOKUP(D134&amp;I134,Sheet2!$A$2:$A$1500&amp;Sheet2!$B$2:$B$1500,Sheet2!$E$2:$E$1500,0)</f>
        <v>1</v>
      </c>
      <c r="Y134" cm="1">
        <f t="array" ref="Y134">_xlfn.XLOOKUP(D134&amp;I134,Sheet2!$A$2:$A$1500&amp;Sheet2!$B$2:$B$1500,Sheet2!$F$2:$F$1500,0)</f>
        <v>5</v>
      </c>
      <c r="Z134" cm="1">
        <f t="array" ref="Z134">_xlfn.XLOOKUP(E134&amp;I134,Sheet2!$A$2:$A$1500&amp;Sheet2!$B$2:$B$1500,Sheet2!$E$2:$E$1500,0)</f>
        <v>5</v>
      </c>
      <c r="AA134" cm="1">
        <f t="array" ref="AA134">_xlfn.XLOOKUP(E134&amp;I134,Sheet2!$A$2:$A$1500&amp;Sheet2!$B$2:$B$1500,Sheet2!$F$2:$F$1500,0)</f>
        <v>1</v>
      </c>
    </row>
    <row r="135" spans="1:27" x14ac:dyDescent="0.2">
      <c r="A135" s="1">
        <v>45204</v>
      </c>
      <c r="B135" s="2">
        <v>0.83333333333333337</v>
      </c>
      <c r="C135" t="s">
        <v>24</v>
      </c>
      <c r="D135" t="s">
        <v>94</v>
      </c>
      <c r="E135" t="s">
        <v>155</v>
      </c>
      <c r="F135">
        <v>567000</v>
      </c>
      <c r="G135">
        <v>2023</v>
      </c>
      <c r="H135">
        <v>0</v>
      </c>
      <c r="I135">
        <v>6</v>
      </c>
      <c r="J135" t="str" cm="1">
        <f t="array" ref="J135">_xlfn.XLOOKUP(D135&amp;I135,Ranking!C$2:C$500&amp;Ranking!A$2:A$500,Ranking!B$2:B$500,"")</f>
        <v/>
      </c>
      <c r="K135" t="str" cm="1">
        <f t="array" ref="K135">_xlfn.XLOOKUP(E135&amp;I135,Ranking!C$2:C$500&amp;Ranking!A$2:A$500,Ranking!B$2:B$500,"")</f>
        <v/>
      </c>
      <c r="L135" t="str" cm="1">
        <f t="array" ref="L135">_xlfn.XLOOKUP(D135&amp;G135,Conf!$A$1:$A$150&amp;Conf!$B$1:$B$150,Conf!$C$1:$C$150,"FCS")</f>
        <v>C-USA</v>
      </c>
      <c r="M135" t="str" cm="1">
        <f t="array" ref="M135">_xlfn.XLOOKUP(E135&amp;G135,Conf!$A$1:$A$150&amp;Conf!$B$1:$B$150,Conf!$C$1:$C$150,"FCS")</f>
        <v>C-USA</v>
      </c>
      <c r="N135">
        <v>1</v>
      </c>
      <c r="O135" cm="1">
        <f t="array" ref="O135">_xlfn.XLOOKUP(D135&amp;I135,Sheet2!$A$2:$A$1500&amp;Sheet2!$B$2:$B$1500,Sheet2!$C$2:$C$1500,0)</f>
        <v>27</v>
      </c>
      <c r="P135" cm="1">
        <f t="array" ref="P135">_xlfn.XLOOKUP(D135&amp;I135,Sheet2!$A$2:$A$1500&amp;Sheet2!$B$2:$B$1500,Sheet2!$D$2:$D$1500,0)</f>
        <v>25.7</v>
      </c>
      <c r="Q135" cm="1">
        <f t="array" ref="Q135">_xlfn.XLOOKUP(E135&amp;I135,Sheet2!$A$2:$A$1500&amp;Sheet2!$B$2:$B$1500,Sheet2!$C$2:$C$1500,0)</f>
        <v>31.6</v>
      </c>
      <c r="R135" cm="1">
        <f t="array" ref="R135">_xlfn.XLOOKUP(E135&amp;I135,Sheet2!$A$2:$A$1500&amp;Sheet2!$B$2:$B$1500,Sheet2!$D$2:$D$1500,0)</f>
        <v>29.2</v>
      </c>
      <c r="X135" cm="1">
        <f t="array" ref="X135">_xlfn.XLOOKUP(D135&amp;I135,Sheet2!$A$2:$A$1500&amp;Sheet2!$B$2:$B$1500,Sheet2!$E$2:$E$1500,0)</f>
        <v>3</v>
      </c>
      <c r="Y135" cm="1">
        <f t="array" ref="Y135">_xlfn.XLOOKUP(D135&amp;I135,Sheet2!$A$2:$A$1500&amp;Sheet2!$B$2:$B$1500,Sheet2!$F$2:$F$1500,0)</f>
        <v>3</v>
      </c>
      <c r="Z135" cm="1">
        <f t="array" ref="Z135">_xlfn.XLOOKUP(E135&amp;I135,Sheet2!$A$2:$A$1500&amp;Sheet2!$B$2:$B$1500,Sheet2!$E$2:$E$1500,0)</f>
        <v>3</v>
      </c>
      <c r="AA135" cm="1">
        <f t="array" ref="AA135">_xlfn.XLOOKUP(E135&amp;I135,Sheet2!$A$2:$A$1500&amp;Sheet2!$B$2:$B$1500,Sheet2!$F$2:$F$1500,0)</f>
        <v>2</v>
      </c>
    </row>
    <row r="136" spans="1:27" x14ac:dyDescent="0.2">
      <c r="A136" s="1">
        <v>45205</v>
      </c>
      <c r="B136" s="2">
        <v>0.8125</v>
      </c>
      <c r="C136" t="s">
        <v>24</v>
      </c>
      <c r="D136" t="s">
        <v>139</v>
      </c>
      <c r="E136" t="s">
        <v>72</v>
      </c>
      <c r="F136">
        <v>2270000</v>
      </c>
      <c r="G136">
        <v>2023</v>
      </c>
      <c r="H136">
        <v>0</v>
      </c>
      <c r="I136">
        <v>6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tr" cm="1">
        <f t="array" ref="L136">_xlfn.XLOOKUP(D136&amp;G136,Conf!$A$1:$A$150&amp;Conf!$B$1:$B$150,Conf!$C$1:$C$150,"FCS")</f>
        <v>Big 12</v>
      </c>
      <c r="M136" t="str" cm="1">
        <f t="array" ref="M136">_xlfn.XLOOKUP(E136&amp;G136,Conf!$A$1:$A$150&amp;Conf!$B$1:$B$150,Conf!$C$1:$C$150,"FCS")</f>
        <v>Big 12</v>
      </c>
      <c r="N136">
        <v>1</v>
      </c>
      <c r="O136" cm="1">
        <f t="array" ref="O136">_xlfn.XLOOKUP(D136&amp;I136,Sheet2!$A$2:$A$1500&amp;Sheet2!$B$2:$B$1500,Sheet2!$C$2:$C$1500,0)</f>
        <v>22</v>
      </c>
      <c r="P136" cm="1">
        <f t="array" ref="P136">_xlfn.XLOOKUP(D136&amp;I136,Sheet2!$A$2:$A$1500&amp;Sheet2!$B$2:$B$1500,Sheet2!$D$2:$D$1500,0)</f>
        <v>23.8</v>
      </c>
      <c r="Q136" cm="1">
        <f t="array" ref="Q136">_xlfn.XLOOKUP(E136&amp;I136,Sheet2!$A$2:$A$1500&amp;Sheet2!$B$2:$B$1500,Sheet2!$C$2:$C$1500,0)</f>
        <v>39.5</v>
      </c>
      <c r="R136" cm="1">
        <f t="array" ref="R136">_xlfn.XLOOKUP(E136&amp;I136,Sheet2!$A$2:$A$1500&amp;Sheet2!$B$2:$B$1500,Sheet2!$D$2:$D$1500,0)</f>
        <v>18.5</v>
      </c>
      <c r="X136" cm="1">
        <f t="array" ref="X136">_xlfn.XLOOKUP(D136&amp;I136,Sheet2!$A$2:$A$1500&amp;Sheet2!$B$2:$B$1500,Sheet2!$E$2:$E$1500,0)</f>
        <v>2</v>
      </c>
      <c r="Y136" cm="1">
        <f t="array" ref="Y136">_xlfn.XLOOKUP(D136&amp;I136,Sheet2!$A$2:$A$1500&amp;Sheet2!$B$2:$B$1500,Sheet2!$F$2:$F$1500,0)</f>
        <v>2</v>
      </c>
      <c r="Z136" cm="1">
        <f t="array" ref="Z136">_xlfn.XLOOKUP(E136&amp;I136,Sheet2!$A$2:$A$1500&amp;Sheet2!$B$2:$B$1500,Sheet2!$E$2:$E$1500,0)</f>
        <v>3</v>
      </c>
      <c r="AA136" cm="1">
        <f t="array" ref="AA136">_xlfn.XLOOKUP(E136&amp;I136,Sheet2!$A$2:$A$1500&amp;Sheet2!$B$2:$B$1500,Sheet2!$F$2:$F$1500,0)</f>
        <v>1</v>
      </c>
    </row>
    <row r="137" spans="1:27" x14ac:dyDescent="0.2">
      <c r="A137" s="1">
        <v>45205</v>
      </c>
      <c r="B137" s="2">
        <v>0.83333333333333337</v>
      </c>
      <c r="C137" t="s">
        <v>29</v>
      </c>
      <c r="D137" t="s">
        <v>171</v>
      </c>
      <c r="E137" t="s">
        <v>22</v>
      </c>
      <c r="F137">
        <v>1360000</v>
      </c>
      <c r="G137">
        <v>2023</v>
      </c>
      <c r="H137">
        <v>0</v>
      </c>
      <c r="I137">
        <v>6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tr" cm="1">
        <f t="array" ref="L137">_xlfn.XLOOKUP(D137&amp;G137,Conf!$A$1:$A$150&amp;Conf!$B$1:$B$150,Conf!$C$1:$C$150,"FCS")</f>
        <v>Big Ten</v>
      </c>
      <c r="M137" t="str" cm="1">
        <f t="array" ref="M137">_xlfn.XLOOKUP(E137&amp;G137,Conf!$A$1:$A$150&amp;Conf!$B$1:$B$150,Conf!$C$1:$C$150,"FCS")</f>
        <v>Big Ten</v>
      </c>
      <c r="N137">
        <v>1</v>
      </c>
      <c r="O137" cm="1">
        <f t="array" ref="O137">_xlfn.XLOOKUP(D137&amp;I137,Sheet2!$A$2:$A$1500&amp;Sheet2!$B$2:$B$1500,Sheet2!$C$2:$C$1500,0)</f>
        <v>21.6</v>
      </c>
      <c r="P137" cm="1">
        <f t="array" ref="P137">_xlfn.XLOOKUP(D137&amp;I137,Sheet2!$A$2:$A$1500&amp;Sheet2!$B$2:$B$1500,Sheet2!$D$2:$D$1500,0)</f>
        <v>30.6</v>
      </c>
      <c r="Q137" cm="1">
        <f t="array" ref="Q137">_xlfn.XLOOKUP(E137&amp;I137,Sheet2!$A$2:$A$1500&amp;Sheet2!$B$2:$B$1500,Sheet2!$C$2:$C$1500,0)</f>
        <v>18.8</v>
      </c>
      <c r="R137" cm="1">
        <f t="array" ref="R137">_xlfn.XLOOKUP(E137&amp;I137,Sheet2!$A$2:$A$1500&amp;Sheet2!$B$2:$B$1500,Sheet2!$D$2:$D$1500,0)</f>
        <v>23.8</v>
      </c>
      <c r="X137" cm="1">
        <f t="array" ref="X137">_xlfn.XLOOKUP(D137&amp;I137,Sheet2!$A$2:$A$1500&amp;Sheet2!$B$2:$B$1500,Sheet2!$E$2:$E$1500,0)</f>
        <v>2</v>
      </c>
      <c r="Y137" cm="1">
        <f t="array" ref="Y137">_xlfn.XLOOKUP(D137&amp;I137,Sheet2!$A$2:$A$1500&amp;Sheet2!$B$2:$B$1500,Sheet2!$F$2:$F$1500,0)</f>
        <v>3</v>
      </c>
      <c r="Z137" cm="1">
        <f t="array" ref="Z137">_xlfn.XLOOKUP(E137&amp;I137,Sheet2!$A$2:$A$1500&amp;Sheet2!$B$2:$B$1500,Sheet2!$E$2:$E$1500,0)</f>
        <v>2</v>
      </c>
      <c r="AA137" cm="1">
        <f t="array" ref="AA137">_xlfn.XLOOKUP(E137&amp;I137,Sheet2!$A$2:$A$1500&amp;Sheet2!$B$2:$B$1500,Sheet2!$F$2:$F$1500,0)</f>
        <v>3</v>
      </c>
    </row>
    <row r="138" spans="1:27" x14ac:dyDescent="0.2">
      <c r="A138" s="1">
        <v>45206</v>
      </c>
      <c r="B138" s="2">
        <v>0.5</v>
      </c>
      <c r="C138" t="s">
        <v>31</v>
      </c>
      <c r="D138" t="s">
        <v>69</v>
      </c>
      <c r="E138" t="s">
        <v>34</v>
      </c>
      <c r="F138">
        <v>7870000</v>
      </c>
      <c r="G138">
        <v>2023</v>
      </c>
      <c r="H138">
        <v>0</v>
      </c>
      <c r="I138">
        <v>6</v>
      </c>
      <c r="J138" cm="1">
        <f t="array" ref="J138">_xlfn.XLOOKUP(D138&amp;I138,Ranking!C$2:C$500&amp;Ranking!A$2:A$500,Ranking!B$2:B$500,"")</f>
        <v>3</v>
      </c>
      <c r="K138" cm="1">
        <f t="array" ref="K138">_xlfn.XLOOKUP(E138&amp;I138,Ranking!C$2:C$500&amp;Ranking!A$2:A$500,Ranking!B$2:B$500,"")</f>
        <v>12</v>
      </c>
      <c r="L138" t="str" cm="1">
        <f t="array" ref="L138">_xlfn.XLOOKUP(D138&amp;G138,Conf!$A$1:$A$150&amp;Conf!$B$1:$B$150,Conf!$C$1:$C$150,"FCS")</f>
        <v>Big 12</v>
      </c>
      <c r="M138" t="str" cm="1">
        <f t="array" ref="M138">_xlfn.XLOOKUP(E138&amp;G138,Conf!$A$1:$A$150&amp;Conf!$B$1:$B$150,Conf!$C$1:$C$150,"FCS")</f>
        <v>Big 12</v>
      </c>
      <c r="N138">
        <v>1</v>
      </c>
      <c r="O138" cm="1">
        <f t="array" ref="O138">_xlfn.XLOOKUP(D138&amp;I138,Sheet2!$A$2:$A$1500&amp;Sheet2!$B$2:$B$1500,Sheet2!$C$2:$C$1500,0)</f>
        <v>36</v>
      </c>
      <c r="P138" cm="1">
        <f t="array" ref="P138">_xlfn.XLOOKUP(D138&amp;I138,Sheet2!$A$2:$A$1500&amp;Sheet2!$B$2:$B$1500,Sheet2!$D$2:$D$1500,0)</f>
        <v>12.8</v>
      </c>
      <c r="Q138" cm="1">
        <f t="array" ref="Q138">_xlfn.XLOOKUP(E138&amp;I138,Sheet2!$A$2:$A$1500&amp;Sheet2!$B$2:$B$1500,Sheet2!$C$2:$C$1500,0)</f>
        <v>47.4</v>
      </c>
      <c r="R138" cm="1">
        <f t="array" ref="R138">_xlfn.XLOOKUP(E138&amp;I138,Sheet2!$A$2:$A$1500&amp;Sheet2!$B$2:$B$1500,Sheet2!$D$2:$D$1500,0)</f>
        <v>10.8</v>
      </c>
      <c r="X138" cm="1">
        <f t="array" ref="X138">_xlfn.XLOOKUP(D138&amp;I138,Sheet2!$A$2:$A$1500&amp;Sheet2!$B$2:$B$1500,Sheet2!$E$2:$E$1500,0)</f>
        <v>5</v>
      </c>
      <c r="Y138" cm="1">
        <f t="array" ref="Y138">_xlfn.XLOOKUP(D138&amp;I138,Sheet2!$A$2:$A$1500&amp;Sheet2!$B$2:$B$1500,Sheet2!$F$2:$F$1500,0)</f>
        <v>0</v>
      </c>
      <c r="Z138" cm="1">
        <f t="array" ref="Z138">_xlfn.XLOOKUP(E138&amp;I138,Sheet2!$A$2:$A$1500&amp;Sheet2!$B$2:$B$1500,Sheet2!$E$2:$E$1500,0)</f>
        <v>5</v>
      </c>
      <c r="AA138" cm="1">
        <f t="array" ref="AA138">_xlfn.XLOOKUP(E138&amp;I138,Sheet2!$A$2:$A$1500&amp;Sheet2!$B$2:$B$1500,Sheet2!$F$2:$F$1500,0)</f>
        <v>0</v>
      </c>
    </row>
    <row r="139" spans="1:27" x14ac:dyDescent="0.2">
      <c r="A139" s="1">
        <v>45206</v>
      </c>
      <c r="B139" s="2">
        <v>0.5</v>
      </c>
      <c r="C139" t="s">
        <v>23</v>
      </c>
      <c r="D139" t="s">
        <v>25</v>
      </c>
      <c r="E139" t="s">
        <v>135</v>
      </c>
      <c r="F139">
        <v>4510000</v>
      </c>
      <c r="G139">
        <v>2023</v>
      </c>
      <c r="H139">
        <v>0</v>
      </c>
      <c r="I139">
        <v>6</v>
      </c>
      <c r="J139" cm="1">
        <f t="array" ref="J139">_xlfn.XLOOKUP(D139&amp;I139,Ranking!C$2:C$500&amp;Ranking!A$2:A$500,Ranking!B$2:B$500,"")</f>
        <v>4</v>
      </c>
      <c r="K139" t="str" cm="1">
        <f t="array" ref="K139">_xlfn.XLOOKUP(E139&amp;I139,Ranking!C$2:C$500&amp;Ranking!A$2:A$500,Ranking!B$2:B$500,"")</f>
        <v/>
      </c>
      <c r="L139" t="str" cm="1">
        <f t="array" ref="L139">_xlfn.XLOOKUP(D139&amp;G139,Conf!$A$1:$A$150&amp;Conf!$B$1:$B$150,Conf!$C$1:$C$150,"FCS")</f>
        <v>Big Ten</v>
      </c>
      <c r="M139" t="str" cm="1">
        <f t="array" ref="M139">_xlfn.XLOOKUP(E139&amp;G139,Conf!$A$1:$A$150&amp;Conf!$B$1:$B$150,Conf!$C$1:$C$150,"FCS")</f>
        <v>Big Ten</v>
      </c>
      <c r="N139">
        <v>1</v>
      </c>
      <c r="O139" cm="1">
        <f t="array" ref="O139">_xlfn.XLOOKUP(D139&amp;I139,Sheet2!$A$2:$A$1500&amp;Sheet2!$B$2:$B$1500,Sheet2!$C$2:$C$1500,0)</f>
        <v>34.5</v>
      </c>
      <c r="P139" cm="1">
        <f t="array" ref="P139">_xlfn.XLOOKUP(D139&amp;I139,Sheet2!$A$2:$A$1500&amp;Sheet2!$B$2:$B$1500,Sheet2!$D$2:$D$1500,0)</f>
        <v>8.5</v>
      </c>
      <c r="Q139" cm="1">
        <f t="array" ref="Q139">_xlfn.XLOOKUP(E139&amp;I139,Sheet2!$A$2:$A$1500&amp;Sheet2!$B$2:$B$1500,Sheet2!$C$2:$C$1500,0)</f>
        <v>38.6</v>
      </c>
      <c r="R139" cm="1">
        <f t="array" ref="R139">_xlfn.XLOOKUP(E139&amp;I139,Sheet2!$A$2:$A$1500&amp;Sheet2!$B$2:$B$1500,Sheet2!$D$2:$D$1500,0)</f>
        <v>13.2</v>
      </c>
      <c r="X139" cm="1">
        <f t="array" ref="X139">_xlfn.XLOOKUP(D139&amp;I139,Sheet2!$A$2:$A$1500&amp;Sheet2!$B$2:$B$1500,Sheet2!$E$2:$E$1500,0)</f>
        <v>4</v>
      </c>
      <c r="Y139" cm="1">
        <f t="array" ref="Y139">_xlfn.XLOOKUP(D139&amp;I139,Sheet2!$A$2:$A$1500&amp;Sheet2!$B$2:$B$1500,Sheet2!$F$2:$F$1500,0)</f>
        <v>0</v>
      </c>
      <c r="Z139" cm="1">
        <f t="array" ref="Z139">_xlfn.XLOOKUP(E139&amp;I139,Sheet2!$A$2:$A$1500&amp;Sheet2!$B$2:$B$1500,Sheet2!$E$2:$E$1500,0)</f>
        <v>5</v>
      </c>
      <c r="AA139" cm="1">
        <f t="array" ref="AA139">_xlfn.XLOOKUP(E139&amp;I139,Sheet2!$A$2:$A$1500&amp;Sheet2!$B$2:$B$1500,Sheet2!$F$2:$F$1500,0)</f>
        <v>0</v>
      </c>
    </row>
    <row r="140" spans="1:27" x14ac:dyDescent="0.2">
      <c r="A140" s="1">
        <v>45206</v>
      </c>
      <c r="B140" s="2">
        <v>0.5</v>
      </c>
      <c r="C140" t="s">
        <v>24</v>
      </c>
      <c r="D140" t="s">
        <v>161</v>
      </c>
      <c r="E140" t="s">
        <v>81</v>
      </c>
      <c r="F140">
        <v>2340000</v>
      </c>
      <c r="G140">
        <v>2023</v>
      </c>
      <c r="H140">
        <v>0</v>
      </c>
      <c r="I140">
        <v>6</v>
      </c>
      <c r="J140" cm="1">
        <f t="array" ref="J140">_xlfn.XLOOKUP(D140&amp;I140,Ranking!C$2:C$500&amp;Ranking!A$2:A$500,Ranking!B$2:B$500,"")</f>
        <v>21</v>
      </c>
      <c r="K140" cm="1">
        <f t="array" ref="K140">_xlfn.XLOOKUP(E140&amp;I140,Ranking!C$2:C$500&amp;Ranking!A$2:A$500,Ranking!B$2:B$500,"")</f>
        <v>23</v>
      </c>
      <c r="L140" t="str" cm="1">
        <f t="array" ref="L140">_xlfn.XLOOKUP(D140&amp;G140,Conf!$A$1:$A$150&amp;Conf!$B$1:$B$150,Conf!$C$1:$C$150,"FCS")</f>
        <v>SEC</v>
      </c>
      <c r="M140" t="str" cm="1">
        <f t="array" ref="M140">_xlfn.XLOOKUP(E140&amp;G140,Conf!$A$1:$A$150&amp;Conf!$B$1:$B$150,Conf!$C$1:$C$150,"FCS")</f>
        <v>SEC</v>
      </c>
      <c r="N140">
        <v>1</v>
      </c>
      <c r="O140" cm="1">
        <f t="array" ref="O140">_xlfn.XLOOKUP(D140&amp;I140,Sheet2!$A$2:$A$1500&amp;Sheet2!$B$2:$B$1500,Sheet2!$C$2:$C$1500,0)</f>
        <v>32</v>
      </c>
      <c r="P140" cm="1">
        <f t="array" ref="P140">_xlfn.XLOOKUP(D140&amp;I140,Sheet2!$A$2:$A$1500&amp;Sheet2!$B$2:$B$1500,Sheet2!$D$2:$D$1500,0)</f>
        <v>20.8</v>
      </c>
      <c r="Q140" cm="1">
        <f t="array" ref="Q140">_xlfn.XLOOKUP(E140&amp;I140,Sheet2!$A$2:$A$1500&amp;Sheet2!$B$2:$B$1500,Sheet2!$C$2:$C$1500,0)</f>
        <v>44</v>
      </c>
      <c r="R140" cm="1">
        <f t="array" ref="R140">_xlfn.XLOOKUP(E140&amp;I140,Sheet2!$A$2:$A$1500&amp;Sheet2!$B$2:$B$1500,Sheet2!$D$2:$D$1500,0)</f>
        <v>31</v>
      </c>
      <c r="X140" cm="1">
        <f t="array" ref="X140">_xlfn.XLOOKUP(D140&amp;I140,Sheet2!$A$2:$A$1500&amp;Sheet2!$B$2:$B$1500,Sheet2!$E$2:$E$1500,0)</f>
        <v>5</v>
      </c>
      <c r="Y140" cm="1">
        <f t="array" ref="Y140">_xlfn.XLOOKUP(D140&amp;I140,Sheet2!$A$2:$A$1500&amp;Sheet2!$B$2:$B$1500,Sheet2!$F$2:$F$1500,0)</f>
        <v>0</v>
      </c>
      <c r="Z140" cm="1">
        <f t="array" ref="Z140">_xlfn.XLOOKUP(E140&amp;I140,Sheet2!$A$2:$A$1500&amp;Sheet2!$B$2:$B$1500,Sheet2!$E$2:$E$1500,0)</f>
        <v>3</v>
      </c>
      <c r="AA140" cm="1">
        <f t="array" ref="AA140">_xlfn.XLOOKUP(E140&amp;I140,Sheet2!$A$2:$A$1500&amp;Sheet2!$B$2:$B$1500,Sheet2!$F$2:$F$1500,0)</f>
        <v>2</v>
      </c>
    </row>
    <row r="141" spans="1:27" x14ac:dyDescent="0.2">
      <c r="A141" s="1">
        <v>45206</v>
      </c>
      <c r="B141" s="2">
        <v>0.5</v>
      </c>
      <c r="C141" t="s">
        <v>118</v>
      </c>
      <c r="D141" t="s">
        <v>169</v>
      </c>
      <c r="E141" t="s">
        <v>168</v>
      </c>
      <c r="F141">
        <v>16000</v>
      </c>
      <c r="G141">
        <v>2023</v>
      </c>
      <c r="H141">
        <v>0</v>
      </c>
      <c r="I141">
        <v>6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tr" cm="1">
        <f t="array" ref="L141">_xlfn.XLOOKUP(D141&amp;G141,Conf!$A$1:$A$150&amp;Conf!$B$1:$B$150,Conf!$C$1:$C$150,"FCS")</f>
        <v>Independent</v>
      </c>
      <c r="M141" t="str" cm="1">
        <f t="array" ref="M141">_xlfn.XLOOKUP(E141&amp;G141,Conf!$A$1:$A$150&amp;Conf!$B$1:$B$150,Conf!$C$1:$C$150,"FCS")</f>
        <v>MAC</v>
      </c>
      <c r="N141">
        <v>0</v>
      </c>
      <c r="O141" cm="1">
        <f t="array" ref="O141">_xlfn.XLOOKUP(D141&amp;I141,Sheet2!$A$2:$A$1500&amp;Sheet2!$B$2:$B$1500,Sheet2!$C$2:$C$1500,0)</f>
        <v>26.5</v>
      </c>
      <c r="P141" cm="1">
        <f t="array" ref="P141">_xlfn.XLOOKUP(D141&amp;I141,Sheet2!$A$2:$A$1500&amp;Sheet2!$B$2:$B$1500,Sheet2!$D$2:$D$1500,0)</f>
        <v>39.200000000000003</v>
      </c>
      <c r="Q141" cm="1">
        <f t="array" ref="Q141">_xlfn.XLOOKUP(E141&amp;I141,Sheet2!$A$2:$A$1500&amp;Sheet2!$B$2:$B$1500,Sheet2!$C$2:$C$1500,0)</f>
        <v>40.799999999999997</v>
      </c>
      <c r="R141" cm="1">
        <f t="array" ref="R141">_xlfn.XLOOKUP(E141&amp;I141,Sheet2!$A$2:$A$1500&amp;Sheet2!$B$2:$B$1500,Sheet2!$D$2:$D$1500,0)</f>
        <v>22.8</v>
      </c>
      <c r="X141" cm="1">
        <f t="array" ref="X141">_xlfn.XLOOKUP(D141&amp;I141,Sheet2!$A$2:$A$1500&amp;Sheet2!$B$2:$B$1500,Sheet2!$E$2:$E$1500,0)</f>
        <v>1</v>
      </c>
      <c r="Y141" cm="1">
        <f t="array" ref="Y141">_xlfn.XLOOKUP(D141&amp;I141,Sheet2!$A$2:$A$1500&amp;Sheet2!$B$2:$B$1500,Sheet2!$F$2:$F$1500,0)</f>
        <v>5</v>
      </c>
      <c r="Z141" cm="1">
        <f t="array" ref="Z141">_xlfn.XLOOKUP(E141&amp;I141,Sheet2!$A$2:$A$1500&amp;Sheet2!$B$2:$B$1500,Sheet2!$E$2:$E$1500,0)</f>
        <v>4</v>
      </c>
      <c r="AA141" cm="1">
        <f t="array" ref="AA141">_xlfn.XLOOKUP(E141&amp;I141,Sheet2!$A$2:$A$1500&amp;Sheet2!$B$2:$B$1500,Sheet2!$F$2:$F$1500,0)</f>
        <v>1</v>
      </c>
    </row>
    <row r="142" spans="1:27" x14ac:dyDescent="0.2">
      <c r="A142" s="1">
        <v>45206</v>
      </c>
      <c r="B142" s="2">
        <v>0.64583333333333337</v>
      </c>
      <c r="C142" t="s">
        <v>31</v>
      </c>
      <c r="D142" t="s">
        <v>82</v>
      </c>
      <c r="E142" t="s">
        <v>125</v>
      </c>
      <c r="F142">
        <v>3020000</v>
      </c>
      <c r="G142">
        <v>2023</v>
      </c>
      <c r="H142">
        <v>0</v>
      </c>
      <c r="I142">
        <v>6</v>
      </c>
      <c r="J142" cm="1">
        <f t="array" ref="J142">_xlfn.XLOOKUP(D142&amp;I142,Ranking!C$2:C$500&amp;Ranking!A$2:A$500,Ranking!B$2:B$500,"")</f>
        <v>5</v>
      </c>
      <c r="K142" t="str" cm="1">
        <f t="array" ref="K142">_xlfn.XLOOKUP(E142&amp;I142,Ranking!C$2:C$500&amp;Ranking!A$2:A$500,Ranking!B$2:B$500,"")</f>
        <v/>
      </c>
      <c r="L142" t="str" cm="1">
        <f t="array" ref="L142">_xlfn.XLOOKUP(D142&amp;G142,Conf!$A$1:$A$150&amp;Conf!$B$1:$B$150,Conf!$C$1:$C$150,"FCS")</f>
        <v>ACC</v>
      </c>
      <c r="M142" t="str" cm="1">
        <f t="array" ref="M142">_xlfn.XLOOKUP(E142&amp;G142,Conf!$A$1:$A$150&amp;Conf!$B$1:$B$150,Conf!$C$1:$C$150,"FCS")</f>
        <v>ACC</v>
      </c>
      <c r="N142">
        <v>1</v>
      </c>
      <c r="O142" cm="1">
        <f t="array" ref="O142">_xlfn.XLOOKUP(D142&amp;I142,Sheet2!$A$2:$A$1500&amp;Sheet2!$B$2:$B$1500,Sheet2!$C$2:$C$1500,0)</f>
        <v>43.3</v>
      </c>
      <c r="P142" cm="1">
        <f t="array" ref="P142">_xlfn.XLOOKUP(D142&amp;I142,Sheet2!$A$2:$A$1500&amp;Sheet2!$B$2:$B$1500,Sheet2!$D$2:$D$1500,0)</f>
        <v>22.5</v>
      </c>
      <c r="Q142" cm="1">
        <f t="array" ref="Q142">_xlfn.XLOOKUP(E142&amp;I142,Sheet2!$A$2:$A$1500&amp;Sheet2!$B$2:$B$1500,Sheet2!$C$2:$C$1500,0)</f>
        <v>24.8</v>
      </c>
      <c r="R142" cm="1">
        <f t="array" ref="R142">_xlfn.XLOOKUP(E142&amp;I142,Sheet2!$A$2:$A$1500&amp;Sheet2!$B$2:$B$1500,Sheet2!$D$2:$D$1500,0)</f>
        <v>24.2</v>
      </c>
      <c r="X142" cm="1">
        <f t="array" ref="X142">_xlfn.XLOOKUP(D142&amp;I142,Sheet2!$A$2:$A$1500&amp;Sheet2!$B$2:$B$1500,Sheet2!$E$2:$E$1500,0)</f>
        <v>4</v>
      </c>
      <c r="Y142" cm="1">
        <f t="array" ref="Y142">_xlfn.XLOOKUP(D142&amp;I142,Sheet2!$A$2:$A$1500&amp;Sheet2!$B$2:$B$1500,Sheet2!$F$2:$F$1500,0)</f>
        <v>0</v>
      </c>
      <c r="Z142" cm="1">
        <f t="array" ref="Z142">_xlfn.XLOOKUP(E142&amp;I142,Sheet2!$A$2:$A$1500&amp;Sheet2!$B$2:$B$1500,Sheet2!$E$2:$E$1500,0)</f>
        <v>2</v>
      </c>
      <c r="AA142" cm="1">
        <f t="array" ref="AA142">_xlfn.XLOOKUP(E142&amp;I142,Sheet2!$A$2:$A$1500&amp;Sheet2!$B$2:$B$1500,Sheet2!$F$2:$F$1500,0)</f>
        <v>3</v>
      </c>
    </row>
    <row r="143" spans="1:27" x14ac:dyDescent="0.2">
      <c r="A143" s="1">
        <v>45206</v>
      </c>
      <c r="B143" s="2">
        <v>0.64583333333333337</v>
      </c>
      <c r="C143" t="s">
        <v>45</v>
      </c>
      <c r="D143" t="s">
        <v>76</v>
      </c>
      <c r="E143" t="s">
        <v>70</v>
      </c>
      <c r="F143">
        <v>7230000</v>
      </c>
      <c r="G143">
        <v>2023</v>
      </c>
      <c r="H143">
        <v>0</v>
      </c>
      <c r="I143">
        <v>6</v>
      </c>
      <c r="J143" t="str" cm="1">
        <f t="array" ref="J143">_xlfn.XLOOKUP(D143&amp;I143,Ranking!C$2:C$500&amp;Ranking!A$2:A$500,Ranking!B$2:B$500,"")</f>
        <v/>
      </c>
      <c r="K143" cm="1">
        <f t="array" ref="K143">_xlfn.XLOOKUP(E143&amp;I143,Ranking!C$2:C$500&amp;Ranking!A$2:A$500,Ranking!B$2:B$500,"")</f>
        <v>11</v>
      </c>
      <c r="L143" t="str" cm="1">
        <f t="array" ref="L143">_xlfn.XLOOKUP(D143&amp;G143,Conf!$A$1:$A$150&amp;Conf!$B$1:$B$150,Conf!$C$1:$C$150,"FCS")</f>
        <v>SEC</v>
      </c>
      <c r="M143" t="str" cm="1">
        <f t="array" ref="M143">_xlfn.XLOOKUP(E143&amp;G143,Conf!$A$1:$A$150&amp;Conf!$B$1:$B$150,Conf!$C$1:$C$150,"FCS")</f>
        <v>SEC</v>
      </c>
      <c r="N143">
        <v>1</v>
      </c>
      <c r="O143" cm="1">
        <f t="array" ref="O143">_xlfn.XLOOKUP(D143&amp;I143,Sheet2!$A$2:$A$1500&amp;Sheet2!$B$2:$B$1500,Sheet2!$C$2:$C$1500,0)</f>
        <v>38.6</v>
      </c>
      <c r="P143" cm="1">
        <f t="array" ref="P143">_xlfn.XLOOKUP(D143&amp;I143,Sheet2!$A$2:$A$1500&amp;Sheet2!$B$2:$B$1500,Sheet2!$D$2:$D$1500,0)</f>
        <v>18.600000000000001</v>
      </c>
      <c r="Q143" cm="1">
        <f t="array" ref="Q143">_xlfn.XLOOKUP(E143&amp;I143,Sheet2!$A$2:$A$1500&amp;Sheet2!$B$2:$B$1500,Sheet2!$C$2:$C$1500,0)</f>
        <v>32.200000000000003</v>
      </c>
      <c r="R143" cm="1">
        <f t="array" ref="R143">_xlfn.XLOOKUP(E143&amp;I143,Sheet2!$A$2:$A$1500&amp;Sheet2!$B$2:$B$1500,Sheet2!$D$2:$D$1500,0)</f>
        <v>14.2</v>
      </c>
      <c r="X143" cm="1">
        <f t="array" ref="X143">_xlfn.XLOOKUP(D143&amp;I143,Sheet2!$A$2:$A$1500&amp;Sheet2!$B$2:$B$1500,Sheet2!$E$2:$E$1500,0)</f>
        <v>4</v>
      </c>
      <c r="Y143" cm="1">
        <f t="array" ref="Y143">_xlfn.XLOOKUP(D143&amp;I143,Sheet2!$A$2:$A$1500&amp;Sheet2!$B$2:$B$1500,Sheet2!$F$2:$F$1500,0)</f>
        <v>1</v>
      </c>
      <c r="Z143" cm="1">
        <f t="array" ref="Z143">_xlfn.XLOOKUP(E143&amp;I143,Sheet2!$A$2:$A$1500&amp;Sheet2!$B$2:$B$1500,Sheet2!$E$2:$E$1500,0)</f>
        <v>4</v>
      </c>
      <c r="AA143" cm="1">
        <f t="array" ref="AA143">_xlfn.XLOOKUP(E143&amp;I143,Sheet2!$A$2:$A$1500&amp;Sheet2!$B$2:$B$1500,Sheet2!$F$2:$F$1500,0)</f>
        <v>1</v>
      </c>
    </row>
    <row r="144" spans="1:27" x14ac:dyDescent="0.2">
      <c r="A144" s="1">
        <v>45206</v>
      </c>
      <c r="B144" s="2">
        <v>0.64583333333333337</v>
      </c>
      <c r="C144" t="s">
        <v>24</v>
      </c>
      <c r="D144" t="s">
        <v>99</v>
      </c>
      <c r="E144" t="s">
        <v>141</v>
      </c>
      <c r="F144">
        <v>987000</v>
      </c>
      <c r="G144">
        <v>2023</v>
      </c>
      <c r="H144">
        <v>0</v>
      </c>
      <c r="I144">
        <v>6</v>
      </c>
      <c r="J144" cm="1">
        <f t="array" ref="J144">_xlfn.XLOOKUP(D144&amp;I144,Ranking!C$2:C$500&amp;Ranking!A$2:A$500,Ranking!B$2:B$500,"")</f>
        <v>14</v>
      </c>
      <c r="K144" t="str" cm="1">
        <f t="array" ref="K144">_xlfn.XLOOKUP(E144&amp;I144,Ranking!C$2:C$500&amp;Ranking!A$2:A$500,Ranking!B$2:B$500,"")</f>
        <v/>
      </c>
      <c r="L144" t="str" cm="1">
        <f t="array" ref="L144">_xlfn.XLOOKUP(D144&amp;G144,Conf!$A$1:$A$150&amp;Conf!$B$1:$B$150,Conf!$C$1:$C$150,"FCS")</f>
        <v>ACC</v>
      </c>
      <c r="M144" t="str" cm="1">
        <f t="array" ref="M144">_xlfn.XLOOKUP(E144&amp;G144,Conf!$A$1:$A$150&amp;Conf!$B$1:$B$150,Conf!$C$1:$C$150,"FCS")</f>
        <v>ACC</v>
      </c>
      <c r="N144">
        <v>1</v>
      </c>
      <c r="O144" cm="1">
        <f t="array" ref="O144">_xlfn.XLOOKUP(D144&amp;I144,Sheet2!$A$2:$A$1500&amp;Sheet2!$B$2:$B$1500,Sheet2!$C$2:$C$1500,0)</f>
        <v>35.799999999999997</v>
      </c>
      <c r="P144" cm="1">
        <f t="array" ref="P144">_xlfn.XLOOKUP(D144&amp;I144,Sheet2!$A$2:$A$1500&amp;Sheet2!$B$2:$B$1500,Sheet2!$D$2:$D$1500,0)</f>
        <v>22</v>
      </c>
      <c r="Q144" cm="1">
        <f t="array" ref="Q144">_xlfn.XLOOKUP(E144&amp;I144,Sheet2!$A$2:$A$1500&amp;Sheet2!$B$2:$B$1500,Sheet2!$C$2:$C$1500,0)</f>
        <v>38.200000000000003</v>
      </c>
      <c r="R144" cm="1">
        <f t="array" ref="R144">_xlfn.XLOOKUP(E144&amp;I144,Sheet2!$A$2:$A$1500&amp;Sheet2!$B$2:$B$1500,Sheet2!$D$2:$D$1500,0)</f>
        <v>14.8</v>
      </c>
      <c r="X144" cm="1">
        <f t="array" ref="X144">_xlfn.XLOOKUP(D144&amp;I144,Sheet2!$A$2:$A$1500&amp;Sheet2!$B$2:$B$1500,Sheet2!$E$2:$E$1500,0)</f>
        <v>4</v>
      </c>
      <c r="Y144" cm="1">
        <f t="array" ref="Y144">_xlfn.XLOOKUP(D144&amp;I144,Sheet2!$A$2:$A$1500&amp;Sheet2!$B$2:$B$1500,Sheet2!$F$2:$F$1500,0)</f>
        <v>0</v>
      </c>
      <c r="Z144" cm="1">
        <f t="array" ref="Z144">_xlfn.XLOOKUP(E144&amp;I144,Sheet2!$A$2:$A$1500&amp;Sheet2!$B$2:$B$1500,Sheet2!$E$2:$E$1500,0)</f>
        <v>4</v>
      </c>
      <c r="AA144" cm="1">
        <f t="array" ref="AA144">_xlfn.XLOOKUP(E144&amp;I144,Sheet2!$A$2:$A$1500&amp;Sheet2!$B$2:$B$1500,Sheet2!$F$2:$F$1500,0)</f>
        <v>1</v>
      </c>
    </row>
    <row r="145" spans="1:27" x14ac:dyDescent="0.2">
      <c r="A145" s="1">
        <v>45206</v>
      </c>
      <c r="B145" s="2">
        <v>0.64583333333333337</v>
      </c>
      <c r="C145" t="s">
        <v>118</v>
      </c>
      <c r="D145" t="s">
        <v>158</v>
      </c>
      <c r="E145" t="s">
        <v>150</v>
      </c>
      <c r="F145">
        <v>43000</v>
      </c>
      <c r="G145">
        <v>2023</v>
      </c>
      <c r="H145">
        <v>0</v>
      </c>
      <c r="I145">
        <v>6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tr" cm="1">
        <f t="array" ref="L145">_xlfn.XLOOKUP(D145&amp;G145,Conf!$A$1:$A$150&amp;Conf!$B$1:$B$150,Conf!$C$1:$C$150,"FCS")</f>
        <v>Sun Belt</v>
      </c>
      <c r="M145" t="str" cm="1">
        <f t="array" ref="M145">_xlfn.XLOOKUP(E145&amp;G145,Conf!$A$1:$A$150&amp;Conf!$B$1:$B$150,Conf!$C$1:$C$150,"FCS")</f>
        <v>Sun Belt</v>
      </c>
      <c r="N145">
        <v>1</v>
      </c>
      <c r="O145" cm="1">
        <f t="array" ref="O145">_xlfn.XLOOKUP(D145&amp;I145,Sheet2!$A$2:$A$1500&amp;Sheet2!$B$2:$B$1500,Sheet2!$C$2:$C$1500,0)</f>
        <v>35.799999999999997</v>
      </c>
      <c r="P145" cm="1">
        <f t="array" ref="P145">_xlfn.XLOOKUP(D145&amp;I145,Sheet2!$A$2:$A$1500&amp;Sheet2!$B$2:$B$1500,Sheet2!$D$2:$D$1500,0)</f>
        <v>29</v>
      </c>
      <c r="Q145" cm="1">
        <f t="array" ref="Q145">_xlfn.XLOOKUP(E145&amp;I145,Sheet2!$A$2:$A$1500&amp;Sheet2!$B$2:$B$1500,Sheet2!$C$2:$C$1500,0)</f>
        <v>43.4</v>
      </c>
      <c r="R145" cm="1">
        <f t="array" ref="R145">_xlfn.XLOOKUP(E145&amp;I145,Sheet2!$A$2:$A$1500&amp;Sheet2!$B$2:$B$1500,Sheet2!$D$2:$D$1500,0)</f>
        <v>29</v>
      </c>
      <c r="X145" cm="1">
        <f t="array" ref="X145">_xlfn.XLOOKUP(D145&amp;I145,Sheet2!$A$2:$A$1500&amp;Sheet2!$B$2:$B$1500,Sheet2!$E$2:$E$1500,0)</f>
        <v>3</v>
      </c>
      <c r="Y145" cm="1">
        <f t="array" ref="Y145">_xlfn.XLOOKUP(D145&amp;I145,Sheet2!$A$2:$A$1500&amp;Sheet2!$B$2:$B$1500,Sheet2!$F$2:$F$1500,0)</f>
        <v>2</v>
      </c>
      <c r="Z145" cm="1">
        <f t="array" ref="Z145">_xlfn.XLOOKUP(E145&amp;I145,Sheet2!$A$2:$A$1500&amp;Sheet2!$B$2:$B$1500,Sheet2!$E$2:$E$1500,0)</f>
        <v>4</v>
      </c>
      <c r="AA145" cm="1">
        <f t="array" ref="AA145">_xlfn.XLOOKUP(E145&amp;I145,Sheet2!$A$2:$A$1500&amp;Sheet2!$B$2:$B$1500,Sheet2!$F$2:$F$1500,0)</f>
        <v>1</v>
      </c>
    </row>
    <row r="146" spans="1:27" x14ac:dyDescent="0.2">
      <c r="A146" s="1">
        <v>45206</v>
      </c>
      <c r="B146" s="2">
        <v>0.66666666666666663</v>
      </c>
      <c r="C146" t="s">
        <v>23</v>
      </c>
      <c r="D146" t="s">
        <v>154</v>
      </c>
      <c r="E146" t="s">
        <v>67</v>
      </c>
      <c r="F146">
        <v>1450000</v>
      </c>
      <c r="G146">
        <v>2023</v>
      </c>
      <c r="H146">
        <v>0</v>
      </c>
      <c r="I146">
        <v>6</v>
      </c>
      <c r="J146" t="str" cm="1">
        <f t="array" ref="J146">_xlfn.XLOOKUP(D146&amp;I146,Ranking!C$2:C$500&amp;Ranking!A$2:A$500,Ranking!B$2:B$500,"")</f>
        <v/>
      </c>
      <c r="K146" t="str" cm="1">
        <f t="array" ref="K146">_xlfn.XLOOKUP(E146&amp;I146,Ranking!C$2:C$500&amp;Ranking!A$2:A$500,Ranking!B$2:B$500,"")</f>
        <v/>
      </c>
      <c r="L146" t="str" cm="1">
        <f t="array" ref="L146">_xlfn.XLOOKUP(D146&amp;G146,Conf!$A$1:$A$150&amp;Conf!$B$1:$B$150,Conf!$C$1:$C$150,"FCS")</f>
        <v>Big 12</v>
      </c>
      <c r="M146" t="str" cm="1">
        <f t="array" ref="M146">_xlfn.XLOOKUP(E146&amp;G146,Conf!$A$1:$A$150&amp;Conf!$B$1:$B$150,Conf!$C$1:$C$150,"FCS")</f>
        <v>Big 12</v>
      </c>
      <c r="N146">
        <v>1</v>
      </c>
      <c r="O146" cm="1">
        <f t="array" ref="O146">_xlfn.XLOOKUP(D146&amp;I146,Sheet2!$A$2:$A$1500&amp;Sheet2!$B$2:$B$1500,Sheet2!$C$2:$C$1500,0)</f>
        <v>33</v>
      </c>
      <c r="P146" cm="1">
        <f t="array" ref="P146">_xlfn.XLOOKUP(D146&amp;I146,Sheet2!$A$2:$A$1500&amp;Sheet2!$B$2:$B$1500,Sheet2!$D$2:$D$1500,0)</f>
        <v>26.2</v>
      </c>
      <c r="Q146" cm="1">
        <f t="array" ref="Q146">_xlfn.XLOOKUP(E146&amp;I146,Sheet2!$A$2:$A$1500&amp;Sheet2!$B$2:$B$1500,Sheet2!$C$2:$C$1500,0)</f>
        <v>37.6</v>
      </c>
      <c r="R146" cm="1">
        <f t="array" ref="R146">_xlfn.XLOOKUP(E146&amp;I146,Sheet2!$A$2:$A$1500&amp;Sheet2!$B$2:$B$1500,Sheet2!$D$2:$D$1500,0)</f>
        <v>23.2</v>
      </c>
      <c r="X146" cm="1">
        <f t="array" ref="X146">_xlfn.XLOOKUP(D146&amp;I146,Sheet2!$A$2:$A$1500&amp;Sheet2!$B$2:$B$1500,Sheet2!$E$2:$E$1500,0)</f>
        <v>4</v>
      </c>
      <c r="Y146" cm="1">
        <f t="array" ref="Y146">_xlfn.XLOOKUP(D146&amp;I146,Sheet2!$A$2:$A$1500&amp;Sheet2!$B$2:$B$1500,Sheet2!$F$2:$F$1500,0)</f>
        <v>1</v>
      </c>
      <c r="Z146" cm="1">
        <f t="array" ref="Z146">_xlfn.XLOOKUP(E146&amp;I146,Sheet2!$A$2:$A$1500&amp;Sheet2!$B$2:$B$1500,Sheet2!$E$2:$E$1500,0)</f>
        <v>3</v>
      </c>
      <c r="AA146" cm="1">
        <f t="array" ref="AA146">_xlfn.XLOOKUP(E146&amp;I146,Sheet2!$A$2:$A$1500&amp;Sheet2!$B$2:$B$1500,Sheet2!$F$2:$F$1500,0)</f>
        <v>2</v>
      </c>
    </row>
    <row r="147" spans="1:27" x14ac:dyDescent="0.2">
      <c r="A147" s="1">
        <v>45206</v>
      </c>
      <c r="B147" s="2">
        <v>0.66666666666666663</v>
      </c>
      <c r="C147" t="s">
        <v>124</v>
      </c>
      <c r="D147" t="s">
        <v>160</v>
      </c>
      <c r="E147" t="s">
        <v>176</v>
      </c>
      <c r="F147">
        <v>143000</v>
      </c>
      <c r="G147">
        <v>2023</v>
      </c>
      <c r="H147">
        <v>0</v>
      </c>
      <c r="I147">
        <v>6</v>
      </c>
      <c r="J147" t="str" cm="1">
        <f t="array" ref="J147">_xlfn.XLOOKUP(D147&amp;I147,Ranking!C$2:C$500&amp;Ranking!A$2:A$500,Ranking!B$2:B$500,"")</f>
        <v/>
      </c>
      <c r="K147" t="str" cm="1">
        <f t="array" ref="K147">_xlfn.XLOOKUP(E147&amp;I147,Ranking!C$2:C$500&amp;Ranking!A$2:A$500,Ranking!B$2:B$500,"")</f>
        <v/>
      </c>
      <c r="L147" t="str" cm="1">
        <f t="array" ref="L147">_xlfn.XLOOKUP(D147&amp;G147,Conf!$A$1:$A$150&amp;Conf!$B$1:$B$150,Conf!$C$1:$C$150,"FCS")</f>
        <v>AAC</v>
      </c>
      <c r="M147" t="str" cm="1">
        <f t="array" ref="M147">_xlfn.XLOOKUP(E147&amp;G147,Conf!$A$1:$A$150&amp;Conf!$B$1:$B$150,Conf!$C$1:$C$150,"FCS")</f>
        <v>AAC</v>
      </c>
      <c r="N147">
        <v>1</v>
      </c>
      <c r="O147" cm="1">
        <f t="array" ref="O147">_xlfn.XLOOKUP(D147&amp;I147,Sheet2!$A$2:$A$1500&amp;Sheet2!$B$2:$B$1500,Sheet2!$C$2:$C$1500,0)</f>
        <v>27</v>
      </c>
      <c r="P147" cm="1">
        <f t="array" ref="P147">_xlfn.XLOOKUP(D147&amp;I147,Sheet2!$A$2:$A$1500&amp;Sheet2!$B$2:$B$1500,Sheet2!$D$2:$D$1500,0)</f>
        <v>36</v>
      </c>
      <c r="Q147" cm="1">
        <f t="array" ref="Q147">_xlfn.XLOOKUP(E147&amp;I147,Sheet2!$A$2:$A$1500&amp;Sheet2!$B$2:$B$1500,Sheet2!$C$2:$C$1500,0)</f>
        <v>29.8</v>
      </c>
      <c r="R147" cm="1">
        <f t="array" ref="R147">_xlfn.XLOOKUP(E147&amp;I147,Sheet2!$A$2:$A$1500&amp;Sheet2!$B$2:$B$1500,Sheet2!$D$2:$D$1500,0)</f>
        <v>28.2</v>
      </c>
      <c r="X147" cm="1">
        <f t="array" ref="X147">_xlfn.XLOOKUP(D147&amp;I147,Sheet2!$A$2:$A$1500&amp;Sheet2!$B$2:$B$1500,Sheet2!$E$2:$E$1500,0)</f>
        <v>1</v>
      </c>
      <c r="Y147" cm="1">
        <f t="array" ref="Y147">_xlfn.XLOOKUP(D147&amp;I147,Sheet2!$A$2:$A$1500&amp;Sheet2!$B$2:$B$1500,Sheet2!$F$2:$F$1500,0)</f>
        <v>4</v>
      </c>
      <c r="Z147" cm="1">
        <f t="array" ref="Z147">_xlfn.XLOOKUP(E147&amp;I147,Sheet2!$A$2:$A$1500&amp;Sheet2!$B$2:$B$1500,Sheet2!$E$2:$E$1500,0)</f>
        <v>3</v>
      </c>
      <c r="AA147" cm="1">
        <f t="array" ref="AA147">_xlfn.XLOOKUP(E147&amp;I147,Sheet2!$A$2:$A$1500&amp;Sheet2!$B$2:$B$1500,Sheet2!$F$2:$F$1500,0)</f>
        <v>2</v>
      </c>
    </row>
    <row r="148" spans="1:27" x14ac:dyDescent="0.2">
      <c r="A148" s="1">
        <v>45206</v>
      </c>
      <c r="B148" s="2">
        <v>0.79166666666666663</v>
      </c>
      <c r="C148" t="s">
        <v>24</v>
      </c>
      <c r="D148" t="s">
        <v>30</v>
      </c>
      <c r="E148" t="s">
        <v>147</v>
      </c>
      <c r="F148">
        <v>3190000</v>
      </c>
      <c r="G148">
        <v>2023</v>
      </c>
      <c r="H148">
        <v>0</v>
      </c>
      <c r="I148">
        <v>6</v>
      </c>
      <c r="J148" cm="1">
        <f t="array" ref="J148">_xlfn.XLOOKUP(D148&amp;I148,Ranking!C$2:C$500&amp;Ranking!A$2:A$500,Ranking!B$2:B$500,"")</f>
        <v>1</v>
      </c>
      <c r="K148" cm="1">
        <f t="array" ref="K148">_xlfn.XLOOKUP(E148&amp;I148,Ranking!C$2:C$500&amp;Ranking!A$2:A$500,Ranking!B$2:B$500,"")</f>
        <v>20</v>
      </c>
      <c r="L148" t="str" cm="1">
        <f t="array" ref="L148">_xlfn.XLOOKUP(D148&amp;G148,Conf!$A$1:$A$150&amp;Conf!$B$1:$B$150,Conf!$C$1:$C$150,"FCS")</f>
        <v>SEC</v>
      </c>
      <c r="M148" t="str" cm="1">
        <f t="array" ref="M148">_xlfn.XLOOKUP(E148&amp;G148,Conf!$A$1:$A$150&amp;Conf!$B$1:$B$150,Conf!$C$1:$C$150,"FCS")</f>
        <v>SEC</v>
      </c>
      <c r="N148">
        <v>1</v>
      </c>
      <c r="O148" cm="1">
        <f t="array" ref="O148">_xlfn.XLOOKUP(D148&amp;I148,Sheet2!$A$2:$A$1500&amp;Sheet2!$B$2:$B$1500,Sheet2!$C$2:$C$1500,0)</f>
        <v>38.6</v>
      </c>
      <c r="P148" cm="1">
        <f t="array" ref="P148">_xlfn.XLOOKUP(D148&amp;I148,Sheet2!$A$2:$A$1500&amp;Sheet2!$B$2:$B$1500,Sheet2!$D$2:$D$1500,0)</f>
        <v>13</v>
      </c>
      <c r="Q148" cm="1">
        <f t="array" ref="Q148">_xlfn.XLOOKUP(E148&amp;I148,Sheet2!$A$2:$A$1500&amp;Sheet2!$B$2:$B$1500,Sheet2!$C$2:$C$1500,0)</f>
        <v>37</v>
      </c>
      <c r="R148" cm="1">
        <f t="array" ref="R148">_xlfn.XLOOKUP(E148&amp;I148,Sheet2!$A$2:$A$1500&amp;Sheet2!$B$2:$B$1500,Sheet2!$D$2:$D$1500,0)</f>
        <v>15.2</v>
      </c>
      <c r="X148" cm="1">
        <f t="array" ref="X148">_xlfn.XLOOKUP(D148&amp;I148,Sheet2!$A$2:$A$1500&amp;Sheet2!$B$2:$B$1500,Sheet2!$E$2:$E$1500,0)</f>
        <v>5</v>
      </c>
      <c r="Y148" cm="1">
        <f t="array" ref="Y148">_xlfn.XLOOKUP(D148&amp;I148,Sheet2!$A$2:$A$1500&amp;Sheet2!$B$2:$B$1500,Sheet2!$F$2:$F$1500,0)</f>
        <v>0</v>
      </c>
      <c r="Z148" cm="1">
        <f t="array" ref="Z148">_xlfn.XLOOKUP(E148&amp;I148,Sheet2!$A$2:$A$1500&amp;Sheet2!$B$2:$B$1500,Sheet2!$E$2:$E$1500,0)</f>
        <v>5</v>
      </c>
      <c r="AA148" cm="1">
        <f t="array" ref="AA148">_xlfn.XLOOKUP(E148&amp;I148,Sheet2!$A$2:$A$1500&amp;Sheet2!$B$2:$B$1500,Sheet2!$F$2:$F$1500,0)</f>
        <v>0</v>
      </c>
    </row>
    <row r="149" spans="1:27" x14ac:dyDescent="0.2">
      <c r="A149" s="1">
        <v>45206</v>
      </c>
      <c r="B149" s="2">
        <v>0.79166666666666663</v>
      </c>
      <c r="C149" t="s">
        <v>124</v>
      </c>
      <c r="D149" t="s">
        <v>195</v>
      </c>
      <c r="E149" t="s">
        <v>196</v>
      </c>
      <c r="F149">
        <v>153000</v>
      </c>
      <c r="G149">
        <v>2023</v>
      </c>
      <c r="I149">
        <v>6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tr" cm="1">
        <f t="array" ref="L149">_xlfn.XLOOKUP(D149&amp;G149,Conf!$A$1:$A$150&amp;Conf!$B$1:$B$150,Conf!$C$1:$C$150,"FCS")</f>
        <v>FCS</v>
      </c>
      <c r="M149" t="str" cm="1">
        <f t="array" ref="M149">_xlfn.XLOOKUP(E149&amp;G149,Conf!$A$1:$A$150&amp;Conf!$B$1:$B$150,Conf!$C$1:$C$150,"FCS")</f>
        <v>FCS</v>
      </c>
      <c r="N149">
        <v>0</v>
      </c>
      <c r="O149" cm="1">
        <f t="array" ref="O149">_xlfn.XLOOKUP(D149&amp;I149,Sheet2!$A$2:$A$1500&amp;Sheet2!$B$2:$B$1500,Sheet2!$C$2:$C$1500,0)</f>
        <v>0</v>
      </c>
      <c r="P149" cm="1">
        <f t="array" ref="P149">_xlfn.XLOOKUP(D149&amp;I149,Sheet2!$A$2:$A$1500&amp;Sheet2!$B$2:$B$1500,Sheet2!$D$2:$D$1500,0)</f>
        <v>0</v>
      </c>
      <c r="Q149" cm="1">
        <f t="array" ref="Q149">_xlfn.XLOOKUP(E149&amp;I149,Sheet2!$A$2:$A$1500&amp;Sheet2!$B$2:$B$1500,Sheet2!$C$2:$C$1500,0)</f>
        <v>0</v>
      </c>
      <c r="R149" cm="1">
        <f t="array" ref="R149">_xlfn.XLOOKUP(E149&amp;I149,Sheet2!$A$2:$A$1500&amp;Sheet2!$B$2:$B$1500,Sheet2!$D$2:$D$1500,0)</f>
        <v>0</v>
      </c>
      <c r="X149" cm="1">
        <f t="array" ref="X149">_xlfn.XLOOKUP(D149&amp;I149,Sheet2!$A$2:$A$1500&amp;Sheet2!$B$2:$B$1500,Sheet2!$E$2:$E$1500,0)</f>
        <v>0</v>
      </c>
      <c r="Y149" cm="1">
        <f t="array" ref="Y149">_xlfn.XLOOKUP(D149&amp;I149,Sheet2!$A$2:$A$1500&amp;Sheet2!$B$2:$B$1500,Sheet2!$F$2:$F$1500,0)</f>
        <v>0</v>
      </c>
      <c r="Z149" cm="1">
        <f t="array" ref="Z149">_xlfn.XLOOKUP(E149&amp;I149,Sheet2!$A$2:$A$1500&amp;Sheet2!$B$2:$B$1500,Sheet2!$E$2:$E$1500,0)</f>
        <v>0</v>
      </c>
      <c r="AA149" cm="1">
        <f t="array" ref="AA149">_xlfn.XLOOKUP(E149&amp;I149,Sheet2!$A$2:$A$1500&amp;Sheet2!$B$2:$B$1500,Sheet2!$F$2:$F$1500,0)</f>
        <v>0</v>
      </c>
    </row>
    <row r="150" spans="1:27" x14ac:dyDescent="0.2">
      <c r="A150" s="1">
        <v>45206</v>
      </c>
      <c r="B150" s="2">
        <v>0.79166666666666663</v>
      </c>
      <c r="C150" t="s">
        <v>118</v>
      </c>
      <c r="D150" t="s">
        <v>197</v>
      </c>
      <c r="E150" t="s">
        <v>198</v>
      </c>
      <c r="F150">
        <v>40000</v>
      </c>
      <c r="G150">
        <v>2023</v>
      </c>
      <c r="I150">
        <v>6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tr" cm="1">
        <f t="array" ref="L150">_xlfn.XLOOKUP(D150&amp;G150,Conf!$A$1:$A$150&amp;Conf!$B$1:$B$150,Conf!$C$1:$C$150,"FCS")</f>
        <v>FCS</v>
      </c>
      <c r="M150" t="str" cm="1">
        <f t="array" ref="M150">_xlfn.XLOOKUP(E150&amp;G150,Conf!$A$1:$A$150&amp;Conf!$B$1:$B$150,Conf!$C$1:$C$150,"FCS")</f>
        <v>FCS</v>
      </c>
      <c r="N150">
        <v>0</v>
      </c>
      <c r="O150" cm="1">
        <f t="array" ref="O150">_xlfn.XLOOKUP(D150&amp;I150,Sheet2!$A$2:$A$1500&amp;Sheet2!$B$2:$B$1500,Sheet2!$C$2:$C$1500,0)</f>
        <v>0</v>
      </c>
      <c r="P150" cm="1">
        <f t="array" ref="P150">_xlfn.XLOOKUP(D150&amp;I150,Sheet2!$A$2:$A$1500&amp;Sheet2!$B$2:$B$1500,Sheet2!$D$2:$D$1500,0)</f>
        <v>0</v>
      </c>
      <c r="Q150" cm="1">
        <f t="array" ref="Q150">_xlfn.XLOOKUP(E150&amp;I150,Sheet2!$A$2:$A$1500&amp;Sheet2!$B$2:$B$1500,Sheet2!$C$2:$C$1500,0)</f>
        <v>0</v>
      </c>
      <c r="R150" cm="1">
        <f t="array" ref="R150">_xlfn.XLOOKUP(E150&amp;I150,Sheet2!$A$2:$A$1500&amp;Sheet2!$B$2:$B$1500,Sheet2!$D$2:$D$1500,0)</f>
        <v>0</v>
      </c>
      <c r="X150" cm="1">
        <f t="array" ref="X150">_xlfn.XLOOKUP(D150&amp;I150,Sheet2!$A$2:$A$1500&amp;Sheet2!$B$2:$B$1500,Sheet2!$E$2:$E$1500,0)</f>
        <v>0</v>
      </c>
      <c r="Y150" cm="1">
        <f t="array" ref="Y150">_xlfn.XLOOKUP(D150&amp;I150,Sheet2!$A$2:$A$1500&amp;Sheet2!$B$2:$B$1500,Sheet2!$F$2:$F$1500,0)</f>
        <v>0</v>
      </c>
      <c r="Z150" cm="1">
        <f t="array" ref="Z150">_xlfn.XLOOKUP(E150&amp;I150,Sheet2!$A$2:$A$1500&amp;Sheet2!$B$2:$B$1500,Sheet2!$E$2:$E$1500,0)</f>
        <v>0</v>
      </c>
      <c r="AA150" cm="1">
        <f t="array" ref="AA150">_xlfn.XLOOKUP(E150&amp;I150,Sheet2!$A$2:$A$1500&amp;Sheet2!$B$2:$B$1500,Sheet2!$F$2:$F$1500,0)</f>
        <v>0</v>
      </c>
    </row>
    <row r="151" spans="1:27" x14ac:dyDescent="0.2">
      <c r="A151" s="1">
        <v>45206</v>
      </c>
      <c r="B151" s="2">
        <v>0.8125</v>
      </c>
      <c r="C151" t="s">
        <v>75</v>
      </c>
      <c r="D151" t="s">
        <v>95</v>
      </c>
      <c r="E151" t="s">
        <v>35</v>
      </c>
      <c r="F151">
        <v>3060000</v>
      </c>
      <c r="G151">
        <v>2023</v>
      </c>
      <c r="H151">
        <v>0</v>
      </c>
      <c r="I151">
        <v>6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2</v>
      </c>
      <c r="L151" t="str" cm="1">
        <f t="array" ref="L151">_xlfn.XLOOKUP(D151&amp;G151,Conf!$A$1:$A$150&amp;Conf!$B$1:$B$150,Conf!$C$1:$C$150,"FCS")</f>
        <v>Big Ten</v>
      </c>
      <c r="M151" t="str" cm="1">
        <f t="array" ref="M151">_xlfn.XLOOKUP(E151&amp;G151,Conf!$A$1:$A$150&amp;Conf!$B$1:$B$150,Conf!$C$1:$C$150,"FCS")</f>
        <v>Big Ten</v>
      </c>
      <c r="N151">
        <v>1</v>
      </c>
      <c r="O151" cm="1">
        <f t="array" ref="O151">_xlfn.XLOOKUP(D151&amp;I151,Sheet2!$A$2:$A$1500&amp;Sheet2!$B$2:$B$1500,Sheet2!$C$2:$C$1500,0)</f>
        <v>24</v>
      </c>
      <c r="P151" cm="1">
        <f t="array" ref="P151">_xlfn.XLOOKUP(D151&amp;I151,Sheet2!$A$2:$A$1500&amp;Sheet2!$B$2:$B$1500,Sheet2!$D$2:$D$1500,0)</f>
        <v>21.6</v>
      </c>
      <c r="Q151" cm="1">
        <f t="array" ref="Q151">_xlfn.XLOOKUP(E151&amp;I151,Sheet2!$A$2:$A$1500&amp;Sheet2!$B$2:$B$1500,Sheet2!$C$2:$C$1500,0)</f>
        <v>34.4</v>
      </c>
      <c r="R151" cm="1">
        <f t="array" ref="R151">_xlfn.XLOOKUP(E151&amp;I151,Sheet2!$A$2:$A$1500&amp;Sheet2!$B$2:$B$1500,Sheet2!$D$2:$D$1500,0)</f>
        <v>6</v>
      </c>
      <c r="X151" cm="1">
        <f t="array" ref="X151">_xlfn.XLOOKUP(D151&amp;I151,Sheet2!$A$2:$A$1500&amp;Sheet2!$B$2:$B$1500,Sheet2!$E$2:$E$1500,0)</f>
        <v>3</v>
      </c>
      <c r="Y151" cm="1">
        <f t="array" ref="Y151">_xlfn.XLOOKUP(D151&amp;I151,Sheet2!$A$2:$A$1500&amp;Sheet2!$B$2:$B$1500,Sheet2!$F$2:$F$1500,0)</f>
        <v>2</v>
      </c>
      <c r="Z151" cm="1">
        <f t="array" ref="Z151">_xlfn.XLOOKUP(E151&amp;I151,Sheet2!$A$2:$A$1500&amp;Sheet2!$B$2:$B$1500,Sheet2!$E$2:$E$1500,0)</f>
        <v>5</v>
      </c>
      <c r="AA151" cm="1">
        <f t="array" ref="AA151">_xlfn.XLOOKUP(E151&amp;I151,Sheet2!$A$2:$A$1500&amp;Sheet2!$B$2:$B$1500,Sheet2!$F$2:$F$1500,0)</f>
        <v>0</v>
      </c>
    </row>
    <row r="152" spans="1:27" x14ac:dyDescent="0.2">
      <c r="A152" s="1">
        <v>45206</v>
      </c>
      <c r="B152" s="2">
        <v>0.8125</v>
      </c>
      <c r="C152" t="s">
        <v>31</v>
      </c>
      <c r="D152" t="s">
        <v>68</v>
      </c>
      <c r="E152" t="s">
        <v>41</v>
      </c>
      <c r="F152">
        <v>5120000</v>
      </c>
      <c r="G152">
        <v>2023</v>
      </c>
      <c r="H152">
        <v>0</v>
      </c>
      <c r="I152">
        <v>6</v>
      </c>
      <c r="J152" cm="1">
        <f t="array" ref="J152">_xlfn.XLOOKUP(D152&amp;I152,Ranking!C$2:C$500&amp;Ranking!A$2:A$500,Ranking!B$2:B$500,"")</f>
        <v>25</v>
      </c>
      <c r="K152" cm="1">
        <f t="array" ref="K152">_xlfn.XLOOKUP(E152&amp;I152,Ranking!C$2:C$500&amp;Ranking!A$2:A$500,Ranking!B$2:B$500,"")</f>
        <v>10</v>
      </c>
      <c r="L152" t="str" cm="1">
        <f t="array" ref="L152">_xlfn.XLOOKUP(D152&amp;G152,Conf!$A$1:$A$150&amp;Conf!$B$1:$B$150,Conf!$C$1:$C$150,"FCS")</f>
        <v>ACC</v>
      </c>
      <c r="M152" t="str" cm="1">
        <f t="array" ref="M152">_xlfn.XLOOKUP(E152&amp;G152,Conf!$A$1:$A$150&amp;Conf!$B$1:$B$150,Conf!$C$1:$C$150,"FCS")</f>
        <v>Independent</v>
      </c>
      <c r="N152">
        <v>0</v>
      </c>
      <c r="O152" cm="1">
        <f t="array" ref="O152">_xlfn.XLOOKUP(D152&amp;I152,Sheet2!$A$2:$A$1500&amp;Sheet2!$B$2:$B$1500,Sheet2!$C$2:$C$1500,0)</f>
        <v>37</v>
      </c>
      <c r="P152" cm="1">
        <f t="array" ref="P152">_xlfn.XLOOKUP(D152&amp;I152,Sheet2!$A$2:$A$1500&amp;Sheet2!$B$2:$B$1500,Sheet2!$D$2:$D$1500,0)</f>
        <v>17.2</v>
      </c>
      <c r="Q152" cm="1">
        <f t="array" ref="Q152">_xlfn.XLOOKUP(E152&amp;I152,Sheet2!$A$2:$A$1500&amp;Sheet2!$B$2:$B$1500,Sheet2!$C$2:$C$1500,0)</f>
        <v>36.5</v>
      </c>
      <c r="R152" cm="1">
        <f t="array" ref="R152">_xlfn.XLOOKUP(E152&amp;I152,Sheet2!$A$2:$A$1500&amp;Sheet2!$B$2:$B$1500,Sheet2!$D$2:$D$1500,0)</f>
        <v>13</v>
      </c>
      <c r="X152" cm="1">
        <f t="array" ref="X152">_xlfn.XLOOKUP(D152&amp;I152,Sheet2!$A$2:$A$1500&amp;Sheet2!$B$2:$B$1500,Sheet2!$E$2:$E$1500,0)</f>
        <v>5</v>
      </c>
      <c r="Y152" cm="1">
        <f t="array" ref="Y152">_xlfn.XLOOKUP(D152&amp;I152,Sheet2!$A$2:$A$1500&amp;Sheet2!$B$2:$B$1500,Sheet2!$F$2:$F$1500,0)</f>
        <v>0</v>
      </c>
      <c r="Z152" cm="1">
        <f t="array" ref="Z152">_xlfn.XLOOKUP(E152&amp;I152,Sheet2!$A$2:$A$1500&amp;Sheet2!$B$2:$B$1500,Sheet2!$E$2:$E$1500,0)</f>
        <v>5</v>
      </c>
      <c r="AA152" cm="1">
        <f t="array" ref="AA152">_xlfn.XLOOKUP(E152&amp;I152,Sheet2!$A$2:$A$1500&amp;Sheet2!$B$2:$B$1500,Sheet2!$F$2:$F$1500,0)</f>
        <v>1</v>
      </c>
    </row>
    <row r="153" spans="1:27" x14ac:dyDescent="0.2">
      <c r="A153" s="1">
        <v>45206</v>
      </c>
      <c r="B153" s="2">
        <v>0.83333333333333337</v>
      </c>
      <c r="C153" t="s">
        <v>23</v>
      </c>
      <c r="D153" t="s">
        <v>49</v>
      </c>
      <c r="E153" t="s">
        <v>157</v>
      </c>
      <c r="F153">
        <v>737000</v>
      </c>
      <c r="G153">
        <v>2023</v>
      </c>
      <c r="H153">
        <v>0</v>
      </c>
      <c r="I153">
        <v>6</v>
      </c>
      <c r="J153" t="str" cm="1">
        <f t="array" ref="J153">_xlfn.XLOOKUP(D153&amp;I153,Ranking!C$2:C$500&amp;Ranking!A$2:A$500,Ranking!B$2:B$500,"")</f>
        <v/>
      </c>
      <c r="K153" cm="1">
        <f t="array" ref="K153">_xlfn.XLOOKUP(E153&amp;I153,Ranking!C$2:C$500&amp;Ranking!A$2:A$500,Ranking!B$2:B$500,"")</f>
        <v>24</v>
      </c>
      <c r="L153" t="str" cm="1">
        <f t="array" ref="L153">_xlfn.XLOOKUP(D153&amp;G153,Conf!$A$1:$A$150&amp;Conf!$B$1:$B$150,Conf!$C$1:$C$150,"FCS")</f>
        <v>MWC</v>
      </c>
      <c r="M153" t="str" cm="1">
        <f t="array" ref="M153">_xlfn.XLOOKUP(E153&amp;G153,Conf!$A$1:$A$150&amp;Conf!$B$1:$B$150,Conf!$C$1:$C$150,"FCS")</f>
        <v>MWC</v>
      </c>
      <c r="N153">
        <v>1</v>
      </c>
      <c r="O153" cm="1">
        <f t="array" ref="O153">_xlfn.XLOOKUP(D153&amp;I153,Sheet2!$A$2:$A$1500&amp;Sheet2!$B$2:$B$1500,Sheet2!$C$2:$C$1500,0)</f>
        <v>26.2</v>
      </c>
      <c r="P153" cm="1">
        <f t="array" ref="P153">_xlfn.XLOOKUP(D153&amp;I153,Sheet2!$A$2:$A$1500&amp;Sheet2!$B$2:$B$1500,Sheet2!$D$2:$D$1500,0)</f>
        <v>25.2</v>
      </c>
      <c r="Q153" cm="1">
        <f t="array" ref="Q153">_xlfn.XLOOKUP(E153&amp;I153,Sheet2!$A$2:$A$1500&amp;Sheet2!$B$2:$B$1500,Sheet2!$C$2:$C$1500,0)</f>
        <v>36.4</v>
      </c>
      <c r="R153" cm="1">
        <f t="array" ref="R153">_xlfn.XLOOKUP(E153&amp;I153,Sheet2!$A$2:$A$1500&amp;Sheet2!$B$2:$B$1500,Sheet2!$D$2:$D$1500,0)</f>
        <v>17</v>
      </c>
      <c r="X153" cm="1">
        <f t="array" ref="X153">_xlfn.XLOOKUP(D153&amp;I153,Sheet2!$A$2:$A$1500&amp;Sheet2!$B$2:$B$1500,Sheet2!$E$2:$E$1500,0)</f>
        <v>4</v>
      </c>
      <c r="Y153" cm="1">
        <f t="array" ref="Y153">_xlfn.XLOOKUP(D153&amp;I153,Sheet2!$A$2:$A$1500&amp;Sheet2!$B$2:$B$1500,Sheet2!$F$2:$F$1500,0)</f>
        <v>1</v>
      </c>
      <c r="Z153" cm="1">
        <f t="array" ref="Z153">_xlfn.XLOOKUP(E153&amp;I153,Sheet2!$A$2:$A$1500&amp;Sheet2!$B$2:$B$1500,Sheet2!$E$2:$E$1500,0)</f>
        <v>5</v>
      </c>
      <c r="AA153" cm="1">
        <f t="array" ref="AA153">_xlfn.XLOOKUP(E153&amp;I153,Sheet2!$A$2:$A$1500&amp;Sheet2!$B$2:$B$1500,Sheet2!$F$2:$F$1500,0)</f>
        <v>0</v>
      </c>
    </row>
    <row r="154" spans="1:27" x14ac:dyDescent="0.2">
      <c r="A154" s="1">
        <v>45206</v>
      </c>
      <c r="B154" s="2">
        <v>0.83333333333333337</v>
      </c>
      <c r="C154" t="s">
        <v>124</v>
      </c>
      <c r="D154" t="s">
        <v>122</v>
      </c>
      <c r="E154" t="s">
        <v>73</v>
      </c>
      <c r="F154">
        <v>481000</v>
      </c>
      <c r="G154">
        <v>2023</v>
      </c>
      <c r="H154">
        <v>0</v>
      </c>
      <c r="I154">
        <v>6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tr" cm="1">
        <f t="array" ref="L154">_xlfn.XLOOKUP(D154&amp;G154,Conf!$A$1:$A$150&amp;Conf!$B$1:$B$150,Conf!$C$1:$C$150,"FCS")</f>
        <v>Big 12</v>
      </c>
      <c r="M154" t="str" cm="1">
        <f t="array" ref="M154">_xlfn.XLOOKUP(E154&amp;G154,Conf!$A$1:$A$150&amp;Conf!$B$1:$B$150,Conf!$C$1:$C$150,"FCS")</f>
        <v>Big 12</v>
      </c>
      <c r="N154">
        <v>1</v>
      </c>
      <c r="O154" cm="1">
        <f t="array" ref="O154">_xlfn.XLOOKUP(D154&amp;I154,Sheet2!$A$2:$A$1500&amp;Sheet2!$B$2:$B$1500,Sheet2!$C$2:$C$1500,0)</f>
        <v>23.2</v>
      </c>
      <c r="P154" cm="1">
        <f t="array" ref="P154">_xlfn.XLOOKUP(D154&amp;I154,Sheet2!$A$2:$A$1500&amp;Sheet2!$B$2:$B$1500,Sheet2!$D$2:$D$1500,0)</f>
        <v>28.4</v>
      </c>
      <c r="Q154" cm="1">
        <f t="array" ref="Q154">_xlfn.XLOOKUP(E154&amp;I154,Sheet2!$A$2:$A$1500&amp;Sheet2!$B$2:$B$1500,Sheet2!$C$2:$C$1500,0)</f>
        <v>33.200000000000003</v>
      </c>
      <c r="R154" cm="1">
        <f t="array" ref="R154">_xlfn.XLOOKUP(E154&amp;I154,Sheet2!$A$2:$A$1500&amp;Sheet2!$B$2:$B$1500,Sheet2!$D$2:$D$1500,0)</f>
        <v>24.8</v>
      </c>
      <c r="X154" cm="1">
        <f t="array" ref="X154">_xlfn.XLOOKUP(D154&amp;I154,Sheet2!$A$2:$A$1500&amp;Sheet2!$B$2:$B$1500,Sheet2!$E$2:$E$1500,0)</f>
        <v>2</v>
      </c>
      <c r="Y154" cm="1">
        <f t="array" ref="Y154">_xlfn.XLOOKUP(D154&amp;I154,Sheet2!$A$2:$A$1500&amp;Sheet2!$B$2:$B$1500,Sheet2!$F$2:$F$1500,0)</f>
        <v>3</v>
      </c>
      <c r="Z154" cm="1">
        <f t="array" ref="Z154">_xlfn.XLOOKUP(E154&amp;I154,Sheet2!$A$2:$A$1500&amp;Sheet2!$B$2:$B$1500,Sheet2!$E$2:$E$1500,0)</f>
        <v>2</v>
      </c>
      <c r="AA154" cm="1">
        <f t="array" ref="AA154">_xlfn.XLOOKUP(E154&amp;I154,Sheet2!$A$2:$A$1500&amp;Sheet2!$B$2:$B$1500,Sheet2!$F$2:$F$1500,0)</f>
        <v>3</v>
      </c>
    </row>
    <row r="155" spans="1:27" x14ac:dyDescent="0.2">
      <c r="A155" s="1">
        <v>45206</v>
      </c>
      <c r="B155" s="2">
        <v>0.83333333333333337</v>
      </c>
      <c r="C155" t="s">
        <v>193</v>
      </c>
      <c r="D155" t="s">
        <v>130</v>
      </c>
      <c r="E155" t="s">
        <v>108</v>
      </c>
      <c r="F155">
        <v>480000</v>
      </c>
      <c r="G155">
        <v>2023</v>
      </c>
      <c r="H155">
        <v>0</v>
      </c>
      <c r="I155">
        <v>6</v>
      </c>
      <c r="J155" t="str" cm="1">
        <f t="array" ref="J155">_xlfn.XLOOKUP(D155&amp;I155,Ranking!C$2:C$500&amp;Ranking!A$2:A$500,Ranking!B$2:B$500,"")</f>
        <v/>
      </c>
      <c r="K155" t="str" cm="1">
        <f t="array" ref="K155">_xlfn.XLOOKUP(E155&amp;I155,Ranking!C$2:C$500&amp;Ranking!A$2:A$500,Ranking!B$2:B$500,"")</f>
        <v/>
      </c>
      <c r="L155" t="str" cm="1">
        <f t="array" ref="L155">_xlfn.XLOOKUP(D155&amp;G155,Conf!$A$1:$A$150&amp;Conf!$B$1:$B$150,Conf!$C$1:$C$150,"FCS")</f>
        <v>Big 12</v>
      </c>
      <c r="M155" t="str" cm="1">
        <f t="array" ref="M155">_xlfn.XLOOKUP(E155&amp;G155,Conf!$A$1:$A$150&amp;Conf!$B$1:$B$150,Conf!$C$1:$C$150,"FCS")</f>
        <v>Big 12</v>
      </c>
      <c r="N155">
        <v>1</v>
      </c>
      <c r="O155" cm="1">
        <f t="array" ref="O155">_xlfn.XLOOKUP(D155&amp;I155,Sheet2!$A$2:$A$1500&amp;Sheet2!$B$2:$B$1500,Sheet2!$C$2:$C$1500,0)</f>
        <v>20.8</v>
      </c>
      <c r="P155" cm="1">
        <f t="array" ref="P155">_xlfn.XLOOKUP(D155&amp;I155,Sheet2!$A$2:$A$1500&amp;Sheet2!$B$2:$B$1500,Sheet2!$D$2:$D$1500,0)</f>
        <v>23.2</v>
      </c>
      <c r="Q155" cm="1">
        <f t="array" ref="Q155">_xlfn.XLOOKUP(E155&amp;I155,Sheet2!$A$2:$A$1500&amp;Sheet2!$B$2:$B$1500,Sheet2!$C$2:$C$1500,0)</f>
        <v>34.799999999999997</v>
      </c>
      <c r="R155" cm="1">
        <f t="array" ref="R155">_xlfn.XLOOKUP(E155&amp;I155,Sheet2!$A$2:$A$1500&amp;Sheet2!$B$2:$B$1500,Sheet2!$D$2:$D$1500,0)</f>
        <v>21</v>
      </c>
      <c r="X155" cm="1">
        <f t="array" ref="X155">_xlfn.XLOOKUP(D155&amp;I155,Sheet2!$A$2:$A$1500&amp;Sheet2!$B$2:$B$1500,Sheet2!$E$2:$E$1500,0)</f>
        <v>2</v>
      </c>
      <c r="Y155" cm="1">
        <f t="array" ref="Y155">_xlfn.XLOOKUP(D155&amp;I155,Sheet2!$A$2:$A$1500&amp;Sheet2!$B$2:$B$1500,Sheet2!$F$2:$F$1500,0)</f>
        <v>3</v>
      </c>
      <c r="Z155" cm="1">
        <f t="array" ref="Z155">_xlfn.XLOOKUP(E155&amp;I155,Sheet2!$A$2:$A$1500&amp;Sheet2!$B$2:$B$1500,Sheet2!$E$2:$E$1500,0)</f>
        <v>3</v>
      </c>
      <c r="AA155" cm="1">
        <f t="array" ref="AA155">_xlfn.XLOOKUP(E155&amp;I155,Sheet2!$A$2:$A$1500&amp;Sheet2!$B$2:$B$1500,Sheet2!$F$2:$F$1500,0)</f>
        <v>2</v>
      </c>
    </row>
    <row r="156" spans="1:27" x14ac:dyDescent="0.2">
      <c r="A156" s="1">
        <v>45206</v>
      </c>
      <c r="B156" s="2">
        <v>0.9375</v>
      </c>
      <c r="C156" t="s">
        <v>24</v>
      </c>
      <c r="D156" t="s">
        <v>80</v>
      </c>
      <c r="E156" t="s">
        <v>167</v>
      </c>
      <c r="F156">
        <v>2550000</v>
      </c>
      <c r="G156">
        <v>2023</v>
      </c>
      <c r="H156">
        <v>0</v>
      </c>
      <c r="I156">
        <v>6</v>
      </c>
      <c r="J156" cm="1">
        <f t="array" ref="J156">_xlfn.XLOOKUP(D156&amp;I156,Ranking!C$2:C$500&amp;Ranking!A$2:A$500,Ranking!B$2:B$500,"")</f>
        <v>9</v>
      </c>
      <c r="K156" t="str" cm="1">
        <f t="array" ref="K156">_xlfn.XLOOKUP(E156&amp;I156,Ranking!C$2:C$500&amp;Ranking!A$2:A$500,Ranking!B$2:B$500,"")</f>
        <v/>
      </c>
      <c r="L156" t="str" cm="1">
        <f t="array" ref="L156">_xlfn.XLOOKUP(D156&amp;G156,Conf!$A$1:$A$150&amp;Conf!$B$1:$B$150,Conf!$C$1:$C$150,"FCS")</f>
        <v>Pac-12</v>
      </c>
      <c r="M156" t="str" cm="1">
        <f t="array" ref="M156">_xlfn.XLOOKUP(E156&amp;G156,Conf!$A$1:$A$150&amp;Conf!$B$1:$B$150,Conf!$C$1:$C$150,"FCS")</f>
        <v>Pac-12</v>
      </c>
      <c r="N156">
        <v>1</v>
      </c>
      <c r="O156" cm="1">
        <f t="array" ref="O156">_xlfn.XLOOKUP(D156&amp;I156,Sheet2!$A$2:$A$1500&amp;Sheet2!$B$2:$B$1500,Sheet2!$C$2:$C$1500,0)</f>
        <v>53.6</v>
      </c>
      <c r="P156" cm="1">
        <f t="array" ref="P156">_xlfn.XLOOKUP(D156&amp;I156,Sheet2!$A$2:$A$1500&amp;Sheet2!$B$2:$B$1500,Sheet2!$D$2:$D$1500,0)</f>
        <v>24.2</v>
      </c>
      <c r="Q156" cm="1">
        <f t="array" ref="Q156">_xlfn.XLOOKUP(E156&amp;I156,Sheet2!$A$2:$A$1500&amp;Sheet2!$B$2:$B$1500,Sheet2!$C$2:$C$1500,0)</f>
        <v>27.6</v>
      </c>
      <c r="R156" cm="1">
        <f t="array" ref="R156">_xlfn.XLOOKUP(E156&amp;I156,Sheet2!$A$2:$A$1500&amp;Sheet2!$B$2:$B$1500,Sheet2!$D$2:$D$1500,0)</f>
        <v>19</v>
      </c>
      <c r="X156" cm="1">
        <f t="array" ref="X156">_xlfn.XLOOKUP(D156&amp;I156,Sheet2!$A$2:$A$1500&amp;Sheet2!$B$2:$B$1500,Sheet2!$E$2:$E$1500,0)</f>
        <v>5</v>
      </c>
      <c r="Y156" cm="1">
        <f t="array" ref="Y156">_xlfn.XLOOKUP(D156&amp;I156,Sheet2!$A$2:$A$1500&amp;Sheet2!$B$2:$B$1500,Sheet2!$F$2:$F$1500,0)</f>
        <v>0</v>
      </c>
      <c r="Z156" cm="1">
        <f t="array" ref="Z156">_xlfn.XLOOKUP(E156&amp;I156,Sheet2!$A$2:$A$1500&amp;Sheet2!$B$2:$B$1500,Sheet2!$E$2:$E$1500,0)</f>
        <v>3</v>
      </c>
      <c r="AA156" cm="1">
        <f t="array" ref="AA156">_xlfn.XLOOKUP(E156&amp;I156,Sheet2!$A$2:$A$1500&amp;Sheet2!$B$2:$B$1500,Sheet2!$F$2:$F$1500,0)</f>
        <v>2</v>
      </c>
    </row>
    <row r="157" spans="1:27" x14ac:dyDescent="0.2">
      <c r="A157" s="1">
        <v>45209</v>
      </c>
      <c r="B157" s="2">
        <v>0.79166666666666663</v>
      </c>
      <c r="C157" t="s">
        <v>118</v>
      </c>
      <c r="D157" t="s">
        <v>165</v>
      </c>
      <c r="E157" t="s">
        <v>164</v>
      </c>
      <c r="F157">
        <v>117000</v>
      </c>
      <c r="G157">
        <v>2023</v>
      </c>
      <c r="H157">
        <v>0</v>
      </c>
      <c r="I157">
        <v>7</v>
      </c>
      <c r="J157" t="str" cm="1">
        <f t="array" ref="J157">_xlfn.XLOOKUP(D157&amp;I157,Ranking!C$2:C$500&amp;Ranking!A$2:A$500,Ranking!B$2:B$500,"")</f>
        <v/>
      </c>
      <c r="K157" t="str" cm="1">
        <f t="array" ref="K157">_xlfn.XLOOKUP(E157&amp;I157,Ranking!C$2:C$500&amp;Ranking!A$2:A$500,Ranking!B$2:B$500,"")</f>
        <v/>
      </c>
      <c r="L157" t="str" cm="1">
        <f t="array" ref="L157">_xlfn.XLOOKUP(D157&amp;G157,Conf!$A$1:$A$150&amp;Conf!$B$1:$B$150,Conf!$C$1:$C$150,"FCS")</f>
        <v>C-USA</v>
      </c>
      <c r="M157" t="str" cm="1">
        <f t="array" ref="M157">_xlfn.XLOOKUP(E157&amp;G157,Conf!$A$1:$A$150&amp;Conf!$B$1:$B$150,Conf!$C$1:$C$150,"FCS")</f>
        <v>C-USA</v>
      </c>
      <c r="N157">
        <v>1</v>
      </c>
      <c r="O157" cm="1">
        <f t="array" ref="O157">_xlfn.XLOOKUP(D157&amp;I157,Sheet2!$A$2:$A$1500&amp;Sheet2!$B$2:$B$1500,Sheet2!$C$2:$C$1500,0)</f>
        <v>30.5</v>
      </c>
      <c r="P157" cm="1">
        <f t="array" ref="P157">_xlfn.XLOOKUP(D157&amp;I157,Sheet2!$A$2:$A$1500&amp;Sheet2!$B$2:$B$1500,Sheet2!$D$2:$D$1500,0)</f>
        <v>17.5</v>
      </c>
      <c r="Q157" cm="1">
        <f t="array" ref="Q157">_xlfn.XLOOKUP(E157&amp;I157,Sheet2!$A$2:$A$1500&amp;Sheet2!$B$2:$B$1500,Sheet2!$C$2:$C$1500,0)</f>
        <v>36.200000000000003</v>
      </c>
      <c r="R157" cm="1">
        <f t="array" ref="R157">_xlfn.XLOOKUP(E157&amp;I157,Sheet2!$A$2:$A$1500&amp;Sheet2!$B$2:$B$1500,Sheet2!$D$2:$D$1500,0)</f>
        <v>18</v>
      </c>
      <c r="X157" cm="1">
        <f t="array" ref="X157">_xlfn.XLOOKUP(D157&amp;I157,Sheet2!$A$2:$A$1500&amp;Sheet2!$B$2:$B$1500,Sheet2!$E$2:$E$1500,0)</f>
        <v>5</v>
      </c>
      <c r="Y157" cm="1">
        <f t="array" ref="Y157">_xlfn.XLOOKUP(D157&amp;I157,Sheet2!$A$2:$A$1500&amp;Sheet2!$B$2:$B$1500,Sheet2!$F$2:$F$1500,0)</f>
        <v>1</v>
      </c>
      <c r="Z157" cm="1">
        <f t="array" ref="Z157">_xlfn.XLOOKUP(E157&amp;I157,Sheet2!$A$2:$A$1500&amp;Sheet2!$B$2:$B$1500,Sheet2!$E$2:$E$1500,0)</f>
        <v>5</v>
      </c>
      <c r="AA157" cm="1">
        <f t="array" ref="AA157">_xlfn.XLOOKUP(E157&amp;I157,Sheet2!$A$2:$A$1500&amp;Sheet2!$B$2:$B$1500,Sheet2!$F$2:$F$1500,0)</f>
        <v>0</v>
      </c>
    </row>
    <row r="158" spans="1:27" x14ac:dyDescent="0.2">
      <c r="A158" s="1">
        <v>45209</v>
      </c>
      <c r="B158" s="2">
        <v>0.79166666666666663</v>
      </c>
      <c r="C158" t="s">
        <v>124</v>
      </c>
      <c r="D158" t="s">
        <v>145</v>
      </c>
      <c r="E158" t="s">
        <v>90</v>
      </c>
      <c r="F158">
        <v>499000</v>
      </c>
      <c r="G158">
        <v>2023</v>
      </c>
      <c r="H158">
        <v>0</v>
      </c>
      <c r="I158">
        <v>7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tr" cm="1">
        <f t="array" ref="L158">_xlfn.XLOOKUP(D158&amp;G158,Conf!$A$1:$A$150&amp;Conf!$B$1:$B$150,Conf!$C$1:$C$150,"FCS")</f>
        <v>Sun Belt</v>
      </c>
      <c r="M158" t="str" cm="1">
        <f t="array" ref="M158">_xlfn.XLOOKUP(E158&amp;G158,Conf!$A$1:$A$150&amp;Conf!$B$1:$B$150,Conf!$C$1:$C$150,"FCS")</f>
        <v>Sun Belt</v>
      </c>
      <c r="N158">
        <v>1</v>
      </c>
      <c r="O158" cm="1">
        <f t="array" ref="O158">_xlfn.XLOOKUP(D158&amp;I158,Sheet2!$A$2:$A$1500&amp;Sheet2!$B$2:$B$1500,Sheet2!$C$2:$C$1500,0)</f>
        <v>36.4</v>
      </c>
      <c r="P158" cm="1">
        <f t="array" ref="P158">_xlfn.XLOOKUP(D158&amp;I158,Sheet2!$A$2:$A$1500&amp;Sheet2!$B$2:$B$1500,Sheet2!$D$2:$D$1500,0)</f>
        <v>30.8</v>
      </c>
      <c r="Q158" cm="1">
        <f t="array" ref="Q158">_xlfn.XLOOKUP(E158&amp;I158,Sheet2!$A$2:$A$1500&amp;Sheet2!$B$2:$B$1500,Sheet2!$C$2:$C$1500,0)</f>
        <v>30.8</v>
      </c>
      <c r="R158" cm="1">
        <f t="array" ref="R158">_xlfn.XLOOKUP(E158&amp;I158,Sheet2!$A$2:$A$1500&amp;Sheet2!$B$2:$B$1500,Sheet2!$D$2:$D$1500,0)</f>
        <v>23.6</v>
      </c>
      <c r="X158" cm="1">
        <f t="array" ref="X158">_xlfn.XLOOKUP(D158&amp;I158,Sheet2!$A$2:$A$1500&amp;Sheet2!$B$2:$B$1500,Sheet2!$E$2:$E$1500,0)</f>
        <v>3</v>
      </c>
      <c r="Y158" cm="1">
        <f t="array" ref="Y158">_xlfn.XLOOKUP(D158&amp;I158,Sheet2!$A$2:$A$1500&amp;Sheet2!$B$2:$B$1500,Sheet2!$F$2:$F$1500,0)</f>
        <v>2</v>
      </c>
      <c r="Z158" cm="1">
        <f t="array" ref="Z158">_xlfn.XLOOKUP(E158&amp;I158,Sheet2!$A$2:$A$1500&amp;Sheet2!$B$2:$B$1500,Sheet2!$E$2:$E$1500,0)</f>
        <v>2</v>
      </c>
      <c r="AA158" cm="1">
        <f t="array" ref="AA158">_xlfn.XLOOKUP(E158&amp;I158,Sheet2!$A$2:$A$1500&amp;Sheet2!$B$2:$B$1500,Sheet2!$F$2:$F$1500,0)</f>
        <v>3</v>
      </c>
    </row>
    <row r="159" spans="1:27" x14ac:dyDescent="0.2">
      <c r="A159" s="1">
        <v>45210</v>
      </c>
      <c r="B159" s="2">
        <v>0.8125</v>
      </c>
      <c r="C159" t="s">
        <v>124</v>
      </c>
      <c r="D159" t="s">
        <v>183</v>
      </c>
      <c r="E159" t="s">
        <v>178</v>
      </c>
      <c r="F159">
        <v>332000</v>
      </c>
      <c r="G159">
        <v>2023</v>
      </c>
      <c r="H159">
        <v>0</v>
      </c>
      <c r="I159">
        <v>7</v>
      </c>
      <c r="J159" t="str" cm="1">
        <f t="array" ref="J159">_xlfn.XLOOKUP(D159&amp;I159,Ranking!C$2:C$500&amp;Ranking!A$2:A$500,Ranking!B$2:B$500,"")</f>
        <v/>
      </c>
      <c r="K159" t="str" cm="1">
        <f t="array" ref="K159">_xlfn.XLOOKUP(E159&amp;I159,Ranking!C$2:C$500&amp;Ranking!A$2:A$500,Ranking!B$2:B$500,"")</f>
        <v/>
      </c>
      <c r="L159" t="str" cm="1">
        <f t="array" ref="L159">_xlfn.XLOOKUP(D159&amp;G159,Conf!$A$1:$A$150&amp;Conf!$B$1:$B$150,Conf!$C$1:$C$150,"FCS")</f>
        <v>C-USA</v>
      </c>
      <c r="M159" t="str" cm="1">
        <f t="array" ref="M159">_xlfn.XLOOKUP(E159&amp;G159,Conf!$A$1:$A$150&amp;Conf!$B$1:$B$150,Conf!$C$1:$C$150,"FCS")</f>
        <v>C-USA</v>
      </c>
      <c r="N159">
        <v>1</v>
      </c>
      <c r="O159" cm="1">
        <f t="array" ref="O159">_xlfn.XLOOKUP(D159&amp;I159,Sheet2!$A$2:$A$1500&amp;Sheet2!$B$2:$B$1500,Sheet2!$C$2:$C$1500,0)</f>
        <v>20.7</v>
      </c>
      <c r="P159" cm="1">
        <f t="array" ref="P159">_xlfn.XLOOKUP(D159&amp;I159,Sheet2!$A$2:$A$1500&amp;Sheet2!$B$2:$B$1500,Sheet2!$D$2:$D$1500,0)</f>
        <v>27</v>
      </c>
      <c r="Q159" cm="1">
        <f t="array" ref="Q159">_xlfn.XLOOKUP(E159&amp;I159,Sheet2!$A$2:$A$1500&amp;Sheet2!$B$2:$B$1500,Sheet2!$C$2:$C$1500,0)</f>
        <v>16.2</v>
      </c>
      <c r="R159" cm="1">
        <f t="array" ref="R159">_xlfn.XLOOKUP(E159&amp;I159,Sheet2!$A$2:$A$1500&amp;Sheet2!$B$2:$B$1500,Sheet2!$D$2:$D$1500,0)</f>
        <v>28.2</v>
      </c>
      <c r="X159" cm="1">
        <f t="array" ref="X159">_xlfn.XLOOKUP(D159&amp;I159,Sheet2!$A$2:$A$1500&amp;Sheet2!$B$2:$B$1500,Sheet2!$E$2:$E$1500,0)</f>
        <v>3</v>
      </c>
      <c r="Y159" cm="1">
        <f t="array" ref="Y159">_xlfn.XLOOKUP(D159&amp;I159,Sheet2!$A$2:$A$1500&amp;Sheet2!$B$2:$B$1500,Sheet2!$F$2:$F$1500,0)</f>
        <v>3</v>
      </c>
      <c r="Z159" cm="1">
        <f t="array" ref="Z159">_xlfn.XLOOKUP(E159&amp;I159,Sheet2!$A$2:$A$1500&amp;Sheet2!$B$2:$B$1500,Sheet2!$E$2:$E$1500,0)</f>
        <v>1</v>
      </c>
      <c r="AA159" cm="1">
        <f t="array" ref="AA159">_xlfn.XLOOKUP(E159&amp;I159,Sheet2!$A$2:$A$1500&amp;Sheet2!$B$2:$B$1500,Sheet2!$F$2:$F$1500,0)</f>
        <v>5</v>
      </c>
    </row>
    <row r="160" spans="1:27" x14ac:dyDescent="0.2">
      <c r="A160" s="1">
        <v>45211</v>
      </c>
      <c r="B160" s="2">
        <v>0.79166666666666663</v>
      </c>
      <c r="C160" t="s">
        <v>29</v>
      </c>
      <c r="D160" t="s">
        <v>37</v>
      </c>
      <c r="E160" t="s">
        <v>36</v>
      </c>
      <c r="F160">
        <v>729000</v>
      </c>
      <c r="G160">
        <v>2023</v>
      </c>
      <c r="H160">
        <v>0</v>
      </c>
      <c r="I160">
        <v>7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tr" cm="1">
        <f t="array" ref="L160">_xlfn.XLOOKUP(D160&amp;G160,Conf!$A$1:$A$150&amp;Conf!$B$1:$B$150,Conf!$C$1:$C$150,"FCS")</f>
        <v>Big 12</v>
      </c>
      <c r="M160" t="str" cm="1">
        <f t="array" ref="M160">_xlfn.XLOOKUP(E160&amp;G160,Conf!$A$1:$A$150&amp;Conf!$B$1:$B$150,Conf!$C$1:$C$150,"FCS")</f>
        <v>Big 12</v>
      </c>
      <c r="N160">
        <v>1</v>
      </c>
      <c r="O160" cm="1">
        <f t="array" ref="O160">_xlfn.XLOOKUP(D160&amp;I160,Sheet2!$A$2:$A$1500&amp;Sheet2!$B$2:$B$1500,Sheet2!$C$2:$C$1500,0)</f>
        <v>27.4</v>
      </c>
      <c r="P160" cm="1">
        <f t="array" ref="P160">_xlfn.XLOOKUP(D160&amp;I160,Sheet2!$A$2:$A$1500&amp;Sheet2!$B$2:$B$1500,Sheet2!$D$2:$D$1500,0)</f>
        <v>29.8</v>
      </c>
      <c r="Q160" cm="1">
        <f t="array" ref="Q160">_xlfn.XLOOKUP(E160&amp;I160,Sheet2!$A$2:$A$1500&amp;Sheet2!$B$2:$B$1500,Sheet2!$C$2:$C$1500,0)</f>
        <v>26.4</v>
      </c>
      <c r="R160" cm="1">
        <f t="array" ref="R160">_xlfn.XLOOKUP(E160&amp;I160,Sheet2!$A$2:$A$1500&amp;Sheet2!$B$2:$B$1500,Sheet2!$D$2:$D$1500,0)</f>
        <v>19</v>
      </c>
      <c r="X160" cm="1">
        <f t="array" ref="X160">_xlfn.XLOOKUP(D160&amp;I160,Sheet2!$A$2:$A$1500&amp;Sheet2!$B$2:$B$1500,Sheet2!$E$2:$E$1500,0)</f>
        <v>2</v>
      </c>
      <c r="Y160" cm="1">
        <f t="array" ref="Y160">_xlfn.XLOOKUP(D160&amp;I160,Sheet2!$A$2:$A$1500&amp;Sheet2!$B$2:$B$1500,Sheet2!$F$2:$F$1500,0)</f>
        <v>3</v>
      </c>
      <c r="Z160" cm="1">
        <f t="array" ref="Z160">_xlfn.XLOOKUP(E160&amp;I160,Sheet2!$A$2:$A$1500&amp;Sheet2!$B$2:$B$1500,Sheet2!$E$2:$E$1500,0)</f>
        <v>4</v>
      </c>
      <c r="AA160" cm="1">
        <f t="array" ref="AA160">_xlfn.XLOOKUP(E160&amp;I160,Sheet2!$A$2:$A$1500&amp;Sheet2!$B$2:$B$1500,Sheet2!$F$2:$F$1500,0)</f>
        <v>1</v>
      </c>
    </row>
    <row r="161" spans="1:27" x14ac:dyDescent="0.2">
      <c r="A161" s="1">
        <v>45211</v>
      </c>
      <c r="B161" s="2">
        <v>0.8125</v>
      </c>
      <c r="C161" t="s">
        <v>24</v>
      </c>
      <c r="D161" t="s">
        <v>131</v>
      </c>
      <c r="E161" t="s">
        <v>106</v>
      </c>
      <c r="F161">
        <v>467000</v>
      </c>
      <c r="G161">
        <v>2023</v>
      </c>
      <c r="H161">
        <v>0</v>
      </c>
      <c r="I161">
        <v>7</v>
      </c>
      <c r="J161" t="str" cm="1">
        <f t="array" ref="J161">_xlfn.XLOOKUP(D161&amp;I161,Ranking!C$2:C$500&amp;Ranking!A$2:A$500,Ranking!B$2:B$500,"")</f>
        <v/>
      </c>
      <c r="K161" t="str" cm="1">
        <f t="array" ref="K161">_xlfn.XLOOKUP(E161&amp;I161,Ranking!C$2:C$500&amp;Ranking!A$2:A$500,Ranking!B$2:B$500,"")</f>
        <v/>
      </c>
      <c r="L161" t="str" cm="1">
        <f t="array" ref="L161">_xlfn.XLOOKUP(D161&amp;G161,Conf!$A$1:$A$150&amp;Conf!$B$1:$B$150,Conf!$C$1:$C$150,"FCS")</f>
        <v>AAC</v>
      </c>
      <c r="M161" t="str" cm="1">
        <f t="array" ref="M161">_xlfn.XLOOKUP(E161&amp;G161,Conf!$A$1:$A$150&amp;Conf!$B$1:$B$150,Conf!$C$1:$C$150,"FCS")</f>
        <v>AAC</v>
      </c>
      <c r="N161">
        <v>1</v>
      </c>
      <c r="O161" cm="1">
        <f t="array" ref="O161">_xlfn.XLOOKUP(D161&amp;I161,Sheet2!$A$2:$A$1500&amp;Sheet2!$B$2:$B$1500,Sheet2!$C$2:$C$1500,0)</f>
        <v>21</v>
      </c>
      <c r="P161" cm="1">
        <f t="array" ref="P161">_xlfn.XLOOKUP(D161&amp;I161,Sheet2!$A$2:$A$1500&amp;Sheet2!$B$2:$B$1500,Sheet2!$D$2:$D$1500,0)</f>
        <v>25.6</v>
      </c>
      <c r="Q161" cm="1">
        <f t="array" ref="Q161">_xlfn.XLOOKUP(E161&amp;I161,Sheet2!$A$2:$A$1500&amp;Sheet2!$B$2:$B$1500,Sheet2!$C$2:$C$1500,0)</f>
        <v>33.799999999999997</v>
      </c>
      <c r="R161" cm="1">
        <f t="array" ref="R161">_xlfn.XLOOKUP(E161&amp;I161,Sheet2!$A$2:$A$1500&amp;Sheet2!$B$2:$B$1500,Sheet2!$D$2:$D$1500,0)</f>
        <v>18.399999999999999</v>
      </c>
      <c r="X161" cm="1">
        <f t="array" ref="X161">_xlfn.XLOOKUP(D161&amp;I161,Sheet2!$A$2:$A$1500&amp;Sheet2!$B$2:$B$1500,Sheet2!$E$2:$E$1500,0)</f>
        <v>1</v>
      </c>
      <c r="Y161" cm="1">
        <f t="array" ref="Y161">_xlfn.XLOOKUP(D161&amp;I161,Sheet2!$A$2:$A$1500&amp;Sheet2!$B$2:$B$1500,Sheet2!$F$2:$F$1500,0)</f>
        <v>4</v>
      </c>
      <c r="Z161" cm="1">
        <f t="array" ref="Z161">_xlfn.XLOOKUP(E161&amp;I161,Sheet2!$A$2:$A$1500&amp;Sheet2!$B$2:$B$1500,Sheet2!$E$2:$E$1500,0)</f>
        <v>3</v>
      </c>
      <c r="AA161" cm="1">
        <f t="array" ref="AA161">_xlfn.XLOOKUP(E161&amp;I161,Sheet2!$A$2:$A$1500&amp;Sheet2!$B$2:$B$1500,Sheet2!$F$2:$F$1500,0)</f>
        <v>2</v>
      </c>
    </row>
    <row r="162" spans="1:27" x14ac:dyDescent="0.2">
      <c r="A162" s="1">
        <v>45212</v>
      </c>
      <c r="B162" s="2">
        <v>0.79166666666666663</v>
      </c>
      <c r="C162" t="s">
        <v>24</v>
      </c>
      <c r="D162" t="s">
        <v>143</v>
      </c>
      <c r="E162" t="s">
        <v>109</v>
      </c>
      <c r="F162">
        <v>1720000</v>
      </c>
      <c r="G162">
        <v>2023</v>
      </c>
      <c r="H162">
        <v>0</v>
      </c>
      <c r="I162">
        <v>7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tr" cm="1">
        <f t="array" ref="L162">_xlfn.XLOOKUP(D162&amp;G162,Conf!$A$1:$A$150&amp;Conf!$B$1:$B$150,Conf!$C$1:$C$150,"FCS")</f>
        <v>AAC</v>
      </c>
      <c r="M162" t="str" cm="1">
        <f t="array" ref="M162">_xlfn.XLOOKUP(E162&amp;G162,Conf!$A$1:$A$150&amp;Conf!$B$1:$B$150,Conf!$C$1:$C$150,"FCS")</f>
        <v>AAC</v>
      </c>
      <c r="N162">
        <v>1</v>
      </c>
      <c r="O162" cm="1">
        <f t="array" ref="O162">_xlfn.XLOOKUP(D162&amp;I162,Sheet2!$A$2:$A$1500&amp;Sheet2!$B$2:$B$1500,Sheet2!$C$2:$C$1500,0)</f>
        <v>36.6</v>
      </c>
      <c r="P162" cm="1">
        <f t="array" ref="P162">_xlfn.XLOOKUP(D162&amp;I162,Sheet2!$A$2:$A$1500&amp;Sheet2!$B$2:$B$1500,Sheet2!$D$2:$D$1500,0)</f>
        <v>21.4</v>
      </c>
      <c r="Q162" cm="1">
        <f t="array" ref="Q162">_xlfn.XLOOKUP(E162&amp;I162,Sheet2!$A$2:$A$1500&amp;Sheet2!$B$2:$B$1500,Sheet2!$C$2:$C$1500,0)</f>
        <v>29.8</v>
      </c>
      <c r="R162" cm="1">
        <f t="array" ref="R162">_xlfn.XLOOKUP(E162&amp;I162,Sheet2!$A$2:$A$1500&amp;Sheet2!$B$2:$B$1500,Sheet2!$D$2:$D$1500,0)</f>
        <v>17.399999999999999</v>
      </c>
      <c r="X162" cm="1">
        <f t="array" ref="X162">_xlfn.XLOOKUP(D162&amp;I162,Sheet2!$A$2:$A$1500&amp;Sheet2!$B$2:$B$1500,Sheet2!$E$2:$E$1500,0)</f>
        <v>4</v>
      </c>
      <c r="Y162" cm="1">
        <f t="array" ref="Y162">_xlfn.XLOOKUP(D162&amp;I162,Sheet2!$A$2:$A$1500&amp;Sheet2!$B$2:$B$1500,Sheet2!$F$2:$F$1500,0)</f>
        <v>1</v>
      </c>
      <c r="Z162" cm="1">
        <f t="array" ref="Z162">_xlfn.XLOOKUP(E162&amp;I162,Sheet2!$A$2:$A$1500&amp;Sheet2!$B$2:$B$1500,Sheet2!$E$2:$E$1500,0)</f>
        <v>4</v>
      </c>
      <c r="AA162" cm="1">
        <f t="array" ref="AA162">_xlfn.XLOOKUP(E162&amp;I162,Sheet2!$A$2:$A$1500&amp;Sheet2!$B$2:$B$1500,Sheet2!$F$2:$F$1500,0)</f>
        <v>1</v>
      </c>
    </row>
    <row r="163" spans="1:27" x14ac:dyDescent="0.2">
      <c r="A163" s="1">
        <v>45212</v>
      </c>
      <c r="B163" s="2">
        <v>0.91666666666666663</v>
      </c>
      <c r="C163" t="s">
        <v>24</v>
      </c>
      <c r="D163" t="s">
        <v>79</v>
      </c>
      <c r="E163" t="s">
        <v>137</v>
      </c>
      <c r="F163">
        <v>3290000</v>
      </c>
      <c r="G163">
        <v>2023</v>
      </c>
      <c r="H163">
        <v>0</v>
      </c>
      <c r="I163">
        <v>7</v>
      </c>
      <c r="J163" t="str" cm="1">
        <f t="array" ref="J163">_xlfn.XLOOKUP(D163&amp;I163,Ranking!C$2:C$500&amp;Ranking!A$2:A$500,Ranking!B$2:B$500,"")</f>
        <v/>
      </c>
      <c r="K163" t="str" cm="1">
        <f t="array" ref="K163">_xlfn.XLOOKUP(E163&amp;I163,Ranking!C$2:C$500&amp;Ranking!A$2:A$500,Ranking!B$2:B$500,"")</f>
        <v/>
      </c>
      <c r="L163" t="str" cm="1">
        <f t="array" ref="L163">_xlfn.XLOOKUP(D163&amp;G163,Conf!$A$1:$A$150&amp;Conf!$B$1:$B$150,Conf!$C$1:$C$150,"FCS")</f>
        <v>Pac-12</v>
      </c>
      <c r="M163" t="str" cm="1">
        <f t="array" ref="M163">_xlfn.XLOOKUP(E163&amp;G163,Conf!$A$1:$A$150&amp;Conf!$B$1:$B$150,Conf!$C$1:$C$150,"FCS")</f>
        <v>Pac-12</v>
      </c>
      <c r="N163">
        <v>1</v>
      </c>
      <c r="O163" cm="1">
        <f t="array" ref="O163">_xlfn.XLOOKUP(D163&amp;I163,Sheet2!$A$2:$A$1500&amp;Sheet2!$B$2:$B$1500,Sheet2!$C$2:$C$1500,0)</f>
        <v>33</v>
      </c>
      <c r="P163" cm="1">
        <f t="array" ref="P163">_xlfn.XLOOKUP(D163&amp;I163,Sheet2!$A$2:$A$1500&amp;Sheet2!$B$2:$B$1500,Sheet2!$D$2:$D$1500,0)</f>
        <v>34.200000000000003</v>
      </c>
      <c r="Q163" cm="1">
        <f t="array" ref="Q163">_xlfn.XLOOKUP(E163&amp;I163,Sheet2!$A$2:$A$1500&amp;Sheet2!$B$2:$B$1500,Sheet2!$C$2:$C$1500,0)</f>
        <v>19.2</v>
      </c>
      <c r="R163" cm="1">
        <f t="array" ref="R163">_xlfn.XLOOKUP(E163&amp;I163,Sheet2!$A$2:$A$1500&amp;Sheet2!$B$2:$B$1500,Sheet2!$D$2:$D$1500,0)</f>
        <v>34.6</v>
      </c>
      <c r="X163" cm="1">
        <f t="array" ref="X163">_xlfn.XLOOKUP(D163&amp;I163,Sheet2!$A$2:$A$1500&amp;Sheet2!$B$2:$B$1500,Sheet2!$E$2:$E$1500,0)</f>
        <v>4</v>
      </c>
      <c r="Y163" cm="1">
        <f t="array" ref="Y163">_xlfn.XLOOKUP(D163&amp;I163,Sheet2!$A$2:$A$1500&amp;Sheet2!$B$2:$B$1500,Sheet2!$F$2:$F$1500,0)</f>
        <v>2</v>
      </c>
      <c r="Z163" cm="1">
        <f t="array" ref="Z163">_xlfn.XLOOKUP(E163&amp;I163,Sheet2!$A$2:$A$1500&amp;Sheet2!$B$2:$B$1500,Sheet2!$E$2:$E$1500,0)</f>
        <v>1</v>
      </c>
      <c r="AA163" cm="1">
        <f t="array" ref="AA163">_xlfn.XLOOKUP(E163&amp;I163,Sheet2!$A$2:$A$1500&amp;Sheet2!$B$2:$B$1500,Sheet2!$F$2:$F$1500,0)</f>
        <v>4</v>
      </c>
    </row>
    <row r="164" spans="1:27" x14ac:dyDescent="0.2">
      <c r="A164" s="1">
        <v>45213</v>
      </c>
      <c r="B164" s="2">
        <v>0.5</v>
      </c>
      <c r="C164" t="s">
        <v>45</v>
      </c>
      <c r="D164" t="s">
        <v>153</v>
      </c>
      <c r="E164" t="s">
        <v>30</v>
      </c>
      <c r="F164">
        <v>2460000</v>
      </c>
      <c r="G164">
        <v>2023</v>
      </c>
      <c r="H164">
        <v>0</v>
      </c>
      <c r="I164">
        <v>7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1</v>
      </c>
      <c r="L164" t="str" cm="1">
        <f t="array" ref="L164">_xlfn.XLOOKUP(D164&amp;G164,Conf!$A$1:$A$150&amp;Conf!$B$1:$B$150,Conf!$C$1:$C$150,"FCS")</f>
        <v>SEC</v>
      </c>
      <c r="M164" t="str" cm="1">
        <f t="array" ref="M164">_xlfn.XLOOKUP(E164&amp;G164,Conf!$A$1:$A$150&amp;Conf!$B$1:$B$150,Conf!$C$1:$C$150,"FCS")</f>
        <v>SEC</v>
      </c>
      <c r="N164">
        <v>1</v>
      </c>
      <c r="O164" cm="1">
        <f t="array" ref="O164">_xlfn.XLOOKUP(D164&amp;I164,Sheet2!$A$2:$A$1500&amp;Sheet2!$B$2:$B$1500,Sheet2!$C$2:$C$1500,0)</f>
        <v>28.9</v>
      </c>
      <c r="P164" cm="1">
        <f t="array" ref="P164">_xlfn.XLOOKUP(D164&amp;I164,Sheet2!$A$2:$A$1500&amp;Sheet2!$B$2:$B$1500,Sheet2!$D$2:$D$1500,0)</f>
        <v>34</v>
      </c>
      <c r="Q164" cm="1">
        <f t="array" ref="Q164">_xlfn.XLOOKUP(E164&amp;I164,Sheet2!$A$2:$A$1500&amp;Sheet2!$B$2:$B$1500,Sheet2!$C$2:$C$1500,0)</f>
        <v>40.700000000000003</v>
      </c>
      <c r="R164" cm="1">
        <f t="array" ref="R164">_xlfn.XLOOKUP(E164&amp;I164,Sheet2!$A$2:$A$1500&amp;Sheet2!$B$2:$B$1500,Sheet2!$D$2:$D$1500,0)</f>
        <v>13</v>
      </c>
      <c r="X164" cm="1">
        <f t="array" ref="X164">_xlfn.XLOOKUP(D164&amp;I164,Sheet2!$A$2:$A$1500&amp;Sheet2!$B$2:$B$1500,Sheet2!$E$2:$E$1500,0)</f>
        <v>2</v>
      </c>
      <c r="Y164" cm="1">
        <f t="array" ref="Y164">_xlfn.XLOOKUP(D164&amp;I164,Sheet2!$A$2:$A$1500&amp;Sheet2!$B$2:$B$1500,Sheet2!$F$2:$F$1500,0)</f>
        <v>5</v>
      </c>
      <c r="Z164" cm="1">
        <f t="array" ref="Z164">_xlfn.XLOOKUP(E164&amp;I164,Sheet2!$A$2:$A$1500&amp;Sheet2!$B$2:$B$1500,Sheet2!$E$2:$E$1500,0)</f>
        <v>6</v>
      </c>
      <c r="AA164" cm="1">
        <f t="array" ref="AA164">_xlfn.XLOOKUP(E164&amp;I164,Sheet2!$A$2:$A$1500&amp;Sheet2!$B$2:$B$1500,Sheet2!$F$2:$F$1500,0)</f>
        <v>0</v>
      </c>
    </row>
    <row r="165" spans="1:27" x14ac:dyDescent="0.2">
      <c r="A165" s="1">
        <v>45213</v>
      </c>
      <c r="B165" s="2">
        <v>0.5</v>
      </c>
      <c r="C165" t="s">
        <v>23</v>
      </c>
      <c r="D165" t="s">
        <v>35</v>
      </c>
      <c r="E165" t="s">
        <v>38</v>
      </c>
      <c r="F165">
        <v>3550000</v>
      </c>
      <c r="G165">
        <v>2023</v>
      </c>
      <c r="H165">
        <v>0</v>
      </c>
      <c r="I165">
        <v>7</v>
      </c>
      <c r="J165" cm="1">
        <f t="array" ref="J165">_xlfn.XLOOKUP(D165&amp;I165,Ranking!C$2:C$500&amp;Ranking!A$2:A$500,Ranking!B$2:B$500,"")</f>
        <v>2</v>
      </c>
      <c r="K165" t="str" cm="1">
        <f t="array" ref="K165">_xlfn.XLOOKUP(E165&amp;I165,Ranking!C$2:C$500&amp;Ranking!A$2:A$500,Ranking!B$2:B$500,"")</f>
        <v/>
      </c>
      <c r="L165" t="str" cm="1">
        <f t="array" ref="L165">_xlfn.XLOOKUP(D165&amp;G165,Conf!$A$1:$A$150&amp;Conf!$B$1:$B$150,Conf!$C$1:$C$150,"FCS")</f>
        <v>Big Ten</v>
      </c>
      <c r="M165" t="str" cm="1">
        <f t="array" ref="M165">_xlfn.XLOOKUP(E165&amp;G165,Conf!$A$1:$A$150&amp;Conf!$B$1:$B$150,Conf!$C$1:$C$150,"FCS")</f>
        <v>Big Ten</v>
      </c>
      <c r="N165">
        <v>1</v>
      </c>
      <c r="O165" cm="1">
        <f t="array" ref="O165">_xlfn.XLOOKUP(D165&amp;I165,Sheet2!$A$2:$A$1500&amp;Sheet2!$B$2:$B$1500,Sheet2!$C$2:$C$1500,0)</f>
        <v>37.299999999999997</v>
      </c>
      <c r="P165" cm="1">
        <f t="array" ref="P165">_xlfn.XLOOKUP(D165&amp;I165,Sheet2!$A$2:$A$1500&amp;Sheet2!$B$2:$B$1500,Sheet2!$D$2:$D$1500,0)</f>
        <v>6.7</v>
      </c>
      <c r="Q165" cm="1">
        <f t="array" ref="Q165">_xlfn.XLOOKUP(E165&amp;I165,Sheet2!$A$2:$A$1500&amp;Sheet2!$B$2:$B$1500,Sheet2!$C$2:$C$1500,0)</f>
        <v>20.8</v>
      </c>
      <c r="R165" cm="1">
        <f t="array" ref="R165">_xlfn.XLOOKUP(E165&amp;I165,Sheet2!$A$2:$A$1500&amp;Sheet2!$B$2:$B$1500,Sheet2!$D$2:$D$1500,0)</f>
        <v>24.4</v>
      </c>
      <c r="X165" cm="1">
        <f t="array" ref="X165">_xlfn.XLOOKUP(D165&amp;I165,Sheet2!$A$2:$A$1500&amp;Sheet2!$B$2:$B$1500,Sheet2!$E$2:$E$1500,0)</f>
        <v>6</v>
      </c>
      <c r="Y165" cm="1">
        <f t="array" ref="Y165">_xlfn.XLOOKUP(D165&amp;I165,Sheet2!$A$2:$A$1500&amp;Sheet2!$B$2:$B$1500,Sheet2!$F$2:$F$1500,0)</f>
        <v>0</v>
      </c>
      <c r="Z165" cm="1">
        <f t="array" ref="Z165">_xlfn.XLOOKUP(E165&amp;I165,Sheet2!$A$2:$A$1500&amp;Sheet2!$B$2:$B$1500,Sheet2!$E$2:$E$1500,0)</f>
        <v>2</v>
      </c>
      <c r="AA165" cm="1">
        <f t="array" ref="AA165">_xlfn.XLOOKUP(E165&amp;I165,Sheet2!$A$2:$A$1500&amp;Sheet2!$B$2:$B$1500,Sheet2!$F$2:$F$1500,0)</f>
        <v>3</v>
      </c>
    </row>
    <row r="166" spans="1:27" x14ac:dyDescent="0.2">
      <c r="A166" s="1">
        <v>45213</v>
      </c>
      <c r="B166" s="2">
        <v>0.5</v>
      </c>
      <c r="C166" t="s">
        <v>31</v>
      </c>
      <c r="D166" t="s">
        <v>82</v>
      </c>
      <c r="E166" t="s">
        <v>141</v>
      </c>
      <c r="F166">
        <v>2090000</v>
      </c>
      <c r="G166">
        <v>2023</v>
      </c>
      <c r="H166">
        <v>0</v>
      </c>
      <c r="I166">
        <v>7</v>
      </c>
      <c r="J166" cm="1">
        <f t="array" ref="J166">_xlfn.XLOOKUP(D166&amp;I166,Ranking!C$2:C$500&amp;Ranking!A$2:A$500,Ranking!B$2:B$500,"")</f>
        <v>4</v>
      </c>
      <c r="K166" t="str" cm="1">
        <f t="array" ref="K166">_xlfn.XLOOKUP(E166&amp;I166,Ranking!C$2:C$500&amp;Ranking!A$2:A$500,Ranking!B$2:B$500,"")</f>
        <v/>
      </c>
      <c r="L166" t="str" cm="1">
        <f t="array" ref="L166">_xlfn.XLOOKUP(D166&amp;G166,Conf!$A$1:$A$150&amp;Conf!$B$1:$B$150,Conf!$C$1:$C$150,"FCS")</f>
        <v>ACC</v>
      </c>
      <c r="M166" t="str" cm="1">
        <f t="array" ref="M166">_xlfn.XLOOKUP(E166&amp;G166,Conf!$A$1:$A$150&amp;Conf!$B$1:$B$150,Conf!$C$1:$C$150,"FCS")</f>
        <v>ACC</v>
      </c>
      <c r="N166">
        <v>1</v>
      </c>
      <c r="O166" cm="1">
        <f t="array" ref="O166">_xlfn.XLOOKUP(D166&amp;I166,Sheet2!$A$2:$A$1500&amp;Sheet2!$B$2:$B$1500,Sheet2!$C$2:$C$1500,0)</f>
        <v>42.4</v>
      </c>
      <c r="P166" cm="1">
        <f t="array" ref="P166">_xlfn.XLOOKUP(D166&amp;I166,Sheet2!$A$2:$A$1500&amp;Sheet2!$B$2:$B$1500,Sheet2!$D$2:$D$1500,0)</f>
        <v>21.4</v>
      </c>
      <c r="Q166" cm="1">
        <f t="array" ref="Q166">_xlfn.XLOOKUP(E166&amp;I166,Sheet2!$A$2:$A$1500&amp;Sheet2!$B$2:$B$1500,Sheet2!$C$2:$C$1500,0)</f>
        <v>33</v>
      </c>
      <c r="R166" cm="1">
        <f t="array" ref="R166">_xlfn.XLOOKUP(E166&amp;I166,Sheet2!$A$2:$A$1500&amp;Sheet2!$B$2:$B$1500,Sheet2!$D$2:$D$1500,0)</f>
        <v>19</v>
      </c>
      <c r="X166" cm="1">
        <f t="array" ref="X166">_xlfn.XLOOKUP(D166&amp;I166,Sheet2!$A$2:$A$1500&amp;Sheet2!$B$2:$B$1500,Sheet2!$E$2:$E$1500,0)</f>
        <v>5</v>
      </c>
      <c r="Y166" cm="1">
        <f t="array" ref="Y166">_xlfn.XLOOKUP(D166&amp;I166,Sheet2!$A$2:$A$1500&amp;Sheet2!$B$2:$B$1500,Sheet2!$F$2:$F$1500,0)</f>
        <v>0</v>
      </c>
      <c r="Z166" cm="1">
        <f t="array" ref="Z166">_xlfn.XLOOKUP(E166&amp;I166,Sheet2!$A$2:$A$1500&amp;Sheet2!$B$2:$B$1500,Sheet2!$E$2:$E$1500,0)</f>
        <v>4</v>
      </c>
      <c r="AA166" cm="1">
        <f t="array" ref="AA166">_xlfn.XLOOKUP(E166&amp;I166,Sheet2!$A$2:$A$1500&amp;Sheet2!$B$2:$B$1500,Sheet2!$F$2:$F$1500,0)</f>
        <v>2</v>
      </c>
    </row>
    <row r="167" spans="1:27" x14ac:dyDescent="0.2">
      <c r="A167" s="1">
        <v>45213</v>
      </c>
      <c r="B167" s="2">
        <v>0.5</v>
      </c>
      <c r="C167" t="s">
        <v>24</v>
      </c>
      <c r="D167" t="s">
        <v>70</v>
      </c>
      <c r="E167" t="s">
        <v>142</v>
      </c>
      <c r="F167">
        <v>3430000</v>
      </c>
      <c r="G167">
        <v>2023</v>
      </c>
      <c r="H167">
        <v>0</v>
      </c>
      <c r="I167">
        <v>7</v>
      </c>
      <c r="J167" cm="1">
        <f t="array" ref="J167">_xlfn.XLOOKUP(D167&amp;I167,Ranking!C$2:C$500&amp;Ranking!A$2:A$500,Ranking!B$2:B$500,"")</f>
        <v>11</v>
      </c>
      <c r="K167" t="str" cm="1">
        <f t="array" ref="K167">_xlfn.XLOOKUP(E167&amp;I167,Ranking!C$2:C$500&amp;Ranking!A$2:A$500,Ranking!B$2:B$500,"")</f>
        <v/>
      </c>
      <c r="L167" t="str" cm="1">
        <f t="array" ref="L167">_xlfn.XLOOKUP(D167&amp;G167,Conf!$A$1:$A$150&amp;Conf!$B$1:$B$150,Conf!$C$1:$C$150,"FCS")</f>
        <v>SEC</v>
      </c>
      <c r="M167" t="str" cm="1">
        <f t="array" ref="M167">_xlfn.XLOOKUP(E167&amp;G167,Conf!$A$1:$A$150&amp;Conf!$B$1:$B$150,Conf!$C$1:$C$150,"FCS")</f>
        <v>SEC</v>
      </c>
      <c r="N167">
        <v>1</v>
      </c>
      <c r="O167" cm="1">
        <f t="array" ref="O167">_xlfn.XLOOKUP(D167&amp;I167,Sheet2!$A$2:$A$1500&amp;Sheet2!$B$2:$B$1500,Sheet2!$C$2:$C$1500,0)</f>
        <v>31.2</v>
      </c>
      <c r="P167" cm="1">
        <f t="array" ref="P167">_xlfn.XLOOKUP(D167&amp;I167,Sheet2!$A$2:$A$1500&amp;Sheet2!$B$2:$B$1500,Sheet2!$D$2:$D$1500,0)</f>
        <v>15.2</v>
      </c>
      <c r="Q167" cm="1">
        <f t="array" ref="Q167">_xlfn.XLOOKUP(E167&amp;I167,Sheet2!$A$2:$A$1500&amp;Sheet2!$B$2:$B$1500,Sheet2!$C$2:$C$1500,0)</f>
        <v>31.3</v>
      </c>
      <c r="R167" cm="1">
        <f t="array" ref="R167">_xlfn.XLOOKUP(E167&amp;I167,Sheet2!$A$2:$A$1500&amp;Sheet2!$B$2:$B$1500,Sheet2!$D$2:$D$1500,0)</f>
        <v>25.3</v>
      </c>
      <c r="X167" cm="1">
        <f t="array" ref="X167">_xlfn.XLOOKUP(D167&amp;I167,Sheet2!$A$2:$A$1500&amp;Sheet2!$B$2:$B$1500,Sheet2!$E$2:$E$1500,0)</f>
        <v>5</v>
      </c>
      <c r="Y167" cm="1">
        <f t="array" ref="Y167">_xlfn.XLOOKUP(D167&amp;I167,Sheet2!$A$2:$A$1500&amp;Sheet2!$B$2:$B$1500,Sheet2!$F$2:$F$1500,0)</f>
        <v>1</v>
      </c>
      <c r="Z167" cm="1">
        <f t="array" ref="Z167">_xlfn.XLOOKUP(E167&amp;I167,Sheet2!$A$2:$A$1500&amp;Sheet2!$B$2:$B$1500,Sheet2!$E$2:$E$1500,0)</f>
        <v>2</v>
      </c>
      <c r="AA167" cm="1">
        <f t="array" ref="AA167">_xlfn.XLOOKUP(E167&amp;I167,Sheet2!$A$2:$A$1500&amp;Sheet2!$B$2:$B$1500,Sheet2!$F$2:$F$1500,0)</f>
        <v>4</v>
      </c>
    </row>
    <row r="168" spans="1:27" x14ac:dyDescent="0.2">
      <c r="A168" s="1">
        <v>45213</v>
      </c>
      <c r="B168" s="2">
        <v>0.5</v>
      </c>
      <c r="C168" t="s">
        <v>29</v>
      </c>
      <c r="D168" t="s">
        <v>140</v>
      </c>
      <c r="E168" t="s">
        <v>130</v>
      </c>
      <c r="F168">
        <v>534000</v>
      </c>
      <c r="G168">
        <v>2023</v>
      </c>
      <c r="H168">
        <v>0</v>
      </c>
      <c r="I168">
        <v>7</v>
      </c>
      <c r="J168" t="str" cm="1">
        <f t="array" ref="J168">_xlfn.XLOOKUP(D168&amp;I168,Ranking!C$2:C$500&amp;Ranking!A$2:A$500,Ranking!B$2:B$500,"")</f>
        <v/>
      </c>
      <c r="K168" t="str" cm="1">
        <f t="array" ref="K168">_xlfn.XLOOKUP(E168&amp;I168,Ranking!C$2:C$500&amp;Ranking!A$2:A$500,Ranking!B$2:B$500,"")</f>
        <v/>
      </c>
      <c r="L168" t="str" cm="1">
        <f t="array" ref="L168">_xlfn.XLOOKUP(D168&amp;G168,Conf!$A$1:$A$150&amp;Conf!$B$1:$B$150,Conf!$C$1:$C$150,"FCS")</f>
        <v>Big 12</v>
      </c>
      <c r="M168" t="str" cm="1">
        <f t="array" ref="M168">_xlfn.XLOOKUP(E168&amp;G168,Conf!$A$1:$A$150&amp;Conf!$B$1:$B$150,Conf!$C$1:$C$150,"FCS")</f>
        <v>Big 12</v>
      </c>
      <c r="N168">
        <v>1</v>
      </c>
      <c r="O168" cm="1">
        <f t="array" ref="O168">_xlfn.XLOOKUP(D168&amp;I168,Sheet2!$A$2:$A$1500&amp;Sheet2!$B$2:$B$1500,Sheet2!$C$2:$C$1500,0)</f>
        <v>30</v>
      </c>
      <c r="P168" cm="1">
        <f t="array" ref="P168">_xlfn.XLOOKUP(D168&amp;I168,Sheet2!$A$2:$A$1500&amp;Sheet2!$B$2:$B$1500,Sheet2!$D$2:$D$1500,0)</f>
        <v>24</v>
      </c>
      <c r="Q168" cm="1">
        <f t="array" ref="Q168">_xlfn.XLOOKUP(E168&amp;I168,Sheet2!$A$2:$A$1500&amp;Sheet2!$B$2:$B$1500,Sheet2!$C$2:$C$1500,0)</f>
        <v>21.8</v>
      </c>
      <c r="R168" cm="1">
        <f t="array" ref="R168">_xlfn.XLOOKUP(E168&amp;I168,Sheet2!$A$2:$A$1500&amp;Sheet2!$B$2:$B$1500,Sheet2!$D$2:$D$1500,0)</f>
        <v>21.7</v>
      </c>
      <c r="X168" cm="1">
        <f t="array" ref="X168">_xlfn.XLOOKUP(D168&amp;I168,Sheet2!$A$2:$A$1500&amp;Sheet2!$B$2:$B$1500,Sheet2!$E$2:$E$1500,0)</f>
        <v>2</v>
      </c>
      <c r="Y168" cm="1">
        <f t="array" ref="Y168">_xlfn.XLOOKUP(D168&amp;I168,Sheet2!$A$2:$A$1500&amp;Sheet2!$B$2:$B$1500,Sheet2!$F$2:$F$1500,0)</f>
        <v>3</v>
      </c>
      <c r="Z168" cm="1">
        <f t="array" ref="Z168">_xlfn.XLOOKUP(E168&amp;I168,Sheet2!$A$2:$A$1500&amp;Sheet2!$B$2:$B$1500,Sheet2!$E$2:$E$1500,0)</f>
        <v>3</v>
      </c>
      <c r="AA168" cm="1">
        <f t="array" ref="AA168">_xlfn.XLOOKUP(E168&amp;I168,Sheet2!$A$2:$A$1500&amp;Sheet2!$B$2:$B$1500,Sheet2!$F$2:$F$1500,0)</f>
        <v>3</v>
      </c>
    </row>
    <row r="169" spans="1:27" x14ac:dyDescent="0.2">
      <c r="A169" s="1">
        <v>45213</v>
      </c>
      <c r="B169" s="2">
        <v>0.5</v>
      </c>
      <c r="C169" t="s">
        <v>118</v>
      </c>
      <c r="D169" t="s">
        <v>100</v>
      </c>
      <c r="E169" t="s">
        <v>177</v>
      </c>
      <c r="F169">
        <v>37000</v>
      </c>
      <c r="G169">
        <v>2023</v>
      </c>
      <c r="H169">
        <v>0</v>
      </c>
      <c r="I169">
        <v>7</v>
      </c>
      <c r="J169" t="str" cm="1">
        <f t="array" ref="J169">_xlfn.XLOOKUP(D169&amp;I169,Ranking!C$2:C$500&amp;Ranking!A$2:A$500,Ranking!B$2:B$500,"")</f>
        <v/>
      </c>
      <c r="K169" t="str" cm="1">
        <f t="array" ref="K169">_xlfn.XLOOKUP(E169&amp;I169,Ranking!C$2:C$500&amp;Ranking!A$2:A$500,Ranking!B$2:B$500,"")</f>
        <v/>
      </c>
      <c r="L169" t="str" cm="1">
        <f t="array" ref="L169">_xlfn.XLOOKUP(D169&amp;G169,Conf!$A$1:$A$150&amp;Conf!$B$1:$B$150,Conf!$C$1:$C$150,"FCS")</f>
        <v>AAC</v>
      </c>
      <c r="M169" t="str" cm="1">
        <f t="array" ref="M169">_xlfn.XLOOKUP(E169&amp;G169,Conf!$A$1:$A$150&amp;Conf!$B$1:$B$150,Conf!$C$1:$C$150,"FCS")</f>
        <v>AAC</v>
      </c>
      <c r="N169">
        <v>1</v>
      </c>
      <c r="O169" cm="1">
        <f t="array" ref="O169">_xlfn.XLOOKUP(D169&amp;I169,Sheet2!$A$2:$A$1500&amp;Sheet2!$B$2:$B$1500,Sheet2!$C$2:$C$1500,0)</f>
        <v>33.799999999999997</v>
      </c>
      <c r="P169" cm="1">
        <f t="array" ref="P169">_xlfn.XLOOKUP(D169&amp;I169,Sheet2!$A$2:$A$1500&amp;Sheet2!$B$2:$B$1500,Sheet2!$D$2:$D$1500,0)</f>
        <v>39.799999999999997</v>
      </c>
      <c r="Q169" cm="1">
        <f t="array" ref="Q169">_xlfn.XLOOKUP(E169&amp;I169,Sheet2!$A$2:$A$1500&amp;Sheet2!$B$2:$B$1500,Sheet2!$C$2:$C$1500,0)</f>
        <v>23.2</v>
      </c>
      <c r="R169" cm="1">
        <f t="array" ref="R169">_xlfn.XLOOKUP(E169&amp;I169,Sheet2!$A$2:$A$1500&amp;Sheet2!$B$2:$B$1500,Sheet2!$D$2:$D$1500,0)</f>
        <v>34</v>
      </c>
      <c r="X169" cm="1">
        <f t="array" ref="X169">_xlfn.XLOOKUP(D169&amp;I169,Sheet2!$A$2:$A$1500&amp;Sheet2!$B$2:$B$1500,Sheet2!$E$2:$E$1500,0)</f>
        <v>2</v>
      </c>
      <c r="Y169" cm="1">
        <f t="array" ref="Y169">_xlfn.XLOOKUP(D169&amp;I169,Sheet2!$A$2:$A$1500&amp;Sheet2!$B$2:$B$1500,Sheet2!$F$2:$F$1500,0)</f>
        <v>3</v>
      </c>
      <c r="Z169" cm="1">
        <f t="array" ref="Z169">_xlfn.XLOOKUP(E169&amp;I169,Sheet2!$A$2:$A$1500&amp;Sheet2!$B$2:$B$1500,Sheet2!$E$2:$E$1500,0)</f>
        <v>2</v>
      </c>
      <c r="AA169" cm="1">
        <f t="array" ref="AA169">_xlfn.XLOOKUP(E169&amp;I169,Sheet2!$A$2:$A$1500&amp;Sheet2!$B$2:$B$1500,Sheet2!$F$2:$F$1500,0)</f>
        <v>4</v>
      </c>
    </row>
    <row r="170" spans="1:27" x14ac:dyDescent="0.2">
      <c r="A170" s="1">
        <v>45213</v>
      </c>
      <c r="B170" s="2">
        <v>0.5</v>
      </c>
      <c r="C170" t="s">
        <v>124</v>
      </c>
      <c r="D170" t="s">
        <v>127</v>
      </c>
      <c r="E170" t="s">
        <v>163</v>
      </c>
      <c r="F170">
        <v>169000</v>
      </c>
      <c r="G170">
        <v>2023</v>
      </c>
      <c r="H170">
        <v>0</v>
      </c>
      <c r="I170">
        <v>7</v>
      </c>
      <c r="J170" t="str" cm="1">
        <f t="array" ref="J170">_xlfn.XLOOKUP(D170&amp;I170,Ranking!C$2:C$500&amp;Ranking!A$2:A$500,Ranking!B$2:B$500,"")</f>
        <v/>
      </c>
      <c r="K170" t="str" cm="1">
        <f t="array" ref="K170">_xlfn.XLOOKUP(E170&amp;I170,Ranking!C$2:C$500&amp;Ranking!A$2:A$500,Ranking!B$2:B$500,"")</f>
        <v/>
      </c>
      <c r="L170" t="str" cm="1">
        <f t="array" ref="L170">_xlfn.XLOOKUP(D170&amp;G170,Conf!$A$1:$A$150&amp;Conf!$B$1:$B$150,Conf!$C$1:$C$150,"FCS")</f>
        <v>Sun Belt</v>
      </c>
      <c r="M170" t="str" cm="1">
        <f t="array" ref="M170">_xlfn.XLOOKUP(E170&amp;G170,Conf!$A$1:$A$150&amp;Conf!$B$1:$B$150,Conf!$C$1:$C$150,"FCS")</f>
        <v>Sun Belt</v>
      </c>
      <c r="N170">
        <v>1</v>
      </c>
      <c r="O170" cm="1">
        <f t="array" ref="O170">_xlfn.XLOOKUP(D170&amp;I170,Sheet2!$A$2:$A$1500&amp;Sheet2!$B$2:$B$1500,Sheet2!$C$2:$C$1500,0)</f>
        <v>33.200000000000003</v>
      </c>
      <c r="P170" cm="1">
        <f t="array" ref="P170">_xlfn.XLOOKUP(D170&amp;I170,Sheet2!$A$2:$A$1500&amp;Sheet2!$B$2:$B$1500,Sheet2!$D$2:$D$1500,0)</f>
        <v>22.6</v>
      </c>
      <c r="Q170" cm="1">
        <f t="array" ref="Q170">_xlfn.XLOOKUP(E170&amp;I170,Sheet2!$A$2:$A$1500&amp;Sheet2!$B$2:$B$1500,Sheet2!$C$2:$C$1500,0)</f>
        <v>35</v>
      </c>
      <c r="R170" cm="1">
        <f t="array" ref="R170">_xlfn.XLOOKUP(E170&amp;I170,Sheet2!$A$2:$A$1500&amp;Sheet2!$B$2:$B$1500,Sheet2!$D$2:$D$1500,0)</f>
        <v>20.2</v>
      </c>
      <c r="X170" cm="1">
        <f t="array" ref="X170">_xlfn.XLOOKUP(D170&amp;I170,Sheet2!$A$2:$A$1500&amp;Sheet2!$B$2:$B$1500,Sheet2!$E$2:$E$1500,0)</f>
        <v>5</v>
      </c>
      <c r="Y170" cm="1">
        <f t="array" ref="Y170">_xlfn.XLOOKUP(D170&amp;I170,Sheet2!$A$2:$A$1500&amp;Sheet2!$B$2:$B$1500,Sheet2!$F$2:$F$1500,0)</f>
        <v>0</v>
      </c>
      <c r="Z170" cm="1">
        <f t="array" ref="Z170">_xlfn.XLOOKUP(E170&amp;I170,Sheet2!$A$2:$A$1500&amp;Sheet2!$B$2:$B$1500,Sheet2!$E$2:$E$1500,0)</f>
        <v>4</v>
      </c>
      <c r="AA170" cm="1">
        <f t="array" ref="AA170">_xlfn.XLOOKUP(E170&amp;I170,Sheet2!$A$2:$A$1500&amp;Sheet2!$B$2:$B$1500,Sheet2!$F$2:$F$1500,0)</f>
        <v>1</v>
      </c>
    </row>
    <row r="171" spans="1:27" x14ac:dyDescent="0.2">
      <c r="A171" s="1">
        <v>45213</v>
      </c>
      <c r="B171" s="2">
        <v>0.64583333333333337</v>
      </c>
      <c r="C171" t="s">
        <v>31</v>
      </c>
      <c r="D171" t="s">
        <v>112</v>
      </c>
      <c r="E171" t="s">
        <v>42</v>
      </c>
      <c r="F171">
        <v>7040000</v>
      </c>
      <c r="G171">
        <v>2023</v>
      </c>
      <c r="H171">
        <v>0</v>
      </c>
      <c r="I171">
        <v>7</v>
      </c>
      <c r="J171" cm="1">
        <f t="array" ref="J171">_xlfn.XLOOKUP(D171&amp;I171,Ranking!C$2:C$500&amp;Ranking!A$2:A$500,Ranking!B$2:B$500,"")</f>
        <v>7</v>
      </c>
      <c r="K171" cm="1">
        <f t="array" ref="K171">_xlfn.XLOOKUP(E171&amp;I171,Ranking!C$2:C$500&amp;Ranking!A$2:A$500,Ranking!B$2:B$500,"")</f>
        <v>8</v>
      </c>
      <c r="L171" t="str" cm="1">
        <f t="array" ref="L171">_xlfn.XLOOKUP(D171&amp;G171,Conf!$A$1:$A$150&amp;Conf!$B$1:$B$150,Conf!$C$1:$C$150,"FCS")</f>
        <v>Pac-12</v>
      </c>
      <c r="M171" t="str" cm="1">
        <f t="array" ref="M171">_xlfn.XLOOKUP(E171&amp;G171,Conf!$A$1:$A$150&amp;Conf!$B$1:$B$150,Conf!$C$1:$C$150,"FCS")</f>
        <v>Pac-12</v>
      </c>
      <c r="N171">
        <v>1</v>
      </c>
      <c r="O171" cm="1">
        <f t="array" ref="O171">_xlfn.XLOOKUP(D171&amp;I171,Sheet2!$A$2:$A$1500&amp;Sheet2!$B$2:$B$1500,Sheet2!$C$2:$C$1500,0)</f>
        <v>46</v>
      </c>
      <c r="P171" cm="1">
        <f t="array" ref="P171">_xlfn.XLOOKUP(D171&amp;I171,Sheet2!$A$2:$A$1500&amp;Sheet2!$B$2:$B$1500,Sheet2!$D$2:$D$1500,0)</f>
        <v>18.399999999999999</v>
      </c>
      <c r="Q171" cm="1">
        <f t="array" ref="Q171">_xlfn.XLOOKUP(E171&amp;I171,Sheet2!$A$2:$A$1500&amp;Sheet2!$B$2:$B$1500,Sheet2!$C$2:$C$1500,0)</f>
        <v>51.6</v>
      </c>
      <c r="R171" cm="1">
        <f t="array" ref="R171">_xlfn.XLOOKUP(E171&amp;I171,Sheet2!$A$2:$A$1500&amp;Sheet2!$B$2:$B$1500,Sheet2!$D$2:$D$1500,0)</f>
        <v>11.8</v>
      </c>
      <c r="X171" cm="1">
        <f t="array" ref="X171">_xlfn.XLOOKUP(D171&amp;I171,Sheet2!$A$2:$A$1500&amp;Sheet2!$B$2:$B$1500,Sheet2!$E$2:$E$1500,0)</f>
        <v>5</v>
      </c>
      <c r="Y171" cm="1">
        <f t="array" ref="Y171">_xlfn.XLOOKUP(D171&amp;I171,Sheet2!$A$2:$A$1500&amp;Sheet2!$B$2:$B$1500,Sheet2!$F$2:$F$1500,0)</f>
        <v>0</v>
      </c>
      <c r="Z171" cm="1">
        <f t="array" ref="Z171">_xlfn.XLOOKUP(E171&amp;I171,Sheet2!$A$2:$A$1500&amp;Sheet2!$B$2:$B$1500,Sheet2!$E$2:$E$1500,0)</f>
        <v>5</v>
      </c>
      <c r="AA171" cm="1">
        <f t="array" ref="AA171">_xlfn.XLOOKUP(E171&amp;I171,Sheet2!$A$2:$A$1500&amp;Sheet2!$B$2:$B$1500,Sheet2!$F$2:$F$1500,0)</f>
        <v>0</v>
      </c>
    </row>
    <row r="172" spans="1:27" x14ac:dyDescent="0.2">
      <c r="A172" s="1">
        <v>45213</v>
      </c>
      <c r="B172" s="2">
        <v>0.64583333333333337</v>
      </c>
      <c r="C172" t="s">
        <v>45</v>
      </c>
      <c r="D172" t="s">
        <v>78</v>
      </c>
      <c r="E172" t="s">
        <v>76</v>
      </c>
      <c r="F172">
        <v>4380000</v>
      </c>
      <c r="G172">
        <v>2023</v>
      </c>
      <c r="H172">
        <v>0</v>
      </c>
      <c r="I172">
        <v>7</v>
      </c>
      <c r="J172" cm="1">
        <f t="array" ref="J172">_xlfn.XLOOKUP(D172&amp;I172,Ranking!C$2:C$500&amp;Ranking!A$2:A$500,Ranking!B$2:B$500,"")</f>
        <v>19</v>
      </c>
      <c r="K172" t="str" cm="1">
        <f t="array" ref="K172">_xlfn.XLOOKUP(E172&amp;I172,Ranking!C$2:C$500&amp;Ranking!A$2:A$500,Ranking!B$2:B$500,"")</f>
        <v/>
      </c>
      <c r="L172" t="str" cm="1">
        <f t="array" ref="L172">_xlfn.XLOOKUP(D172&amp;G172,Conf!$A$1:$A$150&amp;Conf!$B$1:$B$150,Conf!$C$1:$C$150,"FCS")</f>
        <v>SEC</v>
      </c>
      <c r="M172" t="str" cm="1">
        <f t="array" ref="M172">_xlfn.XLOOKUP(E172&amp;G172,Conf!$A$1:$A$150&amp;Conf!$B$1:$B$150,Conf!$C$1:$C$150,"FCS")</f>
        <v>SEC</v>
      </c>
      <c r="N172">
        <v>1</v>
      </c>
      <c r="O172" cm="1">
        <f t="array" ref="O172">_xlfn.XLOOKUP(D172&amp;I172,Sheet2!$A$2:$A$1500&amp;Sheet2!$B$2:$B$1500,Sheet2!$C$2:$C$1500,0)</f>
        <v>36.200000000000003</v>
      </c>
      <c r="P172" cm="1">
        <f t="array" ref="P172">_xlfn.XLOOKUP(D172&amp;I172,Sheet2!$A$2:$A$1500&amp;Sheet2!$B$2:$B$1500,Sheet2!$D$2:$D$1500,0)</f>
        <v>17.8</v>
      </c>
      <c r="Q172" cm="1">
        <f t="array" ref="Q172">_xlfn.XLOOKUP(E172&amp;I172,Sheet2!$A$2:$A$1500&amp;Sheet2!$B$2:$B$1500,Sheet2!$C$2:$C$1500,0)</f>
        <v>35.5</v>
      </c>
      <c r="R172" cm="1">
        <f t="array" ref="R172">_xlfn.XLOOKUP(E172&amp;I172,Sheet2!$A$2:$A$1500&amp;Sheet2!$B$2:$B$1500,Sheet2!$D$2:$D$1500,0)</f>
        <v>19.8</v>
      </c>
      <c r="X172" cm="1">
        <f t="array" ref="X172">_xlfn.XLOOKUP(D172&amp;I172,Sheet2!$A$2:$A$1500&amp;Sheet2!$B$2:$B$1500,Sheet2!$E$2:$E$1500,0)</f>
        <v>4</v>
      </c>
      <c r="Y172" cm="1">
        <f t="array" ref="Y172">_xlfn.XLOOKUP(D172&amp;I172,Sheet2!$A$2:$A$1500&amp;Sheet2!$B$2:$B$1500,Sheet2!$F$2:$F$1500,0)</f>
        <v>1</v>
      </c>
      <c r="Z172" cm="1">
        <f t="array" ref="Z172">_xlfn.XLOOKUP(E172&amp;I172,Sheet2!$A$2:$A$1500&amp;Sheet2!$B$2:$B$1500,Sheet2!$E$2:$E$1500,0)</f>
        <v>4</v>
      </c>
      <c r="AA172" cm="1">
        <f t="array" ref="AA172">_xlfn.XLOOKUP(E172&amp;I172,Sheet2!$A$2:$A$1500&amp;Sheet2!$B$2:$B$1500,Sheet2!$F$2:$F$1500,0)</f>
        <v>2</v>
      </c>
    </row>
    <row r="173" spans="1:27" x14ac:dyDescent="0.2">
      <c r="A173" s="1">
        <v>45213</v>
      </c>
      <c r="B173" s="2">
        <v>0.64583333333333337</v>
      </c>
      <c r="C173" t="s">
        <v>29</v>
      </c>
      <c r="D173" t="s">
        <v>139</v>
      </c>
      <c r="E173" t="s">
        <v>154</v>
      </c>
      <c r="F173">
        <v>796000</v>
      </c>
      <c r="G173">
        <v>2023</v>
      </c>
      <c r="H173">
        <v>0</v>
      </c>
      <c r="I173">
        <v>7</v>
      </c>
      <c r="J173" t="str" cm="1">
        <f t="array" ref="J173">_xlfn.XLOOKUP(D173&amp;I173,Ranking!C$2:C$500&amp;Ranking!A$2:A$500,Ranking!B$2:B$500,"")</f>
        <v/>
      </c>
      <c r="K173" cm="1">
        <f t="array" ref="K173">_xlfn.XLOOKUP(E173&amp;I173,Ranking!C$2:C$500&amp;Ranking!A$2:A$500,Ranking!B$2:B$500,"")</f>
        <v>23</v>
      </c>
      <c r="L173" t="str" cm="1">
        <f t="array" ref="L173">_xlfn.XLOOKUP(D173&amp;G173,Conf!$A$1:$A$150&amp;Conf!$B$1:$B$150,Conf!$C$1:$C$150,"FCS")</f>
        <v>Big 12</v>
      </c>
      <c r="M173" t="str" cm="1">
        <f t="array" ref="M173">_xlfn.XLOOKUP(E173&amp;G173,Conf!$A$1:$A$150&amp;Conf!$B$1:$B$150,Conf!$C$1:$C$150,"FCS")</f>
        <v>Big 12</v>
      </c>
      <c r="N173">
        <v>1</v>
      </c>
      <c r="O173" cm="1">
        <f t="array" ref="O173">_xlfn.XLOOKUP(D173&amp;I173,Sheet2!$A$2:$A$1500&amp;Sheet2!$B$2:$B$1500,Sheet2!$C$2:$C$1500,0)</f>
        <v>23.4</v>
      </c>
      <c r="P173" cm="1">
        <f t="array" ref="P173">_xlfn.XLOOKUP(D173&amp;I173,Sheet2!$A$2:$A$1500&amp;Sheet2!$B$2:$B$1500,Sheet2!$D$2:$D$1500,0)</f>
        <v>23.2</v>
      </c>
      <c r="Q173" cm="1">
        <f t="array" ref="Q173">_xlfn.XLOOKUP(E173&amp;I173,Sheet2!$A$2:$A$1500&amp;Sheet2!$B$2:$B$1500,Sheet2!$C$2:$C$1500,0)</f>
        <v>36</v>
      </c>
      <c r="R173" cm="1">
        <f t="array" ref="R173">_xlfn.XLOOKUP(E173&amp;I173,Sheet2!$A$2:$A$1500&amp;Sheet2!$B$2:$B$1500,Sheet2!$D$2:$D$1500,0)</f>
        <v>25.2</v>
      </c>
      <c r="X173" cm="1">
        <f t="array" ref="X173">_xlfn.XLOOKUP(D173&amp;I173,Sheet2!$A$2:$A$1500&amp;Sheet2!$B$2:$B$1500,Sheet2!$E$2:$E$1500,0)</f>
        <v>3</v>
      </c>
      <c r="Y173" cm="1">
        <f t="array" ref="Y173">_xlfn.XLOOKUP(D173&amp;I173,Sheet2!$A$2:$A$1500&amp;Sheet2!$B$2:$B$1500,Sheet2!$F$2:$F$1500,0)</f>
        <v>2</v>
      </c>
      <c r="Z173" cm="1">
        <f t="array" ref="Z173">_xlfn.XLOOKUP(E173&amp;I173,Sheet2!$A$2:$A$1500&amp;Sheet2!$B$2:$B$1500,Sheet2!$E$2:$E$1500,0)</f>
        <v>5</v>
      </c>
      <c r="AA173" cm="1">
        <f t="array" ref="AA173">_xlfn.XLOOKUP(E173&amp;I173,Sheet2!$A$2:$A$1500&amp;Sheet2!$B$2:$B$1500,Sheet2!$F$2:$F$1500,0)</f>
        <v>1</v>
      </c>
    </row>
    <row r="174" spans="1:27" x14ac:dyDescent="0.2">
      <c r="A174" s="1">
        <v>45213</v>
      </c>
      <c r="B174" s="2">
        <v>0.64583333333333337</v>
      </c>
      <c r="C174" t="s">
        <v>75</v>
      </c>
      <c r="D174" t="s">
        <v>135</v>
      </c>
      <c r="E174" t="s">
        <v>171</v>
      </c>
      <c r="F174">
        <v>1140000</v>
      </c>
      <c r="G174">
        <v>2023</v>
      </c>
      <c r="H174">
        <v>0</v>
      </c>
      <c r="I174">
        <v>7</v>
      </c>
      <c r="J174" t="str" cm="1">
        <f t="array" ref="J174">_xlfn.XLOOKUP(D174&amp;I174,Ranking!C$2:C$500&amp;Ranking!A$2:A$500,Ranking!B$2:B$500,"")</f>
        <v/>
      </c>
      <c r="K174" t="str" cm="1">
        <f t="array" ref="K174">_xlfn.XLOOKUP(E174&amp;I174,Ranking!C$2:C$500&amp;Ranking!A$2:A$500,Ranking!B$2:B$500,"")</f>
        <v/>
      </c>
      <c r="L174" t="str" cm="1">
        <f t="array" ref="L174">_xlfn.XLOOKUP(D174&amp;G174,Conf!$A$1:$A$150&amp;Conf!$B$1:$B$150,Conf!$C$1:$C$150,"FCS")</f>
        <v>Big Ten</v>
      </c>
      <c r="M174" t="str" cm="1">
        <f t="array" ref="M174">_xlfn.XLOOKUP(E174&amp;G174,Conf!$A$1:$A$150&amp;Conf!$B$1:$B$150,Conf!$C$1:$C$150,"FCS")</f>
        <v>Big Ten</v>
      </c>
      <c r="N174">
        <v>1</v>
      </c>
      <c r="O174" cm="1">
        <f t="array" ref="O174">_xlfn.XLOOKUP(D174&amp;I174,Sheet2!$A$2:$A$1500&amp;Sheet2!$B$2:$B$1500,Sheet2!$C$2:$C$1500,0)</f>
        <v>35</v>
      </c>
      <c r="P174" cm="1">
        <f t="array" ref="P174">_xlfn.XLOOKUP(D174&amp;I174,Sheet2!$A$2:$A$1500&amp;Sheet2!$B$2:$B$1500,Sheet2!$D$2:$D$1500,0)</f>
        <v>17.2</v>
      </c>
      <c r="Q174" cm="1">
        <f t="array" ref="Q174">_xlfn.XLOOKUP(E174&amp;I174,Sheet2!$A$2:$A$1500&amp;Sheet2!$B$2:$B$1500,Sheet2!$C$2:$C$1500,0)</f>
        <v>19.2</v>
      </c>
      <c r="R174" cm="1">
        <f t="array" ref="R174">_xlfn.XLOOKUP(E174&amp;I174,Sheet2!$A$2:$A$1500&amp;Sheet2!$B$2:$B$1500,Sheet2!$D$2:$D$1500,0)</f>
        <v>28.8</v>
      </c>
      <c r="X174" cm="1">
        <f t="array" ref="X174">_xlfn.XLOOKUP(D174&amp;I174,Sheet2!$A$2:$A$1500&amp;Sheet2!$B$2:$B$1500,Sheet2!$E$2:$E$1500,0)</f>
        <v>5</v>
      </c>
      <c r="Y174" cm="1">
        <f t="array" ref="Y174">_xlfn.XLOOKUP(D174&amp;I174,Sheet2!$A$2:$A$1500&amp;Sheet2!$B$2:$B$1500,Sheet2!$F$2:$F$1500,0)</f>
        <v>1</v>
      </c>
      <c r="Z174" cm="1">
        <f t="array" ref="Z174">_xlfn.XLOOKUP(E174&amp;I174,Sheet2!$A$2:$A$1500&amp;Sheet2!$B$2:$B$1500,Sheet2!$E$2:$E$1500,0)</f>
        <v>2</v>
      </c>
      <c r="AA174" cm="1">
        <f t="array" ref="AA174">_xlfn.XLOOKUP(E174&amp;I174,Sheet2!$A$2:$A$1500&amp;Sheet2!$B$2:$B$1500,Sheet2!$F$2:$F$1500,0)</f>
        <v>4</v>
      </c>
    </row>
    <row r="175" spans="1:27" x14ac:dyDescent="0.2">
      <c r="A175" s="1">
        <v>45213</v>
      </c>
      <c r="B175" s="2">
        <v>0.64583333333333337</v>
      </c>
      <c r="C175" t="s">
        <v>24</v>
      </c>
      <c r="D175" t="s">
        <v>108</v>
      </c>
      <c r="E175" t="s">
        <v>74</v>
      </c>
      <c r="F175">
        <v>1020000</v>
      </c>
      <c r="G175">
        <v>2023</v>
      </c>
      <c r="H175">
        <v>0</v>
      </c>
      <c r="I175">
        <v>7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tr" cm="1">
        <f t="array" ref="L175">_xlfn.XLOOKUP(D175&amp;G175,Conf!$A$1:$A$150&amp;Conf!$B$1:$B$150,Conf!$C$1:$C$150,"FCS")</f>
        <v>Big 12</v>
      </c>
      <c r="M175" t="str" cm="1">
        <f t="array" ref="M175">_xlfn.XLOOKUP(E175&amp;G175,Conf!$A$1:$A$150&amp;Conf!$B$1:$B$150,Conf!$C$1:$C$150,"FCS")</f>
        <v>Big 12</v>
      </c>
      <c r="N175">
        <v>1</v>
      </c>
      <c r="O175" cm="1">
        <f t="array" ref="O175">_xlfn.XLOOKUP(D175&amp;I175,Sheet2!$A$2:$A$1500&amp;Sheet2!$B$2:$B$1500,Sheet2!$C$2:$C$1500,0)</f>
        <v>31.3</v>
      </c>
      <c r="P175" cm="1">
        <f t="array" ref="P175">_xlfn.XLOOKUP(D175&amp;I175,Sheet2!$A$2:$A$1500&amp;Sheet2!$B$2:$B$1500,Sheet2!$D$2:$D$1500,0)</f>
        <v>22</v>
      </c>
      <c r="Q175" cm="1">
        <f t="array" ref="Q175">_xlfn.XLOOKUP(E175&amp;I175,Sheet2!$A$2:$A$1500&amp;Sheet2!$B$2:$B$1500,Sheet2!$C$2:$C$1500,0)</f>
        <v>31</v>
      </c>
      <c r="R175" cm="1">
        <f t="array" ref="R175">_xlfn.XLOOKUP(E175&amp;I175,Sheet2!$A$2:$A$1500&amp;Sheet2!$B$2:$B$1500,Sheet2!$D$2:$D$1500,0)</f>
        <v>22.4</v>
      </c>
      <c r="X175" cm="1">
        <f t="array" ref="X175">_xlfn.XLOOKUP(D175&amp;I175,Sheet2!$A$2:$A$1500&amp;Sheet2!$B$2:$B$1500,Sheet2!$E$2:$E$1500,0)</f>
        <v>3</v>
      </c>
      <c r="Y175" cm="1">
        <f t="array" ref="Y175">_xlfn.XLOOKUP(D175&amp;I175,Sheet2!$A$2:$A$1500&amp;Sheet2!$B$2:$B$1500,Sheet2!$F$2:$F$1500,0)</f>
        <v>3</v>
      </c>
      <c r="Z175" cm="1">
        <f t="array" ref="Z175">_xlfn.XLOOKUP(E175&amp;I175,Sheet2!$A$2:$A$1500&amp;Sheet2!$B$2:$B$1500,Sheet2!$E$2:$E$1500,0)</f>
        <v>4</v>
      </c>
      <c r="AA175" cm="1">
        <f t="array" ref="AA175">_xlfn.XLOOKUP(E175&amp;I175,Sheet2!$A$2:$A$1500&amp;Sheet2!$B$2:$B$1500,Sheet2!$F$2:$F$1500,0)</f>
        <v>1</v>
      </c>
    </row>
    <row r="176" spans="1:27" x14ac:dyDescent="0.2">
      <c r="A176" s="1">
        <v>45213</v>
      </c>
      <c r="B176" s="2">
        <v>0.64583333333333337</v>
      </c>
      <c r="C176" t="s">
        <v>124</v>
      </c>
      <c r="D176" t="s">
        <v>176</v>
      </c>
      <c r="E176" t="s">
        <v>148</v>
      </c>
      <c r="F176">
        <v>84000</v>
      </c>
      <c r="G176">
        <v>2023</v>
      </c>
      <c r="H176">
        <v>0</v>
      </c>
      <c r="I176">
        <v>7</v>
      </c>
      <c r="J176" t="str" cm="1">
        <f t="array" ref="J176">_xlfn.XLOOKUP(D176&amp;I176,Ranking!C$2:C$500&amp;Ranking!A$2:A$500,Ranking!B$2:B$500,"")</f>
        <v/>
      </c>
      <c r="K176" t="str" cm="1">
        <f t="array" ref="K176">_xlfn.XLOOKUP(E176&amp;I176,Ranking!C$2:C$500&amp;Ranking!A$2:A$500,Ranking!B$2:B$500,"")</f>
        <v/>
      </c>
      <c r="L176" t="str" cm="1">
        <f t="array" ref="L176">_xlfn.XLOOKUP(D176&amp;G176,Conf!$A$1:$A$150&amp;Conf!$B$1:$B$150,Conf!$C$1:$C$150,"FCS")</f>
        <v>AAC</v>
      </c>
      <c r="M176" t="str" cm="1">
        <f t="array" ref="M176">_xlfn.XLOOKUP(E176&amp;G176,Conf!$A$1:$A$150&amp;Conf!$B$1:$B$150,Conf!$C$1:$C$150,"FCS")</f>
        <v>AAC</v>
      </c>
      <c r="N176">
        <v>1</v>
      </c>
      <c r="O176" cm="1">
        <f t="array" ref="O176">_xlfn.XLOOKUP(D176&amp;I176,Sheet2!$A$2:$A$1500&amp;Sheet2!$B$2:$B$1500,Sheet2!$C$2:$C$1500,0)</f>
        <v>30.7</v>
      </c>
      <c r="P176" cm="1">
        <f t="array" ref="P176">_xlfn.XLOOKUP(D176&amp;I176,Sheet2!$A$2:$A$1500&amp;Sheet2!$B$2:$B$1500,Sheet2!$D$2:$D$1500,0)</f>
        <v>32.799999999999997</v>
      </c>
      <c r="Q176" cm="1">
        <f t="array" ref="Q176">_xlfn.XLOOKUP(E176&amp;I176,Sheet2!$A$2:$A$1500&amp;Sheet2!$B$2:$B$1500,Sheet2!$C$2:$C$1500,0)</f>
        <v>20.6</v>
      </c>
      <c r="R176" cm="1">
        <f t="array" ref="R176">_xlfn.XLOOKUP(E176&amp;I176,Sheet2!$A$2:$A$1500&amp;Sheet2!$B$2:$B$1500,Sheet2!$D$2:$D$1500,0)</f>
        <v>25</v>
      </c>
      <c r="X176" cm="1">
        <f t="array" ref="X176">_xlfn.XLOOKUP(D176&amp;I176,Sheet2!$A$2:$A$1500&amp;Sheet2!$B$2:$B$1500,Sheet2!$E$2:$E$1500,0)</f>
        <v>3</v>
      </c>
      <c r="Y176" cm="1">
        <f t="array" ref="Y176">_xlfn.XLOOKUP(D176&amp;I176,Sheet2!$A$2:$A$1500&amp;Sheet2!$B$2:$B$1500,Sheet2!$F$2:$F$1500,0)</f>
        <v>3</v>
      </c>
      <c r="Z176" cm="1">
        <f t="array" ref="Z176">_xlfn.XLOOKUP(E176&amp;I176,Sheet2!$A$2:$A$1500&amp;Sheet2!$B$2:$B$1500,Sheet2!$E$2:$E$1500,0)</f>
        <v>2</v>
      </c>
      <c r="AA176" cm="1">
        <f t="array" ref="AA176">_xlfn.XLOOKUP(E176&amp;I176,Sheet2!$A$2:$A$1500&amp;Sheet2!$B$2:$B$1500,Sheet2!$F$2:$F$1500,0)</f>
        <v>3</v>
      </c>
    </row>
    <row r="177" spans="1:27" x14ac:dyDescent="0.2">
      <c r="A177" s="1">
        <v>45213</v>
      </c>
      <c r="B177" s="2">
        <v>0.66666666666666663</v>
      </c>
      <c r="C177" t="s">
        <v>23</v>
      </c>
      <c r="D177" t="s">
        <v>33</v>
      </c>
      <c r="E177" t="s">
        <v>92</v>
      </c>
      <c r="F177">
        <v>2340000</v>
      </c>
      <c r="G177">
        <v>2023</v>
      </c>
      <c r="H177">
        <v>0</v>
      </c>
      <c r="I177">
        <v>7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tr" cm="1">
        <f t="array" ref="L177">_xlfn.XLOOKUP(D177&amp;G177,Conf!$A$1:$A$150&amp;Conf!$B$1:$B$150,Conf!$C$1:$C$150,"FCS")</f>
        <v>Big Ten</v>
      </c>
      <c r="M177" t="str" cm="1">
        <f t="array" ref="M177">_xlfn.XLOOKUP(E177&amp;G177,Conf!$A$1:$A$150&amp;Conf!$B$1:$B$150,Conf!$C$1:$C$150,"FCS")</f>
        <v>Big Ten</v>
      </c>
      <c r="N177">
        <v>1</v>
      </c>
      <c r="O177" cm="1">
        <f t="array" ref="O177">_xlfn.XLOOKUP(D177&amp;I177,Sheet2!$A$2:$A$1500&amp;Sheet2!$B$2:$B$1500,Sheet2!$C$2:$C$1500,0)</f>
        <v>31.4</v>
      </c>
      <c r="P177" cm="1">
        <f t="array" ref="P177">_xlfn.XLOOKUP(D177&amp;I177,Sheet2!$A$2:$A$1500&amp;Sheet2!$B$2:$B$1500,Sheet2!$D$2:$D$1500,0)</f>
        <v>18.399999999999999</v>
      </c>
      <c r="Q177" cm="1">
        <f t="array" ref="Q177">_xlfn.XLOOKUP(E177&amp;I177,Sheet2!$A$2:$A$1500&amp;Sheet2!$B$2:$B$1500,Sheet2!$C$2:$C$1500,0)</f>
        <v>21.8</v>
      </c>
      <c r="R177" cm="1">
        <f t="array" ref="R177">_xlfn.XLOOKUP(E177&amp;I177,Sheet2!$A$2:$A$1500&amp;Sheet2!$B$2:$B$1500,Sheet2!$D$2:$D$1500,0)</f>
        <v>16.3</v>
      </c>
      <c r="X177" cm="1">
        <f t="array" ref="X177">_xlfn.XLOOKUP(D177&amp;I177,Sheet2!$A$2:$A$1500&amp;Sheet2!$B$2:$B$1500,Sheet2!$E$2:$E$1500,0)</f>
        <v>4</v>
      </c>
      <c r="Y177" cm="1">
        <f t="array" ref="Y177">_xlfn.XLOOKUP(D177&amp;I177,Sheet2!$A$2:$A$1500&amp;Sheet2!$B$2:$B$1500,Sheet2!$F$2:$F$1500,0)</f>
        <v>1</v>
      </c>
      <c r="Z177" cm="1">
        <f t="array" ref="Z177">_xlfn.XLOOKUP(E177&amp;I177,Sheet2!$A$2:$A$1500&amp;Sheet2!$B$2:$B$1500,Sheet2!$E$2:$E$1500,0)</f>
        <v>5</v>
      </c>
      <c r="AA177" cm="1">
        <f t="array" ref="AA177">_xlfn.XLOOKUP(E177&amp;I177,Sheet2!$A$2:$A$1500&amp;Sheet2!$B$2:$B$1500,Sheet2!$F$2:$F$1500,0)</f>
        <v>1</v>
      </c>
    </row>
    <row r="178" spans="1:27" x14ac:dyDescent="0.2">
      <c r="A178" s="1">
        <v>45213</v>
      </c>
      <c r="B178" s="2">
        <v>0.66666666666666663</v>
      </c>
      <c r="C178" t="s">
        <v>118</v>
      </c>
      <c r="D178" t="s">
        <v>170</v>
      </c>
      <c r="E178" t="s">
        <v>101</v>
      </c>
      <c r="F178">
        <v>46000</v>
      </c>
      <c r="G178">
        <v>2023</v>
      </c>
      <c r="H178">
        <v>0</v>
      </c>
      <c r="I178">
        <v>7</v>
      </c>
      <c r="J178" t="str" cm="1">
        <f t="array" ref="J178">_xlfn.XLOOKUP(D178&amp;I178,Ranking!C$2:C$500&amp;Ranking!A$2:A$500,Ranking!B$2:B$500,"")</f>
        <v/>
      </c>
      <c r="K178" t="str" cm="1">
        <f t="array" ref="K178">_xlfn.XLOOKUP(E178&amp;I178,Ranking!C$2:C$500&amp;Ranking!A$2:A$500,Ranking!B$2:B$500,"")</f>
        <v/>
      </c>
      <c r="L178" t="str" cm="1">
        <f t="array" ref="L178">_xlfn.XLOOKUP(D178&amp;G178,Conf!$A$1:$A$150&amp;Conf!$B$1:$B$150,Conf!$C$1:$C$150,"FCS")</f>
        <v>MAC</v>
      </c>
      <c r="M178" t="str" cm="1">
        <f t="array" ref="M178">_xlfn.XLOOKUP(E178&amp;G178,Conf!$A$1:$A$150&amp;Conf!$B$1:$B$150,Conf!$C$1:$C$150,"FCS")</f>
        <v>MAC</v>
      </c>
      <c r="N178">
        <v>1</v>
      </c>
      <c r="O178" cm="1">
        <f t="array" ref="O178">_xlfn.XLOOKUP(D178&amp;I178,Sheet2!$A$2:$A$1500&amp;Sheet2!$B$2:$B$1500,Sheet2!$C$2:$C$1500,0)</f>
        <v>25.2</v>
      </c>
      <c r="P178" cm="1">
        <f t="array" ref="P178">_xlfn.XLOOKUP(D178&amp;I178,Sheet2!$A$2:$A$1500&amp;Sheet2!$B$2:$B$1500,Sheet2!$D$2:$D$1500,0)</f>
        <v>24</v>
      </c>
      <c r="Q178" cm="1">
        <f t="array" ref="Q178">_xlfn.XLOOKUP(E178&amp;I178,Sheet2!$A$2:$A$1500&amp;Sheet2!$B$2:$B$1500,Sheet2!$C$2:$C$1500,0)</f>
        <v>24.5</v>
      </c>
      <c r="R178" cm="1">
        <f t="array" ref="R178">_xlfn.XLOOKUP(E178&amp;I178,Sheet2!$A$2:$A$1500&amp;Sheet2!$B$2:$B$1500,Sheet2!$D$2:$D$1500,0)</f>
        <v>11.8</v>
      </c>
      <c r="X178" cm="1">
        <f t="array" ref="X178">_xlfn.XLOOKUP(D178&amp;I178,Sheet2!$A$2:$A$1500&amp;Sheet2!$B$2:$B$1500,Sheet2!$E$2:$E$1500,0)</f>
        <v>2</v>
      </c>
      <c r="Y178" cm="1">
        <f t="array" ref="Y178">_xlfn.XLOOKUP(D178&amp;I178,Sheet2!$A$2:$A$1500&amp;Sheet2!$B$2:$B$1500,Sheet2!$F$2:$F$1500,0)</f>
        <v>4</v>
      </c>
      <c r="Z178" cm="1">
        <f t="array" ref="Z178">_xlfn.XLOOKUP(E178&amp;I178,Sheet2!$A$2:$A$1500&amp;Sheet2!$B$2:$B$1500,Sheet2!$E$2:$E$1500,0)</f>
        <v>5</v>
      </c>
      <c r="AA178" cm="1">
        <f t="array" ref="AA178">_xlfn.XLOOKUP(E178&amp;I178,Sheet2!$A$2:$A$1500&amp;Sheet2!$B$2:$B$1500,Sheet2!$F$2:$F$1500,0)</f>
        <v>1</v>
      </c>
    </row>
    <row r="179" spans="1:27" x14ac:dyDescent="0.2">
      <c r="A179" s="1">
        <v>45213</v>
      </c>
      <c r="B179" s="2">
        <v>0.79166666666666663</v>
      </c>
      <c r="C179" t="s">
        <v>24</v>
      </c>
      <c r="D179" t="s">
        <v>81</v>
      </c>
      <c r="E179" t="s">
        <v>87</v>
      </c>
      <c r="F179">
        <v>2160000</v>
      </c>
      <c r="G179">
        <v>2023</v>
      </c>
      <c r="H179">
        <v>0</v>
      </c>
      <c r="I179">
        <v>7</v>
      </c>
      <c r="J179" cm="1">
        <f t="array" ref="J179">_xlfn.XLOOKUP(D179&amp;I179,Ranking!C$2:C$500&amp;Ranking!A$2:A$500,Ranking!B$2:B$500,"")</f>
        <v>22</v>
      </c>
      <c r="K179" t="str" cm="1">
        <f t="array" ref="K179">_xlfn.XLOOKUP(E179&amp;I179,Ranking!C$2:C$500&amp;Ranking!A$2:A$500,Ranking!B$2:B$500,"")</f>
        <v/>
      </c>
      <c r="L179" t="str" cm="1">
        <f t="array" ref="L179">_xlfn.XLOOKUP(D179&amp;G179,Conf!$A$1:$A$150&amp;Conf!$B$1:$B$150,Conf!$C$1:$C$150,"FCS")</f>
        <v>SEC</v>
      </c>
      <c r="M179" t="str" cm="1">
        <f t="array" ref="M179">_xlfn.XLOOKUP(E179&amp;G179,Conf!$A$1:$A$150&amp;Conf!$B$1:$B$150,Conf!$C$1:$C$150,"FCS")</f>
        <v>SEC</v>
      </c>
      <c r="N179">
        <v>1</v>
      </c>
      <c r="O179" cm="1">
        <f t="array" ref="O179">_xlfn.XLOOKUP(D179&amp;I179,Sheet2!$A$2:$A$1500&amp;Sheet2!$B$2:$B$1500,Sheet2!$C$2:$C$1500,0)</f>
        <v>44.8</v>
      </c>
      <c r="P179" cm="1">
        <f t="array" ref="P179">_xlfn.XLOOKUP(D179&amp;I179,Sheet2!$A$2:$A$1500&amp;Sheet2!$B$2:$B$1500,Sheet2!$D$2:$D$1500,0)</f>
        <v>32.299999999999997</v>
      </c>
      <c r="Q179" cm="1">
        <f t="array" ref="Q179">_xlfn.XLOOKUP(E179&amp;I179,Sheet2!$A$2:$A$1500&amp;Sheet2!$B$2:$B$1500,Sheet2!$C$2:$C$1500,0)</f>
        <v>29.6</v>
      </c>
      <c r="R179" cm="1">
        <f t="array" ref="R179">_xlfn.XLOOKUP(E179&amp;I179,Sheet2!$A$2:$A$1500&amp;Sheet2!$B$2:$B$1500,Sheet2!$D$2:$D$1500,0)</f>
        <v>18.2</v>
      </c>
      <c r="X179" cm="1">
        <f t="array" ref="X179">_xlfn.XLOOKUP(D179&amp;I179,Sheet2!$A$2:$A$1500&amp;Sheet2!$B$2:$B$1500,Sheet2!$E$2:$E$1500,0)</f>
        <v>4</v>
      </c>
      <c r="Y179" cm="1">
        <f t="array" ref="Y179">_xlfn.XLOOKUP(D179&amp;I179,Sheet2!$A$2:$A$1500&amp;Sheet2!$B$2:$B$1500,Sheet2!$F$2:$F$1500,0)</f>
        <v>2</v>
      </c>
      <c r="Z179" cm="1">
        <f t="array" ref="Z179">_xlfn.XLOOKUP(E179&amp;I179,Sheet2!$A$2:$A$1500&amp;Sheet2!$B$2:$B$1500,Sheet2!$E$2:$E$1500,0)</f>
        <v>3</v>
      </c>
      <c r="AA179" cm="1">
        <f t="array" ref="AA179">_xlfn.XLOOKUP(E179&amp;I179,Sheet2!$A$2:$A$1500&amp;Sheet2!$B$2:$B$1500,Sheet2!$F$2:$F$1500,0)</f>
        <v>2</v>
      </c>
    </row>
    <row r="180" spans="1:27" x14ac:dyDescent="0.2">
      <c r="A180" s="1">
        <v>45213</v>
      </c>
      <c r="B180" s="2">
        <v>0.79166666666666663</v>
      </c>
      <c r="C180" t="s">
        <v>29</v>
      </c>
      <c r="D180" t="s">
        <v>73</v>
      </c>
      <c r="E180" t="s">
        <v>72</v>
      </c>
      <c r="F180">
        <v>770000</v>
      </c>
      <c r="G180">
        <v>2023</v>
      </c>
      <c r="H180">
        <v>0</v>
      </c>
      <c r="I180">
        <v>7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tr" cm="1">
        <f t="array" ref="L180">_xlfn.XLOOKUP(D180&amp;G180,Conf!$A$1:$A$150&amp;Conf!$B$1:$B$150,Conf!$C$1:$C$150,"FCS")</f>
        <v>Big 12</v>
      </c>
      <c r="M180" t="str" cm="1">
        <f t="array" ref="M180">_xlfn.XLOOKUP(E180&amp;G180,Conf!$A$1:$A$150&amp;Conf!$B$1:$B$150,Conf!$C$1:$C$150,"FCS")</f>
        <v>Big 12</v>
      </c>
      <c r="N180">
        <v>1</v>
      </c>
      <c r="O180" cm="1">
        <f t="array" ref="O180">_xlfn.XLOOKUP(D180&amp;I180,Sheet2!$A$2:$A$1500&amp;Sheet2!$B$2:$B$1500,Sheet2!$C$2:$C$1500,0)</f>
        <v>34.200000000000003</v>
      </c>
      <c r="P180" cm="1">
        <f t="array" ref="P180">_xlfn.XLOOKUP(D180&amp;I180,Sheet2!$A$2:$A$1500&amp;Sheet2!$B$2:$B$1500,Sheet2!$D$2:$D$1500,0)</f>
        <v>23</v>
      </c>
      <c r="Q180" cm="1">
        <f t="array" ref="Q180">_xlfn.XLOOKUP(E180&amp;I180,Sheet2!$A$2:$A$1500&amp;Sheet2!$B$2:$B$1500,Sheet2!$C$2:$C$1500,0)</f>
        <v>35.799999999999997</v>
      </c>
      <c r="R180" cm="1">
        <f t="array" ref="R180">_xlfn.XLOOKUP(E180&amp;I180,Sheet2!$A$2:$A$1500&amp;Sheet2!$B$2:$B$1500,Sheet2!$D$2:$D$1500,0)</f>
        <v>20.6</v>
      </c>
      <c r="X180" cm="1">
        <f t="array" ref="X180">_xlfn.XLOOKUP(D180&amp;I180,Sheet2!$A$2:$A$1500&amp;Sheet2!$B$2:$B$1500,Sheet2!$E$2:$E$1500,0)</f>
        <v>3</v>
      </c>
      <c r="Y180" cm="1">
        <f t="array" ref="Y180">_xlfn.XLOOKUP(D180&amp;I180,Sheet2!$A$2:$A$1500&amp;Sheet2!$B$2:$B$1500,Sheet2!$F$2:$F$1500,0)</f>
        <v>3</v>
      </c>
      <c r="Z180" cm="1">
        <f t="array" ref="Z180">_xlfn.XLOOKUP(E180&amp;I180,Sheet2!$A$2:$A$1500&amp;Sheet2!$B$2:$B$1500,Sheet2!$E$2:$E$1500,0)</f>
        <v>3</v>
      </c>
      <c r="AA180" cm="1">
        <f t="array" ref="AA180">_xlfn.XLOOKUP(E180&amp;I180,Sheet2!$A$2:$A$1500&amp;Sheet2!$B$2:$B$1500,Sheet2!$F$2:$F$1500,0)</f>
        <v>2</v>
      </c>
    </row>
    <row r="181" spans="1:27" x14ac:dyDescent="0.2">
      <c r="A181" s="1">
        <v>45213</v>
      </c>
      <c r="B181" s="2">
        <v>0.79166666666666663</v>
      </c>
      <c r="C181" t="s">
        <v>124</v>
      </c>
      <c r="D181" t="s">
        <v>149</v>
      </c>
      <c r="E181" t="s">
        <v>132</v>
      </c>
      <c r="F181">
        <v>129000</v>
      </c>
      <c r="G181">
        <v>2023</v>
      </c>
      <c r="H181">
        <v>0</v>
      </c>
      <c r="I181">
        <v>7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tr" cm="1">
        <f t="array" ref="L181">_xlfn.XLOOKUP(D181&amp;G181,Conf!$A$1:$A$150&amp;Conf!$B$1:$B$150,Conf!$C$1:$C$150,"FCS")</f>
        <v>Sun Belt</v>
      </c>
      <c r="M181" t="str" cm="1">
        <f t="array" ref="M181">_xlfn.XLOOKUP(E181&amp;G181,Conf!$A$1:$A$150&amp;Conf!$B$1:$B$150,Conf!$C$1:$C$150,"FCS")</f>
        <v>Sun Belt</v>
      </c>
      <c r="N181">
        <v>1</v>
      </c>
      <c r="O181" cm="1">
        <f t="array" ref="O181">_xlfn.XLOOKUP(D181&amp;I181,Sheet2!$A$2:$A$1500&amp;Sheet2!$B$2:$B$1500,Sheet2!$C$2:$C$1500,0)</f>
        <v>31</v>
      </c>
      <c r="P181" cm="1">
        <f t="array" ref="P181">_xlfn.XLOOKUP(D181&amp;I181,Sheet2!$A$2:$A$1500&amp;Sheet2!$B$2:$B$1500,Sheet2!$D$2:$D$1500,0)</f>
        <v>23.8</v>
      </c>
      <c r="Q181" cm="1">
        <f t="array" ref="Q181">_xlfn.XLOOKUP(E181&amp;I181,Sheet2!$A$2:$A$1500&amp;Sheet2!$B$2:$B$1500,Sheet2!$C$2:$C$1500,0)</f>
        <v>31.6</v>
      </c>
      <c r="R181" cm="1">
        <f t="array" ref="R181">_xlfn.XLOOKUP(E181&amp;I181,Sheet2!$A$2:$A$1500&amp;Sheet2!$B$2:$B$1500,Sheet2!$D$2:$D$1500,0)</f>
        <v>26</v>
      </c>
      <c r="X181" cm="1">
        <f t="array" ref="X181">_xlfn.XLOOKUP(D181&amp;I181,Sheet2!$A$2:$A$1500&amp;Sheet2!$B$2:$B$1500,Sheet2!$E$2:$E$1500,0)</f>
        <v>4</v>
      </c>
      <c r="Y181" cm="1">
        <f t="array" ref="Y181">_xlfn.XLOOKUP(D181&amp;I181,Sheet2!$A$2:$A$1500&amp;Sheet2!$B$2:$B$1500,Sheet2!$F$2:$F$1500,0)</f>
        <v>1</v>
      </c>
      <c r="Z181" cm="1">
        <f t="array" ref="Z181">_xlfn.XLOOKUP(E181&amp;I181,Sheet2!$A$2:$A$1500&amp;Sheet2!$B$2:$B$1500,Sheet2!$E$2:$E$1500,0)</f>
        <v>4</v>
      </c>
      <c r="AA181" cm="1">
        <f t="array" ref="AA181">_xlfn.XLOOKUP(E181&amp;I181,Sheet2!$A$2:$A$1500&amp;Sheet2!$B$2:$B$1500,Sheet2!$F$2:$F$1500,0)</f>
        <v>1</v>
      </c>
    </row>
    <row r="182" spans="1:27" x14ac:dyDescent="0.2">
      <c r="A182" s="1">
        <v>45213</v>
      </c>
      <c r="B182" s="2">
        <v>0.8125</v>
      </c>
      <c r="C182" t="s">
        <v>75</v>
      </c>
      <c r="D182" t="s">
        <v>41</v>
      </c>
      <c r="E182" t="s">
        <v>80</v>
      </c>
      <c r="F182">
        <v>6430000</v>
      </c>
      <c r="G182">
        <v>2023</v>
      </c>
      <c r="H182">
        <v>0</v>
      </c>
      <c r="I182">
        <v>7</v>
      </c>
      <c r="J182" cm="1">
        <f t="array" ref="J182">_xlfn.XLOOKUP(D182&amp;I182,Ranking!C$2:C$500&amp;Ranking!A$2:A$500,Ranking!B$2:B$500,"")</f>
        <v>21</v>
      </c>
      <c r="K182" cm="1">
        <f t="array" ref="K182">_xlfn.XLOOKUP(E182&amp;I182,Ranking!C$2:C$500&amp;Ranking!A$2:A$500,Ranking!B$2:B$500,"")</f>
        <v>10</v>
      </c>
      <c r="L182" t="str" cm="1">
        <f t="array" ref="L182">_xlfn.XLOOKUP(D182&amp;G182,Conf!$A$1:$A$150&amp;Conf!$B$1:$B$150,Conf!$C$1:$C$150,"FCS")</f>
        <v>Independent</v>
      </c>
      <c r="M182" t="str" cm="1">
        <f t="array" ref="M182">_xlfn.XLOOKUP(E182&amp;G182,Conf!$A$1:$A$150&amp;Conf!$B$1:$B$150,Conf!$C$1:$C$150,"FCS")</f>
        <v>Pac-12</v>
      </c>
      <c r="N182">
        <v>0</v>
      </c>
      <c r="O182" cm="1">
        <f t="array" ref="O182">_xlfn.XLOOKUP(D182&amp;I182,Sheet2!$A$2:$A$1500&amp;Sheet2!$B$2:$B$1500,Sheet2!$C$2:$C$1500,0)</f>
        <v>34.1</v>
      </c>
      <c r="P182" cm="1">
        <f t="array" ref="P182">_xlfn.XLOOKUP(D182&amp;I182,Sheet2!$A$2:$A$1500&amp;Sheet2!$B$2:$B$1500,Sheet2!$D$2:$D$1500,0)</f>
        <v>15.9</v>
      </c>
      <c r="Q182" cm="1">
        <f t="array" ref="Q182">_xlfn.XLOOKUP(E182&amp;I182,Sheet2!$A$2:$A$1500&amp;Sheet2!$B$2:$B$1500,Sheet2!$C$2:$C$1500,0)</f>
        <v>51.8</v>
      </c>
      <c r="R182" cm="1">
        <f t="array" ref="R182">_xlfn.XLOOKUP(E182&amp;I182,Sheet2!$A$2:$A$1500&amp;Sheet2!$B$2:$B$1500,Sheet2!$D$2:$D$1500,0)</f>
        <v>27</v>
      </c>
      <c r="X182" cm="1">
        <f t="array" ref="X182">_xlfn.XLOOKUP(D182&amp;I182,Sheet2!$A$2:$A$1500&amp;Sheet2!$B$2:$B$1500,Sheet2!$E$2:$E$1500,0)</f>
        <v>5</v>
      </c>
      <c r="Y182" cm="1">
        <f t="array" ref="Y182">_xlfn.XLOOKUP(D182&amp;I182,Sheet2!$A$2:$A$1500&amp;Sheet2!$B$2:$B$1500,Sheet2!$F$2:$F$1500,0)</f>
        <v>2</v>
      </c>
      <c r="Z182" cm="1">
        <f t="array" ref="Z182">_xlfn.XLOOKUP(E182&amp;I182,Sheet2!$A$2:$A$1500&amp;Sheet2!$B$2:$B$1500,Sheet2!$E$2:$E$1500,0)</f>
        <v>6</v>
      </c>
      <c r="AA182" cm="1">
        <f t="array" ref="AA182">_xlfn.XLOOKUP(E182&amp;I182,Sheet2!$A$2:$A$1500&amp;Sheet2!$B$2:$B$1500,Sheet2!$F$2:$F$1500,0)</f>
        <v>0</v>
      </c>
    </row>
    <row r="183" spans="1:27" x14ac:dyDescent="0.2">
      <c r="A183" s="1">
        <v>45213</v>
      </c>
      <c r="B183" s="2">
        <v>0.8125</v>
      </c>
      <c r="C183" t="s">
        <v>31</v>
      </c>
      <c r="D183" t="s">
        <v>99</v>
      </c>
      <c r="E183" t="s">
        <v>129</v>
      </c>
      <c r="F183">
        <v>3080000</v>
      </c>
      <c r="G183">
        <v>2023</v>
      </c>
      <c r="H183">
        <v>0</v>
      </c>
      <c r="I183">
        <v>7</v>
      </c>
      <c r="J183" cm="1">
        <f t="array" ref="J183">_xlfn.XLOOKUP(D183&amp;I183,Ranking!C$2:C$500&amp;Ranking!A$2:A$500,Ranking!B$2:B$500,"")</f>
        <v>12</v>
      </c>
      <c r="K183" cm="1">
        <f t="array" ref="K183">_xlfn.XLOOKUP(E183&amp;I183,Ranking!C$2:C$500&amp;Ranking!A$2:A$500,Ranking!B$2:B$500,"")</f>
        <v>25</v>
      </c>
      <c r="L183" t="str" cm="1">
        <f t="array" ref="L183">_xlfn.XLOOKUP(D183&amp;G183,Conf!$A$1:$A$150&amp;Conf!$B$1:$B$150,Conf!$C$1:$C$150,"FCS")</f>
        <v>ACC</v>
      </c>
      <c r="M183" t="str" cm="1">
        <f t="array" ref="M183">_xlfn.XLOOKUP(E183&amp;G183,Conf!$A$1:$A$150&amp;Conf!$B$1:$B$150,Conf!$C$1:$C$150,"FCS")</f>
        <v>ACC</v>
      </c>
      <c r="N183">
        <v>1</v>
      </c>
      <c r="O183" cm="1">
        <f t="array" ref="O183">_xlfn.XLOOKUP(D183&amp;I183,Sheet2!$A$2:$A$1500&amp;Sheet2!$B$2:$B$1500,Sheet2!$C$2:$C$1500,0)</f>
        <v>36.6</v>
      </c>
      <c r="P183" cm="1">
        <f t="array" ref="P183">_xlfn.XLOOKUP(D183&amp;I183,Sheet2!$A$2:$A$1500&amp;Sheet2!$B$2:$B$1500,Sheet2!$D$2:$D$1500,0)</f>
        <v>19</v>
      </c>
      <c r="Q183" cm="1">
        <f t="array" ref="Q183">_xlfn.XLOOKUP(E183&amp;I183,Sheet2!$A$2:$A$1500&amp;Sheet2!$B$2:$B$1500,Sheet2!$C$2:$C$1500,0)</f>
        <v>39</v>
      </c>
      <c r="R183" cm="1">
        <f t="array" ref="R183">_xlfn.XLOOKUP(E183&amp;I183,Sheet2!$A$2:$A$1500&amp;Sheet2!$B$2:$B$1500,Sheet2!$D$2:$D$1500,0)</f>
        <v>14.6</v>
      </c>
      <c r="X183" cm="1">
        <f t="array" ref="X183">_xlfn.XLOOKUP(D183&amp;I183,Sheet2!$A$2:$A$1500&amp;Sheet2!$B$2:$B$1500,Sheet2!$E$2:$E$1500,0)</f>
        <v>5</v>
      </c>
      <c r="Y183" cm="1">
        <f t="array" ref="Y183">_xlfn.XLOOKUP(D183&amp;I183,Sheet2!$A$2:$A$1500&amp;Sheet2!$B$2:$B$1500,Sheet2!$F$2:$F$1500,0)</f>
        <v>0</v>
      </c>
      <c r="Z183" cm="1">
        <f t="array" ref="Z183">_xlfn.XLOOKUP(E183&amp;I183,Sheet2!$A$2:$A$1500&amp;Sheet2!$B$2:$B$1500,Sheet2!$E$2:$E$1500,0)</f>
        <v>4</v>
      </c>
      <c r="AA183" cm="1">
        <f t="array" ref="AA183">_xlfn.XLOOKUP(E183&amp;I183,Sheet2!$A$2:$A$1500&amp;Sheet2!$B$2:$B$1500,Sheet2!$F$2:$F$1500,0)</f>
        <v>1</v>
      </c>
    </row>
    <row r="184" spans="1:27" x14ac:dyDescent="0.2">
      <c r="A184" s="1">
        <v>45213</v>
      </c>
      <c r="B184" s="2">
        <v>0.83333333333333337</v>
      </c>
      <c r="C184" t="s">
        <v>23</v>
      </c>
      <c r="D184" t="s">
        <v>39</v>
      </c>
      <c r="E184" t="s">
        <v>110</v>
      </c>
      <c r="F184">
        <v>1430000</v>
      </c>
      <c r="G184">
        <v>2023</v>
      </c>
      <c r="H184">
        <v>0</v>
      </c>
      <c r="I184">
        <v>7</v>
      </c>
      <c r="J184" cm="1">
        <f t="array" ref="J184">_xlfn.XLOOKUP(D184&amp;I184,Ranking!C$2:C$500&amp;Ranking!A$2:A$500,Ranking!B$2:B$500,"")</f>
        <v>15</v>
      </c>
      <c r="K184" cm="1">
        <f t="array" ref="K184">_xlfn.XLOOKUP(E184&amp;I184,Ranking!C$2:C$500&amp;Ranking!A$2:A$500,Ranking!B$2:B$500,"")</f>
        <v>18</v>
      </c>
      <c r="L184" t="str" cm="1">
        <f t="array" ref="L184">_xlfn.XLOOKUP(D184&amp;G184,Conf!$A$1:$A$150&amp;Conf!$B$1:$B$150,Conf!$C$1:$C$150,"FCS")</f>
        <v>Pac-12</v>
      </c>
      <c r="M184" t="str" cm="1">
        <f t="array" ref="M184">_xlfn.XLOOKUP(E184&amp;G184,Conf!$A$1:$A$150&amp;Conf!$B$1:$B$150,Conf!$C$1:$C$150,"FCS")</f>
        <v>Pac-12</v>
      </c>
      <c r="N184">
        <v>1</v>
      </c>
      <c r="O184" cm="1">
        <f t="array" ref="O184">_xlfn.XLOOKUP(D184&amp;I184,Sheet2!$A$2:$A$1500&amp;Sheet2!$B$2:$B$1500,Sheet2!$C$2:$C$1500,0)</f>
        <v>38.5</v>
      </c>
      <c r="P184" cm="1">
        <f t="array" ref="P184">_xlfn.XLOOKUP(D184&amp;I184,Sheet2!$A$2:$A$1500&amp;Sheet2!$B$2:$B$1500,Sheet2!$D$2:$D$1500,0)</f>
        <v>19.7</v>
      </c>
      <c r="Q184" cm="1">
        <f t="array" ref="Q184">_xlfn.XLOOKUP(E184&amp;I184,Sheet2!$A$2:$A$1500&amp;Sheet2!$B$2:$B$1500,Sheet2!$C$2:$C$1500,0)</f>
        <v>30.6</v>
      </c>
      <c r="R184" cm="1">
        <f t="array" ref="R184">_xlfn.XLOOKUP(E184&amp;I184,Sheet2!$A$2:$A$1500&amp;Sheet2!$B$2:$B$1500,Sheet2!$D$2:$D$1500,0)</f>
        <v>12.2</v>
      </c>
      <c r="X184" cm="1">
        <f t="array" ref="X184">_xlfn.XLOOKUP(D184&amp;I184,Sheet2!$A$2:$A$1500&amp;Sheet2!$B$2:$B$1500,Sheet2!$E$2:$E$1500,0)</f>
        <v>5</v>
      </c>
      <c r="Y184" cm="1">
        <f t="array" ref="Y184">_xlfn.XLOOKUP(D184&amp;I184,Sheet2!$A$2:$A$1500&amp;Sheet2!$B$2:$B$1500,Sheet2!$F$2:$F$1500,0)</f>
        <v>1</v>
      </c>
      <c r="Z184" cm="1">
        <f t="array" ref="Z184">_xlfn.XLOOKUP(E184&amp;I184,Sheet2!$A$2:$A$1500&amp;Sheet2!$B$2:$B$1500,Sheet2!$E$2:$E$1500,0)</f>
        <v>4</v>
      </c>
      <c r="AA184" cm="1">
        <f t="array" ref="AA184">_xlfn.XLOOKUP(E184&amp;I184,Sheet2!$A$2:$A$1500&amp;Sheet2!$B$2:$B$1500,Sheet2!$F$2:$F$1500,0)</f>
        <v>1</v>
      </c>
    </row>
    <row r="185" spans="1:27" x14ac:dyDescent="0.2">
      <c r="A185" s="1">
        <v>45213</v>
      </c>
      <c r="B185" s="2">
        <v>0.83333333333333337</v>
      </c>
      <c r="C185" t="s">
        <v>118</v>
      </c>
      <c r="D185" t="s">
        <v>40</v>
      </c>
      <c r="E185" t="s">
        <v>160</v>
      </c>
      <c r="F185">
        <v>49000</v>
      </c>
      <c r="G185">
        <v>2023</v>
      </c>
      <c r="H185">
        <v>0</v>
      </c>
      <c r="I185">
        <v>7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tr" cm="1">
        <f t="array" ref="L185">_xlfn.XLOOKUP(D185&amp;G185,Conf!$A$1:$A$150&amp;Conf!$B$1:$B$150,Conf!$C$1:$C$150,"FCS")</f>
        <v>AAC</v>
      </c>
      <c r="M185" t="str" cm="1">
        <f t="array" ref="M185">_xlfn.XLOOKUP(E185&amp;G185,Conf!$A$1:$A$150&amp;Conf!$B$1:$B$150,Conf!$C$1:$C$150,"FCS")</f>
        <v>AAC</v>
      </c>
      <c r="N185">
        <v>1</v>
      </c>
      <c r="O185" cm="1">
        <f t="array" ref="O185">_xlfn.XLOOKUP(D185&amp;I185,Sheet2!$A$2:$A$1500&amp;Sheet2!$B$2:$B$1500,Sheet2!$C$2:$C$1500,0)</f>
        <v>25.2</v>
      </c>
      <c r="P185" cm="1">
        <f t="array" ref="P185">_xlfn.XLOOKUP(D185&amp;I185,Sheet2!$A$2:$A$1500&amp;Sheet2!$B$2:$B$1500,Sheet2!$D$2:$D$1500,0)</f>
        <v>29.2</v>
      </c>
      <c r="Q185" cm="1">
        <f t="array" ref="Q185">_xlfn.XLOOKUP(E185&amp;I185,Sheet2!$A$2:$A$1500&amp;Sheet2!$B$2:$B$1500,Sheet2!$C$2:$C$1500,0)</f>
        <v>31.8</v>
      </c>
      <c r="R185" cm="1">
        <f t="array" ref="R185">_xlfn.XLOOKUP(E185&amp;I185,Sheet2!$A$2:$A$1500&amp;Sheet2!$B$2:$B$1500,Sheet2!$D$2:$D$1500,0)</f>
        <v>35.799999999999997</v>
      </c>
      <c r="X185" cm="1">
        <f t="array" ref="X185">_xlfn.XLOOKUP(D185&amp;I185,Sheet2!$A$2:$A$1500&amp;Sheet2!$B$2:$B$1500,Sheet2!$E$2:$E$1500,0)</f>
        <v>2</v>
      </c>
      <c r="Y185" cm="1">
        <f t="array" ref="Y185">_xlfn.XLOOKUP(D185&amp;I185,Sheet2!$A$2:$A$1500&amp;Sheet2!$B$2:$B$1500,Sheet2!$F$2:$F$1500,0)</f>
        <v>3</v>
      </c>
      <c r="Z185" cm="1">
        <f t="array" ref="Z185">_xlfn.XLOOKUP(E185&amp;I185,Sheet2!$A$2:$A$1500&amp;Sheet2!$B$2:$B$1500,Sheet2!$E$2:$E$1500,0)</f>
        <v>2</v>
      </c>
      <c r="AA185" cm="1">
        <f t="array" ref="AA185">_xlfn.XLOOKUP(E185&amp;I185,Sheet2!$A$2:$A$1500&amp;Sheet2!$B$2:$B$1500,Sheet2!$F$2:$F$1500,0)</f>
        <v>4</v>
      </c>
    </row>
    <row r="186" spans="1:27" x14ac:dyDescent="0.2">
      <c r="A186" s="1">
        <v>45213</v>
      </c>
      <c r="B186" s="2">
        <v>0.90625</v>
      </c>
      <c r="C186" t="s">
        <v>29</v>
      </c>
      <c r="D186" t="s">
        <v>174</v>
      </c>
      <c r="E186" t="s">
        <v>26</v>
      </c>
      <c r="F186">
        <v>471000</v>
      </c>
      <c r="G186">
        <v>2023</v>
      </c>
      <c r="H186">
        <v>0</v>
      </c>
      <c r="I186">
        <v>7</v>
      </c>
      <c r="J186" t="str" cm="1">
        <f t="array" ref="J186">_xlfn.XLOOKUP(D186&amp;I186,Ranking!C$2:C$500&amp;Ranking!A$2:A$500,Ranking!B$2:B$500,"")</f>
        <v/>
      </c>
      <c r="K186" t="str" cm="1">
        <f t="array" ref="K186">_xlfn.XLOOKUP(E186&amp;I186,Ranking!C$2:C$500&amp;Ranking!A$2:A$500,Ranking!B$2:B$500,"")</f>
        <v/>
      </c>
      <c r="L186" t="str" cm="1">
        <f t="array" ref="L186">_xlfn.XLOOKUP(D186&amp;G186,Conf!$A$1:$A$150&amp;Conf!$B$1:$B$150,Conf!$C$1:$C$150,"FCS")</f>
        <v>MWC</v>
      </c>
      <c r="M186" t="str" cm="1">
        <f t="array" ref="M186">_xlfn.XLOOKUP(E186&amp;G186,Conf!$A$1:$A$150&amp;Conf!$B$1:$B$150,Conf!$C$1:$C$150,"FCS")</f>
        <v>MWC</v>
      </c>
      <c r="N186">
        <v>1</v>
      </c>
      <c r="O186" cm="1">
        <f t="array" ref="O186">_xlfn.XLOOKUP(D186&amp;I186,Sheet2!$A$2:$A$1500&amp;Sheet2!$B$2:$B$1500,Sheet2!$C$2:$C$1500,0)</f>
        <v>31</v>
      </c>
      <c r="P186" cm="1">
        <f t="array" ref="P186">_xlfn.XLOOKUP(D186&amp;I186,Sheet2!$A$2:$A$1500&amp;Sheet2!$B$2:$B$1500,Sheet2!$D$2:$D$1500,0)</f>
        <v>36</v>
      </c>
      <c r="Q186" cm="1">
        <f t="array" ref="Q186">_xlfn.XLOOKUP(E186&amp;I186,Sheet2!$A$2:$A$1500&amp;Sheet2!$B$2:$B$1500,Sheet2!$C$2:$C$1500,0)</f>
        <v>29.7</v>
      </c>
      <c r="R186" cm="1">
        <f t="array" ref="R186">_xlfn.XLOOKUP(E186&amp;I186,Sheet2!$A$2:$A$1500&amp;Sheet2!$B$2:$B$1500,Sheet2!$D$2:$D$1500,0)</f>
        <v>30.8</v>
      </c>
      <c r="X186" cm="1">
        <f t="array" ref="X186">_xlfn.XLOOKUP(D186&amp;I186,Sheet2!$A$2:$A$1500&amp;Sheet2!$B$2:$B$1500,Sheet2!$E$2:$E$1500,0)</f>
        <v>2</v>
      </c>
      <c r="Y186" cm="1">
        <f t="array" ref="Y186">_xlfn.XLOOKUP(D186&amp;I186,Sheet2!$A$2:$A$1500&amp;Sheet2!$B$2:$B$1500,Sheet2!$F$2:$F$1500,0)</f>
        <v>3</v>
      </c>
      <c r="Z186" cm="1">
        <f t="array" ref="Z186">_xlfn.XLOOKUP(E186&amp;I186,Sheet2!$A$2:$A$1500&amp;Sheet2!$B$2:$B$1500,Sheet2!$E$2:$E$1500,0)</f>
        <v>3</v>
      </c>
      <c r="AA186" cm="1">
        <f t="array" ref="AA186">_xlfn.XLOOKUP(E186&amp;I186,Sheet2!$A$2:$A$1500&amp;Sheet2!$B$2:$B$1500,Sheet2!$F$2:$F$1500,0)</f>
        <v>3</v>
      </c>
    </row>
    <row r="187" spans="1:27" x14ac:dyDescent="0.2">
      <c r="A187" s="1">
        <v>45216</v>
      </c>
      <c r="B187" s="2">
        <v>0.8125</v>
      </c>
      <c r="C187" t="s">
        <v>118</v>
      </c>
      <c r="D187" t="s">
        <v>165</v>
      </c>
      <c r="E187" t="s">
        <v>155</v>
      </c>
      <c r="F187">
        <v>110000</v>
      </c>
      <c r="G187">
        <v>2023</v>
      </c>
      <c r="H187">
        <v>0</v>
      </c>
      <c r="I187">
        <v>8</v>
      </c>
      <c r="J187" t="str" cm="1">
        <f t="array" ref="J187">_xlfn.XLOOKUP(D187&amp;I187,Ranking!C$2:C$500&amp;Ranking!A$2:A$500,Ranking!B$2:B$500,"")</f>
        <v/>
      </c>
      <c r="K187" t="str" cm="1">
        <f t="array" ref="K187">_xlfn.XLOOKUP(E187&amp;I187,Ranking!C$2:C$500&amp;Ranking!A$2:A$500,Ranking!B$2:B$500,"")</f>
        <v/>
      </c>
      <c r="L187" t="str" cm="1">
        <f t="array" ref="L187">_xlfn.XLOOKUP(D187&amp;G187,Conf!$A$1:$A$150&amp;Conf!$B$1:$B$150,Conf!$C$1:$C$150,"FCS")</f>
        <v>C-USA</v>
      </c>
      <c r="M187" t="str" cm="1">
        <f t="array" ref="M187">_xlfn.XLOOKUP(E187&amp;G187,Conf!$A$1:$A$150&amp;Conf!$B$1:$B$150,Conf!$C$1:$C$150,"FCS")</f>
        <v>C-USA</v>
      </c>
      <c r="N187">
        <v>1</v>
      </c>
      <c r="O187" cm="1">
        <f t="array" ref="O187">_xlfn.XLOOKUP(D187&amp;I187,Sheet2!$A$2:$A$1500&amp;Sheet2!$B$2:$B$1500,Sheet2!$C$2:$C$1500,0)</f>
        <v>28</v>
      </c>
      <c r="P187" cm="1">
        <f t="array" ref="P187">_xlfn.XLOOKUP(D187&amp;I187,Sheet2!$A$2:$A$1500&amp;Sheet2!$B$2:$B$1500,Sheet2!$D$2:$D$1500,0)</f>
        <v>19.399999999999999</v>
      </c>
      <c r="Q187" cm="1">
        <f t="array" ref="Q187">_xlfn.XLOOKUP(E187&amp;I187,Sheet2!$A$2:$A$1500&amp;Sheet2!$B$2:$B$1500,Sheet2!$C$2:$C$1500,0)</f>
        <v>32.200000000000003</v>
      </c>
      <c r="R187" cm="1">
        <f t="array" ref="R187">_xlfn.XLOOKUP(E187&amp;I187,Sheet2!$A$2:$A$1500&amp;Sheet2!$B$2:$B$1500,Sheet2!$D$2:$D$1500,0)</f>
        <v>29</v>
      </c>
      <c r="X187" cm="1">
        <f t="array" ref="X187">_xlfn.XLOOKUP(D187&amp;I187,Sheet2!$A$2:$A$1500&amp;Sheet2!$B$2:$B$1500,Sheet2!$E$2:$E$1500,0)</f>
        <v>5</v>
      </c>
      <c r="Y187" cm="1">
        <f t="array" ref="Y187">_xlfn.XLOOKUP(D187&amp;I187,Sheet2!$A$2:$A$1500&amp;Sheet2!$B$2:$B$1500,Sheet2!$F$2:$F$1500,0)</f>
        <v>2</v>
      </c>
      <c r="Z187" cm="1">
        <f t="array" ref="Z187">_xlfn.XLOOKUP(E187&amp;I187,Sheet2!$A$2:$A$1500&amp;Sheet2!$B$2:$B$1500,Sheet2!$E$2:$E$1500,0)</f>
        <v>4</v>
      </c>
      <c r="AA187" cm="1">
        <f t="array" ref="AA187">_xlfn.XLOOKUP(E187&amp;I187,Sheet2!$A$2:$A$1500&amp;Sheet2!$B$2:$B$1500,Sheet2!$F$2:$F$1500,0)</f>
        <v>2</v>
      </c>
    </row>
    <row r="188" spans="1:27" x14ac:dyDescent="0.2">
      <c r="A188" s="1">
        <v>45216</v>
      </c>
      <c r="B188" s="2">
        <v>0.8125</v>
      </c>
      <c r="C188" t="s">
        <v>124</v>
      </c>
      <c r="D188" t="s">
        <v>107</v>
      </c>
      <c r="E188" t="s">
        <v>156</v>
      </c>
      <c r="F188">
        <v>256000</v>
      </c>
      <c r="G188">
        <v>2023</v>
      </c>
      <c r="H188">
        <v>0</v>
      </c>
      <c r="I188">
        <v>8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tr" cm="1">
        <f t="array" ref="L188">_xlfn.XLOOKUP(D188&amp;G188,Conf!$A$1:$A$150&amp;Conf!$B$1:$B$150,Conf!$C$1:$C$150,"FCS")</f>
        <v>Sun Belt</v>
      </c>
      <c r="M188" t="str" cm="1">
        <f t="array" ref="M188">_xlfn.XLOOKUP(E188&amp;G188,Conf!$A$1:$A$150&amp;Conf!$B$1:$B$150,Conf!$C$1:$C$150,"FCS")</f>
        <v>Sun Belt</v>
      </c>
      <c r="N188">
        <v>1</v>
      </c>
      <c r="O188" cm="1">
        <f t="array" ref="O188">_xlfn.XLOOKUP(D188&amp;I188,Sheet2!$A$2:$A$1500&amp;Sheet2!$B$2:$B$1500,Sheet2!$C$2:$C$1500,0)</f>
        <v>32.200000000000003</v>
      </c>
      <c r="P188" cm="1">
        <f t="array" ref="P188">_xlfn.XLOOKUP(D188&amp;I188,Sheet2!$A$2:$A$1500&amp;Sheet2!$B$2:$B$1500,Sheet2!$D$2:$D$1500,0)</f>
        <v>22.2</v>
      </c>
      <c r="Q188" cm="1">
        <f t="array" ref="Q188">_xlfn.XLOOKUP(E188&amp;I188,Sheet2!$A$2:$A$1500&amp;Sheet2!$B$2:$B$1500,Sheet2!$C$2:$C$1500,0)</f>
        <v>23.7</v>
      </c>
      <c r="R188" cm="1">
        <f t="array" ref="R188">_xlfn.XLOOKUP(E188&amp;I188,Sheet2!$A$2:$A$1500&amp;Sheet2!$B$2:$B$1500,Sheet2!$D$2:$D$1500,0)</f>
        <v>35.299999999999997</v>
      </c>
      <c r="X188" cm="1">
        <f t="array" ref="X188">_xlfn.XLOOKUP(D188&amp;I188,Sheet2!$A$2:$A$1500&amp;Sheet2!$B$2:$B$1500,Sheet2!$E$2:$E$1500,0)</f>
        <v>3</v>
      </c>
      <c r="Y188" cm="1">
        <f t="array" ref="Y188">_xlfn.XLOOKUP(D188&amp;I188,Sheet2!$A$2:$A$1500&amp;Sheet2!$B$2:$B$1500,Sheet2!$F$2:$F$1500,0)</f>
        <v>3</v>
      </c>
      <c r="Z188" cm="1">
        <f t="array" ref="Z188">_xlfn.XLOOKUP(E188&amp;I188,Sheet2!$A$2:$A$1500&amp;Sheet2!$B$2:$B$1500,Sheet2!$E$2:$E$1500,0)</f>
        <v>1</v>
      </c>
      <c r="AA188" cm="1">
        <f t="array" ref="AA188">_xlfn.XLOOKUP(E188&amp;I188,Sheet2!$A$2:$A$1500&amp;Sheet2!$B$2:$B$1500,Sheet2!$F$2:$F$1500,0)</f>
        <v>5</v>
      </c>
    </row>
    <row r="189" spans="1:27" x14ac:dyDescent="0.2">
      <c r="A189" s="1">
        <v>45217</v>
      </c>
      <c r="B189" s="2">
        <v>0.875</v>
      </c>
      <c r="C189" t="s">
        <v>124</v>
      </c>
      <c r="D189" t="s">
        <v>178</v>
      </c>
      <c r="E189" t="s">
        <v>64</v>
      </c>
      <c r="F189">
        <v>293000</v>
      </c>
      <c r="G189">
        <v>2023</v>
      </c>
      <c r="H189">
        <v>0</v>
      </c>
      <c r="I189">
        <v>8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tr" cm="1">
        <f t="array" ref="L189">_xlfn.XLOOKUP(D189&amp;G189,Conf!$A$1:$A$150&amp;Conf!$B$1:$B$150,Conf!$C$1:$C$150,"FCS")</f>
        <v>C-USA</v>
      </c>
      <c r="M189" t="str" cm="1">
        <f t="array" ref="M189">_xlfn.XLOOKUP(E189&amp;G189,Conf!$A$1:$A$150&amp;Conf!$B$1:$B$150,Conf!$C$1:$C$150,"FCS")</f>
        <v>C-USA</v>
      </c>
      <c r="N189">
        <v>1</v>
      </c>
      <c r="O189" cm="1">
        <f t="array" ref="O189">_xlfn.XLOOKUP(D189&amp;I189,Sheet2!$A$2:$A$1500&amp;Sheet2!$B$2:$B$1500,Sheet2!$C$2:$C$1500,0)</f>
        <v>17.7</v>
      </c>
      <c r="P189" cm="1">
        <f t="array" ref="P189">_xlfn.XLOOKUP(D189&amp;I189,Sheet2!$A$2:$A$1500&amp;Sheet2!$B$2:$B$1500,Sheet2!$D$2:$D$1500,0)</f>
        <v>26.1</v>
      </c>
      <c r="Q189" cm="1">
        <f t="array" ref="Q189">_xlfn.XLOOKUP(E189&amp;I189,Sheet2!$A$2:$A$1500&amp;Sheet2!$B$2:$B$1500,Sheet2!$C$2:$C$1500,0)</f>
        <v>30</v>
      </c>
      <c r="R189" cm="1">
        <f t="array" ref="R189">_xlfn.XLOOKUP(E189&amp;I189,Sheet2!$A$2:$A$1500&amp;Sheet2!$B$2:$B$1500,Sheet2!$D$2:$D$1500,0)</f>
        <v>23.1</v>
      </c>
      <c r="X189" cm="1">
        <f t="array" ref="X189">_xlfn.XLOOKUP(D189&amp;I189,Sheet2!$A$2:$A$1500&amp;Sheet2!$B$2:$B$1500,Sheet2!$E$2:$E$1500,0)</f>
        <v>2</v>
      </c>
      <c r="Y189" cm="1">
        <f t="array" ref="Y189">_xlfn.XLOOKUP(D189&amp;I189,Sheet2!$A$2:$A$1500&amp;Sheet2!$B$2:$B$1500,Sheet2!$F$2:$F$1500,0)</f>
        <v>5</v>
      </c>
      <c r="Z189" cm="1">
        <f t="array" ref="Z189">_xlfn.XLOOKUP(E189&amp;I189,Sheet2!$A$2:$A$1500&amp;Sheet2!$B$2:$B$1500,Sheet2!$E$2:$E$1500,0)</f>
        <v>4</v>
      </c>
      <c r="AA189" cm="1">
        <f t="array" ref="AA189">_xlfn.XLOOKUP(E189&amp;I189,Sheet2!$A$2:$A$1500&amp;Sheet2!$B$2:$B$1500,Sheet2!$F$2:$F$1500,0)</f>
        <v>3</v>
      </c>
    </row>
    <row r="190" spans="1:27" x14ac:dyDescent="0.2">
      <c r="A190" s="1">
        <v>45218</v>
      </c>
      <c r="B190" s="2">
        <v>0.79166666666666663</v>
      </c>
      <c r="C190" t="s">
        <v>124</v>
      </c>
      <c r="D190" t="s">
        <v>151</v>
      </c>
      <c r="E190" t="s">
        <v>102</v>
      </c>
      <c r="F190">
        <v>179000</v>
      </c>
      <c r="G190">
        <v>2023</v>
      </c>
      <c r="H190">
        <v>0</v>
      </c>
      <c r="I190">
        <v>8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tr" cm="1">
        <f t="array" ref="L190">_xlfn.XLOOKUP(D190&amp;G190,Conf!$A$1:$A$150&amp;Conf!$B$1:$B$150,Conf!$C$1:$C$150,"FCS")</f>
        <v>AAC</v>
      </c>
      <c r="M190" t="str" cm="1">
        <f t="array" ref="M190">_xlfn.XLOOKUP(E190&amp;G190,Conf!$A$1:$A$150&amp;Conf!$B$1:$B$150,Conf!$C$1:$C$150,"FCS")</f>
        <v>AAC</v>
      </c>
      <c r="N190">
        <v>1</v>
      </c>
      <c r="O190" cm="1">
        <f t="array" ref="O190">_xlfn.XLOOKUP(D190&amp;I190,Sheet2!$A$2:$A$1500&amp;Sheet2!$B$2:$B$1500,Sheet2!$C$2:$C$1500,0)</f>
        <v>26</v>
      </c>
      <c r="P190" cm="1">
        <f t="array" ref="P190">_xlfn.XLOOKUP(D190&amp;I190,Sheet2!$A$2:$A$1500&amp;Sheet2!$B$2:$B$1500,Sheet2!$D$2:$D$1500,0)</f>
        <v>29.3</v>
      </c>
      <c r="Q190" cm="1">
        <f t="array" ref="Q190">_xlfn.XLOOKUP(E190&amp;I190,Sheet2!$A$2:$A$1500&amp;Sheet2!$B$2:$B$1500,Sheet2!$C$2:$C$1500,0)</f>
        <v>32.700000000000003</v>
      </c>
      <c r="R190" cm="1">
        <f t="array" ref="R190">_xlfn.XLOOKUP(E190&amp;I190,Sheet2!$A$2:$A$1500&amp;Sheet2!$B$2:$B$1500,Sheet2!$D$2:$D$1500,0)</f>
        <v>30.3</v>
      </c>
      <c r="X190" cm="1">
        <f t="array" ref="X190">_xlfn.XLOOKUP(D190&amp;I190,Sheet2!$A$2:$A$1500&amp;Sheet2!$B$2:$B$1500,Sheet2!$E$2:$E$1500,0)</f>
        <v>3</v>
      </c>
      <c r="Y190" cm="1">
        <f t="array" ref="Y190">_xlfn.XLOOKUP(D190&amp;I190,Sheet2!$A$2:$A$1500&amp;Sheet2!$B$2:$B$1500,Sheet2!$F$2:$F$1500,0)</f>
        <v>3</v>
      </c>
      <c r="Z190" cm="1">
        <f t="array" ref="Z190">_xlfn.XLOOKUP(E190&amp;I190,Sheet2!$A$2:$A$1500&amp;Sheet2!$B$2:$B$1500,Sheet2!$E$2:$E$1500,0)</f>
        <v>3</v>
      </c>
      <c r="AA190" cm="1">
        <f t="array" ref="AA190">_xlfn.XLOOKUP(E190&amp;I190,Sheet2!$A$2:$A$1500&amp;Sheet2!$B$2:$B$1500,Sheet2!$F$2:$F$1500,0)</f>
        <v>3</v>
      </c>
    </row>
    <row r="191" spans="1:27" x14ac:dyDescent="0.2">
      <c r="A191" s="1">
        <v>45218</v>
      </c>
      <c r="B191" s="2">
        <v>0.79166666666666663</v>
      </c>
      <c r="C191" t="s">
        <v>24</v>
      </c>
      <c r="D191" t="s">
        <v>132</v>
      </c>
      <c r="E191" t="s">
        <v>127</v>
      </c>
      <c r="F191">
        <v>603000</v>
      </c>
      <c r="G191">
        <v>2023</v>
      </c>
      <c r="H191">
        <v>0</v>
      </c>
      <c r="I191">
        <v>8</v>
      </c>
      <c r="J191" t="str" cm="1">
        <f t="array" ref="J191">_xlfn.XLOOKUP(D191&amp;I191,Ranking!C$2:C$500&amp;Ranking!A$2:A$500,Ranking!B$2:B$500,"")</f>
        <v/>
      </c>
      <c r="K191" t="str" cm="1">
        <f t="array" ref="K191">_xlfn.XLOOKUP(E191&amp;I191,Ranking!C$2:C$500&amp;Ranking!A$2:A$500,Ranking!B$2:B$500,"")</f>
        <v/>
      </c>
      <c r="L191" t="str" cm="1">
        <f t="array" ref="L191">_xlfn.XLOOKUP(D191&amp;G191,Conf!$A$1:$A$150&amp;Conf!$B$1:$B$150,Conf!$C$1:$C$150,"FCS")</f>
        <v>Sun Belt</v>
      </c>
      <c r="M191" t="str" cm="1">
        <f t="array" ref="M191">_xlfn.XLOOKUP(E191&amp;G191,Conf!$A$1:$A$150&amp;Conf!$B$1:$B$150,Conf!$C$1:$C$150,"FCS")</f>
        <v>Sun Belt</v>
      </c>
      <c r="N191">
        <v>1</v>
      </c>
      <c r="O191" cm="1">
        <f t="array" ref="O191">_xlfn.XLOOKUP(D191&amp;I191,Sheet2!$A$2:$A$1500&amp;Sheet2!$B$2:$B$1500,Sheet2!$C$2:$C$1500,0)</f>
        <v>30.3</v>
      </c>
      <c r="P191" cm="1">
        <f t="array" ref="P191">_xlfn.XLOOKUP(D191&amp;I191,Sheet2!$A$2:$A$1500&amp;Sheet2!$B$2:$B$1500,Sheet2!$D$2:$D$1500,0)</f>
        <v>28.5</v>
      </c>
      <c r="Q191" cm="1">
        <f t="array" ref="Q191">_xlfn.XLOOKUP(E191&amp;I191,Sheet2!$A$2:$A$1500&amp;Sheet2!$B$2:$B$1500,Sheet2!$C$2:$C$1500,0)</f>
        <v>34.5</v>
      </c>
      <c r="R191" cm="1">
        <f t="array" ref="R191">_xlfn.XLOOKUP(E191&amp;I191,Sheet2!$A$2:$A$1500&amp;Sheet2!$B$2:$B$1500,Sheet2!$D$2:$D$1500,0)</f>
        <v>21</v>
      </c>
      <c r="X191" cm="1">
        <f t="array" ref="X191">_xlfn.XLOOKUP(D191&amp;I191,Sheet2!$A$2:$A$1500&amp;Sheet2!$B$2:$B$1500,Sheet2!$E$2:$E$1500,0)</f>
        <v>4</v>
      </c>
      <c r="Y191" cm="1">
        <f t="array" ref="Y191">_xlfn.XLOOKUP(D191&amp;I191,Sheet2!$A$2:$A$1500&amp;Sheet2!$B$2:$B$1500,Sheet2!$F$2:$F$1500,0)</f>
        <v>2</v>
      </c>
      <c r="Z191" cm="1">
        <f t="array" ref="Z191">_xlfn.XLOOKUP(E191&amp;I191,Sheet2!$A$2:$A$1500&amp;Sheet2!$B$2:$B$1500,Sheet2!$E$2:$E$1500,0)</f>
        <v>6</v>
      </c>
      <c r="AA191" cm="1">
        <f t="array" ref="AA191">_xlfn.XLOOKUP(E191&amp;I191,Sheet2!$A$2:$A$1500&amp;Sheet2!$B$2:$B$1500,Sheet2!$F$2:$F$1500,0)</f>
        <v>0</v>
      </c>
    </row>
    <row r="192" spans="1:27" x14ac:dyDescent="0.2">
      <c r="A192" s="1">
        <v>45219</v>
      </c>
      <c r="B192" s="2">
        <v>0.79166666666666663</v>
      </c>
      <c r="C192" t="s">
        <v>124</v>
      </c>
      <c r="D192" t="s">
        <v>177</v>
      </c>
      <c r="E192" t="s">
        <v>106</v>
      </c>
      <c r="F192">
        <v>548000</v>
      </c>
      <c r="G192">
        <v>2023</v>
      </c>
      <c r="H192">
        <v>0</v>
      </c>
      <c r="I192">
        <v>8</v>
      </c>
      <c r="J192" t="str" cm="1">
        <f t="array" ref="J192">_xlfn.XLOOKUP(D192&amp;I192,Ranking!C$2:C$500&amp;Ranking!A$2:A$500,Ranking!B$2:B$500,"")</f>
        <v/>
      </c>
      <c r="K192" t="str" cm="1">
        <f t="array" ref="K192">_xlfn.XLOOKUP(E192&amp;I192,Ranking!C$2:C$500&amp;Ranking!A$2:A$500,Ranking!B$2:B$500,"")</f>
        <v/>
      </c>
      <c r="L192" t="str" cm="1">
        <f t="array" ref="L192">_xlfn.XLOOKUP(D192&amp;G192,Conf!$A$1:$A$150&amp;Conf!$B$1:$B$150,Conf!$C$1:$C$150,"FCS")</f>
        <v>AAC</v>
      </c>
      <c r="M192" t="str" cm="1">
        <f t="array" ref="M192">_xlfn.XLOOKUP(E192&amp;G192,Conf!$A$1:$A$150&amp;Conf!$B$1:$B$150,Conf!$C$1:$C$150,"FCS")</f>
        <v>AAC</v>
      </c>
      <c r="N192">
        <v>1</v>
      </c>
      <c r="O192" cm="1">
        <f t="array" ref="O192">_xlfn.XLOOKUP(D192&amp;I192,Sheet2!$A$2:$A$1500&amp;Sheet2!$B$2:$B$1500,Sheet2!$C$2:$C$1500,0)</f>
        <v>21.9</v>
      </c>
      <c r="P192" cm="1">
        <f t="array" ref="P192">_xlfn.XLOOKUP(D192&amp;I192,Sheet2!$A$2:$A$1500&amp;Sheet2!$B$2:$B$1500,Sheet2!$D$2:$D$1500,0)</f>
        <v>35.6</v>
      </c>
      <c r="Q192" cm="1">
        <f t="array" ref="Q192">_xlfn.XLOOKUP(E192&amp;I192,Sheet2!$A$2:$A$1500&amp;Sheet2!$B$2:$B$1500,Sheet2!$C$2:$C$1500,0)</f>
        <v>33.299999999999997</v>
      </c>
      <c r="R192" cm="1">
        <f t="array" ref="R192">_xlfn.XLOOKUP(E192&amp;I192,Sheet2!$A$2:$A$1500&amp;Sheet2!$B$2:$B$1500,Sheet2!$D$2:$D$1500,0)</f>
        <v>17</v>
      </c>
      <c r="X192" cm="1">
        <f t="array" ref="X192">_xlfn.XLOOKUP(D192&amp;I192,Sheet2!$A$2:$A$1500&amp;Sheet2!$B$2:$B$1500,Sheet2!$E$2:$E$1500,0)</f>
        <v>2</v>
      </c>
      <c r="Y192" cm="1">
        <f t="array" ref="Y192">_xlfn.XLOOKUP(D192&amp;I192,Sheet2!$A$2:$A$1500&amp;Sheet2!$B$2:$B$1500,Sheet2!$F$2:$F$1500,0)</f>
        <v>5</v>
      </c>
      <c r="Z192" cm="1">
        <f t="array" ref="Z192">_xlfn.XLOOKUP(E192&amp;I192,Sheet2!$A$2:$A$1500&amp;Sheet2!$B$2:$B$1500,Sheet2!$E$2:$E$1500,0)</f>
        <v>4</v>
      </c>
      <c r="AA192" cm="1">
        <f t="array" ref="AA192">_xlfn.XLOOKUP(E192&amp;I192,Sheet2!$A$2:$A$1500&amp;Sheet2!$B$2:$B$1500,Sheet2!$F$2:$F$1500,0)</f>
        <v>2</v>
      </c>
    </row>
    <row r="193" spans="1:27" x14ac:dyDescent="0.2">
      <c r="A193" s="1">
        <v>45220</v>
      </c>
      <c r="B193" s="2">
        <v>0.5</v>
      </c>
      <c r="C193" t="s">
        <v>31</v>
      </c>
      <c r="D193" t="s">
        <v>34</v>
      </c>
      <c r="E193" t="s">
        <v>67</v>
      </c>
      <c r="F193">
        <v>2170000</v>
      </c>
      <c r="G193">
        <v>2023</v>
      </c>
      <c r="H193">
        <v>0</v>
      </c>
      <c r="I193">
        <v>8</v>
      </c>
      <c r="J193" cm="1">
        <f t="array" ref="J193">_xlfn.XLOOKUP(D193&amp;I193,Ranking!C$2:C$500&amp;Ranking!A$2:A$500,Ranking!B$2:B$500,"")</f>
        <v>6</v>
      </c>
      <c r="K193" t="str" cm="1">
        <f t="array" ref="K193">_xlfn.XLOOKUP(E193&amp;I193,Ranking!C$2:C$500&amp;Ranking!A$2:A$500,Ranking!B$2:B$500,"")</f>
        <v/>
      </c>
      <c r="L193" t="str" cm="1">
        <f t="array" ref="L193">_xlfn.XLOOKUP(D193&amp;G193,Conf!$A$1:$A$150&amp;Conf!$B$1:$B$150,Conf!$C$1:$C$150,"FCS")</f>
        <v>Big 12</v>
      </c>
      <c r="M193" t="str" cm="1">
        <f t="array" ref="M193">_xlfn.XLOOKUP(E193&amp;G193,Conf!$A$1:$A$150&amp;Conf!$B$1:$B$150,Conf!$C$1:$C$150,"FCS")</f>
        <v>Big 12</v>
      </c>
      <c r="N193">
        <v>1</v>
      </c>
      <c r="O193" cm="1">
        <f t="array" ref="O193">_xlfn.XLOOKUP(D193&amp;I193,Sheet2!$A$2:$A$1500&amp;Sheet2!$B$2:$B$1500,Sheet2!$C$2:$C$1500,0)</f>
        <v>45.2</v>
      </c>
      <c r="P193" cm="1">
        <f t="array" ref="P193">_xlfn.XLOOKUP(D193&amp;I193,Sheet2!$A$2:$A$1500&amp;Sheet2!$B$2:$B$1500,Sheet2!$D$2:$D$1500,0)</f>
        <v>14</v>
      </c>
      <c r="Q193" cm="1">
        <f t="array" ref="Q193">_xlfn.XLOOKUP(E193&amp;I193,Sheet2!$A$2:$A$1500&amp;Sheet2!$B$2:$B$1500,Sheet2!$C$2:$C$1500,0)</f>
        <v>34.700000000000003</v>
      </c>
      <c r="R193" cm="1">
        <f t="array" ref="R193">_xlfn.XLOOKUP(E193&amp;I193,Sheet2!$A$2:$A$1500&amp;Sheet2!$B$2:$B$1500,Sheet2!$D$2:$D$1500,0)</f>
        <v>27.8</v>
      </c>
      <c r="X193" cm="1">
        <f t="array" ref="X193">_xlfn.XLOOKUP(D193&amp;I193,Sheet2!$A$2:$A$1500&amp;Sheet2!$B$2:$B$1500,Sheet2!$E$2:$E$1500,0)</f>
        <v>6</v>
      </c>
      <c r="Y193" cm="1">
        <f t="array" ref="Y193">_xlfn.XLOOKUP(D193&amp;I193,Sheet2!$A$2:$A$1500&amp;Sheet2!$B$2:$B$1500,Sheet2!$F$2:$F$1500,0)</f>
        <v>0</v>
      </c>
      <c r="Z193" cm="1">
        <f t="array" ref="Z193">_xlfn.XLOOKUP(E193&amp;I193,Sheet2!$A$2:$A$1500&amp;Sheet2!$B$2:$B$1500,Sheet2!$E$2:$E$1500,0)</f>
        <v>3</v>
      </c>
      <c r="AA193" cm="1">
        <f t="array" ref="AA193">_xlfn.XLOOKUP(E193&amp;I193,Sheet2!$A$2:$A$1500&amp;Sheet2!$B$2:$B$1500,Sheet2!$F$2:$F$1500,0)</f>
        <v>3</v>
      </c>
    </row>
    <row r="194" spans="1:27" x14ac:dyDescent="0.2">
      <c r="A194" s="1">
        <v>45220</v>
      </c>
      <c r="B194" s="2">
        <v>0.5</v>
      </c>
      <c r="C194" t="s">
        <v>45</v>
      </c>
      <c r="D194" t="s">
        <v>97</v>
      </c>
      <c r="E194" t="s">
        <v>152</v>
      </c>
      <c r="F194">
        <v>1210000</v>
      </c>
      <c r="G194">
        <v>2023</v>
      </c>
      <c r="H194">
        <v>0</v>
      </c>
      <c r="I194">
        <v>8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22</v>
      </c>
      <c r="L194" t="str" cm="1">
        <f t="array" ref="L194">_xlfn.XLOOKUP(D194&amp;G194,Conf!$A$1:$A$150&amp;Conf!$B$1:$B$150,Conf!$C$1:$C$150,"FCS")</f>
        <v>AAC</v>
      </c>
      <c r="M194" t="str" cm="1">
        <f t="array" ref="M194">_xlfn.XLOOKUP(E194&amp;G194,Conf!$A$1:$A$150&amp;Conf!$B$1:$B$150,Conf!$C$1:$C$150,"FCS")</f>
        <v>MWC</v>
      </c>
      <c r="N194">
        <v>0</v>
      </c>
      <c r="O194" cm="1">
        <f t="array" ref="O194">_xlfn.XLOOKUP(D194&amp;I194,Sheet2!$A$2:$A$1500&amp;Sheet2!$B$2:$B$1500,Sheet2!$C$2:$C$1500,0)</f>
        <v>20.3</v>
      </c>
      <c r="P194" cm="1">
        <f t="array" ref="P194">_xlfn.XLOOKUP(D194&amp;I194,Sheet2!$A$2:$A$1500&amp;Sheet2!$B$2:$B$1500,Sheet2!$D$2:$D$1500,0)</f>
        <v>22.7</v>
      </c>
      <c r="Q194" cm="1">
        <f t="array" ref="Q194">_xlfn.XLOOKUP(E194&amp;I194,Sheet2!$A$2:$A$1500&amp;Sheet2!$B$2:$B$1500,Sheet2!$C$2:$C$1500,0)</f>
        <v>37</v>
      </c>
      <c r="R194" cm="1">
        <f t="array" ref="R194">_xlfn.XLOOKUP(E194&amp;I194,Sheet2!$A$2:$A$1500&amp;Sheet2!$B$2:$B$1500,Sheet2!$D$2:$D$1500,0)</f>
        <v>14.7</v>
      </c>
      <c r="X194" cm="1">
        <f t="array" ref="X194">_xlfn.XLOOKUP(D194&amp;I194,Sheet2!$A$2:$A$1500&amp;Sheet2!$B$2:$B$1500,Sheet2!$E$2:$E$1500,0)</f>
        <v>3</v>
      </c>
      <c r="Y194" cm="1">
        <f t="array" ref="Y194">_xlfn.XLOOKUP(D194&amp;I194,Sheet2!$A$2:$A$1500&amp;Sheet2!$B$2:$B$1500,Sheet2!$F$2:$F$1500,0)</f>
        <v>3</v>
      </c>
      <c r="Z194" cm="1">
        <f t="array" ref="Z194">_xlfn.XLOOKUP(E194&amp;I194,Sheet2!$A$2:$A$1500&amp;Sheet2!$B$2:$B$1500,Sheet2!$E$2:$E$1500,0)</f>
        <v>6</v>
      </c>
      <c r="AA194" cm="1">
        <f t="array" ref="AA194">_xlfn.XLOOKUP(E194&amp;I194,Sheet2!$A$2:$A$1500&amp;Sheet2!$B$2:$B$1500,Sheet2!$F$2:$F$1500,0)</f>
        <v>0</v>
      </c>
    </row>
    <row r="195" spans="1:27" x14ac:dyDescent="0.2">
      <c r="A195" s="1">
        <v>45220</v>
      </c>
      <c r="B195" s="2">
        <v>0.5</v>
      </c>
      <c r="C195" t="s">
        <v>24</v>
      </c>
      <c r="D195" t="s">
        <v>142</v>
      </c>
      <c r="E195" t="s">
        <v>144</v>
      </c>
      <c r="F195">
        <v>1220000</v>
      </c>
      <c r="G195">
        <v>2023</v>
      </c>
      <c r="H195">
        <v>0</v>
      </c>
      <c r="I195">
        <v>8</v>
      </c>
      <c r="J195" t="str" cm="1">
        <f t="array" ref="J195">_xlfn.XLOOKUP(D195&amp;I195,Ranking!C$2:C$500&amp;Ranking!A$2:A$500,Ranking!B$2:B$500,"")</f>
        <v/>
      </c>
      <c r="K195" t="str" cm="1">
        <f t="array" ref="K195">_xlfn.XLOOKUP(E195&amp;I195,Ranking!C$2:C$500&amp;Ranking!A$2:A$500,Ranking!B$2:B$500,"")</f>
        <v/>
      </c>
      <c r="L195" t="str" cm="1">
        <f t="array" ref="L195">_xlfn.XLOOKUP(D195&amp;G195,Conf!$A$1:$A$150&amp;Conf!$B$1:$B$150,Conf!$C$1:$C$150,"FCS")</f>
        <v>SEC</v>
      </c>
      <c r="M195" t="str" cm="1">
        <f t="array" ref="M195">_xlfn.XLOOKUP(E195&amp;G195,Conf!$A$1:$A$150&amp;Conf!$B$1:$B$150,Conf!$C$1:$C$150,"FCS")</f>
        <v>SEC</v>
      </c>
      <c r="N195">
        <v>1</v>
      </c>
      <c r="O195" cm="1">
        <f t="array" ref="O195">_xlfn.XLOOKUP(D195&amp;I195,Sheet2!$A$2:$A$1500&amp;Sheet2!$B$2:$B$1500,Sheet2!$C$2:$C$1500,0)</f>
        <v>29.9</v>
      </c>
      <c r="P195" cm="1">
        <f t="array" ref="P195">_xlfn.XLOOKUP(D195&amp;I195,Sheet2!$A$2:$A$1500&amp;Sheet2!$B$2:$B$1500,Sheet2!$D$2:$D$1500,0)</f>
        <v>25.1</v>
      </c>
      <c r="Q195" cm="1">
        <f t="array" ref="Q195">_xlfn.XLOOKUP(E195&amp;I195,Sheet2!$A$2:$A$1500&amp;Sheet2!$B$2:$B$1500,Sheet2!$C$2:$C$1500,0)</f>
        <v>30.2</v>
      </c>
      <c r="R195" cm="1">
        <f t="array" ref="R195">_xlfn.XLOOKUP(E195&amp;I195,Sheet2!$A$2:$A$1500&amp;Sheet2!$B$2:$B$1500,Sheet2!$D$2:$D$1500,0)</f>
        <v>29.5</v>
      </c>
      <c r="X195" cm="1">
        <f t="array" ref="X195">_xlfn.XLOOKUP(D195&amp;I195,Sheet2!$A$2:$A$1500&amp;Sheet2!$B$2:$B$1500,Sheet2!$E$2:$E$1500,0)</f>
        <v>2</v>
      </c>
      <c r="Y195" cm="1">
        <f t="array" ref="Y195">_xlfn.XLOOKUP(D195&amp;I195,Sheet2!$A$2:$A$1500&amp;Sheet2!$B$2:$B$1500,Sheet2!$F$2:$F$1500,0)</f>
        <v>5</v>
      </c>
      <c r="Z195" cm="1">
        <f t="array" ref="Z195">_xlfn.XLOOKUP(E195&amp;I195,Sheet2!$A$2:$A$1500&amp;Sheet2!$B$2:$B$1500,Sheet2!$E$2:$E$1500,0)</f>
        <v>3</v>
      </c>
      <c r="AA195" cm="1">
        <f t="array" ref="AA195">_xlfn.XLOOKUP(E195&amp;I195,Sheet2!$A$2:$A$1500&amp;Sheet2!$B$2:$B$1500,Sheet2!$F$2:$F$1500,0)</f>
        <v>3</v>
      </c>
    </row>
    <row r="196" spans="1:27" x14ac:dyDescent="0.2">
      <c r="A196" s="1">
        <v>45220</v>
      </c>
      <c r="B196" s="2">
        <v>0.5</v>
      </c>
      <c r="C196" t="s">
        <v>23</v>
      </c>
      <c r="D196" t="s">
        <v>25</v>
      </c>
      <c r="E196" t="s">
        <v>32</v>
      </c>
      <c r="F196">
        <v>9960000</v>
      </c>
      <c r="G196">
        <v>2023</v>
      </c>
      <c r="H196">
        <v>0</v>
      </c>
      <c r="I196">
        <v>8</v>
      </c>
      <c r="J196" cm="1">
        <f t="array" ref="J196">_xlfn.XLOOKUP(D196&amp;I196,Ranking!C$2:C$500&amp;Ranking!A$2:A$500,Ranking!B$2:B$500,"")</f>
        <v>3</v>
      </c>
      <c r="K196" cm="1">
        <f t="array" ref="K196">_xlfn.XLOOKUP(E196&amp;I196,Ranking!C$2:C$500&amp;Ranking!A$2:A$500,Ranking!B$2:B$500,"")</f>
        <v>7</v>
      </c>
      <c r="L196" t="str" cm="1">
        <f t="array" ref="L196">_xlfn.XLOOKUP(D196&amp;G196,Conf!$A$1:$A$150&amp;Conf!$B$1:$B$150,Conf!$C$1:$C$150,"FCS")</f>
        <v>Big Ten</v>
      </c>
      <c r="M196" t="str" cm="1">
        <f t="array" ref="M196">_xlfn.XLOOKUP(E196&amp;G196,Conf!$A$1:$A$150&amp;Conf!$B$1:$B$150,Conf!$C$1:$C$150,"FCS")</f>
        <v>Big Ten</v>
      </c>
      <c r="N196">
        <v>1</v>
      </c>
      <c r="O196" cm="1">
        <f t="array" ref="O196">_xlfn.XLOOKUP(D196&amp;I196,Sheet2!$A$2:$A$1500&amp;Sheet2!$B$2:$B$1500,Sheet2!$C$2:$C$1500,0)</f>
        <v>36</v>
      </c>
      <c r="P196" cm="1">
        <f t="array" ref="P196">_xlfn.XLOOKUP(D196&amp;I196,Sheet2!$A$2:$A$1500&amp;Sheet2!$B$2:$B$1500,Sheet2!$D$2:$D$1500,0)</f>
        <v>9.6999999999999993</v>
      </c>
      <c r="Q196" cm="1">
        <f t="array" ref="Q196">_xlfn.XLOOKUP(E196&amp;I196,Sheet2!$A$2:$A$1500&amp;Sheet2!$B$2:$B$1500,Sheet2!$C$2:$C$1500,0)</f>
        <v>44.3</v>
      </c>
      <c r="R196" cm="1">
        <f t="array" ref="R196">_xlfn.XLOOKUP(E196&amp;I196,Sheet2!$A$2:$A$1500&amp;Sheet2!$B$2:$B$1500,Sheet2!$D$2:$D$1500,0)</f>
        <v>8</v>
      </c>
      <c r="X196" cm="1">
        <f t="array" ref="X196">_xlfn.XLOOKUP(D196&amp;I196,Sheet2!$A$2:$A$1500&amp;Sheet2!$B$2:$B$1500,Sheet2!$E$2:$E$1500,0)</f>
        <v>6</v>
      </c>
      <c r="Y196" cm="1">
        <f t="array" ref="Y196">_xlfn.XLOOKUP(D196&amp;I196,Sheet2!$A$2:$A$1500&amp;Sheet2!$B$2:$B$1500,Sheet2!$F$2:$F$1500,0)</f>
        <v>0</v>
      </c>
      <c r="Z196" cm="1">
        <f t="array" ref="Z196">_xlfn.XLOOKUP(E196&amp;I196,Sheet2!$A$2:$A$1500&amp;Sheet2!$B$2:$B$1500,Sheet2!$E$2:$E$1500,0)</f>
        <v>6</v>
      </c>
      <c r="AA196" cm="1">
        <f t="array" ref="AA196">_xlfn.XLOOKUP(E196&amp;I196,Sheet2!$A$2:$A$1500&amp;Sheet2!$B$2:$B$1500,Sheet2!$F$2:$F$1500,0)</f>
        <v>0</v>
      </c>
    </row>
    <row r="197" spans="1:27" x14ac:dyDescent="0.2">
      <c r="A197" s="1">
        <v>45220</v>
      </c>
      <c r="B197" s="2">
        <v>0.5</v>
      </c>
      <c r="C197" t="s">
        <v>124</v>
      </c>
      <c r="D197" t="s">
        <v>160</v>
      </c>
      <c r="E197" t="s">
        <v>143</v>
      </c>
      <c r="F197">
        <v>97000</v>
      </c>
      <c r="G197">
        <v>2023</v>
      </c>
      <c r="H197">
        <v>0</v>
      </c>
      <c r="I197">
        <v>8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tr" cm="1">
        <f t="array" ref="L197">_xlfn.XLOOKUP(D197&amp;G197,Conf!$A$1:$A$150&amp;Conf!$B$1:$B$150,Conf!$C$1:$C$150,"FCS")</f>
        <v>AAC</v>
      </c>
      <c r="M197" t="str" cm="1">
        <f t="array" ref="M197">_xlfn.XLOOKUP(E197&amp;G197,Conf!$A$1:$A$150&amp;Conf!$B$1:$B$150,Conf!$C$1:$C$150,"FCS")</f>
        <v>AAC</v>
      </c>
      <c r="N197">
        <v>1</v>
      </c>
      <c r="O197" cm="1">
        <f t="array" ref="O197">_xlfn.XLOOKUP(D197&amp;I197,Sheet2!$A$2:$A$1500&amp;Sheet2!$B$2:$B$1500,Sheet2!$C$2:$C$1500,0)</f>
        <v>30.1</v>
      </c>
      <c r="P197" cm="1">
        <f t="array" ref="P197">_xlfn.XLOOKUP(D197&amp;I197,Sheet2!$A$2:$A$1500&amp;Sheet2!$B$2:$B$1500,Sheet2!$D$2:$D$1500,0)</f>
        <v>36.6</v>
      </c>
      <c r="Q197" cm="1">
        <f t="array" ref="Q197">_xlfn.XLOOKUP(E197&amp;I197,Sheet2!$A$2:$A$1500&amp;Sheet2!$B$2:$B$1500,Sheet2!$C$2:$C$1500,0)</f>
        <v>34</v>
      </c>
      <c r="R197" cm="1">
        <f t="array" ref="R197">_xlfn.XLOOKUP(E197&amp;I197,Sheet2!$A$2:$A$1500&amp;Sheet2!$B$2:$B$1500,Sheet2!$D$2:$D$1500,0)</f>
        <v>23</v>
      </c>
      <c r="X197" cm="1">
        <f t="array" ref="X197">_xlfn.XLOOKUP(D197&amp;I197,Sheet2!$A$2:$A$1500&amp;Sheet2!$B$2:$B$1500,Sheet2!$E$2:$E$1500,0)</f>
        <v>2</v>
      </c>
      <c r="Y197" cm="1">
        <f t="array" ref="Y197">_xlfn.XLOOKUP(D197&amp;I197,Sheet2!$A$2:$A$1500&amp;Sheet2!$B$2:$B$1500,Sheet2!$F$2:$F$1500,0)</f>
        <v>5</v>
      </c>
      <c r="Z197" cm="1">
        <f t="array" ref="Z197">_xlfn.XLOOKUP(E197&amp;I197,Sheet2!$A$2:$A$1500&amp;Sheet2!$B$2:$B$1500,Sheet2!$E$2:$E$1500,0)</f>
        <v>4</v>
      </c>
      <c r="AA197" cm="1">
        <f t="array" ref="AA197">_xlfn.XLOOKUP(E197&amp;I197,Sheet2!$A$2:$A$1500&amp;Sheet2!$B$2:$B$1500,Sheet2!$F$2:$F$1500,0)</f>
        <v>2</v>
      </c>
    </row>
    <row r="198" spans="1:27" x14ac:dyDescent="0.2">
      <c r="A198" s="1">
        <v>45220</v>
      </c>
      <c r="B198" s="2">
        <v>0.64583333333333337</v>
      </c>
      <c r="C198" t="s">
        <v>75</v>
      </c>
      <c r="D198" t="s">
        <v>92</v>
      </c>
      <c r="E198" t="s">
        <v>95</v>
      </c>
      <c r="F198">
        <v>1680000</v>
      </c>
      <c r="G198">
        <v>2023</v>
      </c>
      <c r="H198">
        <v>0</v>
      </c>
      <c r="I198">
        <v>8</v>
      </c>
      <c r="J198" cm="1">
        <f t="array" ref="J198">_xlfn.XLOOKUP(D198&amp;I198,Ranking!C$2:C$500&amp;Ranking!A$2:A$500,Ranking!B$2:B$500,"")</f>
        <v>24</v>
      </c>
      <c r="K198" t="str" cm="1">
        <f t="array" ref="K198">_xlfn.XLOOKUP(E198&amp;I198,Ranking!C$2:C$500&amp;Ranking!A$2:A$500,Ranking!B$2:B$500,"")</f>
        <v/>
      </c>
      <c r="L198" t="str" cm="1">
        <f t="array" ref="L198">_xlfn.XLOOKUP(D198&amp;G198,Conf!$A$1:$A$150&amp;Conf!$B$1:$B$150,Conf!$C$1:$C$150,"FCS")</f>
        <v>Big Ten</v>
      </c>
      <c r="M198" t="str" cm="1">
        <f t="array" ref="M198">_xlfn.XLOOKUP(E198&amp;G198,Conf!$A$1:$A$150&amp;Conf!$B$1:$B$150,Conf!$C$1:$C$150,"FCS")</f>
        <v>Big Ten</v>
      </c>
      <c r="N198">
        <v>1</v>
      </c>
      <c r="O198" cm="1">
        <f t="array" ref="O198">_xlfn.XLOOKUP(D198&amp;I198,Sheet2!$A$2:$A$1500&amp;Sheet2!$B$2:$B$1500,Sheet2!$C$2:$C$1500,0)</f>
        <v>20.9</v>
      </c>
      <c r="P198" cm="1">
        <f t="array" ref="P198">_xlfn.XLOOKUP(D198&amp;I198,Sheet2!$A$2:$A$1500&amp;Sheet2!$B$2:$B$1500,Sheet2!$D$2:$D$1500,0)</f>
        <v>14.9</v>
      </c>
      <c r="Q198" cm="1">
        <f t="array" ref="Q198">_xlfn.XLOOKUP(E198&amp;I198,Sheet2!$A$2:$A$1500&amp;Sheet2!$B$2:$B$1500,Sheet2!$C$2:$C$1500,0)</f>
        <v>21.7</v>
      </c>
      <c r="R198" cm="1">
        <f t="array" ref="R198">_xlfn.XLOOKUP(E198&amp;I198,Sheet2!$A$2:$A$1500&amp;Sheet2!$B$2:$B$1500,Sheet2!$D$2:$D$1500,0)</f>
        <v>26.7</v>
      </c>
      <c r="X198" cm="1">
        <f t="array" ref="X198">_xlfn.XLOOKUP(D198&amp;I198,Sheet2!$A$2:$A$1500&amp;Sheet2!$B$2:$B$1500,Sheet2!$E$2:$E$1500,0)</f>
        <v>6</v>
      </c>
      <c r="Y198" cm="1">
        <f t="array" ref="Y198">_xlfn.XLOOKUP(D198&amp;I198,Sheet2!$A$2:$A$1500&amp;Sheet2!$B$2:$B$1500,Sheet2!$F$2:$F$1500,0)</f>
        <v>1</v>
      </c>
      <c r="Z198" cm="1">
        <f t="array" ref="Z198">_xlfn.XLOOKUP(E198&amp;I198,Sheet2!$A$2:$A$1500&amp;Sheet2!$B$2:$B$1500,Sheet2!$E$2:$E$1500,0)</f>
        <v>3</v>
      </c>
      <c r="AA198" cm="1">
        <f t="array" ref="AA198">_xlfn.XLOOKUP(E198&amp;I198,Sheet2!$A$2:$A$1500&amp;Sheet2!$B$2:$B$1500,Sheet2!$F$2:$F$1500,0)</f>
        <v>3</v>
      </c>
    </row>
    <row r="199" spans="1:27" x14ac:dyDescent="0.2">
      <c r="A199" s="1">
        <v>45220</v>
      </c>
      <c r="B199" s="2">
        <v>0.64583333333333337</v>
      </c>
      <c r="C199" t="s">
        <v>29</v>
      </c>
      <c r="D199" t="s">
        <v>171</v>
      </c>
      <c r="E199" t="s">
        <v>33</v>
      </c>
      <c r="F199">
        <v>684000</v>
      </c>
      <c r="G199">
        <v>2023</v>
      </c>
      <c r="H199">
        <v>0</v>
      </c>
      <c r="I199">
        <v>8</v>
      </c>
      <c r="J199" t="str" cm="1">
        <f t="array" ref="J199">_xlfn.XLOOKUP(D199&amp;I199,Ranking!C$2:C$500&amp;Ranking!A$2:A$500,Ranking!B$2:B$500,"")</f>
        <v/>
      </c>
      <c r="K199" t="str" cm="1">
        <f t="array" ref="K199">_xlfn.XLOOKUP(E199&amp;I199,Ranking!C$2:C$500&amp;Ranking!A$2:A$500,Ranking!B$2:B$500,"")</f>
        <v/>
      </c>
      <c r="L199" t="str" cm="1">
        <f t="array" ref="L199">_xlfn.XLOOKUP(D199&amp;G199,Conf!$A$1:$A$150&amp;Conf!$B$1:$B$150,Conf!$C$1:$C$150,"FCS")</f>
        <v>Big Ten</v>
      </c>
      <c r="M199" t="str" cm="1">
        <f t="array" ref="M199">_xlfn.XLOOKUP(E199&amp;G199,Conf!$A$1:$A$150&amp;Conf!$B$1:$B$150,Conf!$C$1:$C$150,"FCS")</f>
        <v>Big Ten</v>
      </c>
      <c r="N199">
        <v>1</v>
      </c>
      <c r="O199" cm="1">
        <f t="array" ref="O199">_xlfn.XLOOKUP(D199&amp;I199,Sheet2!$A$2:$A$1500&amp;Sheet2!$B$2:$B$1500,Sheet2!$C$2:$C$1500,0)</f>
        <v>20.3</v>
      </c>
      <c r="P199" cm="1">
        <f t="array" ref="P199">_xlfn.XLOOKUP(D199&amp;I199,Sheet2!$A$2:$A$1500&amp;Sheet2!$B$2:$B$1500,Sheet2!$D$2:$D$1500,0)</f>
        <v>28.1</v>
      </c>
      <c r="Q199" cm="1">
        <f t="array" ref="Q199">_xlfn.XLOOKUP(E199&amp;I199,Sheet2!$A$2:$A$1500&amp;Sheet2!$B$2:$B$1500,Sheet2!$C$2:$C$1500,0)</f>
        <v>27.2</v>
      </c>
      <c r="R199" cm="1">
        <f t="array" ref="R199">_xlfn.XLOOKUP(E199&amp;I199,Sheet2!$A$2:$A$1500&amp;Sheet2!$B$2:$B$1500,Sheet2!$D$2:$D$1500,0)</f>
        <v>17.8</v>
      </c>
      <c r="X199" cm="1">
        <f t="array" ref="X199">_xlfn.XLOOKUP(D199&amp;I199,Sheet2!$A$2:$A$1500&amp;Sheet2!$B$2:$B$1500,Sheet2!$E$2:$E$1500,0)</f>
        <v>3</v>
      </c>
      <c r="Y199" cm="1">
        <f t="array" ref="Y199">_xlfn.XLOOKUP(D199&amp;I199,Sheet2!$A$2:$A$1500&amp;Sheet2!$B$2:$B$1500,Sheet2!$F$2:$F$1500,0)</f>
        <v>4</v>
      </c>
      <c r="Z199" cm="1">
        <f t="array" ref="Z199">_xlfn.XLOOKUP(E199&amp;I199,Sheet2!$A$2:$A$1500&amp;Sheet2!$B$2:$B$1500,Sheet2!$E$2:$E$1500,0)</f>
        <v>4</v>
      </c>
      <c r="AA199" cm="1">
        <f t="array" ref="AA199">_xlfn.XLOOKUP(E199&amp;I199,Sheet2!$A$2:$A$1500&amp;Sheet2!$B$2:$B$1500,Sheet2!$F$2:$F$1500,0)</f>
        <v>2</v>
      </c>
    </row>
    <row r="200" spans="1:27" x14ac:dyDescent="0.2">
      <c r="A200" s="1">
        <v>45220</v>
      </c>
      <c r="B200" s="2">
        <v>0.64583333333333337</v>
      </c>
      <c r="C200" t="s">
        <v>31</v>
      </c>
      <c r="D200" t="s">
        <v>42</v>
      </c>
      <c r="E200" t="s">
        <v>133</v>
      </c>
      <c r="F200">
        <v>2350000</v>
      </c>
      <c r="G200">
        <v>2023</v>
      </c>
      <c r="H200">
        <v>0</v>
      </c>
      <c r="I200">
        <v>8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tr" cm="1">
        <f t="array" ref="L200">_xlfn.XLOOKUP(D200&amp;G200,Conf!$A$1:$A$150&amp;Conf!$B$1:$B$150,Conf!$C$1:$C$150,"FCS")</f>
        <v>Pac-12</v>
      </c>
      <c r="M200" t="str" cm="1">
        <f t="array" ref="M200">_xlfn.XLOOKUP(E200&amp;G200,Conf!$A$1:$A$150&amp;Conf!$B$1:$B$150,Conf!$C$1:$C$150,"FCS")</f>
        <v>Pac-12</v>
      </c>
      <c r="N200">
        <v>1</v>
      </c>
      <c r="O200" cm="1">
        <f t="array" ref="O200">_xlfn.XLOOKUP(D200&amp;I200,Sheet2!$A$2:$A$1500&amp;Sheet2!$B$2:$B$1500,Sheet2!$C$2:$C$1500,0)</f>
        <v>48.5</v>
      </c>
      <c r="P200" cm="1">
        <f t="array" ref="P200">_xlfn.XLOOKUP(D200&amp;I200,Sheet2!$A$2:$A$1500&amp;Sheet2!$B$2:$B$1500,Sheet2!$D$2:$D$1500,0)</f>
        <v>15.8</v>
      </c>
      <c r="Q200" cm="1">
        <f t="array" ref="Q200">_xlfn.XLOOKUP(E200&amp;I200,Sheet2!$A$2:$A$1500&amp;Sheet2!$B$2:$B$1500,Sheet2!$C$2:$C$1500,0)</f>
        <v>34.299999999999997</v>
      </c>
      <c r="R200" cm="1">
        <f t="array" ref="R200">_xlfn.XLOOKUP(E200&amp;I200,Sheet2!$A$2:$A$1500&amp;Sheet2!$B$2:$B$1500,Sheet2!$D$2:$D$1500,0)</f>
        <v>28.5</v>
      </c>
      <c r="X200" cm="1">
        <f t="array" ref="X200">_xlfn.XLOOKUP(D200&amp;I200,Sheet2!$A$2:$A$1500&amp;Sheet2!$B$2:$B$1500,Sheet2!$E$2:$E$1500,0)</f>
        <v>5</v>
      </c>
      <c r="Y200" cm="1">
        <f t="array" ref="Y200">_xlfn.XLOOKUP(D200&amp;I200,Sheet2!$A$2:$A$1500&amp;Sheet2!$B$2:$B$1500,Sheet2!$F$2:$F$1500,0)</f>
        <v>1</v>
      </c>
      <c r="Z200" cm="1">
        <f t="array" ref="Z200">_xlfn.XLOOKUP(E200&amp;I200,Sheet2!$A$2:$A$1500&amp;Sheet2!$B$2:$B$1500,Sheet2!$E$2:$E$1500,0)</f>
        <v>4</v>
      </c>
      <c r="AA200" cm="1">
        <f t="array" ref="AA200">_xlfn.XLOOKUP(E200&amp;I200,Sheet2!$A$2:$A$1500&amp;Sheet2!$B$2:$B$1500,Sheet2!$F$2:$F$1500,0)</f>
        <v>2</v>
      </c>
    </row>
    <row r="201" spans="1:27" x14ac:dyDescent="0.2">
      <c r="A201" s="1">
        <v>45220</v>
      </c>
      <c r="B201" s="2">
        <v>0.64583333333333337</v>
      </c>
      <c r="C201" t="s">
        <v>45</v>
      </c>
      <c r="D201" t="s">
        <v>70</v>
      </c>
      <c r="E201" t="s">
        <v>78</v>
      </c>
      <c r="F201">
        <v>8010000</v>
      </c>
      <c r="G201">
        <v>2023</v>
      </c>
      <c r="H201">
        <v>0</v>
      </c>
      <c r="I201">
        <v>8</v>
      </c>
      <c r="J201" cm="1">
        <f t="array" ref="J201">_xlfn.XLOOKUP(D201&amp;I201,Ranking!C$2:C$500&amp;Ranking!A$2:A$500,Ranking!B$2:B$500,"")</f>
        <v>11</v>
      </c>
      <c r="K201" cm="1">
        <f t="array" ref="K201">_xlfn.XLOOKUP(E201&amp;I201,Ranking!C$2:C$500&amp;Ranking!A$2:A$500,Ranking!B$2:B$500,"")</f>
        <v>17</v>
      </c>
      <c r="L201" t="str" cm="1">
        <f t="array" ref="L201">_xlfn.XLOOKUP(D201&amp;G201,Conf!$A$1:$A$150&amp;Conf!$B$1:$B$150,Conf!$C$1:$C$150,"FCS")</f>
        <v>SEC</v>
      </c>
      <c r="M201" t="str" cm="1">
        <f t="array" ref="M201">_xlfn.XLOOKUP(E201&amp;G201,Conf!$A$1:$A$150&amp;Conf!$B$1:$B$150,Conf!$C$1:$C$150,"FCS")</f>
        <v>SEC</v>
      </c>
      <c r="N201">
        <v>1</v>
      </c>
      <c r="O201" cm="1">
        <f t="array" ref="O201">_xlfn.XLOOKUP(D201&amp;I201,Sheet2!$A$2:$A$1500&amp;Sheet2!$B$2:$B$1500,Sheet2!$C$2:$C$1500,0)</f>
        <v>30.1</v>
      </c>
      <c r="P201" cm="1">
        <f t="array" ref="P201">_xlfn.XLOOKUP(D201&amp;I201,Sheet2!$A$2:$A$1500&amp;Sheet2!$B$2:$B$1500,Sheet2!$D$2:$D$1500,0)</f>
        <v>16</v>
      </c>
      <c r="Q201" cm="1">
        <f t="array" ref="Q201">_xlfn.XLOOKUP(E201&amp;I201,Sheet2!$A$2:$A$1500&amp;Sheet2!$B$2:$B$1500,Sheet2!$C$2:$C$1500,0)</f>
        <v>33.5</v>
      </c>
      <c r="R201" cm="1">
        <f t="array" ref="R201">_xlfn.XLOOKUP(E201&amp;I201,Sheet2!$A$2:$A$1500&amp;Sheet2!$B$2:$B$1500,Sheet2!$D$2:$D$1500,0)</f>
        <v>17</v>
      </c>
      <c r="X201" cm="1">
        <f t="array" ref="X201">_xlfn.XLOOKUP(D201&amp;I201,Sheet2!$A$2:$A$1500&amp;Sheet2!$B$2:$B$1500,Sheet2!$E$2:$E$1500,0)</f>
        <v>6</v>
      </c>
      <c r="Y201" cm="1">
        <f t="array" ref="Y201">_xlfn.XLOOKUP(D201&amp;I201,Sheet2!$A$2:$A$1500&amp;Sheet2!$B$2:$B$1500,Sheet2!$F$2:$F$1500,0)</f>
        <v>1</v>
      </c>
      <c r="Z201" cm="1">
        <f t="array" ref="Z201">_xlfn.XLOOKUP(E201&amp;I201,Sheet2!$A$2:$A$1500&amp;Sheet2!$B$2:$B$1500,Sheet2!$E$2:$E$1500,0)</f>
        <v>5</v>
      </c>
      <c r="AA201" cm="1">
        <f t="array" ref="AA201">_xlfn.XLOOKUP(E201&amp;I201,Sheet2!$A$2:$A$1500&amp;Sheet2!$B$2:$B$1500,Sheet2!$F$2:$F$1500,0)</f>
        <v>1</v>
      </c>
    </row>
    <row r="202" spans="1:27" x14ac:dyDescent="0.2">
      <c r="A202" s="1">
        <v>45220</v>
      </c>
      <c r="B202" s="2">
        <v>0.64583333333333337</v>
      </c>
      <c r="C202" t="s">
        <v>124</v>
      </c>
      <c r="D202" t="s">
        <v>109</v>
      </c>
      <c r="E202" t="s">
        <v>100</v>
      </c>
      <c r="F202">
        <v>112000</v>
      </c>
      <c r="G202">
        <v>2023</v>
      </c>
      <c r="H202">
        <v>0</v>
      </c>
      <c r="I202">
        <v>8</v>
      </c>
      <c r="J202" cm="1">
        <f t="array" ref="J202">_xlfn.XLOOKUP(D202&amp;I202,Ranking!C$2:C$500&amp;Ranking!A$2:A$500,Ranking!B$2:B$500,"")</f>
        <v>23</v>
      </c>
      <c r="K202" t="str" cm="1">
        <f t="array" ref="K202">_xlfn.XLOOKUP(E202&amp;I202,Ranking!C$2:C$500&amp;Ranking!A$2:A$500,Ranking!B$2:B$500,"")</f>
        <v/>
      </c>
      <c r="L202" t="str" cm="1">
        <f t="array" ref="L202">_xlfn.XLOOKUP(D202&amp;G202,Conf!$A$1:$A$150&amp;Conf!$B$1:$B$150,Conf!$C$1:$C$150,"FCS")</f>
        <v>AAC</v>
      </c>
      <c r="M202" t="str" cm="1">
        <f t="array" ref="M202">_xlfn.XLOOKUP(E202&amp;G202,Conf!$A$1:$A$150&amp;Conf!$B$1:$B$150,Conf!$C$1:$C$150,"FCS")</f>
        <v>AAC</v>
      </c>
      <c r="N202">
        <v>1</v>
      </c>
      <c r="O202" cm="1">
        <f t="array" ref="O202">_xlfn.XLOOKUP(D202&amp;I202,Sheet2!$A$2:$A$1500&amp;Sheet2!$B$2:$B$1500,Sheet2!$C$2:$C$1500,0)</f>
        <v>30</v>
      </c>
      <c r="P202" cm="1">
        <f t="array" ref="P202">_xlfn.XLOOKUP(D202&amp;I202,Sheet2!$A$2:$A$1500&amp;Sheet2!$B$2:$B$1500,Sheet2!$D$2:$D$1500,0)</f>
        <v>18</v>
      </c>
      <c r="Q202" cm="1">
        <f t="array" ref="Q202">_xlfn.XLOOKUP(E202&amp;I202,Sheet2!$A$2:$A$1500&amp;Sheet2!$B$2:$B$1500,Sheet2!$C$2:$C$1500,0)</f>
        <v>35.700000000000003</v>
      </c>
      <c r="R202" cm="1">
        <f t="array" ref="R202">_xlfn.XLOOKUP(E202&amp;I202,Sheet2!$A$2:$A$1500&amp;Sheet2!$B$2:$B$1500,Sheet2!$D$2:$D$1500,0)</f>
        <v>35.5</v>
      </c>
      <c r="X202" cm="1">
        <f t="array" ref="X202">_xlfn.XLOOKUP(D202&amp;I202,Sheet2!$A$2:$A$1500&amp;Sheet2!$B$2:$B$1500,Sheet2!$E$2:$E$1500,0)</f>
        <v>5</v>
      </c>
      <c r="Y202" cm="1">
        <f t="array" ref="Y202">_xlfn.XLOOKUP(D202&amp;I202,Sheet2!$A$2:$A$1500&amp;Sheet2!$B$2:$B$1500,Sheet2!$F$2:$F$1500,0)</f>
        <v>1</v>
      </c>
      <c r="Z202" cm="1">
        <f t="array" ref="Z202">_xlfn.XLOOKUP(E202&amp;I202,Sheet2!$A$2:$A$1500&amp;Sheet2!$B$2:$B$1500,Sheet2!$E$2:$E$1500,0)</f>
        <v>3</v>
      </c>
      <c r="AA202" cm="1">
        <f t="array" ref="AA202">_xlfn.XLOOKUP(E202&amp;I202,Sheet2!$A$2:$A$1500&amp;Sheet2!$B$2:$B$1500,Sheet2!$F$2:$F$1500,0)</f>
        <v>3</v>
      </c>
    </row>
    <row r="203" spans="1:27" x14ac:dyDescent="0.2">
      <c r="A203" s="1">
        <v>45220</v>
      </c>
      <c r="B203" s="2">
        <v>0.64583333333333337</v>
      </c>
      <c r="C203" t="s">
        <v>24</v>
      </c>
      <c r="D203" t="s">
        <v>36</v>
      </c>
      <c r="E203" t="s">
        <v>139</v>
      </c>
      <c r="F203">
        <v>1010000</v>
      </c>
      <c r="G203">
        <v>2023</v>
      </c>
      <c r="H203">
        <v>0</v>
      </c>
      <c r="I203">
        <v>8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tr" cm="1">
        <f t="array" ref="L203">_xlfn.XLOOKUP(D203&amp;G203,Conf!$A$1:$A$150&amp;Conf!$B$1:$B$150,Conf!$C$1:$C$150,"FCS")</f>
        <v>Big 12</v>
      </c>
      <c r="M203" t="str" cm="1">
        <f t="array" ref="M203">_xlfn.XLOOKUP(E203&amp;G203,Conf!$A$1:$A$150&amp;Conf!$B$1:$B$150,Conf!$C$1:$C$150,"FCS")</f>
        <v>Big 12</v>
      </c>
      <c r="N203">
        <v>1</v>
      </c>
      <c r="O203" cm="1">
        <f t="array" ref="O203">_xlfn.XLOOKUP(D203&amp;I203,Sheet2!$A$2:$A$1500&amp;Sheet2!$B$2:$B$1500,Sheet2!$C$2:$C$1500,0)</f>
        <v>28.5</v>
      </c>
      <c r="P203" cm="1">
        <f t="array" ref="P203">_xlfn.XLOOKUP(D203&amp;I203,Sheet2!$A$2:$A$1500&amp;Sheet2!$B$2:$B$1500,Sheet2!$D$2:$D$1500,0)</f>
        <v>22.7</v>
      </c>
      <c r="Q203" cm="1">
        <f t="array" ref="Q203">_xlfn.XLOOKUP(E203&amp;I203,Sheet2!$A$2:$A$1500&amp;Sheet2!$B$2:$B$1500,Sheet2!$C$2:$C$1500,0)</f>
        <v>26</v>
      </c>
      <c r="R203" cm="1">
        <f t="array" ref="R203">_xlfn.XLOOKUP(E203&amp;I203,Sheet2!$A$2:$A$1500&amp;Sheet2!$B$2:$B$1500,Sheet2!$D$2:$D$1500,0)</f>
        <v>24.7</v>
      </c>
      <c r="X203" cm="1">
        <f t="array" ref="X203">_xlfn.XLOOKUP(D203&amp;I203,Sheet2!$A$2:$A$1500&amp;Sheet2!$B$2:$B$1500,Sheet2!$E$2:$E$1500,0)</f>
        <v>4</v>
      </c>
      <c r="Y203" cm="1">
        <f t="array" ref="Y203">_xlfn.XLOOKUP(D203&amp;I203,Sheet2!$A$2:$A$1500&amp;Sheet2!$B$2:$B$1500,Sheet2!$F$2:$F$1500,0)</f>
        <v>2</v>
      </c>
      <c r="Z203" cm="1">
        <f t="array" ref="Z203">_xlfn.XLOOKUP(E203&amp;I203,Sheet2!$A$2:$A$1500&amp;Sheet2!$B$2:$B$1500,Sheet2!$E$2:$E$1500,0)</f>
        <v>4</v>
      </c>
      <c r="AA203" cm="1">
        <f t="array" ref="AA203">_xlfn.XLOOKUP(E203&amp;I203,Sheet2!$A$2:$A$1500&amp;Sheet2!$B$2:$B$1500,Sheet2!$F$2:$F$1500,0)</f>
        <v>2</v>
      </c>
    </row>
    <row r="204" spans="1:27" x14ac:dyDescent="0.2">
      <c r="A204" s="1">
        <v>45220</v>
      </c>
      <c r="B204" s="2">
        <v>0.66666666666666663</v>
      </c>
      <c r="C204" t="s">
        <v>23</v>
      </c>
      <c r="D204" t="s">
        <v>37</v>
      </c>
      <c r="E204" t="s">
        <v>69</v>
      </c>
      <c r="F204">
        <v>3080000</v>
      </c>
      <c r="G204">
        <v>2023</v>
      </c>
      <c r="H204">
        <v>0</v>
      </c>
      <c r="I204">
        <v>8</v>
      </c>
      <c r="J204" t="str" cm="1">
        <f t="array" ref="J204">_xlfn.XLOOKUP(D204&amp;I204,Ranking!C$2:C$500&amp;Ranking!A$2:A$500,Ranking!B$2:B$500,"")</f>
        <v/>
      </c>
      <c r="K204" cm="1">
        <f t="array" ref="K204">_xlfn.XLOOKUP(E204&amp;I204,Ranking!C$2:C$500&amp;Ranking!A$2:A$500,Ranking!B$2:B$500,"")</f>
        <v>8</v>
      </c>
      <c r="L204" t="str" cm="1">
        <f t="array" ref="L204">_xlfn.XLOOKUP(D204&amp;G204,Conf!$A$1:$A$150&amp;Conf!$B$1:$B$150,Conf!$C$1:$C$150,"FCS")</f>
        <v>Big 12</v>
      </c>
      <c r="M204" t="str" cm="1">
        <f t="array" ref="M204">_xlfn.XLOOKUP(E204&amp;G204,Conf!$A$1:$A$150&amp;Conf!$B$1:$B$150,Conf!$C$1:$C$150,"FCS")</f>
        <v>Big 12</v>
      </c>
      <c r="N204">
        <v>1</v>
      </c>
      <c r="O204" cm="1">
        <f t="array" ref="O204">_xlfn.XLOOKUP(D204&amp;I204,Sheet2!$A$2:$A$1500&amp;Sheet2!$B$2:$B$1500,Sheet2!$C$2:$C$1500,0)</f>
        <v>29.7</v>
      </c>
      <c r="P204" cm="1">
        <f t="array" ref="P204">_xlfn.XLOOKUP(D204&amp;I204,Sheet2!$A$2:$A$1500&amp;Sheet2!$B$2:$B$1500,Sheet2!$D$2:$D$1500,0)</f>
        <v>31.3</v>
      </c>
      <c r="Q204" cm="1">
        <f t="array" ref="Q204">_xlfn.XLOOKUP(E204&amp;I204,Sheet2!$A$2:$A$1500&amp;Sheet2!$B$2:$B$1500,Sheet2!$C$2:$C$1500,0)</f>
        <v>35</v>
      </c>
      <c r="R204" cm="1">
        <f t="array" ref="R204">_xlfn.XLOOKUP(E204&amp;I204,Sheet2!$A$2:$A$1500&amp;Sheet2!$B$2:$B$1500,Sheet2!$D$2:$D$1500,0)</f>
        <v>16.3</v>
      </c>
      <c r="X204" cm="1">
        <f t="array" ref="X204">_xlfn.XLOOKUP(D204&amp;I204,Sheet2!$A$2:$A$1500&amp;Sheet2!$B$2:$B$1500,Sheet2!$E$2:$E$1500,0)</f>
        <v>3</v>
      </c>
      <c r="Y204" cm="1">
        <f t="array" ref="Y204">_xlfn.XLOOKUP(D204&amp;I204,Sheet2!$A$2:$A$1500&amp;Sheet2!$B$2:$B$1500,Sheet2!$F$2:$F$1500,0)</f>
        <v>3</v>
      </c>
      <c r="Z204" cm="1">
        <f t="array" ref="Z204">_xlfn.XLOOKUP(E204&amp;I204,Sheet2!$A$2:$A$1500&amp;Sheet2!$B$2:$B$1500,Sheet2!$E$2:$E$1500,0)</f>
        <v>5</v>
      </c>
      <c r="AA204" cm="1">
        <f t="array" ref="AA204">_xlfn.XLOOKUP(E204&amp;I204,Sheet2!$A$2:$A$1500&amp;Sheet2!$B$2:$B$1500,Sheet2!$F$2:$F$1500,0)</f>
        <v>1</v>
      </c>
    </row>
    <row r="205" spans="1:27" x14ac:dyDescent="0.2">
      <c r="A205" s="1">
        <v>45220</v>
      </c>
      <c r="B205" s="2">
        <v>0.66666666666666663</v>
      </c>
      <c r="C205" t="s">
        <v>118</v>
      </c>
      <c r="D205" t="s">
        <v>191</v>
      </c>
      <c r="E205" t="s">
        <v>168</v>
      </c>
      <c r="F205">
        <v>46000</v>
      </c>
      <c r="G205">
        <v>2023</v>
      </c>
      <c r="H205">
        <v>0</v>
      </c>
      <c r="I205">
        <v>8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tr" cm="1">
        <f t="array" ref="L205">_xlfn.XLOOKUP(D205&amp;G205,Conf!$A$1:$A$150&amp;Conf!$B$1:$B$150,Conf!$C$1:$C$150,"FCS")</f>
        <v>MAC</v>
      </c>
      <c r="M205" t="str" cm="1">
        <f t="array" ref="M205">_xlfn.XLOOKUP(E205&amp;G205,Conf!$A$1:$A$150&amp;Conf!$B$1:$B$150,Conf!$C$1:$C$150,"FCS")</f>
        <v>MAC</v>
      </c>
      <c r="N205">
        <v>1</v>
      </c>
      <c r="O205" cm="1">
        <f t="array" ref="O205">_xlfn.XLOOKUP(D205&amp;I205,Sheet2!$A$2:$A$1500&amp;Sheet2!$B$2:$B$1500,Sheet2!$C$2:$C$1500,0)</f>
        <v>31.6</v>
      </c>
      <c r="P205" cm="1">
        <f t="array" ref="P205">_xlfn.XLOOKUP(D205&amp;I205,Sheet2!$A$2:$A$1500&amp;Sheet2!$B$2:$B$1500,Sheet2!$D$2:$D$1500,0)</f>
        <v>19.100000000000001</v>
      </c>
      <c r="Q205" cm="1">
        <f t="array" ref="Q205">_xlfn.XLOOKUP(E205&amp;I205,Sheet2!$A$2:$A$1500&amp;Sheet2!$B$2:$B$1500,Sheet2!$C$2:$C$1500,0)</f>
        <v>36.9</v>
      </c>
      <c r="R205" cm="1">
        <f t="array" ref="R205">_xlfn.XLOOKUP(E205&amp;I205,Sheet2!$A$2:$A$1500&amp;Sheet2!$B$2:$B$1500,Sheet2!$D$2:$D$1500,0)</f>
        <v>20.6</v>
      </c>
      <c r="X205" cm="1">
        <f t="array" ref="X205">_xlfn.XLOOKUP(D205&amp;I205,Sheet2!$A$2:$A$1500&amp;Sheet2!$B$2:$B$1500,Sheet2!$E$2:$E$1500,0)</f>
        <v>6</v>
      </c>
      <c r="Y205" cm="1">
        <f t="array" ref="Y205">_xlfn.XLOOKUP(D205&amp;I205,Sheet2!$A$2:$A$1500&amp;Sheet2!$B$2:$B$1500,Sheet2!$F$2:$F$1500,0)</f>
        <v>1</v>
      </c>
      <c r="Z205" cm="1">
        <f t="array" ref="Z205">_xlfn.XLOOKUP(E205&amp;I205,Sheet2!$A$2:$A$1500&amp;Sheet2!$B$2:$B$1500,Sheet2!$E$2:$E$1500,0)</f>
        <v>6</v>
      </c>
      <c r="AA205" cm="1">
        <f t="array" ref="AA205">_xlfn.XLOOKUP(E205&amp;I205,Sheet2!$A$2:$A$1500&amp;Sheet2!$B$2:$B$1500,Sheet2!$F$2:$F$1500,0)</f>
        <v>1</v>
      </c>
    </row>
    <row r="206" spans="1:27" x14ac:dyDescent="0.2">
      <c r="A206" s="1">
        <v>45220</v>
      </c>
      <c r="B206" s="2">
        <v>0.79166666666666663</v>
      </c>
      <c r="C206" t="s">
        <v>24</v>
      </c>
      <c r="D206" t="s">
        <v>87</v>
      </c>
      <c r="E206" t="s">
        <v>96</v>
      </c>
      <c r="F206">
        <v>1800000</v>
      </c>
      <c r="G206">
        <v>2023</v>
      </c>
      <c r="H206">
        <v>0</v>
      </c>
      <c r="I206">
        <v>8</v>
      </c>
      <c r="J206" t="str" cm="1">
        <f t="array" ref="J206">_xlfn.XLOOKUP(D206&amp;I206,Ranking!C$2:C$500&amp;Ranking!A$2:A$500,Ranking!B$2:B$500,"")</f>
        <v/>
      </c>
      <c r="K206" cm="1">
        <f t="array" ref="K206">_xlfn.XLOOKUP(E206&amp;I206,Ranking!C$2:C$500&amp;Ranking!A$2:A$500,Ranking!B$2:B$500,"")</f>
        <v>13</v>
      </c>
      <c r="L206" t="str" cm="1">
        <f t="array" ref="L206">_xlfn.XLOOKUP(D206&amp;G206,Conf!$A$1:$A$150&amp;Conf!$B$1:$B$150,Conf!$C$1:$C$150,"FCS")</f>
        <v>SEC</v>
      </c>
      <c r="M206" t="str" cm="1">
        <f t="array" ref="M206">_xlfn.XLOOKUP(E206&amp;G206,Conf!$A$1:$A$150&amp;Conf!$B$1:$B$150,Conf!$C$1:$C$150,"FCS")</f>
        <v>SEC</v>
      </c>
      <c r="N206">
        <v>1</v>
      </c>
      <c r="O206" cm="1">
        <f t="array" ref="O206">_xlfn.XLOOKUP(D206&amp;I206,Sheet2!$A$2:$A$1500&amp;Sheet2!$B$2:$B$1500,Sheet2!$C$2:$C$1500,0)</f>
        <v>27.7</v>
      </c>
      <c r="P206" cm="1">
        <f t="array" ref="P206">_xlfn.XLOOKUP(D206&amp;I206,Sheet2!$A$2:$A$1500&amp;Sheet2!$B$2:$B$1500,Sheet2!$D$2:$D$1500,0)</f>
        <v>23.2</v>
      </c>
      <c r="Q206" cm="1">
        <f t="array" ref="Q206">_xlfn.XLOOKUP(E206&amp;I206,Sheet2!$A$2:$A$1500&amp;Sheet2!$B$2:$B$1500,Sheet2!$C$2:$C$1500,0)</f>
        <v>41.7</v>
      </c>
      <c r="R206" cm="1">
        <f t="array" ref="R206">_xlfn.XLOOKUP(E206&amp;I206,Sheet2!$A$2:$A$1500&amp;Sheet2!$B$2:$B$1500,Sheet2!$D$2:$D$1500,0)</f>
        <v>23.8</v>
      </c>
      <c r="X206" cm="1">
        <f t="array" ref="X206">_xlfn.XLOOKUP(D206&amp;I206,Sheet2!$A$2:$A$1500&amp;Sheet2!$B$2:$B$1500,Sheet2!$E$2:$E$1500,0)</f>
        <v>3</v>
      </c>
      <c r="Y206" cm="1">
        <f t="array" ref="Y206">_xlfn.XLOOKUP(D206&amp;I206,Sheet2!$A$2:$A$1500&amp;Sheet2!$B$2:$B$1500,Sheet2!$F$2:$F$1500,0)</f>
        <v>3</v>
      </c>
      <c r="Z206" cm="1">
        <f t="array" ref="Z206">_xlfn.XLOOKUP(E206&amp;I206,Sheet2!$A$2:$A$1500&amp;Sheet2!$B$2:$B$1500,Sheet2!$E$2:$E$1500,0)</f>
        <v>5</v>
      </c>
      <c r="AA206" cm="1">
        <f t="array" ref="AA206">_xlfn.XLOOKUP(E206&amp;I206,Sheet2!$A$2:$A$1500&amp;Sheet2!$B$2:$B$1500,Sheet2!$F$2:$F$1500,0)</f>
        <v>1</v>
      </c>
    </row>
    <row r="207" spans="1:27" x14ac:dyDescent="0.2">
      <c r="A207" s="1">
        <v>45220</v>
      </c>
      <c r="B207" s="2">
        <v>0.79166666666666663</v>
      </c>
      <c r="C207" t="s">
        <v>29</v>
      </c>
      <c r="D207" t="s">
        <v>74</v>
      </c>
      <c r="E207" t="s">
        <v>73</v>
      </c>
      <c r="F207">
        <v>545000</v>
      </c>
      <c r="G207">
        <v>2023</v>
      </c>
      <c r="H207">
        <v>0</v>
      </c>
      <c r="I207">
        <v>8</v>
      </c>
      <c r="J207" t="str" cm="1">
        <f t="array" ref="J207">_xlfn.XLOOKUP(D207&amp;I207,Ranking!C$2:C$500&amp;Ranking!A$2:A$500,Ranking!B$2:B$500,"")</f>
        <v/>
      </c>
      <c r="K207" t="str" cm="1">
        <f t="array" ref="K207">_xlfn.XLOOKUP(E207&amp;I207,Ranking!C$2:C$500&amp;Ranking!A$2:A$500,Ranking!B$2:B$500,"")</f>
        <v/>
      </c>
      <c r="L207" t="str" cm="1">
        <f t="array" ref="L207">_xlfn.XLOOKUP(D207&amp;G207,Conf!$A$1:$A$150&amp;Conf!$B$1:$B$150,Conf!$C$1:$C$150,"FCS")</f>
        <v>Big 12</v>
      </c>
      <c r="M207" t="str" cm="1">
        <f t="array" ref="M207">_xlfn.XLOOKUP(E207&amp;G207,Conf!$A$1:$A$150&amp;Conf!$B$1:$B$150,Conf!$C$1:$C$150,"FCS")</f>
        <v>Big 12</v>
      </c>
      <c r="N207">
        <v>1</v>
      </c>
      <c r="O207" cm="1">
        <f t="array" ref="O207">_xlfn.XLOOKUP(D207&amp;I207,Sheet2!$A$2:$A$1500&amp;Sheet2!$B$2:$B$1500,Sheet2!$C$2:$C$1500,0)</f>
        <v>27.7</v>
      </c>
      <c r="P207" cm="1">
        <f t="array" ref="P207">_xlfn.XLOOKUP(D207&amp;I207,Sheet2!$A$2:$A$1500&amp;Sheet2!$B$2:$B$1500,Sheet2!$D$2:$D$1500,0)</f>
        <v>26</v>
      </c>
      <c r="Q207" cm="1">
        <f t="array" ref="Q207">_xlfn.XLOOKUP(E207&amp;I207,Sheet2!$A$2:$A$1500&amp;Sheet2!$B$2:$B$1500,Sheet2!$C$2:$C$1500,0)</f>
        <v>32.299999999999997</v>
      </c>
      <c r="R207" cm="1">
        <f t="array" ref="R207">_xlfn.XLOOKUP(E207&amp;I207,Sheet2!$A$2:$A$1500&amp;Sheet2!$B$2:$B$1500,Sheet2!$D$2:$D$1500,0)</f>
        <v>25.1</v>
      </c>
      <c r="X207" cm="1">
        <f t="array" ref="X207">_xlfn.XLOOKUP(D207&amp;I207,Sheet2!$A$2:$A$1500&amp;Sheet2!$B$2:$B$1500,Sheet2!$E$2:$E$1500,0)</f>
        <v>4</v>
      </c>
      <c r="Y207" cm="1">
        <f t="array" ref="Y207">_xlfn.XLOOKUP(D207&amp;I207,Sheet2!$A$2:$A$1500&amp;Sheet2!$B$2:$B$1500,Sheet2!$F$2:$F$1500,0)</f>
        <v>2</v>
      </c>
      <c r="Z207" cm="1">
        <f t="array" ref="Z207">_xlfn.XLOOKUP(E207&amp;I207,Sheet2!$A$2:$A$1500&amp;Sheet2!$B$2:$B$1500,Sheet2!$E$2:$E$1500,0)</f>
        <v>3</v>
      </c>
      <c r="AA207" cm="1">
        <f t="array" ref="AA207">_xlfn.XLOOKUP(E207&amp;I207,Sheet2!$A$2:$A$1500&amp;Sheet2!$B$2:$B$1500,Sheet2!$F$2:$F$1500,0)</f>
        <v>4</v>
      </c>
    </row>
    <row r="208" spans="1:27" x14ac:dyDescent="0.2">
      <c r="A208" s="1">
        <v>45220</v>
      </c>
      <c r="B208" s="2">
        <v>0.79166666666666663</v>
      </c>
      <c r="C208" t="s">
        <v>124</v>
      </c>
      <c r="D208" t="s">
        <v>72</v>
      </c>
      <c r="E208" t="s">
        <v>108</v>
      </c>
      <c r="F208">
        <v>432000</v>
      </c>
      <c r="G208">
        <v>2023</v>
      </c>
      <c r="H208">
        <v>0</v>
      </c>
      <c r="I208">
        <v>8</v>
      </c>
      <c r="J208" t="str" cm="1">
        <f t="array" ref="J208">_xlfn.XLOOKUP(D208&amp;I208,Ranking!C$2:C$500&amp;Ranking!A$2:A$500,Ranking!B$2:B$500,"")</f>
        <v/>
      </c>
      <c r="K208" t="str" cm="1">
        <f t="array" ref="K208">_xlfn.XLOOKUP(E208&amp;I208,Ranking!C$2:C$500&amp;Ranking!A$2:A$500,Ranking!B$2:B$500,"")</f>
        <v/>
      </c>
      <c r="L208" t="str" cm="1">
        <f t="array" ref="L208">_xlfn.XLOOKUP(D208&amp;G208,Conf!$A$1:$A$150&amp;Conf!$B$1:$B$150,Conf!$C$1:$C$150,"FCS")</f>
        <v>Big 12</v>
      </c>
      <c r="M208" t="str" cm="1">
        <f t="array" ref="M208">_xlfn.XLOOKUP(E208&amp;G208,Conf!$A$1:$A$150&amp;Conf!$B$1:$B$150,Conf!$C$1:$C$150,"FCS")</f>
        <v>Big 12</v>
      </c>
      <c r="N208">
        <v>1</v>
      </c>
      <c r="O208" cm="1">
        <f t="array" ref="O208">_xlfn.XLOOKUP(D208&amp;I208,Sheet2!$A$2:$A$1500&amp;Sheet2!$B$2:$B$1500,Sheet2!$C$2:$C$1500,0)</f>
        <v>36.200000000000003</v>
      </c>
      <c r="P208" cm="1">
        <f t="array" ref="P208">_xlfn.XLOOKUP(D208&amp;I208,Sheet2!$A$2:$A$1500&amp;Sheet2!$B$2:$B$1500,Sheet2!$D$2:$D$1500,0)</f>
        <v>20.7</v>
      </c>
      <c r="Q208" cm="1">
        <f t="array" ref="Q208">_xlfn.XLOOKUP(E208&amp;I208,Sheet2!$A$2:$A$1500&amp;Sheet2!$B$2:$B$1500,Sheet2!$C$2:$C$1500,0)</f>
        <v>33.1</v>
      </c>
      <c r="R208" cm="1">
        <f t="array" ref="R208">_xlfn.XLOOKUP(E208&amp;I208,Sheet2!$A$2:$A$1500&amp;Sheet2!$B$2:$B$1500,Sheet2!$D$2:$D$1500,0)</f>
        <v>20.399999999999999</v>
      </c>
      <c r="X208" cm="1">
        <f t="array" ref="X208">_xlfn.XLOOKUP(D208&amp;I208,Sheet2!$A$2:$A$1500&amp;Sheet2!$B$2:$B$1500,Sheet2!$E$2:$E$1500,0)</f>
        <v>4</v>
      </c>
      <c r="Y208" cm="1">
        <f t="array" ref="Y208">_xlfn.XLOOKUP(D208&amp;I208,Sheet2!$A$2:$A$1500&amp;Sheet2!$B$2:$B$1500,Sheet2!$F$2:$F$1500,0)</f>
        <v>2</v>
      </c>
      <c r="Z208" cm="1">
        <f t="array" ref="Z208">_xlfn.XLOOKUP(E208&amp;I208,Sheet2!$A$2:$A$1500&amp;Sheet2!$B$2:$B$1500,Sheet2!$E$2:$E$1500,0)</f>
        <v>4</v>
      </c>
      <c r="AA208" cm="1">
        <f t="array" ref="AA208">_xlfn.XLOOKUP(E208&amp;I208,Sheet2!$A$2:$A$1500&amp;Sheet2!$B$2:$B$1500,Sheet2!$F$2:$F$1500,0)</f>
        <v>3</v>
      </c>
    </row>
    <row r="209" spans="1:27" x14ac:dyDescent="0.2">
      <c r="A209" s="1">
        <v>45220</v>
      </c>
      <c r="B209" s="2">
        <v>0.8125</v>
      </c>
      <c r="C209" t="s">
        <v>75</v>
      </c>
      <c r="D209" t="s">
        <v>27</v>
      </c>
      <c r="E209" t="s">
        <v>35</v>
      </c>
      <c r="F209">
        <v>3730000</v>
      </c>
      <c r="G209">
        <v>2023</v>
      </c>
      <c r="H209">
        <v>0</v>
      </c>
      <c r="I209">
        <v>8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2</v>
      </c>
      <c r="L209" t="str" cm="1">
        <f t="array" ref="L209">_xlfn.XLOOKUP(D209&amp;G209,Conf!$A$1:$A$150&amp;Conf!$B$1:$B$150,Conf!$C$1:$C$150,"FCS")</f>
        <v>Big Ten</v>
      </c>
      <c r="M209" t="str" cm="1">
        <f t="array" ref="M209">_xlfn.XLOOKUP(E209&amp;G209,Conf!$A$1:$A$150&amp;Conf!$B$1:$B$150,Conf!$C$1:$C$150,"FCS")</f>
        <v>Big Ten</v>
      </c>
      <c r="N209">
        <v>1</v>
      </c>
      <c r="O209" cm="1">
        <f t="array" ref="O209">_xlfn.XLOOKUP(D209&amp;I209,Sheet2!$A$2:$A$1500&amp;Sheet2!$B$2:$B$1500,Sheet2!$C$2:$C$1500,0)</f>
        <v>22</v>
      </c>
      <c r="P209" cm="1">
        <f t="array" ref="P209">_xlfn.XLOOKUP(D209&amp;I209,Sheet2!$A$2:$A$1500&amp;Sheet2!$B$2:$B$1500,Sheet2!$D$2:$D$1500,0)</f>
        <v>24.3</v>
      </c>
      <c r="Q209" cm="1">
        <f t="array" ref="Q209">_xlfn.XLOOKUP(E209&amp;I209,Sheet2!$A$2:$A$1500&amp;Sheet2!$B$2:$B$1500,Sheet2!$C$2:$C$1500,0)</f>
        <v>39.4</v>
      </c>
      <c r="R209" cm="1">
        <f t="array" ref="R209">_xlfn.XLOOKUP(E209&amp;I209,Sheet2!$A$2:$A$1500&amp;Sheet2!$B$2:$B$1500,Sheet2!$D$2:$D$1500,0)</f>
        <v>6.7</v>
      </c>
      <c r="X209" cm="1">
        <f t="array" ref="X209">_xlfn.XLOOKUP(D209&amp;I209,Sheet2!$A$2:$A$1500&amp;Sheet2!$B$2:$B$1500,Sheet2!$E$2:$E$1500,0)</f>
        <v>2</v>
      </c>
      <c r="Y209" cm="1">
        <f t="array" ref="Y209">_xlfn.XLOOKUP(D209&amp;I209,Sheet2!$A$2:$A$1500&amp;Sheet2!$B$2:$B$1500,Sheet2!$F$2:$F$1500,0)</f>
        <v>4</v>
      </c>
      <c r="Z209" cm="1">
        <f t="array" ref="Z209">_xlfn.XLOOKUP(E209&amp;I209,Sheet2!$A$2:$A$1500&amp;Sheet2!$B$2:$B$1500,Sheet2!$E$2:$E$1500,0)</f>
        <v>7</v>
      </c>
      <c r="AA209" cm="1">
        <f t="array" ref="AA209">_xlfn.XLOOKUP(E209&amp;I209,Sheet2!$A$2:$A$1500&amp;Sheet2!$B$2:$B$1500,Sheet2!$F$2:$F$1500,0)</f>
        <v>0</v>
      </c>
    </row>
    <row r="210" spans="1:27" x14ac:dyDescent="0.2">
      <c r="A210" s="1">
        <v>45220</v>
      </c>
      <c r="B210" s="2">
        <v>0.8125</v>
      </c>
      <c r="C210" t="s">
        <v>31</v>
      </c>
      <c r="D210" t="s">
        <v>82</v>
      </c>
      <c r="E210" t="s">
        <v>91</v>
      </c>
      <c r="F210">
        <v>4080000</v>
      </c>
      <c r="G210">
        <v>2023</v>
      </c>
      <c r="H210">
        <v>0</v>
      </c>
      <c r="I210">
        <v>8</v>
      </c>
      <c r="J210" cm="1">
        <f t="array" ref="J210">_xlfn.XLOOKUP(D210&amp;I210,Ranking!C$2:C$500&amp;Ranking!A$2:A$500,Ranking!B$2:B$500,"")</f>
        <v>4</v>
      </c>
      <c r="K210" cm="1">
        <f t="array" ref="K210">_xlfn.XLOOKUP(E210&amp;I210,Ranking!C$2:C$500&amp;Ranking!A$2:A$500,Ranking!B$2:B$500,"")</f>
        <v>16</v>
      </c>
      <c r="L210" t="str" cm="1">
        <f t="array" ref="L210">_xlfn.XLOOKUP(D210&amp;G210,Conf!$A$1:$A$150&amp;Conf!$B$1:$B$150,Conf!$C$1:$C$150,"FCS")</f>
        <v>ACC</v>
      </c>
      <c r="M210" t="str" cm="1">
        <f t="array" ref="M210">_xlfn.XLOOKUP(E210&amp;G210,Conf!$A$1:$A$150&amp;Conf!$B$1:$B$150,Conf!$C$1:$C$150,"FCS")</f>
        <v>ACC</v>
      </c>
      <c r="N210">
        <v>1</v>
      </c>
      <c r="O210" cm="1">
        <f t="array" ref="O210">_xlfn.XLOOKUP(D210&amp;I210,Sheet2!$A$2:$A$1500&amp;Sheet2!$B$2:$B$1500,Sheet2!$C$2:$C$1500,0)</f>
        <v>42.2</v>
      </c>
      <c r="P210" cm="1">
        <f t="array" ref="P210">_xlfn.XLOOKUP(D210&amp;I210,Sheet2!$A$2:$A$1500&amp;Sheet2!$B$2:$B$1500,Sheet2!$D$2:$D$1500,0)</f>
        <v>18.3</v>
      </c>
      <c r="Q210" cm="1">
        <f t="array" ref="Q210">_xlfn.XLOOKUP(E210&amp;I210,Sheet2!$A$2:$A$1500&amp;Sheet2!$B$2:$B$1500,Sheet2!$C$2:$C$1500,0)</f>
        <v>31.2</v>
      </c>
      <c r="R210" cm="1">
        <f t="array" ref="R210">_xlfn.XLOOKUP(E210&amp;I210,Sheet2!$A$2:$A$1500&amp;Sheet2!$B$2:$B$1500,Sheet2!$D$2:$D$1500,0)</f>
        <v>9.8000000000000007</v>
      </c>
      <c r="X210" cm="1">
        <f t="array" ref="X210">_xlfn.XLOOKUP(D210&amp;I210,Sheet2!$A$2:$A$1500&amp;Sheet2!$B$2:$B$1500,Sheet2!$E$2:$E$1500,0)</f>
        <v>6</v>
      </c>
      <c r="Y210" cm="1">
        <f t="array" ref="Y210">_xlfn.XLOOKUP(D210&amp;I210,Sheet2!$A$2:$A$1500&amp;Sheet2!$B$2:$B$1500,Sheet2!$F$2:$F$1500,0)</f>
        <v>0</v>
      </c>
      <c r="Z210" cm="1">
        <f t="array" ref="Z210">_xlfn.XLOOKUP(E210&amp;I210,Sheet2!$A$2:$A$1500&amp;Sheet2!$B$2:$B$1500,Sheet2!$E$2:$E$1500,0)</f>
        <v>5</v>
      </c>
      <c r="AA210" cm="1">
        <f t="array" ref="AA210">_xlfn.XLOOKUP(E210&amp;I210,Sheet2!$A$2:$A$1500&amp;Sheet2!$B$2:$B$1500,Sheet2!$F$2:$F$1500,0)</f>
        <v>1</v>
      </c>
    </row>
    <row r="211" spans="1:27" x14ac:dyDescent="0.2">
      <c r="A211" s="1">
        <v>45220</v>
      </c>
      <c r="B211" s="2">
        <v>0.83333333333333337</v>
      </c>
      <c r="C211" t="s">
        <v>23</v>
      </c>
      <c r="D211" t="s">
        <v>80</v>
      </c>
      <c r="E211" t="s">
        <v>44</v>
      </c>
      <c r="F211">
        <v>3230000</v>
      </c>
      <c r="G211">
        <v>2023</v>
      </c>
      <c r="H211">
        <v>0</v>
      </c>
      <c r="I211">
        <v>8</v>
      </c>
      <c r="J211" cm="1">
        <f t="array" ref="J211">_xlfn.XLOOKUP(D211&amp;I211,Ranking!C$2:C$500&amp;Ranking!A$2:A$500,Ranking!B$2:B$500,"")</f>
        <v>18</v>
      </c>
      <c r="K211" cm="1">
        <f t="array" ref="K211">_xlfn.XLOOKUP(E211&amp;I211,Ranking!C$2:C$500&amp;Ranking!A$2:A$500,Ranking!B$2:B$500,"")</f>
        <v>14</v>
      </c>
      <c r="L211" t="str" cm="1">
        <f t="array" ref="L211">_xlfn.XLOOKUP(D211&amp;G211,Conf!$A$1:$A$150&amp;Conf!$B$1:$B$150,Conf!$C$1:$C$150,"FCS")</f>
        <v>Pac-12</v>
      </c>
      <c r="M211" t="str" cm="1">
        <f t="array" ref="M211">_xlfn.XLOOKUP(E211&amp;G211,Conf!$A$1:$A$150&amp;Conf!$B$1:$B$150,Conf!$C$1:$C$150,"FCS")</f>
        <v>Pac-12</v>
      </c>
      <c r="N211">
        <v>1</v>
      </c>
      <c r="O211" cm="1">
        <f t="array" ref="O211">_xlfn.XLOOKUP(D211&amp;I211,Sheet2!$A$2:$A$1500&amp;Sheet2!$B$2:$B$1500,Sheet2!$C$2:$C$1500,0)</f>
        <v>47.3</v>
      </c>
      <c r="P211" cm="1">
        <f t="array" ref="P211">_xlfn.XLOOKUP(D211&amp;I211,Sheet2!$A$2:$A$1500&amp;Sheet2!$B$2:$B$1500,Sheet2!$D$2:$D$1500,0)</f>
        <v>30</v>
      </c>
      <c r="Q211" cm="1">
        <f t="array" ref="Q211">_xlfn.XLOOKUP(E211&amp;I211,Sheet2!$A$2:$A$1500&amp;Sheet2!$B$2:$B$1500,Sheet2!$C$2:$C$1500,0)</f>
        <v>21.7</v>
      </c>
      <c r="R211" cm="1">
        <f t="array" ref="R211">_xlfn.XLOOKUP(E211&amp;I211,Sheet2!$A$2:$A$1500&amp;Sheet2!$B$2:$B$1500,Sheet2!$D$2:$D$1500,0)</f>
        <v>12.2</v>
      </c>
      <c r="X211" cm="1">
        <f t="array" ref="X211">_xlfn.XLOOKUP(D211&amp;I211,Sheet2!$A$2:$A$1500&amp;Sheet2!$B$2:$B$1500,Sheet2!$E$2:$E$1500,0)</f>
        <v>6</v>
      </c>
      <c r="Y211" cm="1">
        <f t="array" ref="Y211">_xlfn.XLOOKUP(D211&amp;I211,Sheet2!$A$2:$A$1500&amp;Sheet2!$B$2:$B$1500,Sheet2!$F$2:$F$1500,0)</f>
        <v>1</v>
      </c>
      <c r="Z211" cm="1">
        <f t="array" ref="Z211">_xlfn.XLOOKUP(E211&amp;I211,Sheet2!$A$2:$A$1500&amp;Sheet2!$B$2:$B$1500,Sheet2!$E$2:$E$1500,0)</f>
        <v>5</v>
      </c>
      <c r="AA211" cm="1">
        <f t="array" ref="AA211">_xlfn.XLOOKUP(E211&amp;I211,Sheet2!$A$2:$A$1500&amp;Sheet2!$B$2:$B$1500,Sheet2!$F$2:$F$1500,0)</f>
        <v>1</v>
      </c>
    </row>
    <row r="212" spans="1:27" x14ac:dyDescent="0.2">
      <c r="A212" s="1">
        <v>45220</v>
      </c>
      <c r="B212" s="2">
        <v>0.83333333333333337</v>
      </c>
      <c r="C212" t="s">
        <v>118</v>
      </c>
      <c r="D212" t="s">
        <v>158</v>
      </c>
      <c r="E212" t="s">
        <v>149</v>
      </c>
      <c r="F212">
        <v>25000</v>
      </c>
      <c r="G212">
        <v>2023</v>
      </c>
      <c r="H212">
        <v>0</v>
      </c>
      <c r="I212">
        <v>8</v>
      </c>
      <c r="J212" t="str" cm="1">
        <f t="array" ref="J212">_xlfn.XLOOKUP(D212&amp;I212,Ranking!C$2:C$500&amp;Ranking!A$2:A$500,Ranking!B$2:B$500,"")</f>
        <v/>
      </c>
      <c r="K212" t="str" cm="1">
        <f t="array" ref="K212">_xlfn.XLOOKUP(E212&amp;I212,Ranking!C$2:C$500&amp;Ranking!A$2:A$500,Ranking!B$2:B$500,"")</f>
        <v/>
      </c>
      <c r="L212" t="str" cm="1">
        <f t="array" ref="L212">_xlfn.XLOOKUP(D212&amp;G212,Conf!$A$1:$A$150&amp;Conf!$B$1:$B$150,Conf!$C$1:$C$150,"FCS")</f>
        <v>Sun Belt</v>
      </c>
      <c r="M212" t="str" cm="1">
        <f t="array" ref="M212">_xlfn.XLOOKUP(E212&amp;G212,Conf!$A$1:$A$150&amp;Conf!$B$1:$B$150,Conf!$C$1:$C$150,"FCS")</f>
        <v>Sun Belt</v>
      </c>
      <c r="N212">
        <v>1</v>
      </c>
      <c r="O212" cm="1">
        <f t="array" ref="O212">_xlfn.XLOOKUP(D212&amp;I212,Sheet2!$A$2:$A$1500&amp;Sheet2!$B$2:$B$1500,Sheet2!$C$2:$C$1500,0)</f>
        <v>35.5</v>
      </c>
      <c r="P212" cm="1">
        <f t="array" ref="P212">_xlfn.XLOOKUP(D212&amp;I212,Sheet2!$A$2:$A$1500&amp;Sheet2!$B$2:$B$1500,Sheet2!$D$2:$D$1500,0)</f>
        <v>29.2</v>
      </c>
      <c r="Q212" cm="1">
        <f t="array" ref="Q212">_xlfn.XLOOKUP(E212&amp;I212,Sheet2!$A$2:$A$1500&amp;Sheet2!$B$2:$B$1500,Sheet2!$C$2:$C$1500,0)</f>
        <v>32.700000000000003</v>
      </c>
      <c r="R212" cm="1">
        <f t="array" ref="R212">_xlfn.XLOOKUP(E212&amp;I212,Sheet2!$A$2:$A$1500&amp;Sheet2!$B$2:$B$1500,Sheet2!$D$2:$D$1500,0)</f>
        <v>23.8</v>
      </c>
      <c r="X212" cm="1">
        <f t="array" ref="X212">_xlfn.XLOOKUP(D212&amp;I212,Sheet2!$A$2:$A$1500&amp;Sheet2!$B$2:$B$1500,Sheet2!$E$2:$E$1500,0)</f>
        <v>4</v>
      </c>
      <c r="Y212" cm="1">
        <f t="array" ref="Y212">_xlfn.XLOOKUP(D212&amp;I212,Sheet2!$A$2:$A$1500&amp;Sheet2!$B$2:$B$1500,Sheet2!$F$2:$F$1500,0)</f>
        <v>2</v>
      </c>
      <c r="Z212" cm="1">
        <f t="array" ref="Z212">_xlfn.XLOOKUP(E212&amp;I212,Sheet2!$A$2:$A$1500&amp;Sheet2!$B$2:$B$1500,Sheet2!$E$2:$E$1500,0)</f>
        <v>5</v>
      </c>
      <c r="AA212" cm="1">
        <f t="array" ref="AA212">_xlfn.XLOOKUP(E212&amp;I212,Sheet2!$A$2:$A$1500&amp;Sheet2!$B$2:$B$1500,Sheet2!$F$2:$F$1500,0)</f>
        <v>1</v>
      </c>
    </row>
    <row r="213" spans="1:27" x14ac:dyDescent="0.2">
      <c r="A213" s="1">
        <v>45220</v>
      </c>
      <c r="B213" s="2">
        <v>0.875</v>
      </c>
      <c r="C213" t="s">
        <v>193</v>
      </c>
      <c r="D213" t="s">
        <v>104</v>
      </c>
      <c r="E213" t="s">
        <v>186</v>
      </c>
      <c r="F213">
        <v>47000</v>
      </c>
      <c r="G213">
        <v>2023</v>
      </c>
      <c r="H213">
        <v>0</v>
      </c>
      <c r="I213">
        <v>8</v>
      </c>
      <c r="J213" t="str" cm="1">
        <f t="array" ref="J213">_xlfn.XLOOKUP(D213&amp;I213,Ranking!C$2:C$500&amp;Ranking!A$2:A$500,Ranking!B$2:B$500,"")</f>
        <v/>
      </c>
      <c r="K213" t="str" cm="1">
        <f t="array" ref="K213">_xlfn.XLOOKUP(E213&amp;I213,Ranking!C$2:C$500&amp;Ranking!A$2:A$500,Ranking!B$2:B$500,"")</f>
        <v/>
      </c>
      <c r="L213" t="str" cm="1">
        <f t="array" ref="L213">_xlfn.XLOOKUP(D213&amp;G213,Conf!$A$1:$A$150&amp;Conf!$B$1:$B$150,Conf!$C$1:$C$150,"FCS")</f>
        <v>MWC</v>
      </c>
      <c r="M213" t="str" cm="1">
        <f t="array" ref="M213">_xlfn.XLOOKUP(E213&amp;G213,Conf!$A$1:$A$150&amp;Conf!$B$1:$B$150,Conf!$C$1:$C$150,"FCS")</f>
        <v>MWC</v>
      </c>
      <c r="N213">
        <v>1</v>
      </c>
      <c r="O213" cm="1">
        <f t="array" ref="O213">_xlfn.XLOOKUP(D213&amp;I213,Sheet2!$A$2:$A$1500&amp;Sheet2!$B$2:$B$1500,Sheet2!$C$2:$C$1500,0)</f>
        <v>22.4</v>
      </c>
      <c r="P213" cm="1">
        <f t="array" ref="P213">_xlfn.XLOOKUP(D213&amp;I213,Sheet2!$A$2:$A$1500&amp;Sheet2!$B$2:$B$1500,Sheet2!$D$2:$D$1500,0)</f>
        <v>31.3</v>
      </c>
      <c r="Q213" cm="1">
        <f t="array" ref="Q213">_xlfn.XLOOKUP(E213&amp;I213,Sheet2!$A$2:$A$1500&amp;Sheet2!$B$2:$B$1500,Sheet2!$C$2:$C$1500,0)</f>
        <v>17.3</v>
      </c>
      <c r="R213" cm="1">
        <f t="array" ref="R213">_xlfn.XLOOKUP(E213&amp;I213,Sheet2!$A$2:$A$1500&amp;Sheet2!$B$2:$B$1500,Sheet2!$D$2:$D$1500,0)</f>
        <v>39.5</v>
      </c>
      <c r="X213" cm="1">
        <f t="array" ref="X213">_xlfn.XLOOKUP(D213&amp;I213,Sheet2!$A$2:$A$1500&amp;Sheet2!$B$2:$B$1500,Sheet2!$E$2:$E$1500,0)</f>
        <v>3</v>
      </c>
      <c r="Y213" cm="1">
        <f t="array" ref="Y213">_xlfn.XLOOKUP(D213&amp;I213,Sheet2!$A$2:$A$1500&amp;Sheet2!$B$2:$B$1500,Sheet2!$F$2:$F$1500,0)</f>
        <v>4</v>
      </c>
      <c r="Z213" cm="1">
        <f t="array" ref="Z213">_xlfn.XLOOKUP(E213&amp;I213,Sheet2!$A$2:$A$1500&amp;Sheet2!$B$2:$B$1500,Sheet2!$E$2:$E$1500,0)</f>
        <v>0</v>
      </c>
      <c r="AA213" cm="1">
        <f t="array" ref="AA213">_xlfn.XLOOKUP(E213&amp;I213,Sheet2!$A$2:$A$1500&amp;Sheet2!$B$2:$B$1500,Sheet2!$F$2:$F$1500,0)</f>
        <v>6</v>
      </c>
    </row>
    <row r="214" spans="1:27" x14ac:dyDescent="0.2">
      <c r="A214" s="1">
        <v>45220</v>
      </c>
      <c r="B214" s="2">
        <v>0.9375</v>
      </c>
      <c r="C214" t="s">
        <v>29</v>
      </c>
      <c r="D214" t="s">
        <v>112</v>
      </c>
      <c r="E214" t="s">
        <v>138</v>
      </c>
      <c r="F214">
        <v>1080000</v>
      </c>
      <c r="G214">
        <v>2023</v>
      </c>
      <c r="H214">
        <v>0</v>
      </c>
      <c r="I214">
        <v>8</v>
      </c>
      <c r="J214" cm="1">
        <f t="array" ref="J214">_xlfn.XLOOKUP(D214&amp;I214,Ranking!C$2:C$500&amp;Ranking!A$2:A$500,Ranking!B$2:B$500,"")</f>
        <v>5</v>
      </c>
      <c r="K214" t="str" cm="1">
        <f t="array" ref="K214">_xlfn.XLOOKUP(E214&amp;I214,Ranking!C$2:C$500&amp;Ranking!A$2:A$500,Ranking!B$2:B$500,"")</f>
        <v/>
      </c>
      <c r="L214" t="str" cm="1">
        <f t="array" ref="L214">_xlfn.XLOOKUP(D214&amp;G214,Conf!$A$1:$A$150&amp;Conf!$B$1:$B$150,Conf!$C$1:$C$150,"FCS")</f>
        <v>Pac-12</v>
      </c>
      <c r="M214" t="str" cm="1">
        <f t="array" ref="M214">_xlfn.XLOOKUP(E214&amp;G214,Conf!$A$1:$A$150&amp;Conf!$B$1:$B$150,Conf!$C$1:$C$150,"FCS")</f>
        <v>Pac-12</v>
      </c>
      <c r="N214">
        <v>1</v>
      </c>
      <c r="O214" cm="1">
        <f t="array" ref="O214">_xlfn.XLOOKUP(D214&amp;I214,Sheet2!$A$2:$A$1500&amp;Sheet2!$B$2:$B$1500,Sheet2!$C$2:$C$1500,0)</f>
        <v>44.3</v>
      </c>
      <c r="P214" cm="1">
        <f t="array" ref="P214">_xlfn.XLOOKUP(D214&amp;I214,Sheet2!$A$2:$A$1500&amp;Sheet2!$B$2:$B$1500,Sheet2!$D$2:$D$1500,0)</f>
        <v>20.8</v>
      </c>
      <c r="Q214" cm="1">
        <f t="array" ref="Q214">_xlfn.XLOOKUP(E214&amp;I214,Sheet2!$A$2:$A$1500&amp;Sheet2!$B$2:$B$1500,Sheet2!$C$2:$C$1500,0)</f>
        <v>18.7</v>
      </c>
      <c r="R214" cm="1">
        <f t="array" ref="R214">_xlfn.XLOOKUP(E214&amp;I214,Sheet2!$A$2:$A$1500&amp;Sheet2!$B$2:$B$1500,Sheet2!$D$2:$D$1500,0)</f>
        <v>28.3</v>
      </c>
      <c r="X214" cm="1">
        <f t="array" ref="X214">_xlfn.XLOOKUP(D214&amp;I214,Sheet2!$A$2:$A$1500&amp;Sheet2!$B$2:$B$1500,Sheet2!$E$2:$E$1500,0)</f>
        <v>6</v>
      </c>
      <c r="Y214" cm="1">
        <f t="array" ref="Y214">_xlfn.XLOOKUP(D214&amp;I214,Sheet2!$A$2:$A$1500&amp;Sheet2!$B$2:$B$1500,Sheet2!$F$2:$F$1500,0)</f>
        <v>0</v>
      </c>
      <c r="Z214" cm="1">
        <f t="array" ref="Z214">_xlfn.XLOOKUP(E214&amp;I214,Sheet2!$A$2:$A$1500&amp;Sheet2!$B$2:$B$1500,Sheet2!$E$2:$E$1500,0)</f>
        <v>1</v>
      </c>
      <c r="AA214" cm="1">
        <f t="array" ref="AA214">_xlfn.XLOOKUP(E214&amp;I214,Sheet2!$A$2:$A$1500&amp;Sheet2!$B$2:$B$1500,Sheet2!$F$2:$F$1500,0)</f>
        <v>5</v>
      </c>
    </row>
    <row r="215" spans="1:27" x14ac:dyDescent="0.2">
      <c r="A215" s="1">
        <v>45220</v>
      </c>
      <c r="B215" s="2">
        <v>0.9375</v>
      </c>
      <c r="C215" t="s">
        <v>24</v>
      </c>
      <c r="D215" t="s">
        <v>137</v>
      </c>
      <c r="E215" t="s">
        <v>110</v>
      </c>
      <c r="F215">
        <v>852000</v>
      </c>
      <c r="G215">
        <v>2023</v>
      </c>
      <c r="H215">
        <v>0</v>
      </c>
      <c r="I215">
        <v>8</v>
      </c>
      <c r="J215" t="str" cm="1">
        <f t="array" ref="J215">_xlfn.XLOOKUP(D215&amp;I215,Ranking!C$2:C$500&amp;Ranking!A$2:A$500,Ranking!B$2:B$500,"")</f>
        <v/>
      </c>
      <c r="K215" cm="1">
        <f t="array" ref="K215">_xlfn.XLOOKUP(E215&amp;I215,Ranking!C$2:C$500&amp;Ranking!A$2:A$500,Ranking!B$2:B$500,"")</f>
        <v>25</v>
      </c>
      <c r="L215" t="str" cm="1">
        <f t="array" ref="L215">_xlfn.XLOOKUP(D215&amp;G215,Conf!$A$1:$A$150&amp;Conf!$B$1:$B$150,Conf!$C$1:$C$150,"FCS")</f>
        <v>Pac-12</v>
      </c>
      <c r="M215" t="str" cm="1">
        <f t="array" ref="M215">_xlfn.XLOOKUP(E215&amp;G215,Conf!$A$1:$A$150&amp;Conf!$B$1:$B$150,Conf!$C$1:$C$150,"FCS")</f>
        <v>Pac-12</v>
      </c>
      <c r="N215">
        <v>1</v>
      </c>
      <c r="O215" cm="1">
        <f t="array" ref="O215">_xlfn.XLOOKUP(D215&amp;I215,Sheet2!$A$2:$A$1500&amp;Sheet2!$B$2:$B$1500,Sheet2!$C$2:$C$1500,0)</f>
        <v>23.7</v>
      </c>
      <c r="P215" cm="1">
        <f t="array" ref="P215">_xlfn.XLOOKUP(D215&amp;I215,Sheet2!$A$2:$A$1500&amp;Sheet2!$B$2:$B$1500,Sheet2!$D$2:$D$1500,0)</f>
        <v>36</v>
      </c>
      <c r="Q215" cm="1">
        <f t="array" ref="Q215">_xlfn.XLOOKUP(E215&amp;I215,Sheet2!$A$2:$A$1500&amp;Sheet2!$B$2:$B$1500,Sheet2!$C$2:$C$1500,0)</f>
        <v>29.5</v>
      </c>
      <c r="R215" cm="1">
        <f t="array" ref="R215">_xlfn.XLOOKUP(E215&amp;I215,Sheet2!$A$2:$A$1500&amp;Sheet2!$B$2:$B$1500,Sheet2!$D$2:$D$1500,0)</f>
        <v>16.2</v>
      </c>
      <c r="X215" cm="1">
        <f t="array" ref="X215">_xlfn.XLOOKUP(D215&amp;I215,Sheet2!$A$2:$A$1500&amp;Sheet2!$B$2:$B$1500,Sheet2!$E$2:$E$1500,0)</f>
        <v>2</v>
      </c>
      <c r="Y215" cm="1">
        <f t="array" ref="Y215">_xlfn.XLOOKUP(D215&amp;I215,Sheet2!$A$2:$A$1500&amp;Sheet2!$B$2:$B$1500,Sheet2!$F$2:$F$1500,0)</f>
        <v>4</v>
      </c>
      <c r="Z215" cm="1">
        <f t="array" ref="Z215">_xlfn.XLOOKUP(E215&amp;I215,Sheet2!$A$2:$A$1500&amp;Sheet2!$B$2:$B$1500,Sheet2!$E$2:$E$1500,0)</f>
        <v>4</v>
      </c>
      <c r="AA215" cm="1">
        <f t="array" ref="AA215">_xlfn.XLOOKUP(E215&amp;I215,Sheet2!$A$2:$A$1500&amp;Sheet2!$B$2:$B$1500,Sheet2!$F$2:$F$1500,0)</f>
        <v>2</v>
      </c>
    </row>
    <row r="216" spans="1:27" x14ac:dyDescent="0.2">
      <c r="A216" s="1">
        <v>45227</v>
      </c>
      <c r="B216" s="2">
        <v>0.64583333333333337</v>
      </c>
      <c r="C216" t="s">
        <v>45</v>
      </c>
      <c r="D216" t="s">
        <v>43</v>
      </c>
      <c r="E216" t="s">
        <v>30</v>
      </c>
      <c r="F216">
        <v>5950000</v>
      </c>
      <c r="G216">
        <v>2023</v>
      </c>
      <c r="H216">
        <v>0</v>
      </c>
      <c r="I216">
        <v>9</v>
      </c>
      <c r="J216" t="str" cm="1">
        <f t="array" ref="J216">_xlfn.XLOOKUP(D216&amp;I216,Ranking!C$2:C$500&amp;Ranking!A$2:A$500,Ranking!B$2:B$500,"")</f>
        <v/>
      </c>
      <c r="K216" cm="1">
        <f t="array" ref="K216">_xlfn.XLOOKUP(E216&amp;I216,Ranking!C$2:C$500&amp;Ranking!A$2:A$500,Ranking!B$2:B$500,"")</f>
        <v>1</v>
      </c>
      <c r="L216" t="str" cm="1">
        <f t="array" ref="L216">_xlfn.XLOOKUP(D216&amp;G216,Conf!$A$1:$A$150&amp;Conf!$B$1:$B$150,Conf!$C$1:$C$150,"FCS")</f>
        <v>SEC</v>
      </c>
      <c r="M216" t="str" cm="1">
        <f t="array" ref="M216">_xlfn.XLOOKUP(E216&amp;G216,Conf!$A$1:$A$150&amp;Conf!$B$1:$B$150,Conf!$C$1:$C$150,"FCS")</f>
        <v>SEC</v>
      </c>
      <c r="N216">
        <v>1</v>
      </c>
      <c r="O216" cm="1">
        <f t="array" ref="O216">_xlfn.XLOOKUP(D216&amp;I216,Sheet2!$A$2:$A$1500&amp;Sheet2!$B$2:$B$1500,Sheet2!$C$2:$C$1500,0)</f>
        <v>28</v>
      </c>
      <c r="P216" cm="1">
        <f t="array" ref="P216">_xlfn.XLOOKUP(D216&amp;I216,Sheet2!$A$2:$A$1500&amp;Sheet2!$B$2:$B$1500,Sheet2!$D$2:$D$1500,0)</f>
        <v>22.9</v>
      </c>
      <c r="Q216" cm="1">
        <f t="array" ref="Q216">_xlfn.XLOOKUP(E216&amp;I216,Sheet2!$A$2:$A$1500&amp;Sheet2!$B$2:$B$1500,Sheet2!$C$2:$C$1500,0)</f>
        <v>40.5</v>
      </c>
      <c r="R216" cm="1">
        <f t="array" ref="R216">_xlfn.XLOOKUP(E216&amp;I216,Sheet2!$A$2:$A$1500&amp;Sheet2!$B$2:$B$1500,Sheet2!$D$2:$D$1500,0)</f>
        <v>14.8</v>
      </c>
      <c r="X216" cm="1">
        <f t="array" ref="X216">_xlfn.XLOOKUP(D216&amp;I216,Sheet2!$A$2:$A$1500&amp;Sheet2!$B$2:$B$1500,Sheet2!$E$2:$E$1500,0)</f>
        <v>5</v>
      </c>
      <c r="Y216" cm="1">
        <f t="array" ref="Y216">_xlfn.XLOOKUP(D216&amp;I216,Sheet2!$A$2:$A$1500&amp;Sheet2!$B$2:$B$1500,Sheet2!$F$2:$F$1500,0)</f>
        <v>3</v>
      </c>
      <c r="Z216" cm="1">
        <f t="array" ref="Z216">_xlfn.XLOOKUP(E216&amp;I216,Sheet2!$A$2:$A$1500&amp;Sheet2!$B$2:$B$1500,Sheet2!$E$2:$E$1500,0)</f>
        <v>8</v>
      </c>
      <c r="AA216" cm="1">
        <f t="array" ref="AA216">_xlfn.XLOOKUP(E216&amp;I216,Sheet2!$A$2:$A$1500&amp;Sheet2!$B$2:$B$1500,Sheet2!$F$2:$F$1500,0)</f>
        <v>0</v>
      </c>
    </row>
    <row r="217" spans="1:27" x14ac:dyDescent="0.2">
      <c r="A217" s="1">
        <v>45227</v>
      </c>
      <c r="B217" s="2">
        <v>0.8125</v>
      </c>
      <c r="C217" t="s">
        <v>75</v>
      </c>
      <c r="D217" t="s">
        <v>33</v>
      </c>
      <c r="E217" t="s">
        <v>25</v>
      </c>
      <c r="F217">
        <v>4870000</v>
      </c>
      <c r="G217">
        <v>2023</v>
      </c>
      <c r="H217">
        <v>0</v>
      </c>
      <c r="I217">
        <v>9</v>
      </c>
      <c r="J217" t="str" cm="1">
        <f t="array" ref="J217">_xlfn.XLOOKUP(D217&amp;I217,Ranking!C$2:C$500&amp;Ranking!A$2:A$500,Ranking!B$2:B$500,"")</f>
        <v/>
      </c>
      <c r="K217" cm="1">
        <f t="array" ref="K217">_xlfn.XLOOKUP(E217&amp;I217,Ranking!C$2:C$500&amp;Ranking!A$2:A$500,Ranking!B$2:B$500,"")</f>
        <v>3</v>
      </c>
      <c r="L217" t="str" cm="1">
        <f t="array" ref="L217">_xlfn.XLOOKUP(D217&amp;G217,Conf!$A$1:$A$150&amp;Conf!$B$1:$B$150,Conf!$C$1:$C$150,"FCS")</f>
        <v>Big Ten</v>
      </c>
      <c r="M217" t="str" cm="1">
        <f t="array" ref="M217">_xlfn.XLOOKUP(E217&amp;G217,Conf!$A$1:$A$150&amp;Conf!$B$1:$B$150,Conf!$C$1:$C$150,"FCS")</f>
        <v>Big Ten</v>
      </c>
      <c r="N217">
        <v>1</v>
      </c>
      <c r="O217" cm="1">
        <f t="array" ref="O217">_xlfn.XLOOKUP(D217&amp;I217,Sheet2!$A$2:$A$1500&amp;Sheet2!$B$2:$B$1500,Sheet2!$C$2:$C$1500,0)</f>
        <v>24.8</v>
      </c>
      <c r="P217" cm="1">
        <f t="array" ref="P217">_xlfn.XLOOKUP(D217&amp;I217,Sheet2!$A$2:$A$1500&amp;Sheet2!$B$2:$B$1500,Sheet2!$D$2:$D$1500,0)</f>
        <v>19</v>
      </c>
      <c r="Q217" cm="1">
        <f t="array" ref="Q217">_xlfn.XLOOKUP(E217&amp;I217,Sheet2!$A$2:$A$1500&amp;Sheet2!$B$2:$B$1500,Sheet2!$C$2:$C$1500,0)</f>
        <v>32.5</v>
      </c>
      <c r="R217" cm="1">
        <f t="array" ref="R217">_xlfn.XLOOKUP(E217&amp;I217,Sheet2!$A$2:$A$1500&amp;Sheet2!$B$2:$B$1500,Sheet2!$D$2:$D$1500,0)</f>
        <v>10</v>
      </c>
      <c r="X217" cm="1">
        <f t="array" ref="X217">_xlfn.XLOOKUP(D217&amp;I217,Sheet2!$A$2:$A$1500&amp;Sheet2!$B$2:$B$1500,Sheet2!$E$2:$E$1500,0)</f>
        <v>5</v>
      </c>
      <c r="Y217" cm="1">
        <f t="array" ref="Y217">_xlfn.XLOOKUP(D217&amp;I217,Sheet2!$A$2:$A$1500&amp;Sheet2!$B$2:$B$1500,Sheet2!$F$2:$F$1500,0)</f>
        <v>3</v>
      </c>
      <c r="Z217" cm="1">
        <f t="array" ref="Z217">_xlfn.XLOOKUP(E217&amp;I217,Sheet2!$A$2:$A$1500&amp;Sheet2!$B$2:$B$1500,Sheet2!$E$2:$E$1500,0)</f>
        <v>8</v>
      </c>
      <c r="AA217" cm="1">
        <f t="array" ref="AA217">_xlfn.XLOOKUP(E217&amp;I217,Sheet2!$A$2:$A$1500&amp;Sheet2!$B$2:$B$1500,Sheet2!$F$2:$F$1500,0)</f>
        <v>0</v>
      </c>
    </row>
    <row r="218" spans="1:27" x14ac:dyDescent="0.2">
      <c r="A218" s="1">
        <v>45227</v>
      </c>
      <c r="B218" s="2">
        <v>0.8125</v>
      </c>
      <c r="C218" t="s">
        <v>31</v>
      </c>
      <c r="D218" t="s">
        <v>110</v>
      </c>
      <c r="E218" t="s">
        <v>79</v>
      </c>
      <c r="F218">
        <v>4660000</v>
      </c>
      <c r="G218">
        <v>2023</v>
      </c>
      <c r="H218">
        <v>0</v>
      </c>
      <c r="I218">
        <v>9</v>
      </c>
      <c r="J218" cm="1">
        <f t="array" ref="J218">_xlfn.XLOOKUP(D218&amp;I218,Ranking!C$2:C$500&amp;Ranking!A$2:A$500,Ranking!B$2:B$500,"")</f>
        <v>23</v>
      </c>
      <c r="K218" t="str" cm="1">
        <f t="array" ref="K218">_xlfn.XLOOKUP(E218&amp;I218,Ranking!C$2:C$500&amp;Ranking!A$2:A$500,Ranking!B$2:B$500,"")</f>
        <v/>
      </c>
      <c r="L218" t="str" cm="1">
        <f t="array" ref="L218">_xlfn.XLOOKUP(D218&amp;G218,Conf!$A$1:$A$150&amp;Conf!$B$1:$B$150,Conf!$C$1:$C$150,"FCS")</f>
        <v>Pac-12</v>
      </c>
      <c r="M218" t="str" cm="1">
        <f t="array" ref="M218">_xlfn.XLOOKUP(E218&amp;G218,Conf!$A$1:$A$150&amp;Conf!$B$1:$B$150,Conf!$C$1:$C$150,"FCS")</f>
        <v>Pac-12</v>
      </c>
      <c r="N218">
        <v>1</v>
      </c>
      <c r="O218" cm="1">
        <f t="array" ref="O218">_xlfn.XLOOKUP(D218&amp;I218,Sheet2!$A$2:$A$1500&amp;Sheet2!$B$2:$B$1500,Sheet2!$C$2:$C$1500,0)</f>
        <v>30.9</v>
      </c>
      <c r="P218" cm="1">
        <f t="array" ref="P218">_xlfn.XLOOKUP(D218&amp;I218,Sheet2!$A$2:$A$1500&amp;Sheet2!$B$2:$B$1500,Sheet2!$D$2:$D$1500,0)</f>
        <v>15</v>
      </c>
      <c r="Q218" cm="1">
        <f t="array" ref="Q218">_xlfn.XLOOKUP(E218&amp;I218,Sheet2!$A$2:$A$1500&amp;Sheet2!$B$2:$B$1500,Sheet2!$C$2:$C$1500,0)</f>
        <v>32.1</v>
      </c>
      <c r="R218" cm="1">
        <f t="array" ref="R218">_xlfn.XLOOKUP(E218&amp;I218,Sheet2!$A$2:$A$1500&amp;Sheet2!$B$2:$B$1500,Sheet2!$D$2:$D$1500,0)</f>
        <v>34.9</v>
      </c>
      <c r="X218" cm="1">
        <f t="array" ref="X218">_xlfn.XLOOKUP(D218&amp;I218,Sheet2!$A$2:$A$1500&amp;Sheet2!$B$2:$B$1500,Sheet2!$E$2:$E$1500,0)</f>
        <v>6</v>
      </c>
      <c r="Y218" cm="1">
        <f t="array" ref="Y218">_xlfn.XLOOKUP(D218&amp;I218,Sheet2!$A$2:$A$1500&amp;Sheet2!$B$2:$B$1500,Sheet2!$F$2:$F$1500,0)</f>
        <v>2</v>
      </c>
      <c r="Z218" cm="1">
        <f t="array" ref="Z218">_xlfn.XLOOKUP(E218&amp;I218,Sheet2!$A$2:$A$1500&amp;Sheet2!$B$2:$B$1500,Sheet2!$E$2:$E$1500,0)</f>
        <v>4</v>
      </c>
      <c r="AA218" cm="1">
        <f t="array" ref="AA218">_xlfn.XLOOKUP(E218&amp;I218,Sheet2!$A$2:$A$1500&amp;Sheet2!$B$2:$B$1500,Sheet2!$F$2:$F$1500,0)</f>
        <v>4</v>
      </c>
    </row>
    <row r="219" spans="1:27" x14ac:dyDescent="0.2">
      <c r="A219" s="1">
        <v>45227</v>
      </c>
      <c r="B219" s="2">
        <v>0.5</v>
      </c>
      <c r="C219" t="s">
        <v>23</v>
      </c>
      <c r="D219" t="s">
        <v>154</v>
      </c>
      <c r="E219" t="s">
        <v>34</v>
      </c>
      <c r="F219">
        <v>3600000</v>
      </c>
      <c r="G219">
        <v>2023</v>
      </c>
      <c r="H219">
        <v>0</v>
      </c>
      <c r="I219">
        <v>9</v>
      </c>
      <c r="J219" t="str" cm="1">
        <f t="array" ref="J219">_xlfn.XLOOKUP(D219&amp;I219,Ranking!C$2:C$500&amp;Ranking!A$2:A$500,Ranking!B$2:B$500,"")</f>
        <v/>
      </c>
      <c r="K219" cm="1">
        <f t="array" ref="K219">_xlfn.XLOOKUP(E219&amp;I219,Ranking!C$2:C$500&amp;Ranking!A$2:A$500,Ranking!B$2:B$500,"")</f>
        <v>6</v>
      </c>
      <c r="L219" t="str" cm="1">
        <f t="array" ref="L219">_xlfn.XLOOKUP(D219&amp;G219,Conf!$A$1:$A$150&amp;Conf!$B$1:$B$150,Conf!$C$1:$C$150,"FCS")</f>
        <v>Big 12</v>
      </c>
      <c r="M219" t="str" cm="1">
        <f t="array" ref="M219">_xlfn.XLOOKUP(E219&amp;G219,Conf!$A$1:$A$150&amp;Conf!$B$1:$B$150,Conf!$C$1:$C$150,"FCS")</f>
        <v>Big 12</v>
      </c>
      <c r="N219">
        <v>1</v>
      </c>
      <c r="O219" cm="1">
        <f t="array" ref="O219">_xlfn.XLOOKUP(D219&amp;I219,Sheet2!$A$2:$A$1500&amp;Sheet2!$B$2:$B$1500,Sheet2!$C$2:$C$1500,0)</f>
        <v>35.799999999999997</v>
      </c>
      <c r="P219" cm="1">
        <f t="array" ref="P219">_xlfn.XLOOKUP(D219&amp;I219,Sheet2!$A$2:$A$1500&amp;Sheet2!$B$2:$B$1500,Sheet2!$D$2:$D$1500,0)</f>
        <v>27.9</v>
      </c>
      <c r="Q219" cm="1">
        <f t="array" ref="Q219">_xlfn.XLOOKUP(E219&amp;I219,Sheet2!$A$2:$A$1500&amp;Sheet2!$B$2:$B$1500,Sheet2!$C$2:$C$1500,0)</f>
        <v>42.3</v>
      </c>
      <c r="R219" cm="1">
        <f t="array" ref="R219">_xlfn.XLOOKUP(E219&amp;I219,Sheet2!$A$2:$A$1500&amp;Sheet2!$B$2:$B$1500,Sheet2!$D$2:$D$1500,0)</f>
        <v>18.899999999999999</v>
      </c>
      <c r="X219" cm="1">
        <f t="array" ref="X219">_xlfn.XLOOKUP(D219&amp;I219,Sheet2!$A$2:$A$1500&amp;Sheet2!$B$2:$B$1500,Sheet2!$E$2:$E$1500,0)</f>
        <v>6</v>
      </c>
      <c r="Y219" cm="1">
        <f t="array" ref="Y219">_xlfn.XLOOKUP(D219&amp;I219,Sheet2!$A$2:$A$1500&amp;Sheet2!$B$2:$B$1500,Sheet2!$F$2:$F$1500,0)</f>
        <v>2</v>
      </c>
      <c r="Z219" cm="1">
        <f t="array" ref="Z219">_xlfn.XLOOKUP(E219&amp;I219,Sheet2!$A$2:$A$1500&amp;Sheet2!$B$2:$B$1500,Sheet2!$E$2:$E$1500,0)</f>
        <v>7</v>
      </c>
      <c r="AA219" cm="1">
        <f t="array" ref="AA219">_xlfn.XLOOKUP(E219&amp;I219,Sheet2!$A$2:$A$1500&amp;Sheet2!$B$2:$B$1500,Sheet2!$F$2:$F$1500,0)</f>
        <v>1</v>
      </c>
    </row>
    <row r="220" spans="1:27" x14ac:dyDescent="0.2">
      <c r="A220" s="1">
        <v>45227</v>
      </c>
      <c r="B220" s="2">
        <v>0.5</v>
      </c>
      <c r="C220" t="s">
        <v>45</v>
      </c>
      <c r="D220" t="s">
        <v>32</v>
      </c>
      <c r="E220" t="s">
        <v>38</v>
      </c>
      <c r="F220">
        <v>3400000</v>
      </c>
      <c r="G220">
        <v>2023</v>
      </c>
      <c r="H220">
        <v>0</v>
      </c>
      <c r="I220">
        <v>9</v>
      </c>
      <c r="J220" cm="1">
        <f t="array" ref="J220">_xlfn.XLOOKUP(D220&amp;I220,Ranking!C$2:C$500&amp;Ranking!A$2:A$500,Ranking!B$2:B$500,"")</f>
        <v>10</v>
      </c>
      <c r="K220" t="str" cm="1">
        <f t="array" ref="K220">_xlfn.XLOOKUP(E220&amp;I220,Ranking!C$2:C$500&amp;Ranking!A$2:A$500,Ranking!B$2:B$500,"")</f>
        <v/>
      </c>
      <c r="L220" t="str" cm="1">
        <f t="array" ref="L220">_xlfn.XLOOKUP(D220&amp;G220,Conf!$A$1:$A$150&amp;Conf!$B$1:$B$150,Conf!$C$1:$C$150,"FCS")</f>
        <v>Big Ten</v>
      </c>
      <c r="M220" t="str" cm="1">
        <f t="array" ref="M220">_xlfn.XLOOKUP(E220&amp;G220,Conf!$A$1:$A$150&amp;Conf!$B$1:$B$150,Conf!$C$1:$C$150,"FCS")</f>
        <v>Big Ten</v>
      </c>
      <c r="N220">
        <v>1</v>
      </c>
      <c r="O220" cm="1">
        <f t="array" ref="O220">_xlfn.XLOOKUP(D220&amp;I220,Sheet2!$A$2:$A$1500&amp;Sheet2!$B$2:$B$1500,Sheet2!$C$2:$C$1500,0)</f>
        <v>38.9</v>
      </c>
      <c r="P220" cm="1">
        <f t="array" ref="P220">_xlfn.XLOOKUP(D220&amp;I220,Sheet2!$A$2:$A$1500&amp;Sheet2!$B$2:$B$1500,Sheet2!$D$2:$D$1500,0)</f>
        <v>11.5</v>
      </c>
      <c r="Q220" cm="1">
        <f t="array" ref="Q220">_xlfn.XLOOKUP(E220&amp;I220,Sheet2!$A$2:$A$1500&amp;Sheet2!$B$2:$B$1500,Sheet2!$C$2:$C$1500,0)</f>
        <v>18.600000000000001</v>
      </c>
      <c r="R220" cm="1">
        <f t="array" ref="R220">_xlfn.XLOOKUP(E220&amp;I220,Sheet2!$A$2:$A$1500&amp;Sheet2!$B$2:$B$1500,Sheet2!$D$2:$D$1500,0)</f>
        <v>29.8</v>
      </c>
      <c r="X220" cm="1">
        <f t="array" ref="X220">_xlfn.XLOOKUP(D220&amp;I220,Sheet2!$A$2:$A$1500&amp;Sheet2!$B$2:$B$1500,Sheet2!$E$2:$E$1500,0)</f>
        <v>7</v>
      </c>
      <c r="Y220" cm="1">
        <f t="array" ref="Y220">_xlfn.XLOOKUP(D220&amp;I220,Sheet2!$A$2:$A$1500&amp;Sheet2!$B$2:$B$1500,Sheet2!$F$2:$F$1500,0)</f>
        <v>1</v>
      </c>
      <c r="Z220" cm="1">
        <f t="array" ref="Z220">_xlfn.XLOOKUP(E220&amp;I220,Sheet2!$A$2:$A$1500&amp;Sheet2!$B$2:$B$1500,Sheet2!$E$2:$E$1500,0)</f>
        <v>2</v>
      </c>
      <c r="AA220" cm="1">
        <f t="array" ref="AA220">_xlfn.XLOOKUP(E220&amp;I220,Sheet2!$A$2:$A$1500&amp;Sheet2!$B$2:$B$1500,Sheet2!$F$2:$F$1500,0)</f>
        <v>6</v>
      </c>
    </row>
    <row r="221" spans="1:27" x14ac:dyDescent="0.2">
      <c r="A221" s="1">
        <v>45227</v>
      </c>
      <c r="B221" s="2">
        <v>0.64583333333333337</v>
      </c>
      <c r="C221" t="s">
        <v>23</v>
      </c>
      <c r="D221" t="s">
        <v>44</v>
      </c>
      <c r="E221" t="s">
        <v>42</v>
      </c>
      <c r="F221">
        <v>2810000</v>
      </c>
      <c r="G221">
        <v>2023</v>
      </c>
      <c r="H221">
        <v>0</v>
      </c>
      <c r="I221">
        <v>9</v>
      </c>
      <c r="J221" cm="1">
        <f t="array" ref="J221">_xlfn.XLOOKUP(D221&amp;I221,Ranking!C$2:C$500&amp;Ranking!A$2:A$500,Ranking!B$2:B$500,"")</f>
        <v>13</v>
      </c>
      <c r="K221" cm="1">
        <f t="array" ref="K221">_xlfn.XLOOKUP(E221&amp;I221,Ranking!C$2:C$500&amp;Ranking!A$2:A$500,Ranking!B$2:B$500,"")</f>
        <v>8</v>
      </c>
      <c r="L221" t="str" cm="1">
        <f t="array" ref="L221">_xlfn.XLOOKUP(D221&amp;G221,Conf!$A$1:$A$150&amp;Conf!$B$1:$B$150,Conf!$C$1:$C$150,"FCS")</f>
        <v>Pac-12</v>
      </c>
      <c r="M221" t="str" cm="1">
        <f t="array" ref="M221">_xlfn.XLOOKUP(E221&amp;G221,Conf!$A$1:$A$150&amp;Conf!$B$1:$B$150,Conf!$C$1:$C$150,"FCS")</f>
        <v>Pac-12</v>
      </c>
      <c r="N221">
        <v>1</v>
      </c>
      <c r="O221" cm="1">
        <f t="array" ref="O221">_xlfn.XLOOKUP(D221&amp;I221,Sheet2!$A$2:$A$1500&amp;Sheet2!$B$2:$B$1500,Sheet2!$C$2:$C$1500,0)</f>
        <v>21.3</v>
      </c>
      <c r="P221" cm="1">
        <f t="array" ref="P221">_xlfn.XLOOKUP(D221&amp;I221,Sheet2!$A$2:$A$1500&amp;Sheet2!$B$2:$B$1500,Sheet2!$D$2:$D$1500,0)</f>
        <v>17.5</v>
      </c>
      <c r="Q221" cm="1">
        <f t="array" ref="Q221">_xlfn.XLOOKUP(E221&amp;I221,Sheet2!$A$2:$A$1500&amp;Sheet2!$B$2:$B$1500,Sheet2!$C$2:$C$1500,0)</f>
        <v>45.5</v>
      </c>
      <c r="R221" cm="1">
        <f t="array" ref="R221">_xlfn.XLOOKUP(E221&amp;I221,Sheet2!$A$2:$A$1500&amp;Sheet2!$B$2:$B$1500,Sheet2!$D$2:$D$1500,0)</f>
        <v>15.6</v>
      </c>
      <c r="X221" cm="1">
        <f t="array" ref="X221">_xlfn.XLOOKUP(D221&amp;I221,Sheet2!$A$2:$A$1500&amp;Sheet2!$B$2:$B$1500,Sheet2!$E$2:$E$1500,0)</f>
        <v>6</v>
      </c>
      <c r="Y221" cm="1">
        <f t="array" ref="Y221">_xlfn.XLOOKUP(D221&amp;I221,Sheet2!$A$2:$A$1500&amp;Sheet2!$B$2:$B$1500,Sheet2!$F$2:$F$1500,0)</f>
        <v>2</v>
      </c>
      <c r="Z221" cm="1">
        <f t="array" ref="Z221">_xlfn.XLOOKUP(E221&amp;I221,Sheet2!$A$2:$A$1500&amp;Sheet2!$B$2:$B$1500,Sheet2!$E$2:$E$1500,0)</f>
        <v>7</v>
      </c>
      <c r="AA221" cm="1">
        <f t="array" ref="AA221">_xlfn.XLOOKUP(E221&amp;I221,Sheet2!$A$2:$A$1500&amp;Sheet2!$B$2:$B$1500,Sheet2!$F$2:$F$1500,0)</f>
        <v>1</v>
      </c>
    </row>
    <row r="222" spans="1:27" x14ac:dyDescent="0.2">
      <c r="A222" s="1">
        <v>45227</v>
      </c>
      <c r="B222" s="2">
        <v>0.79166666666666663</v>
      </c>
      <c r="C222" t="s">
        <v>24</v>
      </c>
      <c r="D222" t="s">
        <v>147</v>
      </c>
      <c r="E222" t="s">
        <v>78</v>
      </c>
      <c r="F222">
        <v>2510000</v>
      </c>
      <c r="G222">
        <v>2023</v>
      </c>
      <c r="H222">
        <v>0</v>
      </c>
      <c r="I222">
        <v>9</v>
      </c>
      <c r="J222" t="str" cm="1">
        <f t="array" ref="J222">_xlfn.XLOOKUP(D222&amp;I222,Ranking!C$2:C$500&amp;Ranking!A$2:A$500,Ranking!B$2:B$500,"")</f>
        <v/>
      </c>
      <c r="K222" cm="1">
        <f t="array" ref="K222">_xlfn.XLOOKUP(E222&amp;I222,Ranking!C$2:C$500&amp;Ranking!A$2:A$500,Ranking!B$2:B$500,"")</f>
        <v>21</v>
      </c>
      <c r="L222" t="str" cm="1">
        <f t="array" ref="L222">_xlfn.XLOOKUP(D222&amp;G222,Conf!$A$1:$A$150&amp;Conf!$B$1:$B$150,Conf!$C$1:$C$150,"FCS")</f>
        <v>SEC</v>
      </c>
      <c r="M222" t="str" cm="1">
        <f t="array" ref="M222">_xlfn.XLOOKUP(E222&amp;G222,Conf!$A$1:$A$150&amp;Conf!$B$1:$B$150,Conf!$C$1:$C$150,"FCS")</f>
        <v>SEC</v>
      </c>
      <c r="N222">
        <v>1</v>
      </c>
      <c r="O222" cm="1">
        <f t="array" ref="O222">_xlfn.XLOOKUP(D222&amp;I222,Sheet2!$A$2:$A$1500&amp;Sheet2!$B$2:$B$1500,Sheet2!$C$2:$C$1500,0)</f>
        <v>30.8</v>
      </c>
      <c r="P222" cm="1">
        <f t="array" ref="P222">_xlfn.XLOOKUP(D222&amp;I222,Sheet2!$A$2:$A$1500&amp;Sheet2!$B$2:$B$1500,Sheet2!$D$2:$D$1500,0)</f>
        <v>24.8</v>
      </c>
      <c r="Q222" cm="1">
        <f t="array" ref="Q222">_xlfn.XLOOKUP(E222&amp;I222,Sheet2!$A$2:$A$1500&amp;Sheet2!$B$2:$B$1500,Sheet2!$C$2:$C$1500,0)</f>
        <v>31.8</v>
      </c>
      <c r="R222" cm="1">
        <f t="array" ref="R222">_xlfn.XLOOKUP(E222&amp;I222,Sheet2!$A$2:$A$1500&amp;Sheet2!$B$2:$B$1500,Sheet2!$D$2:$D$1500,0)</f>
        <v>20.399999999999999</v>
      </c>
      <c r="X222" cm="1">
        <f t="array" ref="X222">_xlfn.XLOOKUP(D222&amp;I222,Sheet2!$A$2:$A$1500&amp;Sheet2!$B$2:$B$1500,Sheet2!$E$2:$E$1500,0)</f>
        <v>5</v>
      </c>
      <c r="Y222" cm="1">
        <f t="array" ref="Y222">_xlfn.XLOOKUP(D222&amp;I222,Sheet2!$A$2:$A$1500&amp;Sheet2!$B$2:$B$1500,Sheet2!$F$2:$F$1500,0)</f>
        <v>3</v>
      </c>
      <c r="Z222" cm="1">
        <f t="array" ref="Z222">_xlfn.XLOOKUP(E222&amp;I222,Sheet2!$A$2:$A$1500&amp;Sheet2!$B$2:$B$1500,Sheet2!$E$2:$E$1500,0)</f>
        <v>6</v>
      </c>
      <c r="AA222" cm="1">
        <f t="array" ref="AA222">_xlfn.XLOOKUP(E222&amp;I222,Sheet2!$A$2:$A$1500&amp;Sheet2!$B$2:$B$1500,Sheet2!$F$2:$F$1500,0)</f>
        <v>2</v>
      </c>
    </row>
    <row r="223" spans="1:27" x14ac:dyDescent="0.2">
      <c r="A223" s="1">
        <v>45227</v>
      </c>
      <c r="B223" s="2">
        <v>0.64583333333333337</v>
      </c>
      <c r="C223" t="s">
        <v>31</v>
      </c>
      <c r="D223" t="s">
        <v>69</v>
      </c>
      <c r="E223" t="s">
        <v>74</v>
      </c>
      <c r="F223">
        <v>2380000</v>
      </c>
      <c r="G223">
        <v>2023</v>
      </c>
      <c r="H223">
        <v>0</v>
      </c>
      <c r="I223">
        <v>9</v>
      </c>
      <c r="J223" cm="1">
        <f t="array" ref="J223">_xlfn.XLOOKUP(D223&amp;I223,Ranking!C$2:C$500&amp;Ranking!A$2:A$500,Ranking!B$2:B$500,"")</f>
        <v>7</v>
      </c>
      <c r="K223" t="str" cm="1">
        <f t="array" ref="K223">_xlfn.XLOOKUP(E223&amp;I223,Ranking!C$2:C$500&amp;Ranking!A$2:A$500,Ranking!B$2:B$500,"")</f>
        <v/>
      </c>
      <c r="L223" t="str" cm="1">
        <f t="array" ref="L223">_xlfn.XLOOKUP(D223&amp;G223,Conf!$A$1:$A$150&amp;Conf!$B$1:$B$150,Conf!$C$1:$C$150,"FCS")</f>
        <v>Big 12</v>
      </c>
      <c r="M223" t="str" cm="1">
        <f t="array" ref="M223">_xlfn.XLOOKUP(E223&amp;G223,Conf!$A$1:$A$150&amp;Conf!$B$1:$B$150,Conf!$C$1:$C$150,"FCS")</f>
        <v>Big 12</v>
      </c>
      <c r="N223">
        <v>1</v>
      </c>
      <c r="O223" cm="1">
        <f t="array" ref="O223">_xlfn.XLOOKUP(D223&amp;I223,Sheet2!$A$2:$A$1500&amp;Sheet2!$B$2:$B$1500,Sheet2!$C$2:$C$1500,0)</f>
        <v>34.5</v>
      </c>
      <c r="P223" cm="1">
        <f t="array" ref="P223">_xlfn.XLOOKUP(D223&amp;I223,Sheet2!$A$2:$A$1500&amp;Sheet2!$B$2:$B$1500,Sheet2!$D$2:$D$1500,0)</f>
        <v>16</v>
      </c>
      <c r="Q223" cm="1">
        <f t="array" ref="Q223">_xlfn.XLOOKUP(E223&amp;I223,Sheet2!$A$2:$A$1500&amp;Sheet2!$B$2:$B$1500,Sheet2!$C$2:$C$1500,0)</f>
        <v>24.9</v>
      </c>
      <c r="R223" cm="1">
        <f t="array" ref="R223">_xlfn.XLOOKUP(E223&amp;I223,Sheet2!$A$2:$A$1500&amp;Sheet2!$B$2:$B$1500,Sheet2!$D$2:$D$1500,0)</f>
        <v>25.6</v>
      </c>
      <c r="X223" cm="1">
        <f t="array" ref="X223">_xlfn.XLOOKUP(D223&amp;I223,Sheet2!$A$2:$A$1500&amp;Sheet2!$B$2:$B$1500,Sheet2!$E$2:$E$1500,0)</f>
        <v>7</v>
      </c>
      <c r="Y223" cm="1">
        <f t="array" ref="Y223">_xlfn.XLOOKUP(D223&amp;I223,Sheet2!$A$2:$A$1500&amp;Sheet2!$B$2:$B$1500,Sheet2!$F$2:$F$1500,0)</f>
        <v>1</v>
      </c>
      <c r="Z223" cm="1">
        <f t="array" ref="Z223">_xlfn.XLOOKUP(E223&amp;I223,Sheet2!$A$2:$A$1500&amp;Sheet2!$B$2:$B$1500,Sheet2!$E$2:$E$1500,0)</f>
        <v>5</v>
      </c>
      <c r="AA223" cm="1">
        <f t="array" ref="AA223">_xlfn.XLOOKUP(E223&amp;I223,Sheet2!$A$2:$A$1500&amp;Sheet2!$B$2:$B$1500,Sheet2!$F$2:$F$1500,0)</f>
        <v>3</v>
      </c>
    </row>
    <row r="224" spans="1:27" x14ac:dyDescent="0.2">
      <c r="A224" s="1">
        <v>45227</v>
      </c>
      <c r="B224" s="2">
        <v>0.5</v>
      </c>
      <c r="C224" t="s">
        <v>31</v>
      </c>
      <c r="D224" t="s">
        <v>159</v>
      </c>
      <c r="E224" t="s">
        <v>82</v>
      </c>
      <c r="F224">
        <v>2090000</v>
      </c>
      <c r="G224">
        <v>2023</v>
      </c>
      <c r="H224">
        <v>0</v>
      </c>
      <c r="I224">
        <v>9</v>
      </c>
      <c r="J224" t="str" cm="1">
        <f t="array" ref="J224">_xlfn.XLOOKUP(D224&amp;I224,Ranking!C$2:C$500&amp;Ranking!A$2:A$500,Ranking!B$2:B$500,"")</f>
        <v/>
      </c>
      <c r="K224" cm="1">
        <f t="array" ref="K224">_xlfn.XLOOKUP(E224&amp;I224,Ranking!C$2:C$500&amp;Ranking!A$2:A$500,Ranking!B$2:B$500,"")</f>
        <v>4</v>
      </c>
      <c r="L224" t="str" cm="1">
        <f t="array" ref="L224">_xlfn.XLOOKUP(D224&amp;G224,Conf!$A$1:$A$150&amp;Conf!$B$1:$B$150,Conf!$C$1:$C$150,"FCS")</f>
        <v>ACC</v>
      </c>
      <c r="M224" t="str" cm="1">
        <f t="array" ref="M224">_xlfn.XLOOKUP(E224&amp;G224,Conf!$A$1:$A$150&amp;Conf!$B$1:$B$150,Conf!$C$1:$C$150,"FCS")</f>
        <v>ACC</v>
      </c>
      <c r="N224">
        <v>1</v>
      </c>
      <c r="O224" cm="1">
        <f t="array" ref="O224">_xlfn.XLOOKUP(D224&amp;I224,Sheet2!$A$2:$A$1500&amp;Sheet2!$B$2:$B$1500,Sheet2!$C$2:$C$1500,0)</f>
        <v>22.3</v>
      </c>
      <c r="P224" cm="1">
        <f t="array" ref="P224">_xlfn.XLOOKUP(D224&amp;I224,Sheet2!$A$2:$A$1500&amp;Sheet2!$B$2:$B$1500,Sheet2!$D$2:$D$1500,0)</f>
        <v>24.5</v>
      </c>
      <c r="Q224" cm="1">
        <f t="array" ref="Q224">_xlfn.XLOOKUP(E224&amp;I224,Sheet2!$A$2:$A$1500&amp;Sheet2!$B$2:$B$1500,Sheet2!$C$2:$C$1500,0)</f>
        <v>41.5</v>
      </c>
      <c r="R224" cm="1">
        <f t="array" ref="R224">_xlfn.XLOOKUP(E224&amp;I224,Sheet2!$A$2:$A$1500&amp;Sheet2!$B$2:$B$1500,Sheet2!$D$2:$D$1500,0)</f>
        <v>18.3</v>
      </c>
      <c r="X224" cm="1">
        <f t="array" ref="X224">_xlfn.XLOOKUP(D224&amp;I224,Sheet2!$A$2:$A$1500&amp;Sheet2!$B$2:$B$1500,Sheet2!$E$2:$E$1500,0)</f>
        <v>4</v>
      </c>
      <c r="Y224" cm="1">
        <f t="array" ref="Y224">_xlfn.XLOOKUP(D224&amp;I224,Sheet2!$A$2:$A$1500&amp;Sheet2!$B$2:$B$1500,Sheet2!$F$2:$F$1500,0)</f>
        <v>4</v>
      </c>
      <c r="Z224" cm="1">
        <f t="array" ref="Z224">_xlfn.XLOOKUP(E224&amp;I224,Sheet2!$A$2:$A$1500&amp;Sheet2!$B$2:$B$1500,Sheet2!$E$2:$E$1500,0)</f>
        <v>8</v>
      </c>
      <c r="AA224" cm="1">
        <f t="array" ref="AA224">_xlfn.XLOOKUP(E224&amp;I224,Sheet2!$A$2:$A$1500&amp;Sheet2!$B$2:$B$1500,Sheet2!$F$2:$F$1500,0)</f>
        <v>0</v>
      </c>
    </row>
    <row r="225" spans="1:27" x14ac:dyDescent="0.2">
      <c r="A225" s="1">
        <v>45227</v>
      </c>
      <c r="B225" s="2">
        <v>0.5</v>
      </c>
      <c r="C225" t="s">
        <v>24</v>
      </c>
      <c r="D225" t="s">
        <v>76</v>
      </c>
      <c r="E225" t="s">
        <v>71</v>
      </c>
      <c r="F225">
        <v>1900000</v>
      </c>
      <c r="G225">
        <v>2023</v>
      </c>
      <c r="H225">
        <v>0</v>
      </c>
      <c r="I225">
        <v>9</v>
      </c>
      <c r="J225" t="str" cm="1">
        <f t="array" ref="J225">_xlfn.XLOOKUP(D225&amp;I225,Ranking!C$2:C$500&amp;Ranking!A$2:A$500,Ranking!B$2:B$500,"")</f>
        <v/>
      </c>
      <c r="K225" t="str" cm="1">
        <f t="array" ref="K225">_xlfn.XLOOKUP(E225&amp;I225,Ranking!C$2:C$500&amp;Ranking!A$2:A$500,Ranking!B$2:B$500,"")</f>
        <v/>
      </c>
      <c r="L225" t="str" cm="1">
        <f t="array" ref="L225">_xlfn.XLOOKUP(D225&amp;G225,Conf!$A$1:$A$150&amp;Conf!$B$1:$B$150,Conf!$C$1:$C$150,"FCS")</f>
        <v>SEC</v>
      </c>
      <c r="M225" t="str" cm="1">
        <f t="array" ref="M225">_xlfn.XLOOKUP(E225&amp;G225,Conf!$A$1:$A$150&amp;Conf!$B$1:$B$150,Conf!$C$1:$C$150,"FCS")</f>
        <v>SEC</v>
      </c>
      <c r="N225">
        <v>1</v>
      </c>
      <c r="O225" cm="1">
        <f t="array" ref="O225">_xlfn.XLOOKUP(D225&amp;I225,Sheet2!$A$2:$A$1500&amp;Sheet2!$B$2:$B$1500,Sheet2!$C$2:$C$1500,0)</f>
        <v>32</v>
      </c>
      <c r="P225" cm="1">
        <f t="array" ref="P225">_xlfn.XLOOKUP(D225&amp;I225,Sheet2!$A$2:$A$1500&amp;Sheet2!$B$2:$B$1500,Sheet2!$D$2:$D$1500,0)</f>
        <v>19.5</v>
      </c>
      <c r="Q225" cm="1">
        <f t="array" ref="Q225">_xlfn.XLOOKUP(E225&amp;I225,Sheet2!$A$2:$A$1500&amp;Sheet2!$B$2:$B$1500,Sheet2!$C$2:$C$1500,0)</f>
        <v>25.4</v>
      </c>
      <c r="R225" cm="1">
        <f t="array" ref="R225">_xlfn.XLOOKUP(E225&amp;I225,Sheet2!$A$2:$A$1500&amp;Sheet2!$B$2:$B$1500,Sheet2!$D$2:$D$1500,0)</f>
        <v>31.5</v>
      </c>
      <c r="X225" cm="1">
        <f t="array" ref="X225">_xlfn.XLOOKUP(D225&amp;I225,Sheet2!$A$2:$A$1500&amp;Sheet2!$B$2:$B$1500,Sheet2!$E$2:$E$1500,0)</f>
        <v>5</v>
      </c>
      <c r="Y225" cm="1">
        <f t="array" ref="Y225">_xlfn.XLOOKUP(D225&amp;I225,Sheet2!$A$2:$A$1500&amp;Sheet2!$B$2:$B$1500,Sheet2!$F$2:$F$1500,0)</f>
        <v>3</v>
      </c>
      <c r="Z225" cm="1">
        <f t="array" ref="Z225">_xlfn.XLOOKUP(E225&amp;I225,Sheet2!$A$2:$A$1500&amp;Sheet2!$B$2:$B$1500,Sheet2!$E$2:$E$1500,0)</f>
        <v>2</v>
      </c>
      <c r="AA225" cm="1">
        <f t="array" ref="AA225">_xlfn.XLOOKUP(E225&amp;I225,Sheet2!$A$2:$A$1500&amp;Sheet2!$B$2:$B$1500,Sheet2!$F$2:$F$1500,0)</f>
        <v>6</v>
      </c>
    </row>
    <row r="226" spans="1:27" x14ac:dyDescent="0.2">
      <c r="A226" s="1">
        <v>45227</v>
      </c>
      <c r="B226" s="2">
        <v>0.64583333333333337</v>
      </c>
      <c r="C226" t="s">
        <v>75</v>
      </c>
      <c r="D226" t="s">
        <v>41</v>
      </c>
      <c r="E226" t="s">
        <v>146</v>
      </c>
      <c r="F226">
        <v>1890000</v>
      </c>
      <c r="G226">
        <v>2023</v>
      </c>
      <c r="H226">
        <v>0</v>
      </c>
      <c r="I226">
        <v>9</v>
      </c>
      <c r="J226" cm="1">
        <f t="array" ref="J226">_xlfn.XLOOKUP(D226&amp;I226,Ranking!C$2:C$500&amp;Ranking!A$2:A$500,Ranking!B$2:B$500,"")</f>
        <v>14</v>
      </c>
      <c r="K226" t="str" cm="1">
        <f t="array" ref="K226">_xlfn.XLOOKUP(E226&amp;I226,Ranking!C$2:C$500&amp;Ranking!A$2:A$500,Ranking!B$2:B$500,"")</f>
        <v/>
      </c>
      <c r="L226" t="str" cm="1">
        <f t="array" ref="L226">_xlfn.XLOOKUP(D226&amp;G226,Conf!$A$1:$A$150&amp;Conf!$B$1:$B$150,Conf!$C$1:$C$150,"FCS")</f>
        <v>Independent</v>
      </c>
      <c r="M226" t="str" cm="1">
        <f t="array" ref="M226">_xlfn.XLOOKUP(E226&amp;G226,Conf!$A$1:$A$150&amp;Conf!$B$1:$B$150,Conf!$C$1:$C$150,"FCS")</f>
        <v>ACC</v>
      </c>
      <c r="N226">
        <v>0</v>
      </c>
      <c r="O226" cm="1">
        <f t="array" ref="O226">_xlfn.XLOOKUP(D226&amp;I226,Sheet2!$A$2:$A$1500&amp;Sheet2!$B$2:$B$1500,Sheet2!$C$2:$C$1500,0)</f>
        <v>38.299999999999997</v>
      </c>
      <c r="P226" cm="1">
        <f t="array" ref="P226">_xlfn.XLOOKUP(D226&amp;I226,Sheet2!$A$2:$A$1500&amp;Sheet2!$B$2:$B$1500,Sheet2!$D$2:$D$1500,0)</f>
        <v>15.3</v>
      </c>
      <c r="Q226" cm="1">
        <f t="array" ref="Q226">_xlfn.XLOOKUP(E226&amp;I226,Sheet2!$A$2:$A$1500&amp;Sheet2!$B$2:$B$1500,Sheet2!$C$2:$C$1500,0)</f>
        <v>22.4</v>
      </c>
      <c r="R226" cm="1">
        <f t="array" ref="R226">_xlfn.XLOOKUP(E226&amp;I226,Sheet2!$A$2:$A$1500&amp;Sheet2!$B$2:$B$1500,Sheet2!$D$2:$D$1500,0)</f>
        <v>28.8</v>
      </c>
      <c r="X226" cm="1">
        <f t="array" ref="X226">_xlfn.XLOOKUP(D226&amp;I226,Sheet2!$A$2:$A$1500&amp;Sheet2!$B$2:$B$1500,Sheet2!$E$2:$E$1500,0)</f>
        <v>7</v>
      </c>
      <c r="Y226" cm="1">
        <f t="array" ref="Y226">_xlfn.XLOOKUP(D226&amp;I226,Sheet2!$A$2:$A$1500&amp;Sheet2!$B$2:$B$1500,Sheet2!$F$2:$F$1500,0)</f>
        <v>2</v>
      </c>
      <c r="Z226" cm="1">
        <f t="array" ref="Z226">_xlfn.XLOOKUP(E226&amp;I226,Sheet2!$A$2:$A$1500&amp;Sheet2!$B$2:$B$1500,Sheet2!$E$2:$E$1500,0)</f>
        <v>2</v>
      </c>
      <c r="AA226" cm="1">
        <f t="array" ref="AA226">_xlfn.XLOOKUP(E226&amp;I226,Sheet2!$A$2:$A$1500&amp;Sheet2!$B$2:$B$1500,Sheet2!$F$2:$F$1500,0)</f>
        <v>6</v>
      </c>
    </row>
    <row r="227" spans="1:27" x14ac:dyDescent="0.2">
      <c r="A227" s="1">
        <v>45227</v>
      </c>
      <c r="B227" s="2">
        <v>0.9375</v>
      </c>
      <c r="C227" t="s">
        <v>24</v>
      </c>
      <c r="D227" t="s">
        <v>167</v>
      </c>
      <c r="E227" t="s">
        <v>39</v>
      </c>
      <c r="F227">
        <v>1400000</v>
      </c>
      <c r="G227">
        <v>2023</v>
      </c>
      <c r="H227">
        <v>0</v>
      </c>
      <c r="I227">
        <v>9</v>
      </c>
      <c r="J227" t="str" cm="1">
        <f t="array" ref="J227">_xlfn.XLOOKUP(D227&amp;I227,Ranking!C$2:C$500&amp;Ranking!A$2:A$500,Ranking!B$2:B$500,"")</f>
        <v/>
      </c>
      <c r="K227" cm="1">
        <f t="array" ref="K227">_xlfn.XLOOKUP(E227&amp;I227,Ranking!C$2:C$500&amp;Ranking!A$2:A$500,Ranking!B$2:B$500,"")</f>
        <v>11</v>
      </c>
      <c r="L227" t="str" cm="1">
        <f t="array" ref="L227">_xlfn.XLOOKUP(D227&amp;G227,Conf!$A$1:$A$150&amp;Conf!$B$1:$B$150,Conf!$C$1:$C$150,"FCS")</f>
        <v>Pac-12</v>
      </c>
      <c r="M227" t="str" cm="1">
        <f t="array" ref="M227">_xlfn.XLOOKUP(E227&amp;G227,Conf!$A$1:$A$150&amp;Conf!$B$1:$B$150,Conf!$C$1:$C$150,"FCS")</f>
        <v>Pac-12</v>
      </c>
      <c r="N227">
        <v>1</v>
      </c>
      <c r="O227" cm="1">
        <f t="array" ref="O227">_xlfn.XLOOKUP(D227&amp;I227,Sheet2!$A$2:$A$1500&amp;Sheet2!$B$2:$B$1500,Sheet2!$C$2:$C$1500,0)</f>
        <v>31.3</v>
      </c>
      <c r="P227" cm="1">
        <f t="array" ref="P227">_xlfn.XLOOKUP(D227&amp;I227,Sheet2!$A$2:$A$1500&amp;Sheet2!$B$2:$B$1500,Sheet2!$D$2:$D$1500,0)</f>
        <v>21</v>
      </c>
      <c r="Q227" cm="1">
        <f t="array" ref="Q227">_xlfn.XLOOKUP(E227&amp;I227,Sheet2!$A$2:$A$1500&amp;Sheet2!$B$2:$B$1500,Sheet2!$C$2:$C$1500,0)</f>
        <v>36.4</v>
      </c>
      <c r="R227" cm="1">
        <f t="array" ref="R227">_xlfn.XLOOKUP(E227&amp;I227,Sheet2!$A$2:$A$1500&amp;Sheet2!$B$2:$B$1500,Sheet2!$D$2:$D$1500,0)</f>
        <v>21.1</v>
      </c>
      <c r="X227" cm="1">
        <f t="array" ref="X227">_xlfn.XLOOKUP(D227&amp;I227,Sheet2!$A$2:$A$1500&amp;Sheet2!$B$2:$B$1500,Sheet2!$E$2:$E$1500,0)</f>
        <v>5</v>
      </c>
      <c r="Y227" cm="1">
        <f t="array" ref="Y227">_xlfn.XLOOKUP(D227&amp;I227,Sheet2!$A$2:$A$1500&amp;Sheet2!$B$2:$B$1500,Sheet2!$F$2:$F$1500,0)</f>
        <v>3</v>
      </c>
      <c r="Z227" cm="1">
        <f t="array" ref="Z227">_xlfn.XLOOKUP(E227&amp;I227,Sheet2!$A$2:$A$1500&amp;Sheet2!$B$2:$B$1500,Sheet2!$E$2:$E$1500,0)</f>
        <v>6</v>
      </c>
      <c r="AA227" cm="1">
        <f t="array" ref="AA227">_xlfn.XLOOKUP(E227&amp;I227,Sheet2!$A$2:$A$1500&amp;Sheet2!$B$2:$B$1500,Sheet2!$F$2:$F$1500,0)</f>
        <v>2</v>
      </c>
    </row>
    <row r="228" spans="1:27" x14ac:dyDescent="0.2">
      <c r="A228" s="1">
        <v>45227</v>
      </c>
      <c r="B228" s="2">
        <v>0.64583333333333337</v>
      </c>
      <c r="C228" t="s">
        <v>29</v>
      </c>
      <c r="D228" t="s">
        <v>22</v>
      </c>
      <c r="E228" t="s">
        <v>126</v>
      </c>
      <c r="F228">
        <v>1020000</v>
      </c>
      <c r="G228">
        <v>2023</v>
      </c>
      <c r="H228">
        <v>0</v>
      </c>
      <c r="I228">
        <v>9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tr" cm="1">
        <f t="array" ref="L228">_xlfn.XLOOKUP(D228&amp;G228,Conf!$A$1:$A$150&amp;Conf!$B$1:$B$150,Conf!$C$1:$C$150,"FCS")</f>
        <v>Big Ten</v>
      </c>
      <c r="M228" t="str" cm="1">
        <f t="array" ref="M228">_xlfn.XLOOKUP(E228&amp;G228,Conf!$A$1:$A$150&amp;Conf!$B$1:$B$150,Conf!$C$1:$C$150,"FCS")</f>
        <v>Big Ten</v>
      </c>
      <c r="N228">
        <v>1</v>
      </c>
      <c r="O228" cm="1">
        <f t="array" ref="O228">_xlfn.XLOOKUP(D228&amp;I228,Sheet2!$A$2:$A$1500&amp;Sheet2!$B$2:$B$1500,Sheet2!$C$2:$C$1500,0)</f>
        <v>20.3</v>
      </c>
      <c r="P228" cm="1">
        <f t="array" ref="P228">_xlfn.XLOOKUP(D228&amp;I228,Sheet2!$A$2:$A$1500&amp;Sheet2!$B$2:$B$1500,Sheet2!$D$2:$D$1500,0)</f>
        <v>18.600000000000001</v>
      </c>
      <c r="Q228" cm="1">
        <f t="array" ref="Q228">_xlfn.XLOOKUP(E228&amp;I228,Sheet2!$A$2:$A$1500&amp;Sheet2!$B$2:$B$1500,Sheet2!$C$2:$C$1500,0)</f>
        <v>21.9</v>
      </c>
      <c r="R228" cm="1">
        <f t="array" ref="R228">_xlfn.XLOOKUP(E228&amp;I228,Sheet2!$A$2:$A$1500&amp;Sheet2!$B$2:$B$1500,Sheet2!$D$2:$D$1500,0)</f>
        <v>30</v>
      </c>
      <c r="X228" cm="1">
        <f t="array" ref="X228">_xlfn.XLOOKUP(D228&amp;I228,Sheet2!$A$2:$A$1500&amp;Sheet2!$B$2:$B$1500,Sheet2!$E$2:$E$1500,0)</f>
        <v>5</v>
      </c>
      <c r="Y228" cm="1">
        <f t="array" ref="Y228">_xlfn.XLOOKUP(D228&amp;I228,Sheet2!$A$2:$A$1500&amp;Sheet2!$B$2:$B$1500,Sheet2!$F$2:$F$1500,0)</f>
        <v>3</v>
      </c>
      <c r="Z228" cm="1">
        <f t="array" ref="Z228">_xlfn.XLOOKUP(E228&amp;I228,Sheet2!$A$2:$A$1500&amp;Sheet2!$B$2:$B$1500,Sheet2!$E$2:$E$1500,0)</f>
        <v>2</v>
      </c>
      <c r="AA228" cm="1">
        <f t="array" ref="AA228">_xlfn.XLOOKUP(E228&amp;I228,Sheet2!$A$2:$A$1500&amp;Sheet2!$B$2:$B$1500,Sheet2!$F$2:$F$1500,0)</f>
        <v>6</v>
      </c>
    </row>
    <row r="229" spans="1:27" x14ac:dyDescent="0.2">
      <c r="A229" s="1">
        <v>45227</v>
      </c>
      <c r="B229" s="2">
        <v>0.64583333333333337</v>
      </c>
      <c r="C229" t="s">
        <v>24</v>
      </c>
      <c r="D229" t="s">
        <v>68</v>
      </c>
      <c r="E229" t="s">
        <v>91</v>
      </c>
      <c r="F229">
        <v>928000</v>
      </c>
      <c r="G229">
        <v>2023</v>
      </c>
      <c r="H229">
        <v>0</v>
      </c>
      <c r="I229">
        <v>9</v>
      </c>
      <c r="J229" cm="1">
        <f t="array" ref="J229">_xlfn.XLOOKUP(D229&amp;I229,Ranking!C$2:C$500&amp;Ranking!A$2:A$500,Ranking!B$2:B$500,"")</f>
        <v>18</v>
      </c>
      <c r="K229" cm="1">
        <f t="array" ref="K229">_xlfn.XLOOKUP(E229&amp;I229,Ranking!C$2:C$500&amp;Ranking!A$2:A$500,Ranking!B$2:B$500,"")</f>
        <v>20</v>
      </c>
      <c r="L229" t="str" cm="1">
        <f t="array" ref="L229">_xlfn.XLOOKUP(D229&amp;G229,Conf!$A$1:$A$150&amp;Conf!$B$1:$B$150,Conf!$C$1:$C$150,"FCS")</f>
        <v>ACC</v>
      </c>
      <c r="M229" t="str" cm="1">
        <f t="array" ref="M229">_xlfn.XLOOKUP(E229&amp;G229,Conf!$A$1:$A$150&amp;Conf!$B$1:$B$150,Conf!$C$1:$C$150,"FCS")</f>
        <v>ACC</v>
      </c>
      <c r="N229">
        <v>1</v>
      </c>
      <c r="O229" cm="1">
        <f t="array" ref="O229">_xlfn.XLOOKUP(D229&amp;I229,Sheet2!$A$2:$A$1500&amp;Sheet2!$B$2:$B$1500,Sheet2!$C$2:$C$1500,0)</f>
        <v>32.799999999999997</v>
      </c>
      <c r="P229" cm="1">
        <f t="array" ref="P229">_xlfn.XLOOKUP(D229&amp;I229,Sheet2!$A$2:$A$1500&amp;Sheet2!$B$2:$B$1500,Sheet2!$D$2:$D$1500,0)</f>
        <v>18</v>
      </c>
      <c r="Q229" cm="1">
        <f t="array" ref="Q229">_xlfn.XLOOKUP(E229&amp;I229,Sheet2!$A$2:$A$1500&amp;Sheet2!$B$2:$B$1500,Sheet2!$C$2:$C$1500,0)</f>
        <v>25.9</v>
      </c>
      <c r="R229" cm="1">
        <f t="array" ref="R229">_xlfn.XLOOKUP(E229&amp;I229,Sheet2!$A$2:$A$1500&amp;Sheet2!$B$2:$B$1500,Sheet2!$D$2:$D$1500,0)</f>
        <v>15</v>
      </c>
      <c r="X229" cm="1">
        <f t="array" ref="X229">_xlfn.XLOOKUP(D229&amp;I229,Sheet2!$A$2:$A$1500&amp;Sheet2!$B$2:$B$1500,Sheet2!$E$2:$E$1500,0)</f>
        <v>7</v>
      </c>
      <c r="Y229" cm="1">
        <f t="array" ref="Y229">_xlfn.XLOOKUP(D229&amp;I229,Sheet2!$A$2:$A$1500&amp;Sheet2!$B$2:$B$1500,Sheet2!$F$2:$F$1500,0)</f>
        <v>1</v>
      </c>
      <c r="Z229" cm="1">
        <f t="array" ref="Z229">_xlfn.XLOOKUP(E229&amp;I229,Sheet2!$A$2:$A$1500&amp;Sheet2!$B$2:$B$1500,Sheet2!$E$2:$E$1500,0)</f>
        <v>5</v>
      </c>
      <c r="AA229" cm="1">
        <f t="array" ref="AA229">_xlfn.XLOOKUP(E229&amp;I229,Sheet2!$A$2:$A$1500&amp;Sheet2!$B$2:$B$1500,Sheet2!$F$2:$F$1500,0)</f>
        <v>3</v>
      </c>
    </row>
    <row r="230" spans="1:27" x14ac:dyDescent="0.2">
      <c r="A230" s="1">
        <v>45225</v>
      </c>
      <c r="B230" s="2">
        <v>0.8125</v>
      </c>
      <c r="C230" t="s">
        <v>24</v>
      </c>
      <c r="D230" t="s">
        <v>125</v>
      </c>
      <c r="E230" t="s">
        <v>141</v>
      </c>
      <c r="F230">
        <v>782000</v>
      </c>
      <c r="G230">
        <v>2023</v>
      </c>
      <c r="H230">
        <v>0</v>
      </c>
      <c r="I230">
        <v>9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tr" cm="1">
        <f t="array" ref="L230">_xlfn.XLOOKUP(D230&amp;G230,Conf!$A$1:$A$150&amp;Conf!$B$1:$B$150,Conf!$C$1:$C$150,"FCS")</f>
        <v>ACC</v>
      </c>
      <c r="M230" t="str" cm="1">
        <f t="array" ref="M230">_xlfn.XLOOKUP(E230&amp;G230,Conf!$A$1:$A$150&amp;Conf!$B$1:$B$150,Conf!$C$1:$C$150,"FCS")</f>
        <v>ACC</v>
      </c>
      <c r="N230">
        <v>1</v>
      </c>
      <c r="O230" cm="1">
        <f t="array" ref="O230">_xlfn.XLOOKUP(D230&amp;I230,Sheet2!$A$2:$A$1500&amp;Sheet2!$B$2:$B$1500,Sheet2!$C$2:$C$1500,0)</f>
        <v>26.1</v>
      </c>
      <c r="P230" cm="1">
        <f t="array" ref="P230">_xlfn.XLOOKUP(D230&amp;I230,Sheet2!$A$2:$A$1500&amp;Sheet2!$B$2:$B$1500,Sheet2!$D$2:$D$1500,0)</f>
        <v>22.9</v>
      </c>
      <c r="Q230" cm="1">
        <f t="array" ref="Q230">_xlfn.XLOOKUP(E230&amp;I230,Sheet2!$A$2:$A$1500&amp;Sheet2!$B$2:$B$1500,Sheet2!$C$2:$C$1500,0)</f>
        <v>26.4</v>
      </c>
      <c r="R230" cm="1">
        <f t="array" ref="R230">_xlfn.XLOOKUP(E230&amp;I230,Sheet2!$A$2:$A$1500&amp;Sheet2!$B$2:$B$1500,Sheet2!$D$2:$D$1500,0)</f>
        <v>24.1</v>
      </c>
      <c r="X230" cm="1">
        <f t="array" ref="X230">_xlfn.XLOOKUP(D230&amp;I230,Sheet2!$A$2:$A$1500&amp;Sheet2!$B$2:$B$1500,Sheet2!$E$2:$E$1500,0)</f>
        <v>4</v>
      </c>
      <c r="Y230" cm="1">
        <f t="array" ref="Y230">_xlfn.XLOOKUP(D230&amp;I230,Sheet2!$A$2:$A$1500&amp;Sheet2!$B$2:$B$1500,Sheet2!$F$2:$F$1500,0)</f>
        <v>4</v>
      </c>
      <c r="Z230" cm="1">
        <f t="array" ref="Z230">_xlfn.XLOOKUP(E230&amp;I230,Sheet2!$A$2:$A$1500&amp;Sheet2!$B$2:$B$1500,Sheet2!$E$2:$E$1500,0)</f>
        <v>4</v>
      </c>
      <c r="AA230" cm="1">
        <f t="array" ref="AA230">_xlfn.XLOOKUP(E230&amp;I230,Sheet2!$A$2:$A$1500&amp;Sheet2!$B$2:$B$1500,Sheet2!$F$2:$F$1500,0)</f>
        <v>4</v>
      </c>
    </row>
    <row r="231" spans="1:27" x14ac:dyDescent="0.2">
      <c r="A231" s="1">
        <v>45227</v>
      </c>
      <c r="B231" s="2">
        <v>0.79166666666666663</v>
      </c>
      <c r="C231" t="s">
        <v>29</v>
      </c>
      <c r="D231" t="s">
        <v>137</v>
      </c>
      <c r="E231" t="s">
        <v>112</v>
      </c>
      <c r="F231">
        <v>700000</v>
      </c>
      <c r="G231">
        <v>2023</v>
      </c>
      <c r="H231">
        <v>0</v>
      </c>
      <c r="I231">
        <v>9</v>
      </c>
      <c r="J231" t="str" cm="1">
        <f t="array" ref="J231">_xlfn.XLOOKUP(D231&amp;I231,Ranking!C$2:C$500&amp;Ranking!A$2:A$500,Ranking!B$2:B$500,"")</f>
        <v/>
      </c>
      <c r="K231" cm="1">
        <f t="array" ref="K231">_xlfn.XLOOKUP(E231&amp;I231,Ranking!C$2:C$500&amp;Ranking!A$2:A$500,Ranking!B$2:B$500,"")</f>
        <v>5</v>
      </c>
      <c r="L231" t="str" cm="1">
        <f t="array" ref="L231">_xlfn.XLOOKUP(D231&amp;G231,Conf!$A$1:$A$150&amp;Conf!$B$1:$B$150,Conf!$C$1:$C$150,"FCS")</f>
        <v>Pac-12</v>
      </c>
      <c r="M231" t="str" cm="1">
        <f t="array" ref="M231">_xlfn.XLOOKUP(E231&amp;G231,Conf!$A$1:$A$150&amp;Conf!$B$1:$B$150,Conf!$C$1:$C$150,"FCS")</f>
        <v>Pac-12</v>
      </c>
      <c r="N231">
        <v>1</v>
      </c>
      <c r="O231" cm="1">
        <f t="array" ref="O231">_xlfn.XLOOKUP(D231&amp;I231,Sheet2!$A$2:$A$1500&amp;Sheet2!$B$2:$B$1500,Sheet2!$C$2:$C$1500,0)</f>
        <v>22.8</v>
      </c>
      <c r="P231" cm="1">
        <f t="array" ref="P231">_xlfn.XLOOKUP(D231&amp;I231,Sheet2!$A$2:$A$1500&amp;Sheet2!$B$2:$B$1500,Sheet2!$D$2:$D$1500,0)</f>
        <v>37.5</v>
      </c>
      <c r="Q231" cm="1">
        <f t="array" ref="Q231">_xlfn.XLOOKUP(E231&amp;I231,Sheet2!$A$2:$A$1500&amp;Sheet2!$B$2:$B$1500,Sheet2!$C$2:$C$1500,0)</f>
        <v>40.4</v>
      </c>
      <c r="R231" cm="1">
        <f t="array" ref="R231">_xlfn.XLOOKUP(E231&amp;I231,Sheet2!$A$2:$A$1500&amp;Sheet2!$B$2:$B$1500,Sheet2!$D$2:$D$1500,0)</f>
        <v>20.6</v>
      </c>
      <c r="X231" cm="1">
        <f t="array" ref="X231">_xlfn.XLOOKUP(D231&amp;I231,Sheet2!$A$2:$A$1500&amp;Sheet2!$B$2:$B$1500,Sheet2!$E$2:$E$1500,0)</f>
        <v>2</v>
      </c>
      <c r="Y231" cm="1">
        <f t="array" ref="Y231">_xlfn.XLOOKUP(D231&amp;I231,Sheet2!$A$2:$A$1500&amp;Sheet2!$B$2:$B$1500,Sheet2!$F$2:$F$1500,0)</f>
        <v>6</v>
      </c>
      <c r="Z231" cm="1">
        <f t="array" ref="Z231">_xlfn.XLOOKUP(E231&amp;I231,Sheet2!$A$2:$A$1500&amp;Sheet2!$B$2:$B$1500,Sheet2!$E$2:$E$1500,0)</f>
        <v>8</v>
      </c>
      <c r="AA231" cm="1">
        <f t="array" ref="AA231">_xlfn.XLOOKUP(E231&amp;I231,Sheet2!$A$2:$A$1500&amp;Sheet2!$B$2:$B$1500,Sheet2!$F$2:$F$1500,0)</f>
        <v>0</v>
      </c>
    </row>
    <row r="232" spans="1:27" x14ac:dyDescent="0.2">
      <c r="A232" s="1">
        <v>45227</v>
      </c>
      <c r="B232" s="2">
        <v>0.83333333333333337</v>
      </c>
      <c r="C232" t="s">
        <v>124</v>
      </c>
      <c r="D232" t="s">
        <v>139</v>
      </c>
      <c r="E232" t="s">
        <v>140</v>
      </c>
      <c r="F232">
        <v>412000</v>
      </c>
      <c r="G232">
        <v>2023</v>
      </c>
      <c r="H232">
        <v>0</v>
      </c>
      <c r="I232">
        <v>9</v>
      </c>
      <c r="J232" t="str" cm="1">
        <f t="array" ref="J232">_xlfn.XLOOKUP(D232&amp;I232,Ranking!C$2:C$500&amp;Ranking!A$2:A$500,Ranking!B$2:B$500,"")</f>
        <v/>
      </c>
      <c r="K232" t="str" cm="1">
        <f t="array" ref="K232">_xlfn.XLOOKUP(E232&amp;I232,Ranking!C$2:C$500&amp;Ranking!A$2:A$500,Ranking!B$2:B$500,"")</f>
        <v/>
      </c>
      <c r="L232" t="str" cm="1">
        <f t="array" ref="L232">_xlfn.XLOOKUP(D232&amp;G232,Conf!$A$1:$A$150&amp;Conf!$B$1:$B$150,Conf!$C$1:$C$150,"FCS")</f>
        <v>Big 12</v>
      </c>
      <c r="M232" t="str" cm="1">
        <f t="array" ref="M232">_xlfn.XLOOKUP(E232&amp;G232,Conf!$A$1:$A$150&amp;Conf!$B$1:$B$150,Conf!$C$1:$C$150,"FCS")</f>
        <v>Big 12</v>
      </c>
      <c r="N232">
        <v>1</v>
      </c>
      <c r="O232" cm="1">
        <f t="array" ref="O232">_xlfn.XLOOKUP(D232&amp;I232,Sheet2!$A$2:$A$1500&amp;Sheet2!$B$2:$B$1500,Sheet2!$C$2:$C$1500,0)</f>
        <v>31.1</v>
      </c>
      <c r="P232" cm="1">
        <f t="array" ref="P232">_xlfn.XLOOKUP(D232&amp;I232,Sheet2!$A$2:$A$1500&amp;Sheet2!$B$2:$B$1500,Sheet2!$D$2:$D$1500,0)</f>
        <v>24.4</v>
      </c>
      <c r="Q232" cm="1">
        <f t="array" ref="Q232">_xlfn.XLOOKUP(E232&amp;I232,Sheet2!$A$2:$A$1500&amp;Sheet2!$B$2:$B$1500,Sheet2!$C$2:$C$1500,0)</f>
        <v>25.3</v>
      </c>
      <c r="R232" cm="1">
        <f t="array" ref="R232">_xlfn.XLOOKUP(E232&amp;I232,Sheet2!$A$2:$A$1500&amp;Sheet2!$B$2:$B$1500,Sheet2!$D$2:$D$1500,0)</f>
        <v>28.4</v>
      </c>
      <c r="X232" cm="1">
        <f t="array" ref="X232">_xlfn.XLOOKUP(D232&amp;I232,Sheet2!$A$2:$A$1500&amp;Sheet2!$B$2:$B$1500,Sheet2!$E$2:$E$1500,0)</f>
        <v>6</v>
      </c>
      <c r="Y232" cm="1">
        <f t="array" ref="Y232">_xlfn.XLOOKUP(D232&amp;I232,Sheet2!$A$2:$A$1500&amp;Sheet2!$B$2:$B$1500,Sheet2!$F$2:$F$1500,0)</f>
        <v>2</v>
      </c>
      <c r="Z232" cm="1">
        <f t="array" ref="Z232">_xlfn.XLOOKUP(E232&amp;I232,Sheet2!$A$2:$A$1500&amp;Sheet2!$B$2:$B$1500,Sheet2!$E$2:$E$1500,0)</f>
        <v>2</v>
      </c>
      <c r="AA232" cm="1">
        <f t="array" ref="AA232">_xlfn.XLOOKUP(E232&amp;I232,Sheet2!$A$2:$A$1500&amp;Sheet2!$B$2:$B$1500,Sheet2!$F$2:$F$1500,0)</f>
        <v>6</v>
      </c>
    </row>
    <row r="233" spans="1:27" x14ac:dyDescent="0.2">
      <c r="A233" s="1">
        <v>45227</v>
      </c>
      <c r="B233" s="2">
        <v>0.5</v>
      </c>
      <c r="C233" t="s">
        <v>29</v>
      </c>
      <c r="D233" t="s">
        <v>67</v>
      </c>
      <c r="E233" t="s">
        <v>36</v>
      </c>
      <c r="F233">
        <v>409000</v>
      </c>
      <c r="G233">
        <v>2023</v>
      </c>
      <c r="H233">
        <v>0</v>
      </c>
      <c r="I233">
        <v>9</v>
      </c>
      <c r="J233" t="str" cm="1">
        <f t="array" ref="J233">_xlfn.XLOOKUP(D233&amp;I233,Ranking!C$2:C$500&amp;Ranking!A$2:A$500,Ranking!B$2:B$500,"")</f>
        <v/>
      </c>
      <c r="K233" t="str" cm="1">
        <f t="array" ref="K233">_xlfn.XLOOKUP(E233&amp;I233,Ranking!C$2:C$500&amp;Ranking!A$2:A$500,Ranking!B$2:B$500,"")</f>
        <v/>
      </c>
      <c r="L233" t="str" cm="1">
        <f t="array" ref="L233">_xlfn.XLOOKUP(D233&amp;G233,Conf!$A$1:$A$150&amp;Conf!$B$1:$B$150,Conf!$C$1:$C$150,"FCS")</f>
        <v>Big 12</v>
      </c>
      <c r="M233" t="str" cm="1">
        <f t="array" ref="M233">_xlfn.XLOOKUP(E233&amp;G233,Conf!$A$1:$A$150&amp;Conf!$B$1:$B$150,Conf!$C$1:$C$150,"FCS")</f>
        <v>Big 12</v>
      </c>
      <c r="N233">
        <v>1</v>
      </c>
      <c r="O233" cm="1">
        <f t="array" ref="O233">_xlfn.XLOOKUP(D233&amp;I233,Sheet2!$A$2:$A$1500&amp;Sheet2!$B$2:$B$1500,Sheet2!$C$2:$C$1500,0)</f>
        <v>33.1</v>
      </c>
      <c r="P233" cm="1">
        <f t="array" ref="P233">_xlfn.XLOOKUP(D233&amp;I233,Sheet2!$A$2:$A$1500&amp;Sheet2!$B$2:$B$1500,Sheet2!$D$2:$D$1500,0)</f>
        <v>30.3</v>
      </c>
      <c r="Q233" cm="1">
        <f t="array" ref="Q233">_xlfn.XLOOKUP(E233&amp;I233,Sheet2!$A$2:$A$1500&amp;Sheet2!$B$2:$B$1500,Sheet2!$C$2:$C$1500,0)</f>
        <v>30.8</v>
      </c>
      <c r="R233" cm="1">
        <f t="array" ref="R233">_xlfn.XLOOKUP(E233&amp;I233,Sheet2!$A$2:$A$1500&amp;Sheet2!$B$2:$B$1500,Sheet2!$D$2:$D$1500,0)</f>
        <v>26.5</v>
      </c>
      <c r="X233" cm="1">
        <f t="array" ref="X233">_xlfn.XLOOKUP(D233&amp;I233,Sheet2!$A$2:$A$1500&amp;Sheet2!$B$2:$B$1500,Sheet2!$E$2:$E$1500,0)</f>
        <v>3</v>
      </c>
      <c r="Y233" cm="1">
        <f t="array" ref="Y233">_xlfn.XLOOKUP(D233&amp;I233,Sheet2!$A$2:$A$1500&amp;Sheet2!$B$2:$B$1500,Sheet2!$F$2:$F$1500,0)</f>
        <v>5</v>
      </c>
      <c r="Z233" cm="1">
        <f t="array" ref="Z233">_xlfn.XLOOKUP(E233&amp;I233,Sheet2!$A$2:$A$1500&amp;Sheet2!$B$2:$B$1500,Sheet2!$E$2:$E$1500,0)</f>
        <v>5</v>
      </c>
      <c r="AA233" cm="1">
        <f t="array" ref="AA233">_xlfn.XLOOKUP(E233&amp;I233,Sheet2!$A$2:$A$1500&amp;Sheet2!$B$2:$B$1500,Sheet2!$F$2:$F$1500,0)</f>
        <v>3</v>
      </c>
    </row>
    <row r="234" spans="1:27" x14ac:dyDescent="0.2">
      <c r="A234" s="1">
        <v>45227</v>
      </c>
      <c r="B234" s="2">
        <v>0.5</v>
      </c>
      <c r="C234" t="s">
        <v>124</v>
      </c>
      <c r="D234" t="s">
        <v>72</v>
      </c>
      <c r="E234" t="s">
        <v>37</v>
      </c>
      <c r="F234">
        <v>371000</v>
      </c>
      <c r="G234">
        <v>2023</v>
      </c>
      <c r="H234">
        <v>0</v>
      </c>
      <c r="I234">
        <v>9</v>
      </c>
      <c r="J234" t="str" cm="1">
        <f t="array" ref="J234">_xlfn.XLOOKUP(D234&amp;I234,Ranking!C$2:C$500&amp;Ranking!A$2:A$500,Ranking!B$2:B$500,"")</f>
        <v/>
      </c>
      <c r="K234" t="str" cm="1">
        <f t="array" ref="K234">_xlfn.XLOOKUP(E234&amp;I234,Ranking!C$2:C$500&amp;Ranking!A$2:A$500,Ranking!B$2:B$500,"")</f>
        <v/>
      </c>
      <c r="L234" t="str" cm="1">
        <f t="array" ref="L234">_xlfn.XLOOKUP(D234&amp;G234,Conf!$A$1:$A$150&amp;Conf!$B$1:$B$150,Conf!$C$1:$C$150,"FCS")</f>
        <v>Big 12</v>
      </c>
      <c r="M234" t="str" cm="1">
        <f t="array" ref="M234">_xlfn.XLOOKUP(E234&amp;G234,Conf!$A$1:$A$150&amp;Conf!$B$1:$B$150,Conf!$C$1:$C$150,"FCS")</f>
        <v>Big 12</v>
      </c>
      <c r="N234">
        <v>1</v>
      </c>
      <c r="O234" cm="1">
        <f t="array" ref="O234">_xlfn.XLOOKUP(D234&amp;I234,Sheet2!$A$2:$A$1500&amp;Sheet2!$B$2:$B$1500,Sheet2!$C$2:$C$1500,0)</f>
        <v>37.4</v>
      </c>
      <c r="P234" cm="1">
        <f t="array" ref="P234">_xlfn.XLOOKUP(D234&amp;I234,Sheet2!$A$2:$A$1500&amp;Sheet2!$B$2:$B$1500,Sheet2!$D$2:$D$1500,0)</f>
        <v>15.9</v>
      </c>
      <c r="Q234" cm="1">
        <f t="array" ref="Q234">_xlfn.XLOOKUP(E234&amp;I234,Sheet2!$A$2:$A$1500&amp;Sheet2!$B$2:$B$1500,Sheet2!$C$2:$C$1500,0)</f>
        <v>25.3</v>
      </c>
      <c r="R234" cm="1">
        <f t="array" ref="R234">_xlfn.XLOOKUP(E234&amp;I234,Sheet2!$A$2:$A$1500&amp;Sheet2!$B$2:$B$1500,Sheet2!$D$2:$D$1500,0)</f>
        <v>32.5</v>
      </c>
      <c r="X234" cm="1">
        <f t="array" ref="X234">_xlfn.XLOOKUP(D234&amp;I234,Sheet2!$A$2:$A$1500&amp;Sheet2!$B$2:$B$1500,Sheet2!$E$2:$E$1500,0)</f>
        <v>6</v>
      </c>
      <c r="Y234" cm="1">
        <f t="array" ref="Y234">_xlfn.XLOOKUP(D234&amp;I234,Sheet2!$A$2:$A$1500&amp;Sheet2!$B$2:$B$1500,Sheet2!$F$2:$F$1500,0)</f>
        <v>2</v>
      </c>
      <c r="Z234" cm="1">
        <f t="array" ref="Z234">_xlfn.XLOOKUP(E234&amp;I234,Sheet2!$A$2:$A$1500&amp;Sheet2!$B$2:$B$1500,Sheet2!$E$2:$E$1500,0)</f>
        <v>3</v>
      </c>
      <c r="AA234" cm="1">
        <f t="array" ref="AA234">_xlfn.XLOOKUP(E234&amp;I234,Sheet2!$A$2:$A$1500&amp;Sheet2!$B$2:$B$1500,Sheet2!$F$2:$F$1500,0)</f>
        <v>5</v>
      </c>
    </row>
    <row r="235" spans="1:27" x14ac:dyDescent="0.2">
      <c r="A235" s="1">
        <v>45224</v>
      </c>
      <c r="B235" s="2">
        <v>0.83333333333333337</v>
      </c>
      <c r="C235" t="s">
        <v>124</v>
      </c>
      <c r="D235" t="s">
        <v>190</v>
      </c>
      <c r="E235" t="s">
        <v>178</v>
      </c>
      <c r="F235">
        <v>332000</v>
      </c>
      <c r="G235">
        <v>2023</v>
      </c>
      <c r="H235">
        <v>0</v>
      </c>
      <c r="I235">
        <v>9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tr" cm="1">
        <f t="array" ref="L235">_xlfn.XLOOKUP(D235&amp;G235,Conf!$A$1:$A$150&amp;Conf!$B$1:$B$150,Conf!$C$1:$C$150,"FCS")</f>
        <v>C-USA</v>
      </c>
      <c r="M235" t="str" cm="1">
        <f t="array" ref="M235">_xlfn.XLOOKUP(E235&amp;G235,Conf!$A$1:$A$150&amp;Conf!$B$1:$B$150,Conf!$C$1:$C$150,"FCS")</f>
        <v>C-USA</v>
      </c>
      <c r="N235">
        <v>1</v>
      </c>
      <c r="O235" cm="1">
        <f t="array" ref="O235">_xlfn.XLOOKUP(D235&amp;I235,Sheet2!$A$2:$A$1500&amp;Sheet2!$B$2:$B$1500,Sheet2!$C$2:$C$1500,0)</f>
        <v>16</v>
      </c>
      <c r="P235" cm="1">
        <f t="array" ref="P235">_xlfn.XLOOKUP(D235&amp;I235,Sheet2!$A$2:$A$1500&amp;Sheet2!$B$2:$B$1500,Sheet2!$D$2:$D$1500,0)</f>
        <v>27.3</v>
      </c>
      <c r="Q235" cm="1">
        <f t="array" ref="Q235">_xlfn.XLOOKUP(E235&amp;I235,Sheet2!$A$2:$A$1500&amp;Sheet2!$B$2:$B$1500,Sheet2!$C$2:$C$1500,0)</f>
        <v>18.7</v>
      </c>
      <c r="R235" cm="1">
        <f t="array" ref="R235">_xlfn.XLOOKUP(E235&amp;I235,Sheet2!$A$2:$A$1500&amp;Sheet2!$B$2:$B$1500,Sheet2!$D$2:$D$1500,0)</f>
        <v>27.2</v>
      </c>
      <c r="X235" cm="1">
        <f t="array" ref="X235">_xlfn.XLOOKUP(D235&amp;I235,Sheet2!$A$2:$A$1500&amp;Sheet2!$B$2:$B$1500,Sheet2!$E$2:$E$1500,0)</f>
        <v>0</v>
      </c>
      <c r="Y235" cm="1">
        <f t="array" ref="Y235">_xlfn.XLOOKUP(D235&amp;I235,Sheet2!$A$2:$A$1500&amp;Sheet2!$B$2:$B$1500,Sheet2!$F$2:$F$1500,0)</f>
        <v>8</v>
      </c>
      <c r="Z235" cm="1">
        <f t="array" ref="Z235">_xlfn.XLOOKUP(E235&amp;I235,Sheet2!$A$2:$A$1500&amp;Sheet2!$B$2:$B$1500,Sheet2!$E$2:$E$1500,0)</f>
        <v>3</v>
      </c>
      <c r="AA235" cm="1">
        <f t="array" ref="AA235">_xlfn.XLOOKUP(E235&amp;I235,Sheet2!$A$2:$A$1500&amp;Sheet2!$B$2:$B$1500,Sheet2!$F$2:$F$1500,0)</f>
        <v>6</v>
      </c>
    </row>
    <row r="236" spans="1:27" x14ac:dyDescent="0.2">
      <c r="A236" s="1">
        <v>45226</v>
      </c>
      <c r="B236" s="2">
        <v>0.8125</v>
      </c>
      <c r="C236" t="s">
        <v>124</v>
      </c>
      <c r="D236" t="s">
        <v>136</v>
      </c>
      <c r="E236" t="s">
        <v>148</v>
      </c>
      <c r="F236">
        <v>329000</v>
      </c>
      <c r="G236">
        <v>2023</v>
      </c>
      <c r="H236">
        <v>0</v>
      </c>
      <c r="I236">
        <v>9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tr" cm="1">
        <f t="array" ref="L236">_xlfn.XLOOKUP(D236&amp;G236,Conf!$A$1:$A$150&amp;Conf!$B$1:$B$150,Conf!$C$1:$C$150,"FCS")</f>
        <v>AAC</v>
      </c>
      <c r="M236" t="str" cm="1">
        <f t="array" ref="M236">_xlfn.XLOOKUP(E236&amp;G236,Conf!$A$1:$A$150&amp;Conf!$B$1:$B$150,Conf!$C$1:$C$150,"FCS")</f>
        <v>AAC</v>
      </c>
      <c r="N236">
        <v>1</v>
      </c>
      <c r="O236" cm="1">
        <f t="array" ref="O236">_xlfn.XLOOKUP(D236&amp;I236,Sheet2!$A$2:$A$1500&amp;Sheet2!$B$2:$B$1500,Sheet2!$C$2:$C$1500,0)</f>
        <v>14.8</v>
      </c>
      <c r="P236" cm="1">
        <f t="array" ref="P236">_xlfn.XLOOKUP(D236&amp;I236,Sheet2!$A$2:$A$1500&amp;Sheet2!$B$2:$B$1500,Sheet2!$D$2:$D$1500,0)</f>
        <v>24.6</v>
      </c>
      <c r="Q236" cm="1">
        <f t="array" ref="Q236">_xlfn.XLOOKUP(E236&amp;I236,Sheet2!$A$2:$A$1500&amp;Sheet2!$B$2:$B$1500,Sheet2!$C$2:$C$1500,0)</f>
        <v>25.9</v>
      </c>
      <c r="R236" cm="1">
        <f t="array" ref="R236">_xlfn.XLOOKUP(E236&amp;I236,Sheet2!$A$2:$A$1500&amp;Sheet2!$B$2:$B$1500,Sheet2!$D$2:$D$1500,0)</f>
        <v>23.9</v>
      </c>
      <c r="X236" cm="1">
        <f t="array" ref="X236">_xlfn.XLOOKUP(D236&amp;I236,Sheet2!$A$2:$A$1500&amp;Sheet2!$B$2:$B$1500,Sheet2!$E$2:$E$1500,0)</f>
        <v>2</v>
      </c>
      <c r="Y236" cm="1">
        <f t="array" ref="Y236">_xlfn.XLOOKUP(D236&amp;I236,Sheet2!$A$2:$A$1500&amp;Sheet2!$B$2:$B$1500,Sheet2!$F$2:$F$1500,0)</f>
        <v>6</v>
      </c>
      <c r="Z236" cm="1">
        <f t="array" ref="Z236">_xlfn.XLOOKUP(E236&amp;I236,Sheet2!$A$2:$A$1500&amp;Sheet2!$B$2:$B$1500,Sheet2!$E$2:$E$1500,0)</f>
        <v>4</v>
      </c>
      <c r="AA236" cm="1">
        <f t="array" ref="AA236">_xlfn.XLOOKUP(E236&amp;I236,Sheet2!$A$2:$A$1500&amp;Sheet2!$B$2:$B$1500,Sheet2!$F$2:$F$1500,0)</f>
        <v>4</v>
      </c>
    </row>
    <row r="237" spans="1:27" x14ac:dyDescent="0.2">
      <c r="A237" s="1">
        <v>45227</v>
      </c>
      <c r="B237" s="2">
        <v>0.9375</v>
      </c>
      <c r="C237" s="4" t="s">
        <v>29</v>
      </c>
      <c r="D237" t="s">
        <v>157</v>
      </c>
      <c r="E237" t="s">
        <v>128</v>
      </c>
      <c r="F237">
        <v>260000</v>
      </c>
      <c r="G237">
        <v>2023</v>
      </c>
      <c r="H237">
        <v>0</v>
      </c>
      <c r="I237">
        <v>9</v>
      </c>
      <c r="J237" t="str" cm="1">
        <f t="array" ref="J237">_xlfn.XLOOKUP(D237&amp;I237,Ranking!C$2:C$500&amp;Ranking!A$2:A$500,Ranking!B$2:B$500,"")</f>
        <v/>
      </c>
      <c r="K237" t="str" cm="1">
        <f t="array" ref="K237">_xlfn.XLOOKUP(E237&amp;I237,Ranking!C$2:C$500&amp;Ranking!A$2:A$500,Ranking!B$2:B$500,"")</f>
        <v/>
      </c>
      <c r="L237" t="str" cm="1">
        <f t="array" ref="L237">_xlfn.XLOOKUP(D237&amp;G237,Conf!$A$1:$A$150&amp;Conf!$B$1:$B$150,Conf!$C$1:$C$150,"FCS")</f>
        <v>MWC</v>
      </c>
      <c r="M237" t="str" cm="1">
        <f t="array" ref="M237">_xlfn.XLOOKUP(E237&amp;G237,Conf!$A$1:$A$150&amp;Conf!$B$1:$B$150,Conf!$C$1:$C$150,"FCS")</f>
        <v>MWC</v>
      </c>
      <c r="N237">
        <v>1</v>
      </c>
      <c r="O237" cm="1">
        <f t="array" ref="O237">_xlfn.XLOOKUP(D237&amp;I237,Sheet2!$A$2:$A$1500&amp;Sheet2!$B$2:$B$1500,Sheet2!$C$2:$C$1500,0)</f>
        <v>33.6</v>
      </c>
      <c r="P237" cm="1">
        <f t="array" ref="P237">_xlfn.XLOOKUP(D237&amp;I237,Sheet2!$A$2:$A$1500&amp;Sheet2!$B$2:$B$1500,Sheet2!$D$2:$D$1500,0)</f>
        <v>20.6</v>
      </c>
      <c r="Q237" cm="1">
        <f t="array" ref="Q237">_xlfn.XLOOKUP(E237&amp;I237,Sheet2!$A$2:$A$1500&amp;Sheet2!$B$2:$B$1500,Sheet2!$C$2:$C$1500,0)</f>
        <v>34.299999999999997</v>
      </c>
      <c r="R237" cm="1">
        <f t="array" ref="R237">_xlfn.XLOOKUP(E237&amp;I237,Sheet2!$A$2:$A$1500&amp;Sheet2!$B$2:$B$1500,Sheet2!$D$2:$D$1500,0)</f>
        <v>26.9</v>
      </c>
      <c r="X237" cm="1">
        <f t="array" ref="X237">_xlfn.XLOOKUP(D237&amp;I237,Sheet2!$A$2:$A$1500&amp;Sheet2!$B$2:$B$1500,Sheet2!$E$2:$E$1500,0)</f>
        <v>7</v>
      </c>
      <c r="Y237" cm="1">
        <f t="array" ref="Y237">_xlfn.XLOOKUP(D237&amp;I237,Sheet2!$A$2:$A$1500&amp;Sheet2!$B$2:$B$1500,Sheet2!$F$2:$F$1500,0)</f>
        <v>1</v>
      </c>
      <c r="Z237" cm="1">
        <f t="array" ref="Z237">_xlfn.XLOOKUP(E237&amp;I237,Sheet2!$A$2:$A$1500&amp;Sheet2!$B$2:$B$1500,Sheet2!$E$2:$E$1500,0)</f>
        <v>6</v>
      </c>
      <c r="AA237" cm="1">
        <f t="array" ref="AA237">_xlfn.XLOOKUP(E237&amp;I237,Sheet2!$A$2:$A$1500&amp;Sheet2!$B$2:$B$1500,Sheet2!$F$2:$F$1500,0)</f>
        <v>2</v>
      </c>
    </row>
    <row r="238" spans="1:27" x14ac:dyDescent="0.2">
      <c r="A238" s="1">
        <v>45225</v>
      </c>
      <c r="B238" s="2">
        <v>0.8125</v>
      </c>
      <c r="C238" t="s">
        <v>124</v>
      </c>
      <c r="D238" t="s">
        <v>163</v>
      </c>
      <c r="E238" t="s">
        <v>149</v>
      </c>
      <c r="F238">
        <v>242000</v>
      </c>
      <c r="G238">
        <v>2023</v>
      </c>
      <c r="H238">
        <v>0</v>
      </c>
      <c r="I238">
        <v>9</v>
      </c>
      <c r="J238" t="str" cm="1">
        <f t="array" ref="J238">_xlfn.XLOOKUP(D238&amp;I238,Ranking!C$2:C$500&amp;Ranking!A$2:A$500,Ranking!B$2:B$500,"")</f>
        <v/>
      </c>
      <c r="K238" t="str" cm="1">
        <f t="array" ref="K238">_xlfn.XLOOKUP(E238&amp;I238,Ranking!C$2:C$500&amp;Ranking!A$2:A$500,Ranking!B$2:B$500,"")</f>
        <v/>
      </c>
      <c r="L238" t="str" cm="1">
        <f t="array" ref="L238">_xlfn.XLOOKUP(D238&amp;G238,Conf!$A$1:$A$150&amp;Conf!$B$1:$B$150,Conf!$C$1:$C$150,"FCS")</f>
        <v>Sun Belt</v>
      </c>
      <c r="M238" t="str" cm="1">
        <f t="array" ref="M238">_xlfn.XLOOKUP(E238&amp;G238,Conf!$A$1:$A$150&amp;Conf!$B$1:$B$150,Conf!$C$1:$C$150,"FCS")</f>
        <v>Sun Belt</v>
      </c>
      <c r="N238">
        <v>1</v>
      </c>
      <c r="O238" cm="1">
        <f t="array" ref="O238">_xlfn.XLOOKUP(D238&amp;I238,Sheet2!$A$2:$A$1500&amp;Sheet2!$B$2:$B$1500,Sheet2!$C$2:$C$1500,0)</f>
        <v>33.799999999999997</v>
      </c>
      <c r="P238" cm="1">
        <f t="array" ref="P238">_xlfn.XLOOKUP(D238&amp;I238,Sheet2!$A$2:$A$1500&amp;Sheet2!$B$2:$B$1500,Sheet2!$D$2:$D$1500,0)</f>
        <v>24.6</v>
      </c>
      <c r="Q238" cm="1">
        <f t="array" ref="Q238">_xlfn.XLOOKUP(E238&amp;I238,Sheet2!$A$2:$A$1500&amp;Sheet2!$B$2:$B$1500,Sheet2!$C$2:$C$1500,0)</f>
        <v>30.4</v>
      </c>
      <c r="R238" cm="1">
        <f t="array" ref="R238">_xlfn.XLOOKUP(E238&amp;I238,Sheet2!$A$2:$A$1500&amp;Sheet2!$B$2:$B$1500,Sheet2!$D$2:$D$1500,0)</f>
        <v>25.5</v>
      </c>
      <c r="X238" cm="1">
        <f t="array" ref="X238">_xlfn.XLOOKUP(D238&amp;I238,Sheet2!$A$2:$A$1500&amp;Sheet2!$B$2:$B$1500,Sheet2!$E$2:$E$1500,0)</f>
        <v>6</v>
      </c>
      <c r="Y238" cm="1">
        <f t="array" ref="Y238">_xlfn.XLOOKUP(D238&amp;I238,Sheet2!$A$2:$A$1500&amp;Sheet2!$B$2:$B$1500,Sheet2!$F$2:$F$1500,0)</f>
        <v>2</v>
      </c>
      <c r="Z238" cm="1">
        <f t="array" ref="Z238">_xlfn.XLOOKUP(E238&amp;I238,Sheet2!$A$2:$A$1500&amp;Sheet2!$B$2:$B$1500,Sheet2!$E$2:$E$1500,0)</f>
        <v>6</v>
      </c>
      <c r="AA238" cm="1">
        <f t="array" ref="AA238">_xlfn.XLOOKUP(E238&amp;I238,Sheet2!$A$2:$A$1500&amp;Sheet2!$B$2:$B$1500,Sheet2!$F$2:$F$1500,0)</f>
        <v>2</v>
      </c>
    </row>
    <row r="239" spans="1:27" x14ac:dyDescent="0.2">
      <c r="A239" s="1">
        <v>45227</v>
      </c>
      <c r="B239" s="2">
        <v>0.66666666666666663</v>
      </c>
      <c r="C239" t="s">
        <v>124</v>
      </c>
      <c r="D239" t="s">
        <v>102</v>
      </c>
      <c r="E239" t="s">
        <v>109</v>
      </c>
      <c r="F239">
        <v>215000</v>
      </c>
      <c r="G239">
        <v>2023</v>
      </c>
      <c r="H239">
        <v>0</v>
      </c>
      <c r="I239">
        <v>9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22</v>
      </c>
      <c r="L239" t="str" cm="1">
        <f t="array" ref="L239">_xlfn.XLOOKUP(D239&amp;G239,Conf!$A$1:$A$150&amp;Conf!$B$1:$B$150,Conf!$C$1:$C$150,"FCS")</f>
        <v>AAC</v>
      </c>
      <c r="M239" t="str" cm="1">
        <f t="array" ref="M239">_xlfn.XLOOKUP(E239&amp;G239,Conf!$A$1:$A$150&amp;Conf!$B$1:$B$150,Conf!$C$1:$C$150,"FCS")</f>
        <v>AAC</v>
      </c>
      <c r="N239">
        <v>1</v>
      </c>
      <c r="O239" cm="1">
        <f t="array" ref="O239">_xlfn.XLOOKUP(D239&amp;I239,Sheet2!$A$2:$A$1500&amp;Sheet2!$B$2:$B$1500,Sheet2!$C$2:$C$1500,0)</f>
        <v>33.299999999999997</v>
      </c>
      <c r="P239" cm="1">
        <f t="array" ref="P239">_xlfn.XLOOKUP(D239&amp;I239,Sheet2!$A$2:$A$1500&amp;Sheet2!$B$2:$B$1500,Sheet2!$D$2:$D$1500,0)</f>
        <v>27.8</v>
      </c>
      <c r="Q239" cm="1">
        <f t="array" ref="Q239">_xlfn.XLOOKUP(E239&amp;I239,Sheet2!$A$2:$A$1500&amp;Sheet2!$B$2:$B$1500,Sheet2!$C$2:$C$1500,0)</f>
        <v>30.6</v>
      </c>
      <c r="R239" cm="1">
        <f t="array" ref="R239">_xlfn.XLOOKUP(E239&amp;I239,Sheet2!$A$2:$A$1500&amp;Sheet2!$B$2:$B$1500,Sheet2!$D$2:$D$1500,0)</f>
        <v>20.5</v>
      </c>
      <c r="X239" cm="1">
        <f t="array" ref="X239">_xlfn.XLOOKUP(D239&amp;I239,Sheet2!$A$2:$A$1500&amp;Sheet2!$B$2:$B$1500,Sheet2!$E$2:$E$1500,0)</f>
        <v>4</v>
      </c>
      <c r="Y239" cm="1">
        <f t="array" ref="Y239">_xlfn.XLOOKUP(D239&amp;I239,Sheet2!$A$2:$A$1500&amp;Sheet2!$B$2:$B$1500,Sheet2!$F$2:$F$1500,0)</f>
        <v>4</v>
      </c>
      <c r="Z239" cm="1">
        <f t="array" ref="Z239">_xlfn.XLOOKUP(E239&amp;I239,Sheet2!$A$2:$A$1500&amp;Sheet2!$B$2:$B$1500,Sheet2!$E$2:$E$1500,0)</f>
        <v>7</v>
      </c>
      <c r="AA239" cm="1">
        <f t="array" ref="AA239">_xlfn.XLOOKUP(E239&amp;I239,Sheet2!$A$2:$A$1500&amp;Sheet2!$B$2:$B$1500,Sheet2!$F$2:$F$1500,0)</f>
        <v>1</v>
      </c>
    </row>
    <row r="240" spans="1:27" x14ac:dyDescent="0.2">
      <c r="A240" s="1">
        <v>45227</v>
      </c>
      <c r="B240" s="2">
        <v>0.72916666666666663</v>
      </c>
      <c r="C240" t="s">
        <v>193</v>
      </c>
      <c r="D240" t="s">
        <v>26</v>
      </c>
      <c r="E240" t="s">
        <v>49</v>
      </c>
      <c r="F240">
        <v>169000</v>
      </c>
      <c r="G240">
        <v>2023</v>
      </c>
      <c r="H240">
        <v>0</v>
      </c>
      <c r="I240">
        <v>9</v>
      </c>
      <c r="J240" t="str" cm="1">
        <f t="array" ref="J240">_xlfn.XLOOKUP(D240&amp;I240,Ranking!C$2:C$500&amp;Ranking!A$2:A$500,Ranking!B$2:B$500,"")</f>
        <v/>
      </c>
      <c r="K240" t="str" cm="1">
        <f t="array" ref="K240">_xlfn.XLOOKUP(E240&amp;I240,Ranking!C$2:C$500&amp;Ranking!A$2:A$500,Ranking!B$2:B$500,"")</f>
        <v/>
      </c>
      <c r="L240" t="str" cm="1">
        <f t="array" ref="L240">_xlfn.XLOOKUP(D240&amp;G240,Conf!$A$1:$A$150&amp;Conf!$B$1:$B$150,Conf!$C$1:$C$150,"FCS")</f>
        <v>MWC</v>
      </c>
      <c r="M240" t="str" cm="1">
        <f t="array" ref="M240">_xlfn.XLOOKUP(E240&amp;G240,Conf!$A$1:$A$150&amp;Conf!$B$1:$B$150,Conf!$C$1:$C$150,"FCS")</f>
        <v>MWC</v>
      </c>
      <c r="N240">
        <v>1</v>
      </c>
      <c r="O240" cm="1">
        <f t="array" ref="O240">_xlfn.XLOOKUP(D240&amp;I240,Sheet2!$A$2:$A$1500&amp;Sheet2!$B$2:$B$1500,Sheet2!$C$2:$C$1500,0)</f>
        <v>30</v>
      </c>
      <c r="P240" cm="1">
        <f t="array" ref="P240">_xlfn.XLOOKUP(D240&amp;I240,Sheet2!$A$2:$A$1500&amp;Sheet2!$B$2:$B$1500,Sheet2!$D$2:$D$1500,0)</f>
        <v>27.9</v>
      </c>
      <c r="Q240" cm="1">
        <f t="array" ref="Q240">_xlfn.XLOOKUP(E240&amp;I240,Sheet2!$A$2:$A$1500&amp;Sheet2!$B$2:$B$1500,Sheet2!$C$2:$C$1500,0)</f>
        <v>23.6</v>
      </c>
      <c r="R240" cm="1">
        <f t="array" ref="R240">_xlfn.XLOOKUP(E240&amp;I240,Sheet2!$A$2:$A$1500&amp;Sheet2!$B$2:$B$1500,Sheet2!$D$2:$D$1500,0)</f>
        <v>26.4</v>
      </c>
      <c r="X240" cm="1">
        <f t="array" ref="X240">_xlfn.XLOOKUP(D240&amp;I240,Sheet2!$A$2:$A$1500&amp;Sheet2!$B$2:$B$1500,Sheet2!$E$2:$E$1500,0)</f>
        <v>4</v>
      </c>
      <c r="Y240" cm="1">
        <f t="array" ref="Y240">_xlfn.XLOOKUP(D240&amp;I240,Sheet2!$A$2:$A$1500&amp;Sheet2!$B$2:$B$1500,Sheet2!$F$2:$F$1500,0)</f>
        <v>4</v>
      </c>
      <c r="Z240" cm="1">
        <f t="array" ref="Z240">_xlfn.XLOOKUP(E240&amp;I240,Sheet2!$A$2:$A$1500&amp;Sheet2!$B$2:$B$1500,Sheet2!$E$2:$E$1500,0)</f>
        <v>5</v>
      </c>
      <c r="AA240" cm="1">
        <f t="array" ref="AA240">_xlfn.XLOOKUP(E240&amp;I240,Sheet2!$A$2:$A$1500&amp;Sheet2!$B$2:$B$1500,Sheet2!$F$2:$F$1500,0)</f>
        <v>3</v>
      </c>
    </row>
    <row r="241" spans="1:27" x14ac:dyDescent="0.2">
      <c r="A241" s="1">
        <v>45223</v>
      </c>
      <c r="B241" s="2">
        <v>0.8125</v>
      </c>
      <c r="C241" t="s">
        <v>118</v>
      </c>
      <c r="D241" t="s">
        <v>155</v>
      </c>
      <c r="E241" t="s">
        <v>164</v>
      </c>
      <c r="F241">
        <v>136000</v>
      </c>
      <c r="G241">
        <v>2023</v>
      </c>
      <c r="H241">
        <v>0</v>
      </c>
      <c r="I241">
        <v>9</v>
      </c>
      <c r="J241" t="str" cm="1">
        <f t="array" ref="J241">_xlfn.XLOOKUP(D241&amp;I241,Ranking!C$2:C$500&amp;Ranking!A$2:A$500,Ranking!B$2:B$500,"")</f>
        <v/>
      </c>
      <c r="K241" t="str" cm="1">
        <f t="array" ref="K241">_xlfn.XLOOKUP(E241&amp;I241,Ranking!C$2:C$500&amp;Ranking!A$2:A$500,Ranking!B$2:B$500,"")</f>
        <v/>
      </c>
      <c r="L241" t="str" cm="1">
        <f t="array" ref="L241">_xlfn.XLOOKUP(D241&amp;G241,Conf!$A$1:$A$150&amp;Conf!$B$1:$B$150,Conf!$C$1:$C$150,"FCS")</f>
        <v>C-USA</v>
      </c>
      <c r="M241" t="str" cm="1">
        <f t="array" ref="M241">_xlfn.XLOOKUP(E241&amp;G241,Conf!$A$1:$A$150&amp;Conf!$B$1:$B$150,Conf!$C$1:$C$150,"FCS")</f>
        <v>C-USA</v>
      </c>
      <c r="N241">
        <v>1</v>
      </c>
      <c r="O241" cm="1">
        <f t="array" ref="O241">_xlfn.XLOOKUP(D241&amp;I241,Sheet2!$A$2:$A$1500&amp;Sheet2!$B$2:$B$1500,Sheet2!$C$2:$C$1500,0)</f>
        <v>29.9</v>
      </c>
      <c r="P241" cm="1">
        <f t="array" ref="P241">_xlfn.XLOOKUP(D241&amp;I241,Sheet2!$A$2:$A$1500&amp;Sheet2!$B$2:$B$1500,Sheet2!$D$2:$D$1500,0)</f>
        <v>29.5</v>
      </c>
      <c r="Q241" cm="1">
        <f t="array" ref="Q241">_xlfn.XLOOKUP(E241&amp;I241,Sheet2!$A$2:$A$1500&amp;Sheet2!$B$2:$B$1500,Sheet2!$C$2:$C$1500,0)</f>
        <v>37</v>
      </c>
      <c r="R241" cm="1">
        <f t="array" ref="R241">_xlfn.XLOOKUP(E241&amp;I241,Sheet2!$A$2:$A$1500&amp;Sheet2!$B$2:$B$1500,Sheet2!$D$2:$D$1500,0)</f>
        <v>20.9</v>
      </c>
      <c r="X241" cm="1">
        <f t="array" ref="X241">_xlfn.XLOOKUP(D241&amp;I241,Sheet2!$A$2:$A$1500&amp;Sheet2!$B$2:$B$1500,Sheet2!$E$2:$E$1500,0)</f>
        <v>4</v>
      </c>
      <c r="Y241" cm="1">
        <f t="array" ref="Y241">_xlfn.XLOOKUP(D241&amp;I241,Sheet2!$A$2:$A$1500&amp;Sheet2!$B$2:$B$1500,Sheet2!$F$2:$F$1500,0)</f>
        <v>4</v>
      </c>
      <c r="Z241" cm="1">
        <f t="array" ref="Z241">_xlfn.XLOOKUP(E241&amp;I241,Sheet2!$A$2:$A$1500&amp;Sheet2!$B$2:$B$1500,Sheet2!$E$2:$E$1500,0)</f>
        <v>8</v>
      </c>
      <c r="AA241" cm="1">
        <f t="array" ref="AA241">_xlfn.XLOOKUP(E241&amp;I241,Sheet2!$A$2:$A$1500&amp;Sheet2!$B$2:$B$1500,Sheet2!$F$2:$F$1500,0)</f>
        <v>0</v>
      </c>
    </row>
    <row r="242" spans="1:27" x14ac:dyDescent="0.2">
      <c r="A242" s="1">
        <v>45227</v>
      </c>
      <c r="B242" s="2">
        <v>0.83333333333333337</v>
      </c>
      <c r="C242" t="s">
        <v>118</v>
      </c>
      <c r="D242" t="s">
        <v>127</v>
      </c>
      <c r="E242" t="s">
        <v>182</v>
      </c>
      <c r="F242">
        <v>59000</v>
      </c>
      <c r="G242">
        <v>2023</v>
      </c>
      <c r="H242">
        <v>0</v>
      </c>
      <c r="I242">
        <v>9</v>
      </c>
      <c r="J242" cm="1">
        <f t="array" ref="J242">_xlfn.XLOOKUP(D242&amp;I242,Ranking!C$2:C$500&amp;Ranking!A$2:A$500,Ranking!B$2:B$500,"")</f>
        <v>25</v>
      </c>
      <c r="K242" t="str" cm="1">
        <f t="array" ref="K242">_xlfn.XLOOKUP(E242&amp;I242,Ranking!C$2:C$500&amp;Ranking!A$2:A$500,Ranking!B$2:B$500,"")</f>
        <v/>
      </c>
      <c r="L242" t="str" cm="1">
        <f t="array" ref="L242">_xlfn.XLOOKUP(D242&amp;G242,Conf!$A$1:$A$150&amp;Conf!$B$1:$B$150,Conf!$C$1:$C$150,"FCS")</f>
        <v>Sun Belt</v>
      </c>
      <c r="M242" t="str" cm="1">
        <f t="array" ref="M242">_xlfn.XLOOKUP(E242&amp;G242,Conf!$A$1:$A$150&amp;Conf!$B$1:$B$150,Conf!$C$1:$C$150,"FCS")</f>
        <v>Sun Belt</v>
      </c>
      <c r="N242">
        <v>1</v>
      </c>
      <c r="O242" cm="1">
        <f t="array" ref="O242">_xlfn.XLOOKUP(D242&amp;I242,Sheet2!$A$2:$A$1500&amp;Sheet2!$B$2:$B$1500,Sheet2!$C$2:$C$1500,0)</f>
        <v>32.1</v>
      </c>
      <c r="P242" cm="1">
        <f t="array" ref="P242">_xlfn.XLOOKUP(D242&amp;I242,Sheet2!$A$2:$A$1500&amp;Sheet2!$B$2:$B$1500,Sheet2!$D$2:$D$1500,0)</f>
        <v>20.3</v>
      </c>
      <c r="Q242" cm="1">
        <f t="array" ref="Q242">_xlfn.XLOOKUP(E242&amp;I242,Sheet2!$A$2:$A$1500&amp;Sheet2!$B$2:$B$1500,Sheet2!$C$2:$C$1500,0)</f>
        <v>24.5</v>
      </c>
      <c r="R242" cm="1">
        <f t="array" ref="R242">_xlfn.XLOOKUP(E242&amp;I242,Sheet2!$A$2:$A$1500&amp;Sheet2!$B$2:$B$1500,Sheet2!$D$2:$D$1500,0)</f>
        <v>26</v>
      </c>
      <c r="X242" cm="1">
        <f t="array" ref="X242">_xlfn.XLOOKUP(D242&amp;I242,Sheet2!$A$2:$A$1500&amp;Sheet2!$B$2:$B$1500,Sheet2!$E$2:$E$1500,0)</f>
        <v>8</v>
      </c>
      <c r="Y242" cm="1">
        <f t="array" ref="Y242">_xlfn.XLOOKUP(D242&amp;I242,Sheet2!$A$2:$A$1500&amp;Sheet2!$B$2:$B$1500,Sheet2!$F$2:$F$1500,0)</f>
        <v>0</v>
      </c>
      <c r="Z242" cm="1">
        <f t="array" ref="Z242">_xlfn.XLOOKUP(E242&amp;I242,Sheet2!$A$2:$A$1500&amp;Sheet2!$B$2:$B$1500,Sheet2!$E$2:$E$1500,0)</f>
        <v>4</v>
      </c>
      <c r="AA242" cm="1">
        <f t="array" ref="AA242">_xlfn.XLOOKUP(E242&amp;I242,Sheet2!$A$2:$A$1500&amp;Sheet2!$B$2:$B$1500,Sheet2!$F$2:$F$1500,0)</f>
        <v>4</v>
      </c>
    </row>
    <row r="243" spans="1:27" x14ac:dyDescent="0.2">
      <c r="A243" s="1">
        <v>45230</v>
      </c>
      <c r="B243" s="2">
        <v>0.79166666666666663</v>
      </c>
      <c r="C243" t="s">
        <v>118</v>
      </c>
      <c r="D243" t="s">
        <v>48</v>
      </c>
      <c r="E243" t="s">
        <v>170</v>
      </c>
      <c r="F243">
        <v>0</v>
      </c>
      <c r="G243">
        <v>2023</v>
      </c>
      <c r="H243">
        <v>0</v>
      </c>
      <c r="I243">
        <v>10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tr" cm="1">
        <f t="array" ref="L243">_xlfn.XLOOKUP(D243&amp;G243,Conf!$A$1:$A$150&amp;Conf!$B$1:$B$150,Conf!$C$1:$C$150,"FCS")</f>
        <v>MAC</v>
      </c>
      <c r="M243" t="str" cm="1">
        <f t="array" ref="M243">_xlfn.XLOOKUP(E243&amp;G243,Conf!$A$1:$A$150&amp;Conf!$B$1:$B$150,Conf!$C$1:$C$150,"FCS")</f>
        <v>MAC</v>
      </c>
      <c r="N243">
        <v>1</v>
      </c>
      <c r="O243" cm="1">
        <f t="array" ref="O243">_xlfn.XLOOKUP(D243&amp;I243,Sheet2!$A$2:$A$1500&amp;Sheet2!$B$2:$B$1500,Sheet2!$C$2:$C$1500,0)</f>
        <v>21.8</v>
      </c>
      <c r="P243" cm="1">
        <f t="array" ref="P243">_xlfn.XLOOKUP(D243&amp;I243,Sheet2!$A$2:$A$1500&amp;Sheet2!$B$2:$B$1500,Sheet2!$D$2:$D$1500,0)</f>
        <v>29.8</v>
      </c>
      <c r="Q243" cm="1">
        <f t="array" ref="Q243">_xlfn.XLOOKUP(E243&amp;I243,Sheet2!$A$2:$A$1500&amp;Sheet2!$B$2:$B$1500,Sheet2!$C$2:$C$1500,0)</f>
        <v>24.3</v>
      </c>
      <c r="R243" cm="1">
        <f t="array" ref="R243">_xlfn.XLOOKUP(E243&amp;I243,Sheet2!$A$2:$A$1500&amp;Sheet2!$B$2:$B$1500,Sheet2!$D$2:$D$1500,0)</f>
        <v>21.3</v>
      </c>
      <c r="X243" cm="1">
        <f t="array" ref="X243">_xlfn.XLOOKUP(D243&amp;I243,Sheet2!$A$2:$A$1500&amp;Sheet2!$B$2:$B$1500,Sheet2!$E$2:$E$1500,0)</f>
        <v>4</v>
      </c>
      <c r="Y243" cm="1">
        <f t="array" ref="Y243">_xlfn.XLOOKUP(D243&amp;I243,Sheet2!$A$2:$A$1500&amp;Sheet2!$B$2:$B$1500,Sheet2!$F$2:$F$1500,0)</f>
        <v>4</v>
      </c>
      <c r="Z243" cm="1">
        <f t="array" ref="Z243">_xlfn.XLOOKUP(E243&amp;I243,Sheet2!$A$2:$A$1500&amp;Sheet2!$B$2:$B$1500,Sheet2!$E$2:$E$1500,0)</f>
        <v>4</v>
      </c>
      <c r="AA243" cm="1">
        <f t="array" ref="AA243">_xlfn.XLOOKUP(E243&amp;I243,Sheet2!$A$2:$A$1500&amp;Sheet2!$B$2:$B$1500,Sheet2!$F$2:$F$1500,0)</f>
        <v>4</v>
      </c>
    </row>
    <row r="244" spans="1:27" x14ac:dyDescent="0.2">
      <c r="A244" s="1">
        <v>44865</v>
      </c>
      <c r="B244" s="2">
        <v>0.79166666666666663</v>
      </c>
      <c r="C244" t="s">
        <v>124</v>
      </c>
      <c r="D244" t="s">
        <v>168</v>
      </c>
      <c r="E244" t="s">
        <v>88</v>
      </c>
      <c r="F244">
        <v>0</v>
      </c>
      <c r="G244">
        <v>2023</v>
      </c>
      <c r="H244">
        <v>0</v>
      </c>
      <c r="I244">
        <v>10</v>
      </c>
      <c r="J244" t="str" cm="1">
        <f t="array" ref="J244">_xlfn.XLOOKUP(D244&amp;I244,Ranking!C$2:C$500&amp;Ranking!A$2:A$500,Ranking!B$2:B$500,"")</f>
        <v/>
      </c>
      <c r="K244" t="str" cm="1">
        <f t="array" ref="K244">_xlfn.XLOOKUP(E244&amp;I244,Ranking!C$2:C$500&amp;Ranking!A$2:A$500,Ranking!B$2:B$500,"")</f>
        <v/>
      </c>
      <c r="L244" t="str" cm="1">
        <f t="array" ref="L244">_xlfn.XLOOKUP(D244&amp;G244,Conf!$A$1:$A$150&amp;Conf!$B$1:$B$150,Conf!$C$1:$C$150,"FCS")</f>
        <v>MAC</v>
      </c>
      <c r="M244" t="str" cm="1">
        <f t="array" ref="M244">_xlfn.XLOOKUP(E244&amp;G244,Conf!$A$1:$A$150&amp;Conf!$B$1:$B$150,Conf!$C$1:$C$150,"FCS")</f>
        <v>MAC</v>
      </c>
      <c r="N244">
        <v>1</v>
      </c>
      <c r="O244" cm="1">
        <f t="array" ref="O244">_xlfn.XLOOKUP(D244&amp;I244,Sheet2!$A$2:$A$1500&amp;Sheet2!$B$2:$B$1500,Sheet2!$C$2:$C$1500,0)</f>
        <v>34.9</v>
      </c>
      <c r="P244" cm="1">
        <f t="array" ref="P244">_xlfn.XLOOKUP(D244&amp;I244,Sheet2!$A$2:$A$1500&amp;Sheet2!$B$2:$B$1500,Sheet2!$D$2:$D$1500,0)</f>
        <v>20.100000000000001</v>
      </c>
      <c r="Q244" cm="1">
        <f t="array" ref="Q244">_xlfn.XLOOKUP(E244&amp;I244,Sheet2!$A$2:$A$1500&amp;Sheet2!$B$2:$B$1500,Sheet2!$C$2:$C$1500,0)</f>
        <v>25.6</v>
      </c>
      <c r="R244" cm="1">
        <f t="array" ref="R244">_xlfn.XLOOKUP(E244&amp;I244,Sheet2!$A$2:$A$1500&amp;Sheet2!$B$2:$B$1500,Sheet2!$D$2:$D$1500,0)</f>
        <v>28.9</v>
      </c>
      <c r="X244" cm="1">
        <f t="array" ref="X244">_xlfn.XLOOKUP(D244&amp;I244,Sheet2!$A$2:$A$1500&amp;Sheet2!$B$2:$B$1500,Sheet2!$E$2:$E$1500,0)</f>
        <v>7</v>
      </c>
      <c r="Y244" cm="1">
        <f t="array" ref="Y244">_xlfn.XLOOKUP(D244&amp;I244,Sheet2!$A$2:$A$1500&amp;Sheet2!$B$2:$B$1500,Sheet2!$F$2:$F$1500,0)</f>
        <v>1</v>
      </c>
      <c r="Z244" cm="1">
        <f t="array" ref="Z244">_xlfn.XLOOKUP(E244&amp;I244,Sheet2!$A$2:$A$1500&amp;Sheet2!$B$2:$B$1500,Sheet2!$E$2:$E$1500,0)</f>
        <v>3</v>
      </c>
      <c r="AA244" cm="1">
        <f t="array" ref="AA244">_xlfn.XLOOKUP(E244&amp;I244,Sheet2!$A$2:$A$1500&amp;Sheet2!$B$2:$B$1500,Sheet2!$F$2:$F$1500,0)</f>
        <v>5</v>
      </c>
    </row>
    <row r="245" spans="1:27" x14ac:dyDescent="0.2">
      <c r="A245" s="1">
        <v>44866</v>
      </c>
      <c r="B245" s="2">
        <v>0.79166666666666663</v>
      </c>
      <c r="C245" t="s">
        <v>124</v>
      </c>
      <c r="D245" t="s">
        <v>180</v>
      </c>
      <c r="E245" t="s">
        <v>184</v>
      </c>
      <c r="F245">
        <v>0</v>
      </c>
      <c r="G245">
        <v>2023</v>
      </c>
      <c r="H245">
        <v>0</v>
      </c>
      <c r="I245">
        <v>10</v>
      </c>
      <c r="J245" t="str" cm="1">
        <f t="array" ref="J245">_xlfn.XLOOKUP(D245&amp;I245,Ranking!C$2:C$500&amp;Ranking!A$2:A$500,Ranking!B$2:B$500,"")</f>
        <v/>
      </c>
      <c r="K245" t="str" cm="1">
        <f t="array" ref="K245">_xlfn.XLOOKUP(E245&amp;I245,Ranking!C$2:C$500&amp;Ranking!A$2:A$500,Ranking!B$2:B$500,"")</f>
        <v/>
      </c>
      <c r="L245" t="str" cm="1">
        <f t="array" ref="L245">_xlfn.XLOOKUP(D245&amp;G245,Conf!$A$1:$A$150&amp;Conf!$B$1:$B$150,Conf!$C$1:$C$150,"FCS")</f>
        <v>MAC</v>
      </c>
      <c r="M245" t="str" cm="1">
        <f t="array" ref="M245">_xlfn.XLOOKUP(E245&amp;G245,Conf!$A$1:$A$150&amp;Conf!$B$1:$B$150,Conf!$C$1:$C$150,"FCS")</f>
        <v>MAC</v>
      </c>
      <c r="N245">
        <v>1</v>
      </c>
      <c r="O245" cm="1">
        <f t="array" ref="O245">_xlfn.XLOOKUP(D245&amp;I245,Sheet2!$A$2:$A$1500&amp;Sheet2!$B$2:$B$1500,Sheet2!$C$2:$C$1500,0)</f>
        <v>22.3</v>
      </c>
      <c r="P245" cm="1">
        <f t="array" ref="P245">_xlfn.XLOOKUP(D245&amp;I245,Sheet2!$A$2:$A$1500&amp;Sheet2!$B$2:$B$1500,Sheet2!$D$2:$D$1500,0)</f>
        <v>25</v>
      </c>
      <c r="Q245" cm="1">
        <f t="array" ref="Q245">_xlfn.XLOOKUP(E245&amp;I245,Sheet2!$A$2:$A$1500&amp;Sheet2!$B$2:$B$1500,Sheet2!$C$2:$C$1500,0)</f>
        <v>16.100000000000001</v>
      </c>
      <c r="R245" cm="1">
        <f t="array" ref="R245">_xlfn.XLOOKUP(E245&amp;I245,Sheet2!$A$2:$A$1500&amp;Sheet2!$B$2:$B$1500,Sheet2!$D$2:$D$1500,0)</f>
        <v>29</v>
      </c>
      <c r="X245" cm="1">
        <f t="array" ref="X245">_xlfn.XLOOKUP(D245&amp;I245,Sheet2!$A$2:$A$1500&amp;Sheet2!$B$2:$B$1500,Sheet2!$E$2:$E$1500,0)</f>
        <v>4</v>
      </c>
      <c r="Y245" cm="1">
        <f t="array" ref="Y245">_xlfn.XLOOKUP(D245&amp;I245,Sheet2!$A$2:$A$1500&amp;Sheet2!$B$2:$B$1500,Sheet2!$F$2:$F$1500,0)</f>
        <v>4</v>
      </c>
      <c r="Z245" cm="1">
        <f t="array" ref="Z245">_xlfn.XLOOKUP(E245&amp;I245,Sheet2!$A$2:$A$1500&amp;Sheet2!$B$2:$B$1500,Sheet2!$E$2:$E$1500,0)</f>
        <v>2</v>
      </c>
      <c r="AA245" cm="1">
        <f t="array" ref="AA245">_xlfn.XLOOKUP(E245&amp;I245,Sheet2!$A$2:$A$1500&amp;Sheet2!$B$2:$B$1500,Sheet2!$F$2:$F$1500,0)</f>
        <v>6</v>
      </c>
    </row>
    <row r="246" spans="1:27" x14ac:dyDescent="0.2">
      <c r="A246" s="1">
        <v>44866</v>
      </c>
      <c r="B246" s="2">
        <v>0.8125</v>
      </c>
      <c r="C246" t="s">
        <v>118</v>
      </c>
      <c r="D246" t="s">
        <v>179</v>
      </c>
      <c r="E246" t="s">
        <v>93</v>
      </c>
      <c r="F246">
        <v>0</v>
      </c>
      <c r="G246">
        <v>2023</v>
      </c>
      <c r="H246">
        <v>0</v>
      </c>
      <c r="I246">
        <v>10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tr" cm="1">
        <f t="array" ref="L246">_xlfn.XLOOKUP(D246&amp;G246,Conf!$A$1:$A$150&amp;Conf!$B$1:$B$150,Conf!$C$1:$C$150,"FCS")</f>
        <v>MAC</v>
      </c>
      <c r="M246" t="str" cm="1">
        <f t="array" ref="M246">_xlfn.XLOOKUP(E246&amp;G246,Conf!$A$1:$A$150&amp;Conf!$B$1:$B$150,Conf!$C$1:$C$150,"FCS")</f>
        <v>MAC</v>
      </c>
      <c r="N246">
        <v>1</v>
      </c>
      <c r="O246" cm="1">
        <f t="array" ref="O246">_xlfn.XLOOKUP(D246&amp;I246,Sheet2!$A$2:$A$1500&amp;Sheet2!$B$2:$B$1500,Sheet2!$C$2:$C$1500,0)</f>
        <v>15.4</v>
      </c>
      <c r="P246" cm="1">
        <f t="array" ref="P246">_xlfn.XLOOKUP(D246&amp;I246,Sheet2!$A$2:$A$1500&amp;Sheet2!$B$2:$B$1500,Sheet2!$D$2:$D$1500,0)</f>
        <v>29.4</v>
      </c>
      <c r="Q246" cm="1">
        <f t="array" ref="Q246">_xlfn.XLOOKUP(E246&amp;I246,Sheet2!$A$2:$A$1500&amp;Sheet2!$B$2:$B$1500,Sheet2!$C$2:$C$1500,0)</f>
        <v>12.5</v>
      </c>
      <c r="R246" cm="1">
        <f t="array" ref="R246">_xlfn.XLOOKUP(E246&amp;I246,Sheet2!$A$2:$A$1500&amp;Sheet2!$B$2:$B$1500,Sheet2!$D$2:$D$1500,0)</f>
        <v>33</v>
      </c>
      <c r="X246" cm="1">
        <f t="array" ref="X246">_xlfn.XLOOKUP(D246&amp;I246,Sheet2!$A$2:$A$1500&amp;Sheet2!$B$2:$B$1500,Sheet2!$E$2:$E$1500,0)</f>
        <v>1</v>
      </c>
      <c r="Y246" cm="1">
        <f t="array" ref="Y246">_xlfn.XLOOKUP(D246&amp;I246,Sheet2!$A$2:$A$1500&amp;Sheet2!$B$2:$B$1500,Sheet2!$F$2:$F$1500,0)</f>
        <v>7</v>
      </c>
      <c r="Z246" cm="1">
        <f t="array" ref="Z246">_xlfn.XLOOKUP(E246&amp;I246,Sheet2!$A$2:$A$1500&amp;Sheet2!$B$2:$B$1500,Sheet2!$E$2:$E$1500,0)</f>
        <v>1</v>
      </c>
      <c r="AA246" cm="1">
        <f t="array" ref="AA246">_xlfn.XLOOKUP(E246&amp;I246,Sheet2!$A$2:$A$1500&amp;Sheet2!$B$2:$B$1500,Sheet2!$F$2:$F$1500,0)</f>
        <v>7</v>
      </c>
    </row>
    <row r="247" spans="1:27" x14ac:dyDescent="0.2">
      <c r="A247" s="1">
        <v>44867</v>
      </c>
      <c r="B247" s="2">
        <v>0.79166666666666663</v>
      </c>
      <c r="C247" t="s">
        <v>29</v>
      </c>
      <c r="D247" t="s">
        <v>73</v>
      </c>
      <c r="E247" t="s">
        <v>108</v>
      </c>
      <c r="F247">
        <v>0</v>
      </c>
      <c r="G247">
        <v>2023</v>
      </c>
      <c r="H247">
        <v>0</v>
      </c>
      <c r="I247">
        <v>10</v>
      </c>
      <c r="J247" t="str" cm="1">
        <f t="array" ref="J247">_xlfn.XLOOKUP(D247&amp;I247,Ranking!C$2:C$500&amp;Ranking!A$2:A$500,Ranking!B$2:B$500,"")</f>
        <v/>
      </c>
      <c r="K247" t="str" cm="1">
        <f t="array" ref="K247">_xlfn.XLOOKUP(E247&amp;I247,Ranking!C$2:C$500&amp;Ranking!A$2:A$500,Ranking!B$2:B$500,"")</f>
        <v/>
      </c>
      <c r="L247" t="str" cm="1">
        <f t="array" ref="L247">_xlfn.XLOOKUP(D247&amp;G247,Conf!$A$1:$A$150&amp;Conf!$B$1:$B$150,Conf!$C$1:$C$150,"FCS")</f>
        <v>Big 12</v>
      </c>
      <c r="M247" t="str" cm="1">
        <f t="array" ref="M247">_xlfn.XLOOKUP(E247&amp;G247,Conf!$A$1:$A$150&amp;Conf!$B$1:$B$150,Conf!$C$1:$C$150,"FCS")</f>
        <v>Big 12</v>
      </c>
      <c r="N247">
        <v>1</v>
      </c>
      <c r="O247" cm="1">
        <f t="array" ref="O247">_xlfn.XLOOKUP(D247&amp;I247,Sheet2!$A$2:$A$1500&amp;Sheet2!$B$2:$B$1500,Sheet2!$C$2:$C$1500,0)</f>
        <v>30</v>
      </c>
      <c r="P247" cm="1">
        <f t="array" ref="P247">_xlfn.XLOOKUP(D247&amp;I247,Sheet2!$A$2:$A$1500&amp;Sheet2!$B$2:$B$1500,Sheet2!$D$2:$D$1500,0)</f>
        <v>25.4</v>
      </c>
      <c r="Q247" cm="1">
        <f t="array" ref="Q247">_xlfn.XLOOKUP(E247&amp;I247,Sheet2!$A$2:$A$1500&amp;Sheet2!$B$2:$B$1500,Sheet2!$C$2:$C$1500,0)</f>
        <v>29.4</v>
      </c>
      <c r="R247" cm="1">
        <f t="array" ref="R247">_xlfn.XLOOKUP(E247&amp;I247,Sheet2!$A$2:$A$1500&amp;Sheet2!$B$2:$B$1500,Sheet2!$D$2:$D$1500,0)</f>
        <v>23</v>
      </c>
      <c r="X247" cm="1">
        <f t="array" ref="X247">_xlfn.XLOOKUP(D247&amp;I247,Sheet2!$A$2:$A$1500&amp;Sheet2!$B$2:$B$1500,Sheet2!$E$2:$E$1500,0)</f>
        <v>3</v>
      </c>
      <c r="Y247" cm="1">
        <f t="array" ref="Y247">_xlfn.XLOOKUP(D247&amp;I247,Sheet2!$A$2:$A$1500&amp;Sheet2!$B$2:$B$1500,Sheet2!$F$2:$F$1500,0)</f>
        <v>5</v>
      </c>
      <c r="Z247" cm="1">
        <f t="array" ref="Z247">_xlfn.XLOOKUP(E247&amp;I247,Sheet2!$A$2:$A$1500&amp;Sheet2!$B$2:$B$1500,Sheet2!$E$2:$E$1500,0)</f>
        <v>4</v>
      </c>
      <c r="AA247" cm="1">
        <f t="array" ref="AA247">_xlfn.XLOOKUP(E247&amp;I247,Sheet2!$A$2:$A$1500&amp;Sheet2!$B$2:$B$1500,Sheet2!$F$2:$F$1500,0)</f>
        <v>4</v>
      </c>
    </row>
    <row r="248" spans="1:27" x14ac:dyDescent="0.2">
      <c r="A248" s="1">
        <v>45232</v>
      </c>
      <c r="B248" s="2">
        <v>0.8125</v>
      </c>
      <c r="C248" t="s">
        <v>24</v>
      </c>
      <c r="D248" t="s">
        <v>91</v>
      </c>
      <c r="E248" t="s">
        <v>159</v>
      </c>
      <c r="F248">
        <v>0</v>
      </c>
      <c r="G248">
        <v>2023</v>
      </c>
      <c r="H248">
        <v>0</v>
      </c>
      <c r="I248">
        <v>10</v>
      </c>
      <c r="J248" t="str" cm="1">
        <f t="array" ref="J248">_xlfn.XLOOKUP(D248&amp;I248,Ranking!C$2:C$500&amp;Ranking!A$2:A$500,Ranking!B$2:B$500,"")</f>
        <v/>
      </c>
      <c r="K248" t="str" cm="1">
        <f t="array" ref="K248">_xlfn.XLOOKUP(E248&amp;I248,Ranking!C$2:C$500&amp;Ranking!A$2:A$500,Ranking!B$2:B$500,"")</f>
        <v/>
      </c>
      <c r="L248" t="str" cm="1">
        <f t="array" ref="L248">_xlfn.XLOOKUP(D248&amp;G248,Conf!$A$1:$A$150&amp;Conf!$B$1:$B$150,Conf!$C$1:$C$150,"FCS")</f>
        <v>ACC</v>
      </c>
      <c r="M248" t="str" cm="1">
        <f t="array" ref="M248">_xlfn.XLOOKUP(E248&amp;G248,Conf!$A$1:$A$150&amp;Conf!$B$1:$B$150,Conf!$C$1:$C$150,"FCS")</f>
        <v>ACC</v>
      </c>
      <c r="N248">
        <v>1</v>
      </c>
      <c r="O248" cm="1">
        <f t="array" ref="O248">_xlfn.XLOOKUP(D248&amp;I248,Sheet2!$A$2:$A$1500&amp;Sheet2!$B$2:$B$1500,Sheet2!$C$2:$C$1500,0)</f>
        <v>25.9</v>
      </c>
      <c r="P248" cm="1">
        <f t="array" ref="P248">_xlfn.XLOOKUP(D248&amp;I248,Sheet2!$A$2:$A$1500&amp;Sheet2!$B$2:$B$1500,Sheet2!$D$2:$D$1500,0)</f>
        <v>15</v>
      </c>
      <c r="Q248" cm="1">
        <f t="array" ref="Q248">_xlfn.XLOOKUP(E248&amp;I248,Sheet2!$A$2:$A$1500&amp;Sheet2!$B$2:$B$1500,Sheet2!$C$2:$C$1500,0)</f>
        <v>22.3</v>
      </c>
      <c r="R248" cm="1">
        <f t="array" ref="R248">_xlfn.XLOOKUP(E248&amp;I248,Sheet2!$A$2:$A$1500&amp;Sheet2!$B$2:$B$1500,Sheet2!$D$2:$D$1500,0)</f>
        <v>24.5</v>
      </c>
      <c r="X248" cm="1">
        <f t="array" ref="X248">_xlfn.XLOOKUP(D248&amp;I248,Sheet2!$A$2:$A$1500&amp;Sheet2!$B$2:$B$1500,Sheet2!$E$2:$E$1500,0)</f>
        <v>5</v>
      </c>
      <c r="Y248" cm="1">
        <f t="array" ref="Y248">_xlfn.XLOOKUP(D248&amp;I248,Sheet2!$A$2:$A$1500&amp;Sheet2!$B$2:$B$1500,Sheet2!$F$2:$F$1500,0)</f>
        <v>3</v>
      </c>
      <c r="Z248" cm="1">
        <f t="array" ref="Z248">_xlfn.XLOOKUP(E248&amp;I248,Sheet2!$A$2:$A$1500&amp;Sheet2!$B$2:$B$1500,Sheet2!$E$2:$E$1500,0)</f>
        <v>4</v>
      </c>
      <c r="AA248" cm="1">
        <f t="array" ref="AA248">_xlfn.XLOOKUP(E248&amp;I248,Sheet2!$A$2:$A$1500&amp;Sheet2!$B$2:$B$1500,Sheet2!$F$2:$F$1500,0)</f>
        <v>4</v>
      </c>
    </row>
    <row r="249" spans="1:27" x14ac:dyDescent="0.2">
      <c r="A249" s="1">
        <v>45232</v>
      </c>
      <c r="B249" s="2">
        <v>0.8125</v>
      </c>
      <c r="C249" t="s">
        <v>124</v>
      </c>
      <c r="D249" t="s">
        <v>123</v>
      </c>
      <c r="E249" t="s">
        <v>107</v>
      </c>
      <c r="F249">
        <v>0</v>
      </c>
      <c r="G249">
        <v>2023</v>
      </c>
      <c r="H249">
        <v>0</v>
      </c>
      <c r="I249">
        <v>10</v>
      </c>
      <c r="J249" t="str" cm="1">
        <f t="array" ref="J249">_xlfn.XLOOKUP(D249&amp;I249,Ranking!C$2:C$500&amp;Ranking!A$2:A$500,Ranking!B$2:B$500,"")</f>
        <v/>
      </c>
      <c r="K249" t="str" cm="1">
        <f t="array" ref="K249">_xlfn.XLOOKUP(E249&amp;I249,Ranking!C$2:C$500&amp;Ranking!A$2:A$500,Ranking!B$2:B$500,"")</f>
        <v/>
      </c>
      <c r="L249" t="str" cm="1">
        <f t="array" ref="L249">_xlfn.XLOOKUP(D249&amp;G249,Conf!$A$1:$A$150&amp;Conf!$B$1:$B$150,Conf!$C$1:$C$150,"FCS")</f>
        <v>Sun Belt</v>
      </c>
      <c r="M249" t="str" cm="1">
        <f t="array" ref="M249">_xlfn.XLOOKUP(E249&amp;G249,Conf!$A$1:$A$150&amp;Conf!$B$1:$B$150,Conf!$C$1:$C$150,"FCS")</f>
        <v>Sun Belt</v>
      </c>
      <c r="N249">
        <v>1</v>
      </c>
      <c r="O249" cm="1">
        <f t="array" ref="O249">_xlfn.XLOOKUP(D249&amp;I249,Sheet2!$A$2:$A$1500&amp;Sheet2!$B$2:$B$1500,Sheet2!$C$2:$C$1500,0)</f>
        <v>27.1</v>
      </c>
      <c r="P249" cm="1">
        <f t="array" ref="P249">_xlfn.XLOOKUP(D249&amp;I249,Sheet2!$A$2:$A$1500&amp;Sheet2!$B$2:$B$1500,Sheet2!$D$2:$D$1500,0)</f>
        <v>16.899999999999999</v>
      </c>
      <c r="Q249" cm="1">
        <f t="array" ref="Q249">_xlfn.XLOOKUP(E249&amp;I249,Sheet2!$A$2:$A$1500&amp;Sheet2!$B$2:$B$1500,Sheet2!$C$2:$C$1500,0)</f>
        <v>33.5</v>
      </c>
      <c r="R249" cm="1">
        <f t="array" ref="R249">_xlfn.XLOOKUP(E249&amp;I249,Sheet2!$A$2:$A$1500&amp;Sheet2!$B$2:$B$1500,Sheet2!$D$2:$D$1500,0)</f>
        <v>21.1</v>
      </c>
      <c r="X249" cm="1">
        <f t="array" ref="X249">_xlfn.XLOOKUP(D249&amp;I249,Sheet2!$A$2:$A$1500&amp;Sheet2!$B$2:$B$1500,Sheet2!$E$2:$E$1500,0)</f>
        <v>6</v>
      </c>
      <c r="Y249" cm="1">
        <f t="array" ref="Y249">_xlfn.XLOOKUP(D249&amp;I249,Sheet2!$A$2:$A$1500&amp;Sheet2!$B$2:$B$1500,Sheet2!$F$2:$F$1500,0)</f>
        <v>2</v>
      </c>
      <c r="Z249" cm="1">
        <f t="array" ref="Z249">_xlfn.XLOOKUP(E249&amp;I249,Sheet2!$A$2:$A$1500&amp;Sheet2!$B$2:$B$1500,Sheet2!$E$2:$E$1500,0)</f>
        <v>4</v>
      </c>
      <c r="AA249" cm="1">
        <f t="array" ref="AA249">_xlfn.XLOOKUP(E249&amp;I249,Sheet2!$A$2:$A$1500&amp;Sheet2!$B$2:$B$1500,Sheet2!$F$2:$F$1500,0)</f>
        <v>4</v>
      </c>
    </row>
    <row r="250" spans="1:27" x14ac:dyDescent="0.2">
      <c r="A250" s="1">
        <v>45233</v>
      </c>
      <c r="B250" s="2">
        <v>0.8125</v>
      </c>
      <c r="C250" t="s">
        <v>124</v>
      </c>
      <c r="D250" t="s">
        <v>141</v>
      </c>
      <c r="E250" t="s">
        <v>173</v>
      </c>
      <c r="F250">
        <v>0</v>
      </c>
      <c r="G250">
        <v>2023</v>
      </c>
      <c r="H250">
        <v>0</v>
      </c>
      <c r="I250">
        <v>10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tr" cm="1">
        <f t="array" ref="L250">_xlfn.XLOOKUP(D250&amp;G250,Conf!$A$1:$A$150&amp;Conf!$B$1:$B$150,Conf!$C$1:$C$150,"FCS")</f>
        <v>ACC</v>
      </c>
      <c r="M250" t="str" cm="1">
        <f t="array" ref="M250">_xlfn.XLOOKUP(E250&amp;G250,Conf!$A$1:$A$150&amp;Conf!$B$1:$B$150,Conf!$C$1:$C$150,"FCS")</f>
        <v>ACC</v>
      </c>
      <c r="N250">
        <v>1</v>
      </c>
      <c r="O250" cm="1">
        <f t="array" ref="O250">_xlfn.XLOOKUP(D250&amp;I250,Sheet2!$A$2:$A$1500&amp;Sheet2!$B$2:$B$1500,Sheet2!$C$2:$C$1500,0)</f>
        <v>26.4</v>
      </c>
      <c r="P250" cm="1">
        <f t="array" ref="P250">_xlfn.XLOOKUP(D250&amp;I250,Sheet2!$A$2:$A$1500&amp;Sheet2!$B$2:$B$1500,Sheet2!$D$2:$D$1500,0)</f>
        <v>24.1</v>
      </c>
      <c r="Q250" cm="1">
        <f t="array" ref="Q250">_xlfn.XLOOKUP(E250&amp;I250,Sheet2!$A$2:$A$1500&amp;Sheet2!$B$2:$B$1500,Sheet2!$C$2:$C$1500,0)</f>
        <v>28.1</v>
      </c>
      <c r="R250" cm="1">
        <f t="array" ref="R250">_xlfn.XLOOKUP(E250&amp;I250,Sheet2!$A$2:$A$1500&amp;Sheet2!$B$2:$B$1500,Sheet2!$D$2:$D$1500,0)</f>
        <v>28.4</v>
      </c>
      <c r="X250" cm="1">
        <f t="array" ref="X250">_xlfn.XLOOKUP(D250&amp;I250,Sheet2!$A$2:$A$1500&amp;Sheet2!$B$2:$B$1500,Sheet2!$E$2:$E$1500,0)</f>
        <v>4</v>
      </c>
      <c r="Y250" cm="1">
        <f t="array" ref="Y250">_xlfn.XLOOKUP(D250&amp;I250,Sheet2!$A$2:$A$1500&amp;Sheet2!$B$2:$B$1500,Sheet2!$F$2:$F$1500,0)</f>
        <v>4</v>
      </c>
      <c r="Z250" cm="1">
        <f t="array" ref="Z250">_xlfn.XLOOKUP(E250&amp;I250,Sheet2!$A$2:$A$1500&amp;Sheet2!$B$2:$B$1500,Sheet2!$E$2:$E$1500,0)</f>
        <v>5</v>
      </c>
      <c r="AA250" cm="1">
        <f t="array" ref="AA250">_xlfn.XLOOKUP(E250&amp;I250,Sheet2!$A$2:$A$1500&amp;Sheet2!$B$2:$B$1500,Sheet2!$F$2:$F$1500,0)</f>
        <v>3</v>
      </c>
    </row>
    <row r="251" spans="1:27" x14ac:dyDescent="0.2">
      <c r="A251" s="1">
        <v>45234</v>
      </c>
      <c r="B251" s="2">
        <v>0.5</v>
      </c>
      <c r="C251" t="s">
        <v>45</v>
      </c>
      <c r="D251" t="s">
        <v>103</v>
      </c>
      <c r="E251" t="s">
        <v>25</v>
      </c>
      <c r="F251">
        <v>0</v>
      </c>
      <c r="G251">
        <v>2023</v>
      </c>
      <c r="H251">
        <v>0</v>
      </c>
      <c r="I251">
        <v>10</v>
      </c>
      <c r="J251" t="str" cm="1">
        <f t="array" ref="J251">_xlfn.XLOOKUP(D251&amp;I251,Ranking!C$2:C$500&amp;Ranking!A$2:A$500,Ranking!B$2:B$500,"")</f>
        <v/>
      </c>
      <c r="K251" cm="1">
        <f t="array" ref="K251">_xlfn.XLOOKUP(E251&amp;I251,Ranking!C$2:C$500&amp;Ranking!A$2:A$500,Ranking!B$2:B$500,"")</f>
        <v>1</v>
      </c>
      <c r="L251" t="str" cm="1">
        <f t="array" ref="L251">_xlfn.XLOOKUP(D251&amp;G251,Conf!$A$1:$A$150&amp;Conf!$B$1:$B$150,Conf!$C$1:$C$150,"FCS")</f>
        <v>Big Ten</v>
      </c>
      <c r="M251" t="str" cm="1">
        <f t="array" ref="M251">_xlfn.XLOOKUP(E251&amp;G251,Conf!$A$1:$A$150&amp;Conf!$B$1:$B$150,Conf!$C$1:$C$150,"FCS")</f>
        <v>Big Ten</v>
      </c>
      <c r="N251">
        <v>1</v>
      </c>
      <c r="O251" cm="1">
        <f t="array" ref="O251">_xlfn.XLOOKUP(D251&amp;I251,Sheet2!$A$2:$A$1500&amp;Sheet2!$B$2:$B$1500,Sheet2!$C$2:$C$1500,0)</f>
        <v>28.1</v>
      </c>
      <c r="P251" cm="1">
        <f t="array" ref="P251">_xlfn.XLOOKUP(D251&amp;I251,Sheet2!$A$2:$A$1500&amp;Sheet2!$B$2:$B$1500,Sheet2!$D$2:$D$1500,0)</f>
        <v>15.8</v>
      </c>
      <c r="Q251" cm="1">
        <f t="array" ref="Q251">_xlfn.XLOOKUP(E251&amp;I251,Sheet2!$A$2:$A$1500&amp;Sheet2!$B$2:$B$1500,Sheet2!$C$2:$C$1500,0)</f>
        <v>32.5</v>
      </c>
      <c r="R251" cm="1">
        <f t="array" ref="R251">_xlfn.XLOOKUP(E251&amp;I251,Sheet2!$A$2:$A$1500&amp;Sheet2!$B$2:$B$1500,Sheet2!$D$2:$D$1500,0)</f>
        <v>10</v>
      </c>
      <c r="X251" cm="1">
        <f t="array" ref="X251">_xlfn.XLOOKUP(D251&amp;I251,Sheet2!$A$2:$A$1500&amp;Sheet2!$B$2:$B$1500,Sheet2!$E$2:$E$1500,0)</f>
        <v>6</v>
      </c>
      <c r="Y251" cm="1">
        <f t="array" ref="Y251">_xlfn.XLOOKUP(D251&amp;I251,Sheet2!$A$2:$A$1500&amp;Sheet2!$B$2:$B$1500,Sheet2!$F$2:$F$1500,0)</f>
        <v>2</v>
      </c>
      <c r="Z251" cm="1">
        <f t="array" ref="Z251">_xlfn.XLOOKUP(E251&amp;I251,Sheet2!$A$2:$A$1500&amp;Sheet2!$B$2:$B$1500,Sheet2!$E$2:$E$1500,0)</f>
        <v>8</v>
      </c>
      <c r="AA251" cm="1">
        <f t="array" ref="AA251">_xlfn.XLOOKUP(E251&amp;I251,Sheet2!$A$2:$A$1500&amp;Sheet2!$B$2:$B$1500,Sheet2!$F$2:$F$1500,0)</f>
        <v>0</v>
      </c>
    </row>
    <row r="252" spans="1:27" x14ac:dyDescent="0.2">
      <c r="A252" s="1">
        <v>45234</v>
      </c>
      <c r="B252" s="2">
        <v>0.5</v>
      </c>
      <c r="C252" t="s">
        <v>29</v>
      </c>
      <c r="D252" t="s">
        <v>27</v>
      </c>
      <c r="E252" t="s">
        <v>22</v>
      </c>
      <c r="F252">
        <v>0</v>
      </c>
      <c r="G252">
        <v>2023</v>
      </c>
      <c r="H252">
        <v>0</v>
      </c>
      <c r="I252">
        <v>10</v>
      </c>
      <c r="J252" t="str" cm="1">
        <f t="array" ref="J252">_xlfn.XLOOKUP(D252&amp;I252,Ranking!C$2:C$500&amp;Ranking!A$2:A$500,Ranking!B$2:B$500,"")</f>
        <v/>
      </c>
      <c r="K252" t="str" cm="1">
        <f t="array" ref="K252">_xlfn.XLOOKUP(E252&amp;I252,Ranking!C$2:C$500&amp;Ranking!A$2:A$500,Ranking!B$2:B$500,"")</f>
        <v/>
      </c>
      <c r="L252" t="str" cm="1">
        <f t="array" ref="L252">_xlfn.XLOOKUP(D252&amp;G252,Conf!$A$1:$A$150&amp;Conf!$B$1:$B$150,Conf!$C$1:$C$150,"FCS")</f>
        <v>Big Ten</v>
      </c>
      <c r="M252" t="str" cm="1">
        <f t="array" ref="M252">_xlfn.XLOOKUP(E252&amp;G252,Conf!$A$1:$A$150&amp;Conf!$B$1:$B$150,Conf!$C$1:$C$150,"FCS")</f>
        <v>Big Ten</v>
      </c>
      <c r="N252">
        <v>1</v>
      </c>
      <c r="O252" cm="1">
        <f t="array" ref="O252">_xlfn.XLOOKUP(D252&amp;I252,Sheet2!$A$2:$A$1500&amp;Sheet2!$B$2:$B$1500,Sheet2!$C$2:$C$1500,0)</f>
        <v>18</v>
      </c>
      <c r="P252" cm="1">
        <f t="array" ref="P252">_xlfn.XLOOKUP(D252&amp;I252,Sheet2!$A$2:$A$1500&amp;Sheet2!$B$2:$B$1500,Sheet2!$D$2:$D$1500,0)</f>
        <v>27.8</v>
      </c>
      <c r="Q252" cm="1">
        <f t="array" ref="Q252">_xlfn.XLOOKUP(E252&amp;I252,Sheet2!$A$2:$A$1500&amp;Sheet2!$B$2:$B$1500,Sheet2!$C$2:$C$1500,0)</f>
        <v>20.3</v>
      </c>
      <c r="R252" cm="1">
        <f t="array" ref="R252">_xlfn.XLOOKUP(E252&amp;I252,Sheet2!$A$2:$A$1500&amp;Sheet2!$B$2:$B$1500,Sheet2!$D$2:$D$1500,0)</f>
        <v>18.600000000000001</v>
      </c>
      <c r="X252" cm="1">
        <f t="array" ref="X252">_xlfn.XLOOKUP(D252&amp;I252,Sheet2!$A$2:$A$1500&amp;Sheet2!$B$2:$B$1500,Sheet2!$E$2:$E$1500,0)</f>
        <v>2</v>
      </c>
      <c r="Y252" cm="1">
        <f t="array" ref="Y252">_xlfn.XLOOKUP(D252&amp;I252,Sheet2!$A$2:$A$1500&amp;Sheet2!$B$2:$B$1500,Sheet2!$F$2:$F$1500,0)</f>
        <v>6</v>
      </c>
      <c r="Z252" cm="1">
        <f t="array" ref="Z252">_xlfn.XLOOKUP(E252&amp;I252,Sheet2!$A$2:$A$1500&amp;Sheet2!$B$2:$B$1500,Sheet2!$E$2:$E$1500,0)</f>
        <v>5</v>
      </c>
      <c r="AA252" cm="1">
        <f t="array" ref="AA252">_xlfn.XLOOKUP(E252&amp;I252,Sheet2!$A$2:$A$1500&amp;Sheet2!$B$2:$B$1500,Sheet2!$F$2:$F$1500,0)</f>
        <v>3</v>
      </c>
    </row>
    <row r="253" spans="1:27" x14ac:dyDescent="0.2">
      <c r="A253" s="1">
        <v>45234</v>
      </c>
      <c r="B253" s="2">
        <v>0.64583333333333337</v>
      </c>
      <c r="C253" t="s">
        <v>23</v>
      </c>
      <c r="D253" t="s">
        <v>135</v>
      </c>
      <c r="E253" t="s">
        <v>32</v>
      </c>
      <c r="F253">
        <v>0</v>
      </c>
      <c r="G253">
        <v>2023</v>
      </c>
      <c r="H253">
        <v>0</v>
      </c>
      <c r="I253">
        <v>10</v>
      </c>
      <c r="J253" t="str" cm="1">
        <f t="array" ref="J253">_xlfn.XLOOKUP(D253&amp;I253,Ranking!C$2:C$500&amp;Ranking!A$2:A$500,Ranking!B$2:B$500,"")</f>
        <v/>
      </c>
      <c r="K253" cm="1">
        <f t="array" ref="K253">_xlfn.XLOOKUP(E253&amp;I253,Ranking!C$2:C$500&amp;Ranking!A$2:A$500,Ranking!B$2:B$500,"")</f>
        <v>11</v>
      </c>
      <c r="L253" t="str" cm="1">
        <f t="array" ref="L253">_xlfn.XLOOKUP(D253&amp;G253,Conf!$A$1:$A$150&amp;Conf!$B$1:$B$150,Conf!$C$1:$C$150,"FCS")</f>
        <v>Big Ten</v>
      </c>
      <c r="M253" t="str" cm="1">
        <f t="array" ref="M253">_xlfn.XLOOKUP(E253&amp;G253,Conf!$A$1:$A$150&amp;Conf!$B$1:$B$150,Conf!$C$1:$C$150,"FCS")</f>
        <v>Big Ten</v>
      </c>
      <c r="N253">
        <v>1</v>
      </c>
      <c r="O253" cm="1">
        <f t="array" ref="O253">_xlfn.XLOOKUP(D253&amp;I253,Sheet2!$A$2:$A$1500&amp;Sheet2!$B$2:$B$1500,Sheet2!$C$2:$C$1500,0)</f>
        <v>32.6</v>
      </c>
      <c r="P253" cm="1">
        <f t="array" ref="P253">_xlfn.XLOOKUP(D253&amp;I253,Sheet2!$A$2:$A$1500&amp;Sheet2!$B$2:$B$1500,Sheet2!$D$2:$D$1500,0)</f>
        <v>20.399999999999999</v>
      </c>
      <c r="Q253" cm="1">
        <f t="array" ref="Q253">_xlfn.XLOOKUP(E253&amp;I253,Sheet2!$A$2:$A$1500&amp;Sheet2!$B$2:$B$1500,Sheet2!$C$2:$C$1500,0)</f>
        <v>38.9</v>
      </c>
      <c r="R253" cm="1">
        <f t="array" ref="R253">_xlfn.XLOOKUP(E253&amp;I253,Sheet2!$A$2:$A$1500&amp;Sheet2!$B$2:$B$1500,Sheet2!$D$2:$D$1500,0)</f>
        <v>11.5</v>
      </c>
      <c r="X253" cm="1">
        <f t="array" ref="X253">_xlfn.XLOOKUP(D253&amp;I253,Sheet2!$A$2:$A$1500&amp;Sheet2!$B$2:$B$1500,Sheet2!$E$2:$E$1500,0)</f>
        <v>5</v>
      </c>
      <c r="Y253" cm="1">
        <f t="array" ref="Y253">_xlfn.XLOOKUP(D253&amp;I253,Sheet2!$A$2:$A$1500&amp;Sheet2!$B$2:$B$1500,Sheet2!$F$2:$F$1500,0)</f>
        <v>3</v>
      </c>
      <c r="Z253" cm="1">
        <f t="array" ref="Z253">_xlfn.XLOOKUP(E253&amp;I253,Sheet2!$A$2:$A$1500&amp;Sheet2!$B$2:$B$1500,Sheet2!$E$2:$E$1500,0)</f>
        <v>7</v>
      </c>
      <c r="AA253" cm="1">
        <f t="array" ref="AA253">_xlfn.XLOOKUP(E253&amp;I253,Sheet2!$A$2:$A$1500&amp;Sheet2!$B$2:$B$1500,Sheet2!$F$2:$F$1500,0)</f>
        <v>1</v>
      </c>
    </row>
    <row r="254" spans="1:27" x14ac:dyDescent="0.2">
      <c r="A254" s="1">
        <v>45234</v>
      </c>
      <c r="B254" s="2">
        <v>0.8125</v>
      </c>
      <c r="C254" t="s">
        <v>75</v>
      </c>
      <c r="D254" t="s">
        <v>35</v>
      </c>
      <c r="E254" t="s">
        <v>126</v>
      </c>
      <c r="F254">
        <v>0</v>
      </c>
      <c r="G254">
        <v>2023</v>
      </c>
      <c r="H254">
        <v>0</v>
      </c>
      <c r="I254">
        <v>10</v>
      </c>
      <c r="J254" cm="1">
        <f t="array" ref="J254">_xlfn.XLOOKUP(D254&amp;I254,Ranking!C$2:C$500&amp;Ranking!A$2:A$500,Ranking!B$2:B$500,"")</f>
        <v>3</v>
      </c>
      <c r="K254" t="str" cm="1">
        <f t="array" ref="K254">_xlfn.XLOOKUP(E254&amp;I254,Ranking!C$2:C$500&amp;Ranking!A$2:A$500,Ranking!B$2:B$500,"")</f>
        <v/>
      </c>
      <c r="L254" t="str" cm="1">
        <f t="array" ref="L254">_xlfn.XLOOKUP(D254&amp;G254,Conf!$A$1:$A$150&amp;Conf!$B$1:$B$150,Conf!$C$1:$C$150,"FCS")</f>
        <v>Big Ten</v>
      </c>
      <c r="M254" t="str" cm="1">
        <f t="array" ref="M254">_xlfn.XLOOKUP(E254&amp;G254,Conf!$A$1:$A$150&amp;Conf!$B$1:$B$150,Conf!$C$1:$C$150,"FCS")</f>
        <v>Big Ten</v>
      </c>
      <c r="N254">
        <v>1</v>
      </c>
      <c r="O254" cm="1">
        <f t="array" ref="O254">_xlfn.XLOOKUP(D254&amp;I254,Sheet2!$A$2:$A$1500&amp;Sheet2!$B$2:$B$1500,Sheet2!$C$2:$C$1500,0)</f>
        <v>40.6</v>
      </c>
      <c r="P254" cm="1">
        <f t="array" ref="P254">_xlfn.XLOOKUP(D254&amp;I254,Sheet2!$A$2:$A$1500&amp;Sheet2!$B$2:$B$1500,Sheet2!$D$2:$D$1500,0)</f>
        <v>5.9</v>
      </c>
      <c r="Q254" cm="1">
        <f t="array" ref="Q254">_xlfn.XLOOKUP(E254&amp;I254,Sheet2!$A$2:$A$1500&amp;Sheet2!$B$2:$B$1500,Sheet2!$C$2:$C$1500,0)</f>
        <v>21.9</v>
      </c>
      <c r="R254" cm="1">
        <f t="array" ref="R254">_xlfn.XLOOKUP(E254&amp;I254,Sheet2!$A$2:$A$1500&amp;Sheet2!$B$2:$B$1500,Sheet2!$D$2:$D$1500,0)</f>
        <v>30</v>
      </c>
      <c r="X254" cm="1">
        <f t="array" ref="X254">_xlfn.XLOOKUP(D254&amp;I254,Sheet2!$A$2:$A$1500&amp;Sheet2!$B$2:$B$1500,Sheet2!$E$2:$E$1500,0)</f>
        <v>8</v>
      </c>
      <c r="Y254" cm="1">
        <f t="array" ref="Y254">_xlfn.XLOOKUP(D254&amp;I254,Sheet2!$A$2:$A$1500&amp;Sheet2!$B$2:$B$1500,Sheet2!$F$2:$F$1500,0)</f>
        <v>0</v>
      </c>
      <c r="Z254" cm="1">
        <f t="array" ref="Z254">_xlfn.XLOOKUP(E254&amp;I254,Sheet2!$A$2:$A$1500&amp;Sheet2!$B$2:$B$1500,Sheet2!$E$2:$E$1500,0)</f>
        <v>2</v>
      </c>
      <c r="AA254" cm="1">
        <f t="array" ref="AA254">_xlfn.XLOOKUP(E254&amp;I254,Sheet2!$A$2:$A$1500&amp;Sheet2!$B$2:$B$1500,Sheet2!$F$2:$F$1500,0)</f>
        <v>6</v>
      </c>
    </row>
    <row r="255" spans="1:27" x14ac:dyDescent="0.2">
      <c r="A255" s="1">
        <v>45234</v>
      </c>
      <c r="B255" s="2">
        <v>0.5</v>
      </c>
      <c r="C255" t="s">
        <v>23</v>
      </c>
      <c r="D255" t="s">
        <v>69</v>
      </c>
      <c r="E255" t="s">
        <v>72</v>
      </c>
      <c r="F255">
        <v>0</v>
      </c>
      <c r="G255">
        <v>2023</v>
      </c>
      <c r="H255">
        <v>0</v>
      </c>
      <c r="I255">
        <v>10</v>
      </c>
      <c r="J255" cm="1">
        <f t="array" ref="J255">_xlfn.XLOOKUP(D255&amp;I255,Ranking!C$2:C$500&amp;Ranking!A$2:A$500,Ranking!B$2:B$500,"")</f>
        <v>7</v>
      </c>
      <c r="K255" cm="1">
        <f t="array" ref="K255">_xlfn.XLOOKUP(E255&amp;I255,Ranking!C$2:C$500&amp;Ranking!A$2:A$500,Ranking!B$2:B$500,"")</f>
        <v>23</v>
      </c>
      <c r="L255" t="str" cm="1">
        <f t="array" ref="L255">_xlfn.XLOOKUP(D255&amp;G255,Conf!$A$1:$A$150&amp;Conf!$B$1:$B$150,Conf!$C$1:$C$150,"FCS")</f>
        <v>Big 12</v>
      </c>
      <c r="M255" t="str" cm="1">
        <f t="array" ref="M255">_xlfn.XLOOKUP(E255&amp;G255,Conf!$A$1:$A$150&amp;Conf!$B$1:$B$150,Conf!$C$1:$C$150,"FCS")</f>
        <v>Big 12</v>
      </c>
      <c r="N255">
        <v>1</v>
      </c>
      <c r="O255" cm="1">
        <f t="array" ref="O255">_xlfn.XLOOKUP(D255&amp;I255,Sheet2!$A$2:$A$1500&amp;Sheet2!$B$2:$B$1500,Sheet2!$C$2:$C$1500,0)</f>
        <v>34.5</v>
      </c>
      <c r="P255" cm="1">
        <f t="array" ref="P255">_xlfn.XLOOKUP(D255&amp;I255,Sheet2!$A$2:$A$1500&amp;Sheet2!$B$2:$B$1500,Sheet2!$D$2:$D$1500,0)</f>
        <v>16</v>
      </c>
      <c r="Q255" cm="1">
        <f t="array" ref="Q255">_xlfn.XLOOKUP(E255&amp;I255,Sheet2!$A$2:$A$1500&amp;Sheet2!$B$2:$B$1500,Sheet2!$C$2:$C$1500,0)</f>
        <v>37.4</v>
      </c>
      <c r="R255" cm="1">
        <f t="array" ref="R255">_xlfn.XLOOKUP(E255&amp;I255,Sheet2!$A$2:$A$1500&amp;Sheet2!$B$2:$B$1500,Sheet2!$D$2:$D$1500,0)</f>
        <v>15.9</v>
      </c>
      <c r="X255" cm="1">
        <f t="array" ref="X255">_xlfn.XLOOKUP(D255&amp;I255,Sheet2!$A$2:$A$1500&amp;Sheet2!$B$2:$B$1500,Sheet2!$E$2:$E$1500,0)</f>
        <v>7</v>
      </c>
      <c r="Y255" cm="1">
        <f t="array" ref="Y255">_xlfn.XLOOKUP(D255&amp;I255,Sheet2!$A$2:$A$1500&amp;Sheet2!$B$2:$B$1500,Sheet2!$F$2:$F$1500,0)</f>
        <v>1</v>
      </c>
      <c r="Z255" cm="1">
        <f t="array" ref="Z255">_xlfn.XLOOKUP(E255&amp;I255,Sheet2!$A$2:$A$1500&amp;Sheet2!$B$2:$B$1500,Sheet2!$E$2:$E$1500,0)</f>
        <v>6</v>
      </c>
      <c r="AA255" cm="1">
        <f t="array" ref="AA255">_xlfn.XLOOKUP(E255&amp;I255,Sheet2!$A$2:$A$1500&amp;Sheet2!$B$2:$B$1500,Sheet2!$F$2:$F$1500,0)</f>
        <v>2</v>
      </c>
    </row>
    <row r="256" spans="1:27" x14ac:dyDescent="0.2">
      <c r="A256" s="1">
        <v>45234</v>
      </c>
      <c r="B256" s="2">
        <v>0.5</v>
      </c>
      <c r="C256" t="s">
        <v>24</v>
      </c>
      <c r="D256" t="s">
        <v>96</v>
      </c>
      <c r="E256" t="s">
        <v>76</v>
      </c>
      <c r="F256">
        <v>0</v>
      </c>
      <c r="G256">
        <v>2023</v>
      </c>
      <c r="H256">
        <v>0</v>
      </c>
      <c r="I256">
        <v>10</v>
      </c>
      <c r="J256" cm="1">
        <f t="array" ref="J256">_xlfn.XLOOKUP(D256&amp;I256,Ranking!C$2:C$500&amp;Ranking!A$2:A$500,Ranking!B$2:B$500,"")</f>
        <v>10</v>
      </c>
      <c r="K256" t="str" cm="1">
        <f t="array" ref="K256">_xlfn.XLOOKUP(E256&amp;I256,Ranking!C$2:C$500&amp;Ranking!A$2:A$500,Ranking!B$2:B$500,"")</f>
        <v/>
      </c>
      <c r="L256" t="str" cm="1">
        <f t="array" ref="L256">_xlfn.XLOOKUP(D256&amp;G256,Conf!$A$1:$A$150&amp;Conf!$B$1:$B$150,Conf!$C$1:$C$150,"FCS")</f>
        <v>SEC</v>
      </c>
      <c r="M256" t="str" cm="1">
        <f t="array" ref="M256">_xlfn.XLOOKUP(E256&amp;G256,Conf!$A$1:$A$150&amp;Conf!$B$1:$B$150,Conf!$C$1:$C$150,"FCS")</f>
        <v>SEC</v>
      </c>
      <c r="N256">
        <v>1</v>
      </c>
      <c r="O256" cm="1">
        <f t="array" ref="O256">_xlfn.XLOOKUP(D256&amp;I256,Sheet2!$A$2:$A$1500&amp;Sheet2!$B$2:$B$1500,Sheet2!$C$2:$C$1500,0)</f>
        <v>38.9</v>
      </c>
      <c r="P256" cm="1">
        <f t="array" ref="P256">_xlfn.XLOOKUP(D256&amp;I256,Sheet2!$A$2:$A$1500&amp;Sheet2!$B$2:$B$1500,Sheet2!$D$2:$D$1500,0)</f>
        <v>21.4</v>
      </c>
      <c r="Q256" cm="1">
        <f t="array" ref="Q256">_xlfn.XLOOKUP(E256&amp;I256,Sheet2!$A$2:$A$1500&amp;Sheet2!$B$2:$B$1500,Sheet2!$C$2:$C$1500,0)</f>
        <v>32</v>
      </c>
      <c r="R256" cm="1">
        <f t="array" ref="R256">_xlfn.XLOOKUP(E256&amp;I256,Sheet2!$A$2:$A$1500&amp;Sheet2!$B$2:$B$1500,Sheet2!$D$2:$D$1500,0)</f>
        <v>19.5</v>
      </c>
      <c r="X256" cm="1">
        <f t="array" ref="X256">_xlfn.XLOOKUP(D256&amp;I256,Sheet2!$A$2:$A$1500&amp;Sheet2!$B$2:$B$1500,Sheet2!$E$2:$E$1500,0)</f>
        <v>7</v>
      </c>
      <c r="Y256" cm="1">
        <f t="array" ref="Y256">_xlfn.XLOOKUP(D256&amp;I256,Sheet2!$A$2:$A$1500&amp;Sheet2!$B$2:$B$1500,Sheet2!$F$2:$F$1500,0)</f>
        <v>1</v>
      </c>
      <c r="Z256" cm="1">
        <f t="array" ref="Z256">_xlfn.XLOOKUP(E256&amp;I256,Sheet2!$A$2:$A$1500&amp;Sheet2!$B$2:$B$1500,Sheet2!$E$2:$E$1500,0)</f>
        <v>5</v>
      </c>
      <c r="AA256" cm="1">
        <f t="array" ref="AA256">_xlfn.XLOOKUP(E256&amp;I256,Sheet2!$A$2:$A$1500&amp;Sheet2!$B$2:$B$1500,Sheet2!$F$2:$F$1500,0)</f>
        <v>3</v>
      </c>
    </row>
    <row r="257" spans="1:27" x14ac:dyDescent="0.2">
      <c r="A257" s="1">
        <v>45234</v>
      </c>
      <c r="B257" s="2">
        <v>0.5</v>
      </c>
      <c r="C257" t="s">
        <v>31</v>
      </c>
      <c r="D257" t="s">
        <v>66</v>
      </c>
      <c r="E257" t="s">
        <v>41</v>
      </c>
      <c r="F257">
        <v>0</v>
      </c>
      <c r="G257">
        <v>2023</v>
      </c>
      <c r="H257">
        <v>0</v>
      </c>
      <c r="I257">
        <v>10</v>
      </c>
      <c r="J257" t="str" cm="1">
        <f t="array" ref="J257">_xlfn.XLOOKUP(D257&amp;I257,Ranking!C$2:C$500&amp;Ranking!A$2:A$500,Ranking!B$2:B$500,"")</f>
        <v/>
      </c>
      <c r="K257" cm="1">
        <f t="array" ref="K257">_xlfn.XLOOKUP(E257&amp;I257,Ranking!C$2:C$500&amp;Ranking!A$2:A$500,Ranking!B$2:B$500,"")</f>
        <v>15</v>
      </c>
      <c r="L257" t="str" cm="1">
        <f t="array" ref="L257">_xlfn.XLOOKUP(D257&amp;G257,Conf!$A$1:$A$150&amp;Conf!$B$1:$B$150,Conf!$C$1:$C$150,"FCS")</f>
        <v>ACC</v>
      </c>
      <c r="M257" t="str" cm="1">
        <f t="array" ref="M257">_xlfn.XLOOKUP(E257&amp;G257,Conf!$A$1:$A$150&amp;Conf!$B$1:$B$150,Conf!$C$1:$C$150,"FCS")</f>
        <v>Independent</v>
      </c>
      <c r="N257">
        <v>0</v>
      </c>
      <c r="O257" cm="1">
        <f t="array" ref="O257">_xlfn.XLOOKUP(D257&amp;I257,Sheet2!$A$2:$A$1500&amp;Sheet2!$B$2:$B$1500,Sheet2!$C$2:$C$1500,0)</f>
        <v>28.8</v>
      </c>
      <c r="P257" cm="1">
        <f t="array" ref="P257">_xlfn.XLOOKUP(D257&amp;I257,Sheet2!$A$2:$A$1500&amp;Sheet2!$B$2:$B$1500,Sheet2!$D$2:$D$1500,0)</f>
        <v>21</v>
      </c>
      <c r="Q257" cm="1">
        <f t="array" ref="Q257">_xlfn.XLOOKUP(E257&amp;I257,Sheet2!$A$2:$A$1500&amp;Sheet2!$B$2:$B$1500,Sheet2!$C$2:$C$1500,0)</f>
        <v>38.299999999999997</v>
      </c>
      <c r="R257" cm="1">
        <f t="array" ref="R257">_xlfn.XLOOKUP(E257&amp;I257,Sheet2!$A$2:$A$1500&amp;Sheet2!$B$2:$B$1500,Sheet2!$D$2:$D$1500,0)</f>
        <v>15.3</v>
      </c>
      <c r="X257" cm="1">
        <f t="array" ref="X257">_xlfn.XLOOKUP(D257&amp;I257,Sheet2!$A$2:$A$1500&amp;Sheet2!$B$2:$B$1500,Sheet2!$E$2:$E$1500,0)</f>
        <v>4</v>
      </c>
      <c r="Y257" cm="1">
        <f t="array" ref="Y257">_xlfn.XLOOKUP(D257&amp;I257,Sheet2!$A$2:$A$1500&amp;Sheet2!$B$2:$B$1500,Sheet2!$F$2:$F$1500,0)</f>
        <v>4</v>
      </c>
      <c r="Z257" cm="1">
        <f t="array" ref="Z257">_xlfn.XLOOKUP(E257&amp;I257,Sheet2!$A$2:$A$1500&amp;Sheet2!$B$2:$B$1500,Sheet2!$E$2:$E$1500,0)</f>
        <v>7</v>
      </c>
      <c r="AA257" cm="1">
        <f t="array" ref="AA257">_xlfn.XLOOKUP(E257&amp;I257,Sheet2!$A$2:$A$1500&amp;Sheet2!$B$2:$B$1500,Sheet2!$F$2:$F$1500,0)</f>
        <v>2</v>
      </c>
    </row>
    <row r="258" spans="1:27" x14ac:dyDescent="0.2">
      <c r="A258" s="1">
        <v>45234</v>
      </c>
      <c r="B258" s="2">
        <v>0.5</v>
      </c>
      <c r="C258" t="s">
        <v>124</v>
      </c>
      <c r="D258" t="s">
        <v>43</v>
      </c>
      <c r="E258" t="s">
        <v>142</v>
      </c>
      <c r="F258">
        <v>0</v>
      </c>
      <c r="G258">
        <v>2023</v>
      </c>
      <c r="H258">
        <v>0</v>
      </c>
      <c r="I258">
        <v>10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tr" cm="1">
        <f t="array" ref="L258">_xlfn.XLOOKUP(D258&amp;G258,Conf!$A$1:$A$150&amp;Conf!$B$1:$B$150,Conf!$C$1:$C$150,"FCS")</f>
        <v>SEC</v>
      </c>
      <c r="M258" t="str" cm="1">
        <f t="array" ref="M258">_xlfn.XLOOKUP(E258&amp;G258,Conf!$A$1:$A$150&amp;Conf!$B$1:$B$150,Conf!$C$1:$C$150,"FCS")</f>
        <v>SEC</v>
      </c>
      <c r="N258">
        <v>1</v>
      </c>
      <c r="O258" cm="1">
        <f t="array" ref="O258">_xlfn.XLOOKUP(D258&amp;I258,Sheet2!$A$2:$A$1500&amp;Sheet2!$B$2:$B$1500,Sheet2!$C$2:$C$1500,0)</f>
        <v>28</v>
      </c>
      <c r="P258" cm="1">
        <f t="array" ref="P258">_xlfn.XLOOKUP(D258&amp;I258,Sheet2!$A$2:$A$1500&amp;Sheet2!$B$2:$B$1500,Sheet2!$D$2:$D$1500,0)</f>
        <v>22.9</v>
      </c>
      <c r="Q258" cm="1">
        <f t="array" ref="Q258">_xlfn.XLOOKUP(E258&amp;I258,Sheet2!$A$2:$A$1500&amp;Sheet2!$B$2:$B$1500,Sheet2!$C$2:$C$1500,0)</f>
        <v>26.5</v>
      </c>
      <c r="R258" cm="1">
        <f t="array" ref="R258">_xlfn.XLOOKUP(E258&amp;I258,Sheet2!$A$2:$A$1500&amp;Sheet2!$B$2:$B$1500,Sheet2!$D$2:$D$1500,0)</f>
        <v>22.9</v>
      </c>
      <c r="X258" cm="1">
        <f t="array" ref="X258">_xlfn.XLOOKUP(D258&amp;I258,Sheet2!$A$2:$A$1500&amp;Sheet2!$B$2:$B$1500,Sheet2!$E$2:$E$1500,0)</f>
        <v>5</v>
      </c>
      <c r="Y258" cm="1">
        <f t="array" ref="Y258">_xlfn.XLOOKUP(D258&amp;I258,Sheet2!$A$2:$A$1500&amp;Sheet2!$B$2:$B$1500,Sheet2!$F$2:$F$1500,0)</f>
        <v>3</v>
      </c>
      <c r="Z258" cm="1">
        <f t="array" ref="Z258">_xlfn.XLOOKUP(E258&amp;I258,Sheet2!$A$2:$A$1500&amp;Sheet2!$B$2:$B$1500,Sheet2!$E$2:$E$1500,0)</f>
        <v>2</v>
      </c>
      <c r="AA258" cm="1">
        <f t="array" ref="AA258">_xlfn.XLOOKUP(E258&amp;I258,Sheet2!$A$2:$A$1500&amp;Sheet2!$B$2:$B$1500,Sheet2!$F$2:$F$1500,0)</f>
        <v>6</v>
      </c>
    </row>
    <row r="259" spans="1:27" x14ac:dyDescent="0.2">
      <c r="A259" s="1">
        <v>45234</v>
      </c>
      <c r="B259" s="2">
        <v>0.5</v>
      </c>
      <c r="C259" t="s">
        <v>118</v>
      </c>
      <c r="D259" t="s">
        <v>71</v>
      </c>
      <c r="E259" t="s">
        <v>165</v>
      </c>
      <c r="F259">
        <v>0</v>
      </c>
      <c r="G259">
        <v>2023</v>
      </c>
      <c r="H259">
        <v>0</v>
      </c>
      <c r="I259">
        <v>10</v>
      </c>
      <c r="J259" t="str" cm="1">
        <f t="array" ref="J259">_xlfn.XLOOKUP(D259&amp;I259,Ranking!C$2:C$500&amp;Ranking!A$2:A$500,Ranking!B$2:B$500,"")</f>
        <v/>
      </c>
      <c r="K259" t="str" cm="1">
        <f t="array" ref="K259">_xlfn.XLOOKUP(E259&amp;I259,Ranking!C$2:C$500&amp;Ranking!A$2:A$500,Ranking!B$2:B$500,"")</f>
        <v/>
      </c>
      <c r="L259" t="str" cm="1">
        <f t="array" ref="L259">_xlfn.XLOOKUP(D259&amp;G259,Conf!$A$1:$A$150&amp;Conf!$B$1:$B$150,Conf!$C$1:$C$150,"FCS")</f>
        <v>SEC</v>
      </c>
      <c r="M259" t="str" cm="1">
        <f t="array" ref="M259">_xlfn.XLOOKUP(E259&amp;G259,Conf!$A$1:$A$150&amp;Conf!$B$1:$B$150,Conf!$C$1:$C$150,"FCS")</f>
        <v>C-USA</v>
      </c>
      <c r="N259">
        <v>0</v>
      </c>
      <c r="O259" cm="1">
        <f t="array" ref="O259">_xlfn.XLOOKUP(D259&amp;I259,Sheet2!$A$2:$A$1500&amp;Sheet2!$B$2:$B$1500,Sheet2!$C$2:$C$1500,0)</f>
        <v>25.4</v>
      </c>
      <c r="P259" cm="1">
        <f t="array" ref="P259">_xlfn.XLOOKUP(D259&amp;I259,Sheet2!$A$2:$A$1500&amp;Sheet2!$B$2:$B$1500,Sheet2!$D$2:$D$1500,0)</f>
        <v>31.5</v>
      </c>
      <c r="Q259" cm="1">
        <f t="array" ref="Q259">_xlfn.XLOOKUP(E259&amp;I259,Sheet2!$A$2:$A$1500&amp;Sheet2!$B$2:$B$1500,Sheet2!$C$2:$C$1500,0)</f>
        <v>28.6</v>
      </c>
      <c r="R259" cm="1">
        <f t="array" ref="R259">_xlfn.XLOOKUP(E259&amp;I259,Sheet2!$A$2:$A$1500&amp;Sheet2!$B$2:$B$1500,Sheet2!$D$2:$D$1500,0)</f>
        <v>18.8</v>
      </c>
      <c r="X259" cm="1">
        <f t="array" ref="X259">_xlfn.XLOOKUP(D259&amp;I259,Sheet2!$A$2:$A$1500&amp;Sheet2!$B$2:$B$1500,Sheet2!$E$2:$E$1500,0)</f>
        <v>2</v>
      </c>
      <c r="Y259" cm="1">
        <f t="array" ref="Y259">_xlfn.XLOOKUP(D259&amp;I259,Sheet2!$A$2:$A$1500&amp;Sheet2!$B$2:$B$1500,Sheet2!$F$2:$F$1500,0)</f>
        <v>6</v>
      </c>
      <c r="Z259" cm="1">
        <f t="array" ref="Z259">_xlfn.XLOOKUP(E259&amp;I259,Sheet2!$A$2:$A$1500&amp;Sheet2!$B$2:$B$1500,Sheet2!$E$2:$E$1500,0)</f>
        <v>7</v>
      </c>
      <c r="AA259" cm="1">
        <f t="array" ref="AA259">_xlfn.XLOOKUP(E259&amp;I259,Sheet2!$A$2:$A$1500&amp;Sheet2!$B$2:$B$1500,Sheet2!$F$2:$F$1500,0)</f>
        <v>2</v>
      </c>
    </row>
    <row r="260" spans="1:27" x14ac:dyDescent="0.2">
      <c r="A260" s="1">
        <v>45234</v>
      </c>
      <c r="B260" s="2">
        <v>0.64583333333333337</v>
      </c>
      <c r="C260" t="s">
        <v>45</v>
      </c>
      <c r="D260" t="s">
        <v>30</v>
      </c>
      <c r="E260" t="s">
        <v>161</v>
      </c>
      <c r="F260">
        <v>0</v>
      </c>
      <c r="G260">
        <v>2023</v>
      </c>
      <c r="H260">
        <v>0</v>
      </c>
      <c r="I260">
        <v>10</v>
      </c>
      <c r="J260" cm="1">
        <f t="array" ref="J260">_xlfn.XLOOKUP(D260&amp;I260,Ranking!C$2:C$500&amp;Ranking!A$2:A$500,Ranking!B$2:B$500,"")</f>
        <v>2</v>
      </c>
      <c r="K260" cm="1">
        <f t="array" ref="K260">_xlfn.XLOOKUP(E260&amp;I260,Ranking!C$2:C$500&amp;Ranking!A$2:A$500,Ranking!B$2:B$500,"")</f>
        <v>12</v>
      </c>
      <c r="L260" t="str" cm="1">
        <f t="array" ref="L260">_xlfn.XLOOKUP(D260&amp;G260,Conf!$A$1:$A$150&amp;Conf!$B$1:$B$150,Conf!$C$1:$C$150,"FCS")</f>
        <v>SEC</v>
      </c>
      <c r="M260" t="str" cm="1">
        <f t="array" ref="M260">_xlfn.XLOOKUP(E260&amp;G260,Conf!$A$1:$A$150&amp;Conf!$B$1:$B$150,Conf!$C$1:$C$150,"FCS")</f>
        <v>SEC</v>
      </c>
      <c r="N260">
        <v>1</v>
      </c>
      <c r="O260" cm="1">
        <f t="array" ref="O260">_xlfn.XLOOKUP(D260&amp;I260,Sheet2!$A$2:$A$1500&amp;Sheet2!$B$2:$B$1500,Sheet2!$C$2:$C$1500,0)</f>
        <v>40.5</v>
      </c>
      <c r="P260" cm="1">
        <f t="array" ref="P260">_xlfn.XLOOKUP(D260&amp;I260,Sheet2!$A$2:$A$1500&amp;Sheet2!$B$2:$B$1500,Sheet2!$D$2:$D$1500,0)</f>
        <v>14.8</v>
      </c>
      <c r="Q260" cm="1">
        <f t="array" ref="Q260">_xlfn.XLOOKUP(E260&amp;I260,Sheet2!$A$2:$A$1500&amp;Sheet2!$B$2:$B$1500,Sheet2!$C$2:$C$1500,0)</f>
        <v>33.9</v>
      </c>
      <c r="R260" cm="1">
        <f t="array" ref="R260">_xlfn.XLOOKUP(E260&amp;I260,Sheet2!$A$2:$A$1500&amp;Sheet2!$B$2:$B$1500,Sheet2!$D$2:$D$1500,0)</f>
        <v>23.3</v>
      </c>
      <c r="X260" cm="1">
        <f t="array" ref="X260">_xlfn.XLOOKUP(D260&amp;I260,Sheet2!$A$2:$A$1500&amp;Sheet2!$B$2:$B$1500,Sheet2!$E$2:$E$1500,0)</f>
        <v>8</v>
      </c>
      <c r="Y260" cm="1">
        <f t="array" ref="Y260">_xlfn.XLOOKUP(D260&amp;I260,Sheet2!$A$2:$A$1500&amp;Sheet2!$B$2:$B$1500,Sheet2!$F$2:$F$1500,0)</f>
        <v>0</v>
      </c>
      <c r="Z260" cm="1">
        <f t="array" ref="Z260">_xlfn.XLOOKUP(E260&amp;I260,Sheet2!$A$2:$A$1500&amp;Sheet2!$B$2:$B$1500,Sheet2!$E$2:$E$1500,0)</f>
        <v>7</v>
      </c>
      <c r="AA260" cm="1">
        <f t="array" ref="AA260">_xlfn.XLOOKUP(E260&amp;I260,Sheet2!$A$2:$A$1500&amp;Sheet2!$B$2:$B$1500,Sheet2!$F$2:$F$1500,0)</f>
        <v>1</v>
      </c>
    </row>
    <row r="261" spans="1:27" x14ac:dyDescent="0.2">
      <c r="A261" s="1">
        <v>45234</v>
      </c>
      <c r="B261" s="2">
        <v>0.64583333333333337</v>
      </c>
      <c r="C261" t="s">
        <v>24</v>
      </c>
      <c r="D261" t="s">
        <v>146</v>
      </c>
      <c r="E261" t="s">
        <v>82</v>
      </c>
      <c r="F261">
        <v>0</v>
      </c>
      <c r="G261">
        <v>2023</v>
      </c>
      <c r="H261">
        <v>0</v>
      </c>
      <c r="I261">
        <v>10</v>
      </c>
      <c r="J261" t="str" cm="1">
        <f t="array" ref="J261">_xlfn.XLOOKUP(D261&amp;I261,Ranking!C$2:C$500&amp;Ranking!A$2:A$500,Ranking!B$2:B$500,"")</f>
        <v/>
      </c>
      <c r="K261" cm="1">
        <f t="array" ref="K261">_xlfn.XLOOKUP(E261&amp;I261,Ranking!C$2:C$500&amp;Ranking!A$2:A$500,Ranking!B$2:B$500,"")</f>
        <v>4</v>
      </c>
      <c r="L261" t="str" cm="1">
        <f t="array" ref="L261">_xlfn.XLOOKUP(D261&amp;G261,Conf!$A$1:$A$150&amp;Conf!$B$1:$B$150,Conf!$C$1:$C$150,"FCS")</f>
        <v>ACC</v>
      </c>
      <c r="M261" t="str" cm="1">
        <f t="array" ref="M261">_xlfn.XLOOKUP(E261&amp;G261,Conf!$A$1:$A$150&amp;Conf!$B$1:$B$150,Conf!$C$1:$C$150,"FCS")</f>
        <v>ACC</v>
      </c>
      <c r="N261">
        <v>1</v>
      </c>
      <c r="O261" cm="1">
        <f t="array" ref="O261">_xlfn.XLOOKUP(D261&amp;I261,Sheet2!$A$2:$A$1500&amp;Sheet2!$B$2:$B$1500,Sheet2!$C$2:$C$1500,0)</f>
        <v>22.4</v>
      </c>
      <c r="P261" cm="1">
        <f t="array" ref="P261">_xlfn.XLOOKUP(D261&amp;I261,Sheet2!$A$2:$A$1500&amp;Sheet2!$B$2:$B$1500,Sheet2!$D$2:$D$1500,0)</f>
        <v>28.8</v>
      </c>
      <c r="Q261" cm="1">
        <f t="array" ref="Q261">_xlfn.XLOOKUP(E261&amp;I261,Sheet2!$A$2:$A$1500&amp;Sheet2!$B$2:$B$1500,Sheet2!$C$2:$C$1500,0)</f>
        <v>41.5</v>
      </c>
      <c r="R261" cm="1">
        <f t="array" ref="R261">_xlfn.XLOOKUP(E261&amp;I261,Sheet2!$A$2:$A$1500&amp;Sheet2!$B$2:$B$1500,Sheet2!$D$2:$D$1500,0)</f>
        <v>18.3</v>
      </c>
      <c r="X261" cm="1">
        <f t="array" ref="X261">_xlfn.XLOOKUP(D261&amp;I261,Sheet2!$A$2:$A$1500&amp;Sheet2!$B$2:$B$1500,Sheet2!$E$2:$E$1500,0)</f>
        <v>2</v>
      </c>
      <c r="Y261" cm="1">
        <f t="array" ref="Y261">_xlfn.XLOOKUP(D261&amp;I261,Sheet2!$A$2:$A$1500&amp;Sheet2!$B$2:$B$1500,Sheet2!$F$2:$F$1500,0)</f>
        <v>6</v>
      </c>
      <c r="Z261" cm="1">
        <f t="array" ref="Z261">_xlfn.XLOOKUP(E261&amp;I261,Sheet2!$A$2:$A$1500&amp;Sheet2!$B$2:$B$1500,Sheet2!$E$2:$E$1500,0)</f>
        <v>8</v>
      </c>
      <c r="AA261" cm="1">
        <f t="array" ref="AA261">_xlfn.XLOOKUP(E261&amp;I261,Sheet2!$A$2:$A$1500&amp;Sheet2!$B$2:$B$1500,Sheet2!$F$2:$F$1500,0)</f>
        <v>0</v>
      </c>
    </row>
    <row r="262" spans="1:27" x14ac:dyDescent="0.2">
      <c r="A262" s="1">
        <v>45234</v>
      </c>
      <c r="B262" s="2">
        <v>0.64583333333333337</v>
      </c>
      <c r="C262" t="s">
        <v>31</v>
      </c>
      <c r="D262" t="s">
        <v>139</v>
      </c>
      <c r="E262" t="s">
        <v>34</v>
      </c>
      <c r="F262">
        <v>0</v>
      </c>
      <c r="G262">
        <v>2023</v>
      </c>
      <c r="H262">
        <v>0</v>
      </c>
      <c r="I262">
        <v>10</v>
      </c>
      <c r="J262" cm="1">
        <f t="array" ref="J262">_xlfn.XLOOKUP(D262&amp;I262,Ranking!C$2:C$500&amp;Ranking!A$2:A$500,Ranking!B$2:B$500,"")</f>
        <v>22</v>
      </c>
      <c r="K262" cm="1">
        <f t="array" ref="K262">_xlfn.XLOOKUP(E262&amp;I262,Ranking!C$2:C$500&amp;Ranking!A$2:A$500,Ranking!B$2:B$500,"")</f>
        <v>9</v>
      </c>
      <c r="L262" t="str" cm="1">
        <f t="array" ref="L262">_xlfn.XLOOKUP(D262&amp;G262,Conf!$A$1:$A$150&amp;Conf!$B$1:$B$150,Conf!$C$1:$C$150,"FCS")</f>
        <v>Big 12</v>
      </c>
      <c r="M262" t="str" cm="1">
        <f t="array" ref="M262">_xlfn.XLOOKUP(E262&amp;G262,Conf!$A$1:$A$150&amp;Conf!$B$1:$B$150,Conf!$C$1:$C$150,"FCS")</f>
        <v>Big 12</v>
      </c>
      <c r="N262">
        <v>1</v>
      </c>
      <c r="O262" cm="1">
        <f t="array" ref="O262">_xlfn.XLOOKUP(D262&amp;I262,Sheet2!$A$2:$A$1500&amp;Sheet2!$B$2:$B$1500,Sheet2!$C$2:$C$1500,0)</f>
        <v>31.1</v>
      </c>
      <c r="P262" cm="1">
        <f t="array" ref="P262">_xlfn.XLOOKUP(D262&amp;I262,Sheet2!$A$2:$A$1500&amp;Sheet2!$B$2:$B$1500,Sheet2!$D$2:$D$1500,0)</f>
        <v>24.4</v>
      </c>
      <c r="Q262" cm="1">
        <f t="array" ref="Q262">_xlfn.XLOOKUP(E262&amp;I262,Sheet2!$A$2:$A$1500&amp;Sheet2!$B$2:$B$1500,Sheet2!$C$2:$C$1500,0)</f>
        <v>42.3</v>
      </c>
      <c r="R262" cm="1">
        <f t="array" ref="R262">_xlfn.XLOOKUP(E262&amp;I262,Sheet2!$A$2:$A$1500&amp;Sheet2!$B$2:$B$1500,Sheet2!$D$2:$D$1500,0)</f>
        <v>18.899999999999999</v>
      </c>
      <c r="X262" cm="1">
        <f t="array" ref="X262">_xlfn.XLOOKUP(D262&amp;I262,Sheet2!$A$2:$A$1500&amp;Sheet2!$B$2:$B$1500,Sheet2!$E$2:$E$1500,0)</f>
        <v>6</v>
      </c>
      <c r="Y262" cm="1">
        <f t="array" ref="Y262">_xlfn.XLOOKUP(D262&amp;I262,Sheet2!$A$2:$A$1500&amp;Sheet2!$B$2:$B$1500,Sheet2!$F$2:$F$1500,0)</f>
        <v>2</v>
      </c>
      <c r="Z262" cm="1">
        <f t="array" ref="Z262">_xlfn.XLOOKUP(E262&amp;I262,Sheet2!$A$2:$A$1500&amp;Sheet2!$B$2:$B$1500,Sheet2!$E$2:$E$1500,0)</f>
        <v>7</v>
      </c>
      <c r="AA262" cm="1">
        <f t="array" ref="AA262">_xlfn.XLOOKUP(E262&amp;I262,Sheet2!$A$2:$A$1500&amp;Sheet2!$B$2:$B$1500,Sheet2!$F$2:$F$1500,0)</f>
        <v>1</v>
      </c>
    </row>
    <row r="263" spans="1:27" x14ac:dyDescent="0.2">
      <c r="A263" s="1">
        <v>45234</v>
      </c>
      <c r="B263" s="2">
        <v>0.64583333333333337</v>
      </c>
      <c r="C263" t="s">
        <v>118</v>
      </c>
      <c r="D263" t="s">
        <v>131</v>
      </c>
      <c r="E263" t="s">
        <v>109</v>
      </c>
      <c r="F263">
        <v>0</v>
      </c>
      <c r="G263">
        <v>2023</v>
      </c>
      <c r="H263">
        <v>0</v>
      </c>
      <c r="I263">
        <v>10</v>
      </c>
      <c r="J263" t="str" cm="1">
        <f t="array" ref="J263">_xlfn.XLOOKUP(D263&amp;I263,Ranking!C$2:C$500&amp;Ranking!A$2:A$500,Ranking!B$2:B$500,"")</f>
        <v/>
      </c>
      <c r="K263" cm="1">
        <f t="array" ref="K263">_xlfn.XLOOKUP(E263&amp;I263,Ranking!C$2:C$500&amp;Ranking!A$2:A$500,Ranking!B$2:B$500,"")</f>
        <v>24</v>
      </c>
      <c r="L263" t="str" cm="1">
        <f t="array" ref="L263">_xlfn.XLOOKUP(D263&amp;G263,Conf!$A$1:$A$150&amp;Conf!$B$1:$B$150,Conf!$C$1:$C$150,"FCS")</f>
        <v>AAC</v>
      </c>
      <c r="M263" t="str" cm="1">
        <f t="array" ref="M263">_xlfn.XLOOKUP(E263&amp;G263,Conf!$A$1:$A$150&amp;Conf!$B$1:$B$150,Conf!$C$1:$C$150,"FCS")</f>
        <v>AAC</v>
      </c>
      <c r="N263">
        <v>1</v>
      </c>
      <c r="O263" cm="1">
        <f t="array" ref="O263">_xlfn.XLOOKUP(D263&amp;I263,Sheet2!$A$2:$A$1500&amp;Sheet2!$B$2:$B$1500,Sheet2!$C$2:$C$1500,0)</f>
        <v>18.600000000000001</v>
      </c>
      <c r="P263" cm="1">
        <f t="array" ref="P263">_xlfn.XLOOKUP(D263&amp;I263,Sheet2!$A$2:$A$1500&amp;Sheet2!$B$2:$B$1500,Sheet2!$D$2:$D$1500,0)</f>
        <v>26.3</v>
      </c>
      <c r="Q263" cm="1">
        <f t="array" ref="Q263">_xlfn.XLOOKUP(E263&amp;I263,Sheet2!$A$2:$A$1500&amp;Sheet2!$B$2:$B$1500,Sheet2!$C$2:$C$1500,0)</f>
        <v>30.6</v>
      </c>
      <c r="R263" cm="1">
        <f t="array" ref="R263">_xlfn.XLOOKUP(E263&amp;I263,Sheet2!$A$2:$A$1500&amp;Sheet2!$B$2:$B$1500,Sheet2!$D$2:$D$1500,0)</f>
        <v>20.5</v>
      </c>
      <c r="X263" cm="1">
        <f t="array" ref="X263">_xlfn.XLOOKUP(D263&amp;I263,Sheet2!$A$2:$A$1500&amp;Sheet2!$B$2:$B$1500,Sheet2!$E$2:$E$1500,0)</f>
        <v>1</v>
      </c>
      <c r="Y263" cm="1">
        <f t="array" ref="Y263">_xlfn.XLOOKUP(D263&amp;I263,Sheet2!$A$2:$A$1500&amp;Sheet2!$B$2:$B$1500,Sheet2!$F$2:$F$1500,0)</f>
        <v>7</v>
      </c>
      <c r="Z263" cm="1">
        <f t="array" ref="Z263">_xlfn.XLOOKUP(E263&amp;I263,Sheet2!$A$2:$A$1500&amp;Sheet2!$B$2:$B$1500,Sheet2!$E$2:$E$1500,0)</f>
        <v>7</v>
      </c>
      <c r="AA263" cm="1">
        <f t="array" ref="AA263">_xlfn.XLOOKUP(E263&amp;I263,Sheet2!$A$2:$A$1500&amp;Sheet2!$B$2:$B$1500,Sheet2!$F$2:$F$1500,0)</f>
        <v>1</v>
      </c>
    </row>
    <row r="264" spans="1:27" x14ac:dyDescent="0.2">
      <c r="A264" s="1">
        <v>45234</v>
      </c>
      <c r="B264" s="2">
        <v>0.64583333333333337</v>
      </c>
      <c r="C264" t="s">
        <v>29</v>
      </c>
      <c r="D264" t="s">
        <v>140</v>
      </c>
      <c r="E264" t="s">
        <v>67</v>
      </c>
      <c r="F264">
        <v>0</v>
      </c>
      <c r="G264">
        <v>2023</v>
      </c>
      <c r="H264">
        <v>0</v>
      </c>
      <c r="I264">
        <v>10</v>
      </c>
      <c r="J264" t="str" cm="1">
        <f t="array" ref="J264">_xlfn.XLOOKUP(D264&amp;I264,Ranking!C$2:C$500&amp;Ranking!A$2:A$500,Ranking!B$2:B$500,"")</f>
        <v/>
      </c>
      <c r="K264" t="str" cm="1">
        <f t="array" ref="K264">_xlfn.XLOOKUP(E264&amp;I264,Ranking!C$2:C$500&amp;Ranking!A$2:A$500,Ranking!B$2:B$500,"")</f>
        <v/>
      </c>
      <c r="L264" t="str" cm="1">
        <f t="array" ref="L264">_xlfn.XLOOKUP(D264&amp;G264,Conf!$A$1:$A$150&amp;Conf!$B$1:$B$150,Conf!$C$1:$C$150,"FCS")</f>
        <v>Big 12</v>
      </c>
      <c r="M264" t="str" cm="1">
        <f t="array" ref="M264">_xlfn.XLOOKUP(E264&amp;G264,Conf!$A$1:$A$150&amp;Conf!$B$1:$B$150,Conf!$C$1:$C$150,"FCS")</f>
        <v>Big 12</v>
      </c>
      <c r="N264">
        <v>1</v>
      </c>
      <c r="O264" cm="1">
        <f t="array" ref="O264">_xlfn.XLOOKUP(D264&amp;I264,Sheet2!$A$2:$A$1500&amp;Sheet2!$B$2:$B$1500,Sheet2!$C$2:$C$1500,0)</f>
        <v>25.3</v>
      </c>
      <c r="P264" cm="1">
        <f t="array" ref="P264">_xlfn.XLOOKUP(D264&amp;I264,Sheet2!$A$2:$A$1500&amp;Sheet2!$B$2:$B$1500,Sheet2!$D$2:$D$1500,0)</f>
        <v>28.4</v>
      </c>
      <c r="Q264" cm="1">
        <f t="array" ref="Q264">_xlfn.XLOOKUP(E264&amp;I264,Sheet2!$A$2:$A$1500&amp;Sheet2!$B$2:$B$1500,Sheet2!$C$2:$C$1500,0)</f>
        <v>33.1</v>
      </c>
      <c r="R264" cm="1">
        <f t="array" ref="R264">_xlfn.XLOOKUP(E264&amp;I264,Sheet2!$A$2:$A$1500&amp;Sheet2!$B$2:$B$1500,Sheet2!$D$2:$D$1500,0)</f>
        <v>30.3</v>
      </c>
      <c r="X264" cm="1">
        <f t="array" ref="X264">_xlfn.XLOOKUP(D264&amp;I264,Sheet2!$A$2:$A$1500&amp;Sheet2!$B$2:$B$1500,Sheet2!$E$2:$E$1500,0)</f>
        <v>2</v>
      </c>
      <c r="Y264" cm="1">
        <f t="array" ref="Y264">_xlfn.XLOOKUP(D264&amp;I264,Sheet2!$A$2:$A$1500&amp;Sheet2!$B$2:$B$1500,Sheet2!$F$2:$F$1500,0)</f>
        <v>6</v>
      </c>
      <c r="Z264" cm="1">
        <f t="array" ref="Z264">_xlfn.XLOOKUP(E264&amp;I264,Sheet2!$A$2:$A$1500&amp;Sheet2!$B$2:$B$1500,Sheet2!$E$2:$E$1500,0)</f>
        <v>3</v>
      </c>
      <c r="AA264" cm="1">
        <f t="array" ref="AA264">_xlfn.XLOOKUP(E264&amp;I264,Sheet2!$A$2:$A$1500&amp;Sheet2!$B$2:$B$1500,Sheet2!$F$2:$F$1500,0)</f>
        <v>5</v>
      </c>
    </row>
    <row r="265" spans="1:27" x14ac:dyDescent="0.2">
      <c r="A265" s="1">
        <v>45234</v>
      </c>
      <c r="B265" s="2">
        <v>0.64583333333333337</v>
      </c>
      <c r="C265" t="s">
        <v>124</v>
      </c>
      <c r="D265" t="s">
        <v>149</v>
      </c>
      <c r="E265" t="s">
        <v>127</v>
      </c>
      <c r="F265">
        <v>0</v>
      </c>
      <c r="G265">
        <v>2023</v>
      </c>
      <c r="H265">
        <v>0</v>
      </c>
      <c r="I265">
        <v>10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tr" cm="1">
        <f t="array" ref="L265">_xlfn.XLOOKUP(D265&amp;G265,Conf!$A$1:$A$150&amp;Conf!$B$1:$B$150,Conf!$C$1:$C$150,"FCS")</f>
        <v>Sun Belt</v>
      </c>
      <c r="M265" t="str" cm="1">
        <f t="array" ref="M265">_xlfn.XLOOKUP(E265&amp;G265,Conf!$A$1:$A$150&amp;Conf!$B$1:$B$150,Conf!$C$1:$C$150,"FCS")</f>
        <v>Sun Belt</v>
      </c>
      <c r="N265">
        <v>1</v>
      </c>
      <c r="O265" cm="1">
        <f t="array" ref="O265">_xlfn.XLOOKUP(D265&amp;I265,Sheet2!$A$2:$A$1500&amp;Sheet2!$B$2:$B$1500,Sheet2!$C$2:$C$1500,0)</f>
        <v>30.4</v>
      </c>
      <c r="P265" cm="1">
        <f t="array" ref="P265">_xlfn.XLOOKUP(D265&amp;I265,Sheet2!$A$2:$A$1500&amp;Sheet2!$B$2:$B$1500,Sheet2!$D$2:$D$1500,0)</f>
        <v>25.5</v>
      </c>
      <c r="Q265" cm="1">
        <f t="array" ref="Q265">_xlfn.XLOOKUP(E265&amp;I265,Sheet2!$A$2:$A$1500&amp;Sheet2!$B$2:$B$1500,Sheet2!$C$2:$C$1500,0)</f>
        <v>32.1</v>
      </c>
      <c r="R265" cm="1">
        <f t="array" ref="R265">_xlfn.XLOOKUP(E265&amp;I265,Sheet2!$A$2:$A$1500&amp;Sheet2!$B$2:$B$1500,Sheet2!$D$2:$D$1500,0)</f>
        <v>20.3</v>
      </c>
      <c r="X265" cm="1">
        <f t="array" ref="X265">_xlfn.XLOOKUP(D265&amp;I265,Sheet2!$A$2:$A$1500&amp;Sheet2!$B$2:$B$1500,Sheet2!$E$2:$E$1500,0)</f>
        <v>6</v>
      </c>
      <c r="Y265" cm="1">
        <f t="array" ref="Y265">_xlfn.XLOOKUP(D265&amp;I265,Sheet2!$A$2:$A$1500&amp;Sheet2!$B$2:$B$1500,Sheet2!$F$2:$F$1500,0)</f>
        <v>2</v>
      </c>
      <c r="Z265" cm="1">
        <f t="array" ref="Z265">_xlfn.XLOOKUP(E265&amp;I265,Sheet2!$A$2:$A$1500&amp;Sheet2!$B$2:$B$1500,Sheet2!$E$2:$E$1500,0)</f>
        <v>8</v>
      </c>
      <c r="AA265" cm="1">
        <f t="array" ref="AA265">_xlfn.XLOOKUP(E265&amp;I265,Sheet2!$A$2:$A$1500&amp;Sheet2!$B$2:$B$1500,Sheet2!$F$2:$F$1500,0)</f>
        <v>0</v>
      </c>
    </row>
    <row r="266" spans="1:27" x14ac:dyDescent="0.2">
      <c r="A266" s="1">
        <v>45234</v>
      </c>
      <c r="B266" s="2">
        <v>0.79166666666666663</v>
      </c>
      <c r="C266" t="s">
        <v>29</v>
      </c>
      <c r="D266" t="s">
        <v>36</v>
      </c>
      <c r="E266" t="s">
        <v>74</v>
      </c>
      <c r="F266">
        <v>0</v>
      </c>
      <c r="G266">
        <v>2023</v>
      </c>
      <c r="H266">
        <v>0</v>
      </c>
      <c r="I266">
        <v>10</v>
      </c>
      <c r="J266" t="str" cm="1">
        <f t="array" ref="J266">_xlfn.XLOOKUP(D266&amp;I266,Ranking!C$2:C$500&amp;Ranking!A$2:A$500,Ranking!B$2:B$500,"")</f>
        <v/>
      </c>
      <c r="K266" t="str" cm="1">
        <f t="array" ref="K266">_xlfn.XLOOKUP(E266&amp;I266,Ranking!C$2:C$500&amp;Ranking!A$2:A$500,Ranking!B$2:B$500,"")</f>
        <v/>
      </c>
      <c r="L266" t="str" cm="1">
        <f t="array" ref="L266">_xlfn.XLOOKUP(D266&amp;G266,Conf!$A$1:$A$150&amp;Conf!$B$1:$B$150,Conf!$C$1:$C$150,"FCS")</f>
        <v>Big 12</v>
      </c>
      <c r="M266" t="str" cm="1">
        <f t="array" ref="M266">_xlfn.XLOOKUP(E266&amp;G266,Conf!$A$1:$A$150&amp;Conf!$B$1:$B$150,Conf!$C$1:$C$150,"FCS")</f>
        <v>Big 12</v>
      </c>
      <c r="N266">
        <v>1</v>
      </c>
      <c r="O266" cm="1">
        <f t="array" ref="O266">_xlfn.XLOOKUP(D266&amp;I266,Sheet2!$A$2:$A$1500&amp;Sheet2!$B$2:$B$1500,Sheet2!$C$2:$C$1500,0)</f>
        <v>30.8</v>
      </c>
      <c r="P266" cm="1">
        <f t="array" ref="P266">_xlfn.XLOOKUP(D266&amp;I266,Sheet2!$A$2:$A$1500&amp;Sheet2!$B$2:$B$1500,Sheet2!$D$2:$D$1500,0)</f>
        <v>26.5</v>
      </c>
      <c r="Q266" cm="1">
        <f t="array" ref="Q266">_xlfn.XLOOKUP(E266&amp;I266,Sheet2!$A$2:$A$1500&amp;Sheet2!$B$2:$B$1500,Sheet2!$C$2:$C$1500,0)</f>
        <v>24.9</v>
      </c>
      <c r="R266" cm="1">
        <f t="array" ref="R266">_xlfn.XLOOKUP(E266&amp;I266,Sheet2!$A$2:$A$1500&amp;Sheet2!$B$2:$B$1500,Sheet2!$D$2:$D$1500,0)</f>
        <v>25.6</v>
      </c>
      <c r="X266" cm="1">
        <f t="array" ref="X266">_xlfn.XLOOKUP(D266&amp;I266,Sheet2!$A$2:$A$1500&amp;Sheet2!$B$2:$B$1500,Sheet2!$E$2:$E$1500,0)</f>
        <v>5</v>
      </c>
      <c r="Y266" cm="1">
        <f t="array" ref="Y266">_xlfn.XLOOKUP(D266&amp;I266,Sheet2!$A$2:$A$1500&amp;Sheet2!$B$2:$B$1500,Sheet2!$F$2:$F$1500,0)</f>
        <v>3</v>
      </c>
      <c r="Z266" cm="1">
        <f t="array" ref="Z266">_xlfn.XLOOKUP(E266&amp;I266,Sheet2!$A$2:$A$1500&amp;Sheet2!$B$2:$B$1500,Sheet2!$E$2:$E$1500,0)</f>
        <v>5</v>
      </c>
      <c r="AA266" cm="1">
        <f t="array" ref="AA266">_xlfn.XLOOKUP(E266&amp;I266,Sheet2!$A$2:$A$1500&amp;Sheet2!$B$2:$B$1500,Sheet2!$F$2:$F$1500,0)</f>
        <v>3</v>
      </c>
    </row>
    <row r="267" spans="1:27" x14ac:dyDescent="0.2">
      <c r="A267" s="1">
        <v>45234</v>
      </c>
      <c r="B267" s="2">
        <v>0.79166666666666663</v>
      </c>
      <c r="C267" t="s">
        <v>193</v>
      </c>
      <c r="D267" t="s">
        <v>104</v>
      </c>
      <c r="E267" t="s">
        <v>46</v>
      </c>
      <c r="F267">
        <v>0</v>
      </c>
      <c r="G267">
        <v>2023</v>
      </c>
      <c r="H267">
        <v>0</v>
      </c>
      <c r="I267">
        <v>10</v>
      </c>
      <c r="J267" t="str" cm="1">
        <f t="array" ref="J267">_xlfn.XLOOKUP(D267&amp;I267,Ranking!C$2:C$500&amp;Ranking!A$2:A$500,Ranking!B$2:B$500,"")</f>
        <v/>
      </c>
      <c r="K267" t="str" cm="1">
        <f t="array" ref="K267">_xlfn.XLOOKUP(E267&amp;I267,Ranking!C$2:C$500&amp;Ranking!A$2:A$500,Ranking!B$2:B$500,"")</f>
        <v/>
      </c>
      <c r="L267" t="str" cm="1">
        <f t="array" ref="L267">_xlfn.XLOOKUP(D267&amp;G267,Conf!$A$1:$A$150&amp;Conf!$B$1:$B$150,Conf!$C$1:$C$150,"FCS")</f>
        <v>MWC</v>
      </c>
      <c r="M267" t="str" cm="1">
        <f t="array" ref="M267">_xlfn.XLOOKUP(E267&amp;G267,Conf!$A$1:$A$150&amp;Conf!$B$1:$B$150,Conf!$C$1:$C$150,"FCS")</f>
        <v>MWC</v>
      </c>
      <c r="N267">
        <v>1</v>
      </c>
      <c r="O267" cm="1">
        <f t="array" ref="O267">_xlfn.XLOOKUP(D267&amp;I267,Sheet2!$A$2:$A$1500&amp;Sheet2!$B$2:$B$1500,Sheet2!$C$2:$C$1500,0)</f>
        <v>19.600000000000001</v>
      </c>
      <c r="P267" cm="1">
        <f t="array" ref="P267">_xlfn.XLOOKUP(D267&amp;I267,Sheet2!$A$2:$A$1500&amp;Sheet2!$B$2:$B$1500,Sheet2!$D$2:$D$1500,0)</f>
        <v>28.1</v>
      </c>
      <c r="Q267" cm="1">
        <f t="array" ref="Q267">_xlfn.XLOOKUP(E267&amp;I267,Sheet2!$A$2:$A$1500&amp;Sheet2!$B$2:$B$1500,Sheet2!$C$2:$C$1500,0)</f>
        <v>35.299999999999997</v>
      </c>
      <c r="R267" cm="1">
        <f t="array" ref="R267">_xlfn.XLOOKUP(E267&amp;I267,Sheet2!$A$2:$A$1500&amp;Sheet2!$B$2:$B$1500,Sheet2!$D$2:$D$1500,0)</f>
        <v>34</v>
      </c>
      <c r="X267" cm="1">
        <f t="array" ref="X267">_xlfn.XLOOKUP(D267&amp;I267,Sheet2!$A$2:$A$1500&amp;Sheet2!$B$2:$B$1500,Sheet2!$E$2:$E$1500,0)</f>
        <v>3</v>
      </c>
      <c r="Y267" cm="1">
        <f t="array" ref="Y267">_xlfn.XLOOKUP(D267&amp;I267,Sheet2!$A$2:$A$1500&amp;Sheet2!$B$2:$B$1500,Sheet2!$F$2:$F$1500,0)</f>
        <v>5</v>
      </c>
      <c r="Z267" cm="1">
        <f t="array" ref="Z267">_xlfn.XLOOKUP(E267&amp;I267,Sheet2!$A$2:$A$1500&amp;Sheet2!$B$2:$B$1500,Sheet2!$E$2:$E$1500,0)</f>
        <v>3</v>
      </c>
      <c r="AA267" cm="1">
        <f t="array" ref="AA267">_xlfn.XLOOKUP(E267&amp;I267,Sheet2!$A$2:$A$1500&amp;Sheet2!$B$2:$B$1500,Sheet2!$F$2:$F$1500,0)</f>
        <v>5</v>
      </c>
    </row>
    <row r="268" spans="1:27" x14ac:dyDescent="0.2">
      <c r="A268" s="1">
        <v>45234</v>
      </c>
      <c r="B268" s="2">
        <v>0.8125</v>
      </c>
      <c r="C268" t="s">
        <v>31</v>
      </c>
      <c r="D268" t="s">
        <v>80</v>
      </c>
      <c r="E268" t="s">
        <v>112</v>
      </c>
      <c r="F268">
        <v>0</v>
      </c>
      <c r="G268">
        <v>2023</v>
      </c>
      <c r="H268">
        <v>0</v>
      </c>
      <c r="I268">
        <v>10</v>
      </c>
      <c r="J268" cm="1">
        <f t="array" ref="J268">_xlfn.XLOOKUP(D268&amp;I268,Ranking!C$2:C$500&amp;Ranking!A$2:A$500,Ranking!B$2:B$500,"")</f>
        <v>20</v>
      </c>
      <c r="K268" cm="1">
        <f t="array" ref="K268">_xlfn.XLOOKUP(E268&amp;I268,Ranking!C$2:C$500&amp;Ranking!A$2:A$500,Ranking!B$2:B$500,"")</f>
        <v>5</v>
      </c>
      <c r="L268" t="str" cm="1">
        <f t="array" ref="L268">_xlfn.XLOOKUP(D268&amp;G268,Conf!$A$1:$A$150&amp;Conf!$B$1:$B$150,Conf!$C$1:$C$150,"FCS")</f>
        <v>Pac-12</v>
      </c>
      <c r="M268" t="str" cm="1">
        <f t="array" ref="M268">_xlfn.XLOOKUP(E268&amp;G268,Conf!$A$1:$A$150&amp;Conf!$B$1:$B$150,Conf!$C$1:$C$150,"FCS")</f>
        <v>Pac-12</v>
      </c>
      <c r="N268">
        <v>1</v>
      </c>
      <c r="O268" cm="1">
        <f t="array" ref="O268">_xlfn.XLOOKUP(D268&amp;I268,Sheet2!$A$2:$A$1500&amp;Sheet2!$B$2:$B$1500,Sheet2!$C$2:$C$1500,0)</f>
        <v>45.9</v>
      </c>
      <c r="P268" cm="1">
        <f t="array" ref="P268">_xlfn.XLOOKUP(D268&amp;I268,Sheet2!$A$2:$A$1500&amp;Sheet2!$B$2:$B$1500,Sheet2!$D$2:$D$1500,0)</f>
        <v>32.6</v>
      </c>
      <c r="Q268" cm="1">
        <f t="array" ref="Q268">_xlfn.XLOOKUP(E268&amp;I268,Sheet2!$A$2:$A$1500&amp;Sheet2!$B$2:$B$1500,Sheet2!$C$2:$C$1500,0)</f>
        <v>40.4</v>
      </c>
      <c r="R268" cm="1">
        <f t="array" ref="R268">_xlfn.XLOOKUP(E268&amp;I268,Sheet2!$A$2:$A$1500&amp;Sheet2!$B$2:$B$1500,Sheet2!$D$2:$D$1500,0)</f>
        <v>20.6</v>
      </c>
      <c r="X268" cm="1">
        <f t="array" ref="X268">_xlfn.XLOOKUP(D268&amp;I268,Sheet2!$A$2:$A$1500&amp;Sheet2!$B$2:$B$1500,Sheet2!$E$2:$E$1500,0)</f>
        <v>7</v>
      </c>
      <c r="Y268" cm="1">
        <f t="array" ref="Y268">_xlfn.XLOOKUP(D268&amp;I268,Sheet2!$A$2:$A$1500&amp;Sheet2!$B$2:$B$1500,Sheet2!$F$2:$F$1500,0)</f>
        <v>2</v>
      </c>
      <c r="Z268" cm="1">
        <f t="array" ref="Z268">_xlfn.XLOOKUP(E268&amp;I268,Sheet2!$A$2:$A$1500&amp;Sheet2!$B$2:$B$1500,Sheet2!$E$2:$E$1500,0)</f>
        <v>8</v>
      </c>
      <c r="AA268" cm="1">
        <f t="array" ref="AA268">_xlfn.XLOOKUP(E268&amp;I268,Sheet2!$A$2:$A$1500&amp;Sheet2!$B$2:$B$1500,Sheet2!$F$2:$F$1500,0)</f>
        <v>0</v>
      </c>
    </row>
    <row r="269" spans="1:27" x14ac:dyDescent="0.2">
      <c r="A269" s="1">
        <v>45234</v>
      </c>
      <c r="B269" s="2">
        <v>0.8125</v>
      </c>
      <c r="C269" t="s">
        <v>118</v>
      </c>
      <c r="D269" t="s">
        <v>102</v>
      </c>
      <c r="E269" t="s">
        <v>106</v>
      </c>
      <c r="F269">
        <v>0</v>
      </c>
      <c r="G269">
        <v>2023</v>
      </c>
      <c r="H269">
        <v>0</v>
      </c>
      <c r="I269">
        <v>10</v>
      </c>
      <c r="J269" t="str" cm="1">
        <f t="array" ref="J269">_xlfn.XLOOKUP(D269&amp;I269,Ranking!C$2:C$500&amp;Ranking!A$2:A$500,Ranking!B$2:B$500,"")</f>
        <v/>
      </c>
      <c r="K269" t="str" cm="1">
        <f t="array" ref="K269">_xlfn.XLOOKUP(E269&amp;I269,Ranking!C$2:C$500&amp;Ranking!A$2:A$500,Ranking!B$2:B$500,"")</f>
        <v/>
      </c>
      <c r="L269" t="str" cm="1">
        <f t="array" ref="L269">_xlfn.XLOOKUP(D269&amp;G269,Conf!$A$1:$A$150&amp;Conf!$B$1:$B$150,Conf!$C$1:$C$150,"FCS")</f>
        <v>AAC</v>
      </c>
      <c r="M269" t="str" cm="1">
        <f t="array" ref="M269">_xlfn.XLOOKUP(E269&amp;G269,Conf!$A$1:$A$150&amp;Conf!$B$1:$B$150,Conf!$C$1:$C$150,"FCS")</f>
        <v>AAC</v>
      </c>
      <c r="N269">
        <v>1</v>
      </c>
      <c r="O269" cm="1">
        <f t="array" ref="O269">_xlfn.XLOOKUP(D269&amp;I269,Sheet2!$A$2:$A$1500&amp;Sheet2!$B$2:$B$1500,Sheet2!$C$2:$C$1500,0)</f>
        <v>33.299999999999997</v>
      </c>
      <c r="P269" cm="1">
        <f t="array" ref="P269">_xlfn.XLOOKUP(D269&amp;I269,Sheet2!$A$2:$A$1500&amp;Sheet2!$B$2:$B$1500,Sheet2!$D$2:$D$1500,0)</f>
        <v>27.8</v>
      </c>
      <c r="Q269" cm="1">
        <f t="array" ref="Q269">_xlfn.XLOOKUP(E269&amp;I269,Sheet2!$A$2:$A$1500&amp;Sheet2!$B$2:$B$1500,Sheet2!$C$2:$C$1500,0)</f>
        <v>40.5</v>
      </c>
      <c r="R269" cm="1">
        <f t="array" ref="R269">_xlfn.XLOOKUP(E269&amp;I269,Sheet2!$A$2:$A$1500&amp;Sheet2!$B$2:$B$1500,Sheet2!$D$2:$D$1500,0)</f>
        <v>14</v>
      </c>
      <c r="X269" cm="1">
        <f t="array" ref="X269">_xlfn.XLOOKUP(D269&amp;I269,Sheet2!$A$2:$A$1500&amp;Sheet2!$B$2:$B$1500,Sheet2!$E$2:$E$1500,0)</f>
        <v>4</v>
      </c>
      <c r="Y269" cm="1">
        <f t="array" ref="Y269">_xlfn.XLOOKUP(D269&amp;I269,Sheet2!$A$2:$A$1500&amp;Sheet2!$B$2:$B$1500,Sheet2!$F$2:$F$1500,0)</f>
        <v>4</v>
      </c>
      <c r="Z269" cm="1">
        <f t="array" ref="Z269">_xlfn.XLOOKUP(E269&amp;I269,Sheet2!$A$2:$A$1500&amp;Sheet2!$B$2:$B$1500,Sheet2!$E$2:$E$1500,0)</f>
        <v>6</v>
      </c>
      <c r="AA269" cm="1">
        <f t="array" ref="AA269">_xlfn.XLOOKUP(E269&amp;I269,Sheet2!$A$2:$A$1500&amp;Sheet2!$B$2:$B$1500,Sheet2!$F$2:$F$1500,0)</f>
        <v>2</v>
      </c>
    </row>
    <row r="270" spans="1:27" x14ac:dyDescent="0.2">
      <c r="A270" s="1">
        <v>45234</v>
      </c>
      <c r="B270" s="2">
        <v>0.82291666666666663</v>
      </c>
      <c r="C270" t="s">
        <v>45</v>
      </c>
      <c r="D270" t="s">
        <v>70</v>
      </c>
      <c r="E270" t="s">
        <v>81</v>
      </c>
      <c r="F270">
        <v>0</v>
      </c>
      <c r="G270">
        <v>2023</v>
      </c>
      <c r="H270">
        <v>0</v>
      </c>
      <c r="I270">
        <v>10</v>
      </c>
      <c r="J270" cm="1">
        <f t="array" ref="J270">_xlfn.XLOOKUP(D270&amp;I270,Ranking!C$2:C$500&amp;Ranking!A$2:A$500,Ranking!B$2:B$500,"")</f>
        <v>8</v>
      </c>
      <c r="K270" cm="1">
        <f t="array" ref="K270">_xlfn.XLOOKUP(E270&amp;I270,Ranking!C$2:C$500&amp;Ranking!A$2:A$500,Ranking!B$2:B$500,"")</f>
        <v>14</v>
      </c>
      <c r="L270" t="str" cm="1">
        <f t="array" ref="L270">_xlfn.XLOOKUP(D270&amp;G270,Conf!$A$1:$A$150&amp;Conf!$B$1:$B$150,Conf!$C$1:$C$150,"FCS")</f>
        <v>SEC</v>
      </c>
      <c r="M270" t="str" cm="1">
        <f t="array" ref="M270">_xlfn.XLOOKUP(E270&amp;G270,Conf!$A$1:$A$150&amp;Conf!$B$1:$B$150,Conf!$C$1:$C$150,"FCS")</f>
        <v>SEC</v>
      </c>
      <c r="N270">
        <v>1</v>
      </c>
      <c r="O270" cm="1">
        <f t="array" ref="O270">_xlfn.XLOOKUP(D270&amp;I270,Sheet2!$A$2:$A$1500&amp;Sheet2!$B$2:$B$1500,Sheet2!$C$2:$C$1500,0)</f>
        <v>30.6</v>
      </c>
      <c r="P270" cm="1">
        <f t="array" ref="P270">_xlfn.XLOOKUP(D270&amp;I270,Sheet2!$A$2:$A$1500&amp;Sheet2!$B$2:$B$1500,Sheet2!$D$2:$D$1500,0)</f>
        <v>16.5</v>
      </c>
      <c r="Q270" cm="1">
        <f t="array" ref="Q270">_xlfn.XLOOKUP(E270&amp;I270,Sheet2!$A$2:$A$1500&amp;Sheet2!$B$2:$B$1500,Sheet2!$C$2:$C$1500,0)</f>
        <v>47.4</v>
      </c>
      <c r="R270" cm="1">
        <f t="array" ref="R270">_xlfn.XLOOKUP(E270&amp;I270,Sheet2!$A$2:$A$1500&amp;Sheet2!$B$2:$B$1500,Sheet2!$D$2:$D$1500,0)</f>
        <v>26.5</v>
      </c>
      <c r="X270" cm="1">
        <f t="array" ref="X270">_xlfn.XLOOKUP(D270&amp;I270,Sheet2!$A$2:$A$1500&amp;Sheet2!$B$2:$B$1500,Sheet2!$E$2:$E$1500,0)</f>
        <v>7</v>
      </c>
      <c r="Y270" cm="1">
        <f t="array" ref="Y270">_xlfn.XLOOKUP(D270&amp;I270,Sheet2!$A$2:$A$1500&amp;Sheet2!$B$2:$B$1500,Sheet2!$F$2:$F$1500,0)</f>
        <v>1</v>
      </c>
      <c r="Z270" cm="1">
        <f t="array" ref="Z270">_xlfn.XLOOKUP(E270&amp;I270,Sheet2!$A$2:$A$1500&amp;Sheet2!$B$2:$B$1500,Sheet2!$E$2:$E$1500,0)</f>
        <v>6</v>
      </c>
      <c r="AA270" cm="1">
        <f t="array" ref="AA270">_xlfn.XLOOKUP(E270&amp;I270,Sheet2!$A$2:$A$1500&amp;Sheet2!$B$2:$B$1500,Sheet2!$F$2:$F$1500,0)</f>
        <v>2</v>
      </c>
    </row>
    <row r="271" spans="1:27" x14ac:dyDescent="0.2">
      <c r="A271" s="1">
        <v>45234</v>
      </c>
      <c r="B271" s="2">
        <v>0.875</v>
      </c>
      <c r="C271" t="s">
        <v>24</v>
      </c>
      <c r="D271" t="s">
        <v>79</v>
      </c>
      <c r="E271" t="s">
        <v>39</v>
      </c>
      <c r="F271">
        <v>0</v>
      </c>
      <c r="G271">
        <v>2023</v>
      </c>
      <c r="H271">
        <v>0</v>
      </c>
      <c r="I271">
        <v>10</v>
      </c>
      <c r="J271" t="str" cm="1">
        <f t="array" ref="J271">_xlfn.XLOOKUP(D271&amp;I271,Ranking!C$2:C$500&amp;Ranking!A$2:A$500,Ranking!B$2:B$500,"")</f>
        <v/>
      </c>
      <c r="K271" cm="1">
        <f t="array" ref="K271">_xlfn.XLOOKUP(E271&amp;I271,Ranking!C$2:C$500&amp;Ranking!A$2:A$500,Ranking!B$2:B$500,"")</f>
        <v>16</v>
      </c>
      <c r="L271" t="str" cm="1">
        <f t="array" ref="L271">_xlfn.XLOOKUP(D271&amp;G271,Conf!$A$1:$A$150&amp;Conf!$B$1:$B$150,Conf!$C$1:$C$150,"FCS")</f>
        <v>Pac-12</v>
      </c>
      <c r="M271" t="str" cm="1">
        <f t="array" ref="M271">_xlfn.XLOOKUP(E271&amp;G271,Conf!$A$1:$A$150&amp;Conf!$B$1:$B$150,Conf!$C$1:$C$150,"FCS")</f>
        <v>Pac-12</v>
      </c>
      <c r="N271">
        <v>1</v>
      </c>
      <c r="O271" cm="1">
        <f t="array" ref="O271">_xlfn.XLOOKUP(D271&amp;I271,Sheet2!$A$2:$A$1500&amp;Sheet2!$B$2:$B$1500,Sheet2!$C$2:$C$1500,0)</f>
        <v>32.1</v>
      </c>
      <c r="P271" cm="1">
        <f t="array" ref="P271">_xlfn.XLOOKUP(D271&amp;I271,Sheet2!$A$2:$A$1500&amp;Sheet2!$B$2:$B$1500,Sheet2!$D$2:$D$1500,0)</f>
        <v>34.9</v>
      </c>
      <c r="Q271" cm="1">
        <f t="array" ref="Q271">_xlfn.XLOOKUP(E271&amp;I271,Sheet2!$A$2:$A$1500&amp;Sheet2!$B$2:$B$1500,Sheet2!$C$2:$C$1500,0)</f>
        <v>36.4</v>
      </c>
      <c r="R271" cm="1">
        <f t="array" ref="R271">_xlfn.XLOOKUP(E271&amp;I271,Sheet2!$A$2:$A$1500&amp;Sheet2!$B$2:$B$1500,Sheet2!$D$2:$D$1500,0)</f>
        <v>21.1</v>
      </c>
      <c r="X271" cm="1">
        <f t="array" ref="X271">_xlfn.XLOOKUP(D271&amp;I271,Sheet2!$A$2:$A$1500&amp;Sheet2!$B$2:$B$1500,Sheet2!$E$2:$E$1500,0)</f>
        <v>4</v>
      </c>
      <c r="Y271" cm="1">
        <f t="array" ref="Y271">_xlfn.XLOOKUP(D271&amp;I271,Sheet2!$A$2:$A$1500&amp;Sheet2!$B$2:$B$1500,Sheet2!$F$2:$F$1500,0)</f>
        <v>4</v>
      </c>
      <c r="Z271" cm="1">
        <f t="array" ref="Z271">_xlfn.XLOOKUP(E271&amp;I271,Sheet2!$A$2:$A$1500&amp;Sheet2!$B$2:$B$1500,Sheet2!$E$2:$E$1500,0)</f>
        <v>6</v>
      </c>
      <c r="AA271" cm="1">
        <f t="array" ref="AA271">_xlfn.XLOOKUP(E271&amp;I271,Sheet2!$A$2:$A$1500&amp;Sheet2!$B$2:$B$1500,Sheet2!$F$2:$F$1500,0)</f>
        <v>2</v>
      </c>
    </row>
    <row r="272" spans="1:27" x14ac:dyDescent="0.2">
      <c r="A272" s="1">
        <v>45234</v>
      </c>
      <c r="B272" s="2">
        <v>0.89583333333333337</v>
      </c>
      <c r="C272" t="s">
        <v>29</v>
      </c>
      <c r="D272" t="s">
        <v>167</v>
      </c>
      <c r="E272" t="s">
        <v>110</v>
      </c>
      <c r="F272">
        <v>0</v>
      </c>
      <c r="G272">
        <v>2023</v>
      </c>
      <c r="H272">
        <v>0</v>
      </c>
      <c r="I272">
        <v>10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19</v>
      </c>
      <c r="L272" t="str" cm="1">
        <f t="array" ref="L272">_xlfn.XLOOKUP(D272&amp;G272,Conf!$A$1:$A$150&amp;Conf!$B$1:$B$150,Conf!$C$1:$C$150,"FCS")</f>
        <v>Pac-12</v>
      </c>
      <c r="M272" t="str" cm="1">
        <f t="array" ref="M272">_xlfn.XLOOKUP(E272&amp;G272,Conf!$A$1:$A$150&amp;Conf!$B$1:$B$150,Conf!$C$1:$C$150,"FCS")</f>
        <v>Pac-12</v>
      </c>
      <c r="N272">
        <v>1</v>
      </c>
      <c r="O272" cm="1">
        <f t="array" ref="O272">_xlfn.XLOOKUP(D272&amp;I272,Sheet2!$A$2:$A$1500&amp;Sheet2!$B$2:$B$1500,Sheet2!$C$2:$C$1500,0)</f>
        <v>31.3</v>
      </c>
      <c r="P272" cm="1">
        <f t="array" ref="P272">_xlfn.XLOOKUP(D272&amp;I272,Sheet2!$A$2:$A$1500&amp;Sheet2!$B$2:$B$1500,Sheet2!$D$2:$D$1500,0)</f>
        <v>21</v>
      </c>
      <c r="Q272" cm="1">
        <f t="array" ref="Q272">_xlfn.XLOOKUP(E272&amp;I272,Sheet2!$A$2:$A$1500&amp;Sheet2!$B$2:$B$1500,Sheet2!$C$2:$C$1500,0)</f>
        <v>30.9</v>
      </c>
      <c r="R272" cm="1">
        <f t="array" ref="R272">_xlfn.XLOOKUP(E272&amp;I272,Sheet2!$A$2:$A$1500&amp;Sheet2!$B$2:$B$1500,Sheet2!$D$2:$D$1500,0)</f>
        <v>15</v>
      </c>
      <c r="X272" cm="1">
        <f t="array" ref="X272">_xlfn.XLOOKUP(D272&amp;I272,Sheet2!$A$2:$A$1500&amp;Sheet2!$B$2:$B$1500,Sheet2!$E$2:$E$1500,0)</f>
        <v>5</v>
      </c>
      <c r="Y272" cm="1">
        <f t="array" ref="Y272">_xlfn.XLOOKUP(D272&amp;I272,Sheet2!$A$2:$A$1500&amp;Sheet2!$B$2:$B$1500,Sheet2!$F$2:$F$1500,0)</f>
        <v>3</v>
      </c>
      <c r="Z272" cm="1">
        <f t="array" ref="Z272">_xlfn.XLOOKUP(E272&amp;I272,Sheet2!$A$2:$A$1500&amp;Sheet2!$B$2:$B$1500,Sheet2!$E$2:$E$1500,0)</f>
        <v>6</v>
      </c>
      <c r="AA272" cm="1">
        <f t="array" ref="AA272">_xlfn.XLOOKUP(E272&amp;I272,Sheet2!$A$2:$A$1500&amp;Sheet2!$B$2:$B$1500,Sheet2!$F$2:$F$1500,0)</f>
        <v>2</v>
      </c>
    </row>
  </sheetData>
  <autoFilter ref="A1:W372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198"/>
  <sheetViews>
    <sheetView topLeftCell="A975" workbookViewId="0">
      <selection activeCell="B1061" sqref="B1061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179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187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184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180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185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183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181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191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188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186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182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190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176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177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178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179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187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184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180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185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183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181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191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188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186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182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190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176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177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178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179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187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184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180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185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183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181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191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188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186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182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190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176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177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178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179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187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184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180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185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183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181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191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188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186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182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190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176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177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178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  <row r="534" spans="1:6" x14ac:dyDescent="0.2">
      <c r="A534" t="s">
        <v>152</v>
      </c>
      <c r="B534">
        <v>6</v>
      </c>
      <c r="C534">
        <v>37.6</v>
      </c>
      <c r="D534">
        <v>12.2</v>
      </c>
      <c r="E534">
        <v>5</v>
      </c>
      <c r="F534">
        <v>0</v>
      </c>
    </row>
    <row r="535" spans="1:6" x14ac:dyDescent="0.2">
      <c r="A535" t="s">
        <v>179</v>
      </c>
      <c r="B535">
        <v>6</v>
      </c>
      <c r="C535">
        <v>17</v>
      </c>
      <c r="D535">
        <v>24.4</v>
      </c>
      <c r="E535">
        <v>1</v>
      </c>
      <c r="F535">
        <v>4</v>
      </c>
    </row>
    <row r="536" spans="1:6" x14ac:dyDescent="0.2">
      <c r="A536" t="s">
        <v>70</v>
      </c>
      <c r="B536">
        <v>6</v>
      </c>
      <c r="C536">
        <v>32.200000000000003</v>
      </c>
      <c r="D536">
        <v>14.2</v>
      </c>
      <c r="E536">
        <v>4</v>
      </c>
      <c r="F536">
        <v>1</v>
      </c>
    </row>
    <row r="537" spans="1:6" x14ac:dyDescent="0.2">
      <c r="A537" t="s">
        <v>145</v>
      </c>
      <c r="B537">
        <v>6</v>
      </c>
      <c r="C537">
        <v>36.4</v>
      </c>
      <c r="D537">
        <v>30.8</v>
      </c>
      <c r="E537">
        <v>3</v>
      </c>
      <c r="F537">
        <v>2</v>
      </c>
    </row>
    <row r="538" spans="1:6" x14ac:dyDescent="0.2">
      <c r="A538" t="s">
        <v>167</v>
      </c>
      <c r="B538">
        <v>6</v>
      </c>
      <c r="C538">
        <v>27.6</v>
      </c>
      <c r="D538">
        <v>19</v>
      </c>
      <c r="E538">
        <v>3</v>
      </c>
      <c r="F538">
        <v>2</v>
      </c>
    </row>
    <row r="539" spans="1:6" x14ac:dyDescent="0.2">
      <c r="A539" t="s">
        <v>138</v>
      </c>
      <c r="B539">
        <v>6</v>
      </c>
      <c r="C539">
        <v>17.600000000000001</v>
      </c>
      <c r="D539">
        <v>28.6</v>
      </c>
      <c r="E539">
        <v>1</v>
      </c>
      <c r="F539">
        <v>4</v>
      </c>
    </row>
    <row r="540" spans="1:6" x14ac:dyDescent="0.2">
      <c r="A540" t="s">
        <v>142</v>
      </c>
      <c r="B540">
        <v>6</v>
      </c>
      <c r="C540">
        <v>33.6</v>
      </c>
      <c r="D540">
        <v>25</v>
      </c>
      <c r="E540">
        <v>2</v>
      </c>
      <c r="F540">
        <v>3</v>
      </c>
    </row>
    <row r="541" spans="1:6" x14ac:dyDescent="0.2">
      <c r="A541" t="s">
        <v>86</v>
      </c>
      <c r="B541">
        <v>6</v>
      </c>
      <c r="C541">
        <v>26</v>
      </c>
      <c r="D541">
        <v>36.4</v>
      </c>
      <c r="E541">
        <v>3</v>
      </c>
      <c r="F541">
        <v>2</v>
      </c>
    </row>
    <row r="542" spans="1:6" x14ac:dyDescent="0.2">
      <c r="A542" t="s">
        <v>187</v>
      </c>
      <c r="B542">
        <v>6</v>
      </c>
      <c r="C542">
        <v>30.8</v>
      </c>
      <c r="D542">
        <v>18.8</v>
      </c>
      <c r="E542">
        <v>2</v>
      </c>
      <c r="F542">
        <v>2</v>
      </c>
    </row>
    <row r="543" spans="1:6" x14ac:dyDescent="0.2">
      <c r="A543" t="s">
        <v>87</v>
      </c>
      <c r="B543">
        <v>6</v>
      </c>
      <c r="C543">
        <v>29.6</v>
      </c>
      <c r="D543">
        <v>18.2</v>
      </c>
      <c r="E543">
        <v>3</v>
      </c>
      <c r="F543">
        <v>2</v>
      </c>
    </row>
    <row r="544" spans="1:6" x14ac:dyDescent="0.2">
      <c r="A544" t="s">
        <v>184</v>
      </c>
      <c r="B544">
        <v>6</v>
      </c>
      <c r="C544">
        <v>17.8</v>
      </c>
      <c r="D544">
        <v>35.6</v>
      </c>
      <c r="E544">
        <v>1</v>
      </c>
      <c r="F544">
        <v>4</v>
      </c>
    </row>
    <row r="545" spans="1:6" x14ac:dyDescent="0.2">
      <c r="A545" t="s">
        <v>122</v>
      </c>
      <c r="B545">
        <v>6</v>
      </c>
      <c r="C545">
        <v>23.2</v>
      </c>
      <c r="D545">
        <v>28.4</v>
      </c>
      <c r="E545">
        <v>2</v>
      </c>
      <c r="F545">
        <v>3</v>
      </c>
    </row>
    <row r="546" spans="1:6" x14ac:dyDescent="0.2">
      <c r="A546" t="s">
        <v>26</v>
      </c>
      <c r="B546">
        <v>6</v>
      </c>
      <c r="C546">
        <v>28.6</v>
      </c>
      <c r="D546">
        <v>31.6</v>
      </c>
      <c r="E546">
        <v>2</v>
      </c>
      <c r="F546">
        <v>3</v>
      </c>
    </row>
    <row r="547" spans="1:6" x14ac:dyDescent="0.2">
      <c r="A547" t="s">
        <v>173</v>
      </c>
      <c r="B547">
        <v>6</v>
      </c>
      <c r="C547">
        <v>27.8</v>
      </c>
      <c r="D547">
        <v>33.200000000000003</v>
      </c>
      <c r="E547">
        <v>2</v>
      </c>
      <c r="F547">
        <v>3</v>
      </c>
    </row>
    <row r="548" spans="1:6" x14ac:dyDescent="0.2">
      <c r="A548" t="s">
        <v>180</v>
      </c>
      <c r="B548">
        <v>6</v>
      </c>
      <c r="C548">
        <v>22.6</v>
      </c>
      <c r="D548">
        <v>29</v>
      </c>
      <c r="E548">
        <v>2</v>
      </c>
      <c r="F548">
        <v>3</v>
      </c>
    </row>
    <row r="549" spans="1:6" x14ac:dyDescent="0.2">
      <c r="A549" t="s">
        <v>88</v>
      </c>
      <c r="B549">
        <v>6</v>
      </c>
      <c r="C549">
        <v>26</v>
      </c>
      <c r="D549">
        <v>37.6</v>
      </c>
      <c r="E549">
        <v>1</v>
      </c>
      <c r="F549">
        <v>4</v>
      </c>
    </row>
    <row r="550" spans="1:6" x14ac:dyDescent="0.2">
      <c r="A550" t="s">
        <v>74</v>
      </c>
      <c r="B550">
        <v>6</v>
      </c>
      <c r="C550">
        <v>31</v>
      </c>
      <c r="D550">
        <v>22.4</v>
      </c>
      <c r="E550">
        <v>4</v>
      </c>
      <c r="F550">
        <v>1</v>
      </c>
    </row>
    <row r="551" spans="1:6" x14ac:dyDescent="0.2">
      <c r="A551" t="s">
        <v>89</v>
      </c>
      <c r="B551">
        <v>6</v>
      </c>
      <c r="C551">
        <v>31</v>
      </c>
      <c r="D551">
        <v>26.4</v>
      </c>
      <c r="E551">
        <v>3</v>
      </c>
      <c r="F551">
        <v>2</v>
      </c>
    </row>
    <row r="552" spans="1:6" x14ac:dyDescent="0.2">
      <c r="A552" t="s">
        <v>48</v>
      </c>
      <c r="B552">
        <v>6</v>
      </c>
      <c r="C552">
        <v>25.4</v>
      </c>
      <c r="D552">
        <v>33.4</v>
      </c>
      <c r="E552">
        <v>3</v>
      </c>
      <c r="F552">
        <v>2</v>
      </c>
    </row>
    <row r="553" spans="1:6" x14ac:dyDescent="0.2">
      <c r="A553" t="s">
        <v>136</v>
      </c>
      <c r="B553">
        <v>6</v>
      </c>
      <c r="C553">
        <v>18.399999999999999</v>
      </c>
      <c r="D553">
        <v>27.6</v>
      </c>
      <c r="E553">
        <v>1</v>
      </c>
      <c r="F553">
        <v>4</v>
      </c>
    </row>
    <row r="554" spans="1:6" x14ac:dyDescent="0.2">
      <c r="A554" t="s">
        <v>140</v>
      </c>
      <c r="B554">
        <v>6</v>
      </c>
      <c r="C554">
        <v>30</v>
      </c>
      <c r="D554">
        <v>24</v>
      </c>
      <c r="E554">
        <v>2</v>
      </c>
      <c r="F554">
        <v>3</v>
      </c>
    </row>
    <row r="555" spans="1:6" x14ac:dyDescent="0.2">
      <c r="A555" t="s">
        <v>66</v>
      </c>
      <c r="B555">
        <v>6</v>
      </c>
      <c r="C555">
        <v>35.200000000000003</v>
      </c>
      <c r="D555">
        <v>20.8</v>
      </c>
      <c r="E555">
        <v>3</v>
      </c>
      <c r="F555">
        <v>2</v>
      </c>
    </row>
    <row r="556" spans="1:6" x14ac:dyDescent="0.2">
      <c r="A556" t="s">
        <v>90</v>
      </c>
      <c r="B556">
        <v>6</v>
      </c>
      <c r="C556">
        <v>30.8</v>
      </c>
      <c r="D556">
        <v>23.6</v>
      </c>
      <c r="E556">
        <v>2</v>
      </c>
      <c r="F556">
        <v>3</v>
      </c>
    </row>
    <row r="557" spans="1:6" x14ac:dyDescent="0.2">
      <c r="A557" t="s">
        <v>79</v>
      </c>
      <c r="B557">
        <v>6</v>
      </c>
      <c r="C557">
        <v>34.200000000000003</v>
      </c>
      <c r="D557">
        <v>36.200000000000003</v>
      </c>
      <c r="E557">
        <v>3</v>
      </c>
      <c r="F557">
        <v>2</v>
      </c>
    </row>
    <row r="558" spans="1:6" x14ac:dyDescent="0.2">
      <c r="A558" t="s">
        <v>174</v>
      </c>
      <c r="B558">
        <v>6</v>
      </c>
      <c r="C558">
        <v>32.799999999999997</v>
      </c>
      <c r="D558">
        <v>34</v>
      </c>
      <c r="E558">
        <v>2</v>
      </c>
      <c r="F558">
        <v>2</v>
      </c>
    </row>
    <row r="559" spans="1:6" x14ac:dyDescent="0.2">
      <c r="A559" t="s">
        <v>185</v>
      </c>
      <c r="B559">
        <v>6</v>
      </c>
      <c r="C559">
        <v>17</v>
      </c>
      <c r="D559">
        <v>31.6</v>
      </c>
      <c r="E559">
        <v>0</v>
      </c>
      <c r="F559">
        <v>5</v>
      </c>
    </row>
    <row r="560" spans="1:6" x14ac:dyDescent="0.2">
      <c r="A560" t="s">
        <v>91</v>
      </c>
      <c r="B560">
        <v>6</v>
      </c>
      <c r="C560">
        <v>32.6</v>
      </c>
      <c r="D560">
        <v>11.2</v>
      </c>
      <c r="E560">
        <v>4</v>
      </c>
      <c r="F560">
        <v>1</v>
      </c>
    </row>
    <row r="561" spans="1:6" x14ac:dyDescent="0.2">
      <c r="A561" t="s">
        <v>131</v>
      </c>
      <c r="B561">
        <v>6</v>
      </c>
      <c r="C561">
        <v>21</v>
      </c>
      <c r="D561">
        <v>25.6</v>
      </c>
      <c r="E561">
        <v>1</v>
      </c>
      <c r="F561">
        <v>4</v>
      </c>
    </row>
    <row r="562" spans="1:6" x14ac:dyDescent="0.2">
      <c r="A562" t="s">
        <v>166</v>
      </c>
      <c r="B562">
        <v>6</v>
      </c>
      <c r="C562">
        <v>16.2</v>
      </c>
      <c r="D562">
        <v>22</v>
      </c>
      <c r="E562">
        <v>2</v>
      </c>
      <c r="F562">
        <v>3</v>
      </c>
    </row>
    <row r="563" spans="1:6" x14ac:dyDescent="0.2">
      <c r="A563" t="s">
        <v>43</v>
      </c>
      <c r="B563">
        <v>6</v>
      </c>
      <c r="C563">
        <v>25</v>
      </c>
      <c r="D563">
        <v>17.399999999999999</v>
      </c>
      <c r="E563">
        <v>3</v>
      </c>
      <c r="F563">
        <v>2</v>
      </c>
    </row>
    <row r="564" spans="1:6" x14ac:dyDescent="0.2">
      <c r="A564" t="s">
        <v>148</v>
      </c>
      <c r="B564">
        <v>6</v>
      </c>
      <c r="C564">
        <v>20.8</v>
      </c>
      <c r="D564">
        <v>27</v>
      </c>
      <c r="E564">
        <v>1</v>
      </c>
      <c r="F564">
        <v>3</v>
      </c>
    </row>
    <row r="565" spans="1:6" x14ac:dyDescent="0.2">
      <c r="A565" t="s">
        <v>183</v>
      </c>
      <c r="B565">
        <v>6</v>
      </c>
      <c r="C565">
        <v>20.7</v>
      </c>
      <c r="D565">
        <v>27</v>
      </c>
      <c r="E565">
        <v>3</v>
      </c>
      <c r="F565">
        <v>3</v>
      </c>
    </row>
    <row r="566" spans="1:6" x14ac:dyDescent="0.2">
      <c r="A566" t="s">
        <v>82</v>
      </c>
      <c r="B566">
        <v>6</v>
      </c>
      <c r="C566">
        <v>43.3</v>
      </c>
      <c r="D566">
        <v>22.5</v>
      </c>
      <c r="E566">
        <v>4</v>
      </c>
      <c r="F566">
        <v>0</v>
      </c>
    </row>
    <row r="567" spans="1:6" x14ac:dyDescent="0.2">
      <c r="A567" t="s">
        <v>157</v>
      </c>
      <c r="B567">
        <v>6</v>
      </c>
      <c r="C567">
        <v>36.4</v>
      </c>
      <c r="D567">
        <v>17</v>
      </c>
      <c r="E567">
        <v>5</v>
      </c>
      <c r="F567">
        <v>0</v>
      </c>
    </row>
    <row r="568" spans="1:6" x14ac:dyDescent="0.2">
      <c r="A568" t="s">
        <v>30</v>
      </c>
      <c r="B568">
        <v>6</v>
      </c>
      <c r="C568">
        <v>38.6</v>
      </c>
      <c r="D568">
        <v>13</v>
      </c>
      <c r="E568">
        <v>5</v>
      </c>
      <c r="F568">
        <v>0</v>
      </c>
    </row>
    <row r="569" spans="1:6" x14ac:dyDescent="0.2">
      <c r="A569" t="s">
        <v>163</v>
      </c>
      <c r="B569">
        <v>6</v>
      </c>
      <c r="C569">
        <v>35</v>
      </c>
      <c r="D569">
        <v>20.2</v>
      </c>
      <c r="E569">
        <v>4</v>
      </c>
      <c r="F569">
        <v>1</v>
      </c>
    </row>
    <row r="570" spans="1:6" x14ac:dyDescent="0.2">
      <c r="A570" t="s">
        <v>149</v>
      </c>
      <c r="B570">
        <v>6</v>
      </c>
      <c r="C570">
        <v>31</v>
      </c>
      <c r="D570">
        <v>23.8</v>
      </c>
      <c r="E570">
        <v>4</v>
      </c>
      <c r="F570">
        <v>1</v>
      </c>
    </row>
    <row r="571" spans="1:6" x14ac:dyDescent="0.2">
      <c r="A571" t="s">
        <v>65</v>
      </c>
      <c r="B571">
        <v>6</v>
      </c>
      <c r="C571">
        <v>32.4</v>
      </c>
      <c r="D571">
        <v>30.8</v>
      </c>
      <c r="E571">
        <v>2</v>
      </c>
      <c r="F571">
        <v>3</v>
      </c>
    </row>
    <row r="572" spans="1:6" x14ac:dyDescent="0.2">
      <c r="A572" t="s">
        <v>172</v>
      </c>
      <c r="B572">
        <v>6</v>
      </c>
      <c r="C572">
        <v>22.2</v>
      </c>
      <c r="D572">
        <v>34.700000000000003</v>
      </c>
      <c r="E572">
        <v>2</v>
      </c>
      <c r="F572">
        <v>4</v>
      </c>
    </row>
    <row r="573" spans="1:6" x14ac:dyDescent="0.2">
      <c r="A573" t="s">
        <v>37</v>
      </c>
      <c r="B573">
        <v>6</v>
      </c>
      <c r="C573">
        <v>27.4</v>
      </c>
      <c r="D573">
        <v>29.8</v>
      </c>
      <c r="E573">
        <v>2</v>
      </c>
      <c r="F573">
        <v>3</v>
      </c>
    </row>
    <row r="574" spans="1:6" x14ac:dyDescent="0.2">
      <c r="A574" t="s">
        <v>171</v>
      </c>
      <c r="B574">
        <v>6</v>
      </c>
      <c r="C574">
        <v>21.6</v>
      </c>
      <c r="D574">
        <v>30.6</v>
      </c>
      <c r="E574">
        <v>2</v>
      </c>
      <c r="F574">
        <v>3</v>
      </c>
    </row>
    <row r="575" spans="1:6" x14ac:dyDescent="0.2">
      <c r="A575" t="s">
        <v>38</v>
      </c>
      <c r="B575">
        <v>6</v>
      </c>
      <c r="C575">
        <v>20.8</v>
      </c>
      <c r="D575">
        <v>24.4</v>
      </c>
      <c r="E575">
        <v>2</v>
      </c>
      <c r="F575">
        <v>3</v>
      </c>
    </row>
    <row r="576" spans="1:6" x14ac:dyDescent="0.2">
      <c r="A576" t="s">
        <v>92</v>
      </c>
      <c r="B576">
        <v>6</v>
      </c>
      <c r="C576">
        <v>22.2</v>
      </c>
      <c r="D576">
        <v>16.8</v>
      </c>
      <c r="E576">
        <v>4</v>
      </c>
      <c r="F576">
        <v>1</v>
      </c>
    </row>
    <row r="577" spans="1:6" x14ac:dyDescent="0.2">
      <c r="A577" t="s">
        <v>130</v>
      </c>
      <c r="B577">
        <v>6</v>
      </c>
      <c r="C577">
        <v>20.8</v>
      </c>
      <c r="D577">
        <v>23.2</v>
      </c>
      <c r="E577">
        <v>2</v>
      </c>
      <c r="F577">
        <v>3</v>
      </c>
    </row>
    <row r="578" spans="1:6" x14ac:dyDescent="0.2">
      <c r="A578" t="s">
        <v>165</v>
      </c>
      <c r="B578">
        <v>6</v>
      </c>
      <c r="C578">
        <v>30.5</v>
      </c>
      <c r="D578">
        <v>17.5</v>
      </c>
      <c r="E578">
        <v>5</v>
      </c>
      <c r="F578">
        <v>1</v>
      </c>
    </row>
    <row r="579" spans="1:6" x14ac:dyDescent="0.2">
      <c r="A579" t="s">
        <v>127</v>
      </c>
      <c r="B579">
        <v>6</v>
      </c>
      <c r="C579">
        <v>33.200000000000003</v>
      </c>
      <c r="D579">
        <v>22.6</v>
      </c>
      <c r="E579">
        <v>5</v>
      </c>
      <c r="F579">
        <v>0</v>
      </c>
    </row>
    <row r="580" spans="1:6" x14ac:dyDescent="0.2">
      <c r="A580" t="s">
        <v>154</v>
      </c>
      <c r="B580">
        <v>6</v>
      </c>
      <c r="C580">
        <v>33</v>
      </c>
      <c r="D580">
        <v>26.2</v>
      </c>
      <c r="E580">
        <v>4</v>
      </c>
      <c r="F580">
        <v>1</v>
      </c>
    </row>
    <row r="581" spans="1:6" x14ac:dyDescent="0.2">
      <c r="A581" t="s">
        <v>72</v>
      </c>
      <c r="B581">
        <v>6</v>
      </c>
      <c r="C581">
        <v>39.5</v>
      </c>
      <c r="D581">
        <v>18.5</v>
      </c>
      <c r="E581">
        <v>3</v>
      </c>
      <c r="F581">
        <v>1</v>
      </c>
    </row>
    <row r="582" spans="1:6" x14ac:dyDescent="0.2">
      <c r="A582" t="s">
        <v>93</v>
      </c>
      <c r="B582">
        <v>6</v>
      </c>
      <c r="C582">
        <v>12.6</v>
      </c>
      <c r="D582">
        <v>34</v>
      </c>
      <c r="E582">
        <v>1</v>
      </c>
      <c r="F582">
        <v>4</v>
      </c>
    </row>
    <row r="583" spans="1:6" x14ac:dyDescent="0.2">
      <c r="A583" t="s">
        <v>147</v>
      </c>
      <c r="B583">
        <v>6</v>
      </c>
      <c r="C583">
        <v>37</v>
      </c>
      <c r="D583">
        <v>15.2</v>
      </c>
      <c r="E583">
        <v>5</v>
      </c>
      <c r="F583">
        <v>0</v>
      </c>
    </row>
    <row r="584" spans="1:6" x14ac:dyDescent="0.2">
      <c r="A584" t="s">
        <v>164</v>
      </c>
      <c r="B584">
        <v>6</v>
      </c>
      <c r="C584">
        <v>40</v>
      </c>
      <c r="D584">
        <v>18.5</v>
      </c>
      <c r="E584">
        <v>4</v>
      </c>
      <c r="F584">
        <v>0</v>
      </c>
    </row>
    <row r="585" spans="1:6" x14ac:dyDescent="0.2">
      <c r="A585" t="s">
        <v>94</v>
      </c>
      <c r="B585">
        <v>6</v>
      </c>
      <c r="C585">
        <v>27</v>
      </c>
      <c r="D585">
        <v>25.7</v>
      </c>
      <c r="E585">
        <v>3</v>
      </c>
      <c r="F585">
        <v>3</v>
      </c>
    </row>
    <row r="586" spans="1:6" x14ac:dyDescent="0.2">
      <c r="A586" t="s">
        <v>158</v>
      </c>
      <c r="B586">
        <v>6</v>
      </c>
      <c r="C586">
        <v>35.799999999999997</v>
      </c>
      <c r="D586">
        <v>29</v>
      </c>
      <c r="E586">
        <v>3</v>
      </c>
      <c r="F586">
        <v>2</v>
      </c>
    </row>
    <row r="587" spans="1:6" x14ac:dyDescent="0.2">
      <c r="A587" t="s">
        <v>181</v>
      </c>
      <c r="B587">
        <v>6</v>
      </c>
      <c r="C587">
        <v>21</v>
      </c>
      <c r="D587">
        <v>28.8</v>
      </c>
      <c r="E587">
        <v>2</v>
      </c>
      <c r="F587">
        <v>2</v>
      </c>
    </row>
    <row r="588" spans="1:6" x14ac:dyDescent="0.2">
      <c r="A588" t="s">
        <v>68</v>
      </c>
      <c r="B588">
        <v>6</v>
      </c>
      <c r="C588">
        <v>37</v>
      </c>
      <c r="D588">
        <v>17.2</v>
      </c>
      <c r="E588">
        <v>5</v>
      </c>
      <c r="F588">
        <v>0</v>
      </c>
    </row>
    <row r="589" spans="1:6" x14ac:dyDescent="0.2">
      <c r="A589" t="s">
        <v>81</v>
      </c>
      <c r="B589">
        <v>6</v>
      </c>
      <c r="C589">
        <v>44</v>
      </c>
      <c r="D589">
        <v>31</v>
      </c>
      <c r="E589">
        <v>3</v>
      </c>
      <c r="F589">
        <v>2</v>
      </c>
    </row>
    <row r="590" spans="1:6" x14ac:dyDescent="0.2">
      <c r="A590" t="s">
        <v>132</v>
      </c>
      <c r="B590">
        <v>6</v>
      </c>
      <c r="C590">
        <v>29.3</v>
      </c>
      <c r="D590">
        <v>20.5</v>
      </c>
      <c r="E590">
        <v>4</v>
      </c>
      <c r="F590">
        <v>0</v>
      </c>
    </row>
    <row r="591" spans="1:6" x14ac:dyDescent="0.2">
      <c r="A591" t="s">
        <v>135</v>
      </c>
      <c r="B591">
        <v>6</v>
      </c>
      <c r="C591">
        <v>38.6</v>
      </c>
      <c r="D591">
        <v>13.2</v>
      </c>
      <c r="E591">
        <v>5</v>
      </c>
      <c r="F591">
        <v>0</v>
      </c>
    </row>
    <row r="592" spans="1:6" x14ac:dyDescent="0.2">
      <c r="A592" t="s">
        <v>169</v>
      </c>
      <c r="B592">
        <v>6</v>
      </c>
      <c r="C592">
        <v>26.5</v>
      </c>
      <c r="D592">
        <v>39.200000000000003</v>
      </c>
      <c r="E592">
        <v>1</v>
      </c>
      <c r="F592">
        <v>5</v>
      </c>
    </row>
    <row r="593" spans="1:6" x14ac:dyDescent="0.2">
      <c r="A593" t="s">
        <v>143</v>
      </c>
      <c r="B593">
        <v>6</v>
      </c>
      <c r="C593">
        <v>36.6</v>
      </c>
      <c r="D593">
        <v>21.4</v>
      </c>
      <c r="E593">
        <v>4</v>
      </c>
      <c r="F593">
        <v>1</v>
      </c>
    </row>
    <row r="594" spans="1:6" x14ac:dyDescent="0.2">
      <c r="A594" t="s">
        <v>129</v>
      </c>
      <c r="B594">
        <v>6</v>
      </c>
      <c r="C594">
        <v>43.8</v>
      </c>
      <c r="D594">
        <v>12.5</v>
      </c>
      <c r="E594">
        <v>4</v>
      </c>
      <c r="F594">
        <v>0</v>
      </c>
    </row>
    <row r="595" spans="1:6" x14ac:dyDescent="0.2">
      <c r="A595" t="s">
        <v>191</v>
      </c>
      <c r="B595">
        <v>6</v>
      </c>
      <c r="C595">
        <v>32</v>
      </c>
      <c r="D595">
        <v>22.6</v>
      </c>
      <c r="E595">
        <v>4</v>
      </c>
      <c r="F595">
        <v>1</v>
      </c>
    </row>
    <row r="596" spans="1:6" x14ac:dyDescent="0.2">
      <c r="A596" t="s">
        <v>35</v>
      </c>
      <c r="B596">
        <v>6</v>
      </c>
      <c r="C596">
        <v>34.4</v>
      </c>
      <c r="D596">
        <v>6</v>
      </c>
      <c r="E596">
        <v>5</v>
      </c>
      <c r="F596">
        <v>0</v>
      </c>
    </row>
    <row r="597" spans="1:6" x14ac:dyDescent="0.2">
      <c r="A597" t="s">
        <v>27</v>
      </c>
      <c r="B597">
        <v>6</v>
      </c>
      <c r="C597">
        <v>21.6</v>
      </c>
      <c r="D597">
        <v>23.8</v>
      </c>
      <c r="E597">
        <v>2</v>
      </c>
      <c r="F597">
        <v>3</v>
      </c>
    </row>
    <row r="598" spans="1:6" x14ac:dyDescent="0.2">
      <c r="A598" t="s">
        <v>188</v>
      </c>
      <c r="B598">
        <v>6</v>
      </c>
      <c r="C598">
        <v>20.7</v>
      </c>
      <c r="D598">
        <v>33.299999999999997</v>
      </c>
      <c r="E598">
        <v>1</v>
      </c>
      <c r="F598">
        <v>5</v>
      </c>
    </row>
    <row r="599" spans="1:6" x14ac:dyDescent="0.2">
      <c r="A599" t="s">
        <v>95</v>
      </c>
      <c r="B599">
        <v>6</v>
      </c>
      <c r="C599">
        <v>24</v>
      </c>
      <c r="D599">
        <v>21.6</v>
      </c>
      <c r="E599">
        <v>3</v>
      </c>
      <c r="F599">
        <v>2</v>
      </c>
    </row>
    <row r="600" spans="1:6" x14ac:dyDescent="0.2">
      <c r="A600" t="s">
        <v>96</v>
      </c>
      <c r="B600">
        <v>6</v>
      </c>
      <c r="C600">
        <v>44.6</v>
      </c>
      <c r="D600">
        <v>24.6</v>
      </c>
      <c r="E600">
        <v>4</v>
      </c>
      <c r="F600">
        <v>1</v>
      </c>
    </row>
    <row r="601" spans="1:6" x14ac:dyDescent="0.2">
      <c r="A601" t="s">
        <v>144</v>
      </c>
      <c r="B601">
        <v>6</v>
      </c>
      <c r="C601">
        <v>28</v>
      </c>
      <c r="D601">
        <v>29.8</v>
      </c>
      <c r="E601">
        <v>2</v>
      </c>
      <c r="F601">
        <v>3</v>
      </c>
    </row>
    <row r="602" spans="1:6" x14ac:dyDescent="0.2">
      <c r="A602" t="s">
        <v>161</v>
      </c>
      <c r="B602">
        <v>6</v>
      </c>
      <c r="C602">
        <v>32</v>
      </c>
      <c r="D602">
        <v>20.8</v>
      </c>
      <c r="E602">
        <v>5</v>
      </c>
      <c r="F602">
        <v>0</v>
      </c>
    </row>
    <row r="603" spans="1:6" x14ac:dyDescent="0.2">
      <c r="A603" t="s">
        <v>97</v>
      </c>
      <c r="B603">
        <v>6</v>
      </c>
      <c r="C603">
        <v>20.3</v>
      </c>
      <c r="D603">
        <v>28</v>
      </c>
      <c r="E603">
        <v>1</v>
      </c>
      <c r="F603">
        <v>3</v>
      </c>
    </row>
    <row r="604" spans="1:6" x14ac:dyDescent="0.2">
      <c r="A604" t="s">
        <v>22</v>
      </c>
      <c r="B604">
        <v>6</v>
      </c>
      <c r="C604">
        <v>18.8</v>
      </c>
      <c r="D604">
        <v>23.8</v>
      </c>
      <c r="E604">
        <v>2</v>
      </c>
      <c r="F604">
        <v>3</v>
      </c>
    </row>
    <row r="605" spans="1:6" x14ac:dyDescent="0.2">
      <c r="A605" t="s">
        <v>186</v>
      </c>
      <c r="B605">
        <v>6</v>
      </c>
      <c r="C605">
        <v>15.4</v>
      </c>
      <c r="D605">
        <v>38.4</v>
      </c>
      <c r="E605">
        <v>0</v>
      </c>
      <c r="F605">
        <v>5</v>
      </c>
    </row>
    <row r="606" spans="1:6" x14ac:dyDescent="0.2">
      <c r="A606" t="s">
        <v>98</v>
      </c>
      <c r="B606">
        <v>6</v>
      </c>
      <c r="C606">
        <v>28.6</v>
      </c>
      <c r="D606">
        <v>30.6</v>
      </c>
      <c r="E606">
        <v>2</v>
      </c>
      <c r="F606">
        <v>3</v>
      </c>
    </row>
    <row r="607" spans="1:6" x14ac:dyDescent="0.2">
      <c r="A607" t="s">
        <v>64</v>
      </c>
      <c r="B607">
        <v>6</v>
      </c>
      <c r="C607">
        <v>30.5</v>
      </c>
      <c r="D607">
        <v>24.8</v>
      </c>
      <c r="E607">
        <v>3</v>
      </c>
      <c r="F607">
        <v>3</v>
      </c>
    </row>
    <row r="608" spans="1:6" x14ac:dyDescent="0.2">
      <c r="A608" t="s">
        <v>99</v>
      </c>
      <c r="B608">
        <v>6</v>
      </c>
      <c r="C608">
        <v>35.799999999999997</v>
      </c>
      <c r="D608">
        <v>22</v>
      </c>
      <c r="E608">
        <v>4</v>
      </c>
      <c r="F608">
        <v>0</v>
      </c>
    </row>
    <row r="609" spans="1:6" x14ac:dyDescent="0.2">
      <c r="A609" t="s">
        <v>121</v>
      </c>
      <c r="B609">
        <v>6</v>
      </c>
      <c r="C609">
        <v>25.4</v>
      </c>
      <c r="D609">
        <v>20</v>
      </c>
      <c r="E609">
        <v>3</v>
      </c>
      <c r="F609">
        <v>2</v>
      </c>
    </row>
    <row r="610" spans="1:6" x14ac:dyDescent="0.2">
      <c r="A610" t="s">
        <v>100</v>
      </c>
      <c r="B610">
        <v>6</v>
      </c>
      <c r="C610">
        <v>36.299999999999997</v>
      </c>
      <c r="D610">
        <v>43</v>
      </c>
      <c r="E610">
        <v>2</v>
      </c>
      <c r="F610">
        <v>2</v>
      </c>
    </row>
    <row r="611" spans="1:6" x14ac:dyDescent="0.2">
      <c r="A611" t="s">
        <v>170</v>
      </c>
      <c r="B611">
        <v>6</v>
      </c>
      <c r="C611">
        <v>19.2</v>
      </c>
      <c r="D611">
        <v>26</v>
      </c>
      <c r="E611">
        <v>1</v>
      </c>
      <c r="F611">
        <v>4</v>
      </c>
    </row>
    <row r="612" spans="1:6" x14ac:dyDescent="0.2">
      <c r="A612" t="s">
        <v>28</v>
      </c>
      <c r="B612">
        <v>6</v>
      </c>
      <c r="C612">
        <v>21.8</v>
      </c>
      <c r="D612">
        <v>28.8</v>
      </c>
      <c r="E612">
        <v>2</v>
      </c>
      <c r="F612">
        <v>3</v>
      </c>
    </row>
    <row r="613" spans="1:6" x14ac:dyDescent="0.2">
      <c r="A613" t="s">
        <v>41</v>
      </c>
      <c r="B613">
        <v>6</v>
      </c>
      <c r="C613">
        <v>36.5</v>
      </c>
      <c r="D613">
        <v>13</v>
      </c>
      <c r="E613">
        <v>5</v>
      </c>
      <c r="F613">
        <v>1</v>
      </c>
    </row>
    <row r="614" spans="1:6" x14ac:dyDescent="0.2">
      <c r="A614" t="s">
        <v>101</v>
      </c>
      <c r="B614">
        <v>6</v>
      </c>
      <c r="C614">
        <v>21</v>
      </c>
      <c r="D614">
        <v>10.8</v>
      </c>
      <c r="E614">
        <v>4</v>
      </c>
      <c r="F614">
        <v>1</v>
      </c>
    </row>
    <row r="615" spans="1:6" x14ac:dyDescent="0.2">
      <c r="A615" t="s">
        <v>25</v>
      </c>
      <c r="B615">
        <v>6</v>
      </c>
      <c r="C615">
        <v>34.5</v>
      </c>
      <c r="D615">
        <v>8.5</v>
      </c>
      <c r="E615">
        <v>4</v>
      </c>
      <c r="F615">
        <v>0</v>
      </c>
    </row>
    <row r="616" spans="1:6" x14ac:dyDescent="0.2">
      <c r="A616" t="s">
        <v>34</v>
      </c>
      <c r="B616">
        <v>6</v>
      </c>
      <c r="C616">
        <v>47.4</v>
      </c>
      <c r="D616">
        <v>10.8</v>
      </c>
      <c r="E616">
        <v>5</v>
      </c>
      <c r="F616">
        <v>0</v>
      </c>
    </row>
    <row r="617" spans="1:6" x14ac:dyDescent="0.2">
      <c r="A617" t="s">
        <v>139</v>
      </c>
      <c r="B617">
        <v>6</v>
      </c>
      <c r="C617">
        <v>22</v>
      </c>
      <c r="D617">
        <v>23.8</v>
      </c>
      <c r="E617">
        <v>2</v>
      </c>
      <c r="F617">
        <v>2</v>
      </c>
    </row>
    <row r="618" spans="1:6" x14ac:dyDescent="0.2">
      <c r="A618" t="s">
        <v>182</v>
      </c>
      <c r="B618">
        <v>6</v>
      </c>
      <c r="C618">
        <v>24.8</v>
      </c>
      <c r="D618">
        <v>28.8</v>
      </c>
      <c r="E618">
        <v>2</v>
      </c>
      <c r="F618">
        <v>3</v>
      </c>
    </row>
    <row r="619" spans="1:6" x14ac:dyDescent="0.2">
      <c r="A619" t="s">
        <v>42</v>
      </c>
      <c r="B619">
        <v>6</v>
      </c>
      <c r="C619">
        <v>51.6</v>
      </c>
      <c r="D619">
        <v>11.8</v>
      </c>
      <c r="E619">
        <v>5</v>
      </c>
      <c r="F619">
        <v>0</v>
      </c>
    </row>
    <row r="620" spans="1:6" x14ac:dyDescent="0.2">
      <c r="A620" t="s">
        <v>39</v>
      </c>
      <c r="B620">
        <v>6</v>
      </c>
      <c r="C620">
        <v>35.799999999999997</v>
      </c>
      <c r="D620">
        <v>15.6</v>
      </c>
      <c r="E620">
        <v>4</v>
      </c>
      <c r="F620">
        <v>1</v>
      </c>
    </row>
    <row r="621" spans="1:6" x14ac:dyDescent="0.2">
      <c r="A621" t="s">
        <v>32</v>
      </c>
      <c r="B621">
        <v>6</v>
      </c>
      <c r="C621">
        <v>40.6</v>
      </c>
      <c r="D621">
        <v>9.6</v>
      </c>
      <c r="E621">
        <v>5</v>
      </c>
      <c r="F621">
        <v>0</v>
      </c>
    </row>
    <row r="622" spans="1:6" x14ac:dyDescent="0.2">
      <c r="A622" t="s">
        <v>146</v>
      </c>
      <c r="B622">
        <v>6</v>
      </c>
      <c r="C622">
        <v>23.4</v>
      </c>
      <c r="D622">
        <v>26</v>
      </c>
      <c r="E622">
        <v>1</v>
      </c>
      <c r="F622">
        <v>4</v>
      </c>
    </row>
    <row r="623" spans="1:6" x14ac:dyDescent="0.2">
      <c r="A623" t="s">
        <v>126</v>
      </c>
      <c r="B623">
        <v>6</v>
      </c>
      <c r="C623">
        <v>28</v>
      </c>
      <c r="D623">
        <v>29.6</v>
      </c>
      <c r="E623">
        <v>2</v>
      </c>
      <c r="F623">
        <v>3</v>
      </c>
    </row>
    <row r="624" spans="1:6" x14ac:dyDescent="0.2">
      <c r="A624" t="s">
        <v>102</v>
      </c>
      <c r="B624">
        <v>6</v>
      </c>
      <c r="C624">
        <v>33</v>
      </c>
      <c r="D624">
        <v>28.8</v>
      </c>
      <c r="E624">
        <v>3</v>
      </c>
      <c r="F624">
        <v>2</v>
      </c>
    </row>
    <row r="625" spans="1:6" x14ac:dyDescent="0.2">
      <c r="A625" t="s">
        <v>103</v>
      </c>
      <c r="B625">
        <v>6</v>
      </c>
      <c r="C625">
        <v>30.8</v>
      </c>
      <c r="D625">
        <v>12.8</v>
      </c>
      <c r="E625">
        <v>4</v>
      </c>
      <c r="F625">
        <v>1</v>
      </c>
    </row>
    <row r="626" spans="1:6" x14ac:dyDescent="0.2">
      <c r="A626" t="s">
        <v>190</v>
      </c>
      <c r="B626">
        <v>6</v>
      </c>
      <c r="C626">
        <v>9.5</v>
      </c>
      <c r="D626">
        <v>25</v>
      </c>
      <c r="E626">
        <v>0</v>
      </c>
      <c r="F626">
        <v>4</v>
      </c>
    </row>
    <row r="627" spans="1:6" x14ac:dyDescent="0.2">
      <c r="A627" t="s">
        <v>104</v>
      </c>
      <c r="B627">
        <v>6</v>
      </c>
      <c r="C627">
        <v>19.3</v>
      </c>
      <c r="D627">
        <v>30.8</v>
      </c>
      <c r="E627">
        <v>2</v>
      </c>
      <c r="F627">
        <v>4</v>
      </c>
    </row>
    <row r="628" spans="1:6" x14ac:dyDescent="0.2">
      <c r="A628" t="s">
        <v>105</v>
      </c>
      <c r="B628">
        <v>6</v>
      </c>
      <c r="C628">
        <v>28.2</v>
      </c>
      <c r="D628">
        <v>33.4</v>
      </c>
      <c r="E628">
        <v>1</v>
      </c>
      <c r="F628">
        <v>4</v>
      </c>
    </row>
    <row r="629" spans="1:6" x14ac:dyDescent="0.2">
      <c r="A629" t="s">
        <v>106</v>
      </c>
      <c r="B629">
        <v>6</v>
      </c>
      <c r="C629">
        <v>33.799999999999997</v>
      </c>
      <c r="D629">
        <v>18.399999999999999</v>
      </c>
      <c r="E629">
        <v>3</v>
      </c>
      <c r="F629">
        <v>2</v>
      </c>
    </row>
    <row r="630" spans="1:6" x14ac:dyDescent="0.2">
      <c r="A630" t="s">
        <v>107</v>
      </c>
      <c r="B630">
        <v>6</v>
      </c>
      <c r="C630">
        <v>27.6</v>
      </c>
      <c r="D630">
        <v>25.2</v>
      </c>
      <c r="E630">
        <v>2</v>
      </c>
      <c r="F630">
        <v>3</v>
      </c>
    </row>
    <row r="631" spans="1:6" x14ac:dyDescent="0.2">
      <c r="A631" t="s">
        <v>71</v>
      </c>
      <c r="B631">
        <v>6</v>
      </c>
      <c r="C631">
        <v>27</v>
      </c>
      <c r="D631">
        <v>29.4</v>
      </c>
      <c r="E631">
        <v>2</v>
      </c>
      <c r="F631">
        <v>3</v>
      </c>
    </row>
    <row r="632" spans="1:6" x14ac:dyDescent="0.2">
      <c r="A632" t="s">
        <v>176</v>
      </c>
      <c r="B632">
        <v>6</v>
      </c>
      <c r="C632">
        <v>29.8</v>
      </c>
      <c r="D632">
        <v>28.2</v>
      </c>
      <c r="E632">
        <v>3</v>
      </c>
      <c r="F632">
        <v>2</v>
      </c>
    </row>
    <row r="633" spans="1:6" x14ac:dyDescent="0.2">
      <c r="A633" t="s">
        <v>156</v>
      </c>
      <c r="B633">
        <v>6</v>
      </c>
      <c r="C633">
        <v>25.8</v>
      </c>
      <c r="D633">
        <v>39</v>
      </c>
      <c r="E633">
        <v>1</v>
      </c>
      <c r="F633">
        <v>4</v>
      </c>
    </row>
    <row r="634" spans="1:6" x14ac:dyDescent="0.2">
      <c r="A634" t="s">
        <v>137</v>
      </c>
      <c r="B634">
        <v>6</v>
      </c>
      <c r="C634">
        <v>19.2</v>
      </c>
      <c r="D634">
        <v>34.6</v>
      </c>
      <c r="E634">
        <v>1</v>
      </c>
      <c r="F634">
        <v>4</v>
      </c>
    </row>
    <row r="635" spans="1:6" x14ac:dyDescent="0.2">
      <c r="A635" t="s">
        <v>141</v>
      </c>
      <c r="B635">
        <v>6</v>
      </c>
      <c r="C635">
        <v>38.200000000000003</v>
      </c>
      <c r="D635">
        <v>14.8</v>
      </c>
      <c r="E635">
        <v>4</v>
      </c>
      <c r="F635">
        <v>1</v>
      </c>
    </row>
    <row r="636" spans="1:6" x14ac:dyDescent="0.2">
      <c r="A636" t="s">
        <v>108</v>
      </c>
      <c r="B636">
        <v>6</v>
      </c>
      <c r="C636">
        <v>34.799999999999997</v>
      </c>
      <c r="D636">
        <v>21</v>
      </c>
      <c r="E636">
        <v>3</v>
      </c>
      <c r="F636">
        <v>2</v>
      </c>
    </row>
    <row r="637" spans="1:6" x14ac:dyDescent="0.2">
      <c r="A637" t="s">
        <v>177</v>
      </c>
      <c r="B637">
        <v>6</v>
      </c>
      <c r="C637">
        <v>21</v>
      </c>
      <c r="D637">
        <v>31</v>
      </c>
      <c r="E637">
        <v>2</v>
      </c>
      <c r="F637">
        <v>3</v>
      </c>
    </row>
    <row r="638" spans="1:6" x14ac:dyDescent="0.2">
      <c r="A638" t="s">
        <v>78</v>
      </c>
      <c r="B638">
        <v>6</v>
      </c>
      <c r="C638">
        <v>36.200000000000003</v>
      </c>
      <c r="D638">
        <v>17.8</v>
      </c>
      <c r="E638">
        <v>4</v>
      </c>
      <c r="F638">
        <v>1</v>
      </c>
    </row>
    <row r="639" spans="1:6" x14ac:dyDescent="0.2">
      <c r="A639" t="s">
        <v>69</v>
      </c>
      <c r="B639">
        <v>6</v>
      </c>
      <c r="C639">
        <v>36</v>
      </c>
      <c r="D639">
        <v>12.8</v>
      </c>
      <c r="E639">
        <v>5</v>
      </c>
      <c r="F639">
        <v>0</v>
      </c>
    </row>
    <row r="640" spans="1:6" x14ac:dyDescent="0.2">
      <c r="A640" t="s">
        <v>76</v>
      </c>
      <c r="B640">
        <v>6</v>
      </c>
      <c r="C640">
        <v>38.6</v>
      </c>
      <c r="D640">
        <v>18.600000000000001</v>
      </c>
      <c r="E640">
        <v>4</v>
      </c>
      <c r="F640">
        <v>1</v>
      </c>
    </row>
    <row r="641" spans="1:6" x14ac:dyDescent="0.2">
      <c r="A641" t="s">
        <v>150</v>
      </c>
      <c r="B641">
        <v>6</v>
      </c>
      <c r="C641">
        <v>43.4</v>
      </c>
      <c r="D641">
        <v>29</v>
      </c>
      <c r="E641">
        <v>4</v>
      </c>
      <c r="F641">
        <v>1</v>
      </c>
    </row>
    <row r="642" spans="1:6" x14ac:dyDescent="0.2">
      <c r="A642" t="s">
        <v>73</v>
      </c>
      <c r="B642">
        <v>6</v>
      </c>
      <c r="C642">
        <v>33.200000000000003</v>
      </c>
      <c r="D642">
        <v>24.8</v>
      </c>
      <c r="E642">
        <v>2</v>
      </c>
      <c r="F642">
        <v>3</v>
      </c>
    </row>
    <row r="643" spans="1:6" x14ac:dyDescent="0.2">
      <c r="A643" t="s">
        <v>168</v>
      </c>
      <c r="B643">
        <v>6</v>
      </c>
      <c r="C643">
        <v>40.799999999999997</v>
      </c>
      <c r="D643">
        <v>22.8</v>
      </c>
      <c r="E643">
        <v>4</v>
      </c>
      <c r="F643">
        <v>1</v>
      </c>
    </row>
    <row r="644" spans="1:6" x14ac:dyDescent="0.2">
      <c r="A644" t="s">
        <v>123</v>
      </c>
      <c r="B644">
        <v>6</v>
      </c>
      <c r="C644">
        <v>26</v>
      </c>
      <c r="D644">
        <v>23.8</v>
      </c>
      <c r="E644">
        <v>3</v>
      </c>
      <c r="F644">
        <v>2</v>
      </c>
    </row>
    <row r="645" spans="1:6" x14ac:dyDescent="0.2">
      <c r="A645" t="s">
        <v>109</v>
      </c>
      <c r="B645">
        <v>6</v>
      </c>
      <c r="C645">
        <v>29.8</v>
      </c>
      <c r="D645">
        <v>17.399999999999999</v>
      </c>
      <c r="E645">
        <v>4</v>
      </c>
      <c r="F645">
        <v>1</v>
      </c>
    </row>
    <row r="646" spans="1:6" x14ac:dyDescent="0.2">
      <c r="A646" t="s">
        <v>151</v>
      </c>
      <c r="B646">
        <v>6</v>
      </c>
      <c r="C646">
        <v>27.8</v>
      </c>
      <c r="D646">
        <v>31.2</v>
      </c>
      <c r="E646">
        <v>3</v>
      </c>
      <c r="F646">
        <v>2</v>
      </c>
    </row>
    <row r="647" spans="1:6" x14ac:dyDescent="0.2">
      <c r="A647" t="s">
        <v>160</v>
      </c>
      <c r="B647">
        <v>6</v>
      </c>
      <c r="C647">
        <v>27</v>
      </c>
      <c r="D647">
        <v>36</v>
      </c>
      <c r="E647">
        <v>1</v>
      </c>
      <c r="F647">
        <v>4</v>
      </c>
    </row>
    <row r="648" spans="1:6" x14ac:dyDescent="0.2">
      <c r="A648" t="s">
        <v>67</v>
      </c>
      <c r="B648">
        <v>6</v>
      </c>
      <c r="C648">
        <v>37.6</v>
      </c>
      <c r="D648">
        <v>23.2</v>
      </c>
      <c r="E648">
        <v>3</v>
      </c>
      <c r="F648">
        <v>2</v>
      </c>
    </row>
    <row r="649" spans="1:6" x14ac:dyDescent="0.2">
      <c r="A649" t="s">
        <v>110</v>
      </c>
      <c r="B649">
        <v>6</v>
      </c>
      <c r="C649">
        <v>32</v>
      </c>
      <c r="D649">
        <v>11</v>
      </c>
      <c r="E649">
        <v>3</v>
      </c>
      <c r="F649">
        <v>1</v>
      </c>
    </row>
    <row r="650" spans="1:6" x14ac:dyDescent="0.2">
      <c r="A650" t="s">
        <v>128</v>
      </c>
      <c r="B650">
        <v>6</v>
      </c>
      <c r="C650">
        <v>36</v>
      </c>
      <c r="D650">
        <v>26.8</v>
      </c>
      <c r="E650">
        <v>4</v>
      </c>
      <c r="F650">
        <v>1</v>
      </c>
    </row>
    <row r="651" spans="1:6" x14ac:dyDescent="0.2">
      <c r="A651" t="s">
        <v>80</v>
      </c>
      <c r="B651">
        <v>6</v>
      </c>
      <c r="C651">
        <v>53.6</v>
      </c>
      <c r="D651">
        <v>24.2</v>
      </c>
      <c r="E651">
        <v>5</v>
      </c>
      <c r="F651">
        <v>0</v>
      </c>
    </row>
    <row r="652" spans="1:6" x14ac:dyDescent="0.2">
      <c r="A652" t="s">
        <v>44</v>
      </c>
      <c r="B652">
        <v>6</v>
      </c>
      <c r="C652">
        <v>19.2</v>
      </c>
      <c r="D652">
        <v>11.8</v>
      </c>
      <c r="E652">
        <v>4</v>
      </c>
      <c r="F652">
        <v>1</v>
      </c>
    </row>
    <row r="653" spans="1:6" x14ac:dyDescent="0.2">
      <c r="A653" t="s">
        <v>46</v>
      </c>
      <c r="B653">
        <v>6</v>
      </c>
      <c r="C653">
        <v>37</v>
      </c>
      <c r="D653">
        <v>33.799999999999997</v>
      </c>
      <c r="E653">
        <v>2</v>
      </c>
      <c r="F653">
        <v>3</v>
      </c>
    </row>
    <row r="654" spans="1:6" x14ac:dyDescent="0.2">
      <c r="A654" t="s">
        <v>178</v>
      </c>
      <c r="B654">
        <v>6</v>
      </c>
      <c r="C654">
        <v>16.2</v>
      </c>
      <c r="D654">
        <v>28.2</v>
      </c>
      <c r="E654">
        <v>1</v>
      </c>
      <c r="F654">
        <v>5</v>
      </c>
    </row>
    <row r="655" spans="1:6" x14ac:dyDescent="0.2">
      <c r="A655" t="s">
        <v>40</v>
      </c>
      <c r="B655">
        <v>6</v>
      </c>
      <c r="C655">
        <v>19.3</v>
      </c>
      <c r="D655">
        <v>28</v>
      </c>
      <c r="E655">
        <v>1</v>
      </c>
      <c r="F655">
        <v>3</v>
      </c>
    </row>
    <row r="656" spans="1:6" x14ac:dyDescent="0.2">
      <c r="A656" t="s">
        <v>153</v>
      </c>
      <c r="B656">
        <v>6</v>
      </c>
      <c r="C656">
        <v>31.3</v>
      </c>
      <c r="D656">
        <v>33.299999999999997</v>
      </c>
      <c r="E656">
        <v>2</v>
      </c>
      <c r="F656">
        <v>4</v>
      </c>
    </row>
    <row r="657" spans="1:6" x14ac:dyDescent="0.2">
      <c r="A657" t="s">
        <v>111</v>
      </c>
      <c r="B657">
        <v>6</v>
      </c>
      <c r="C657">
        <v>21.4</v>
      </c>
      <c r="D657">
        <v>35.6</v>
      </c>
      <c r="E657">
        <v>0</v>
      </c>
      <c r="F657">
        <v>5</v>
      </c>
    </row>
    <row r="658" spans="1:6" x14ac:dyDescent="0.2">
      <c r="A658" t="s">
        <v>125</v>
      </c>
      <c r="B658">
        <v>6</v>
      </c>
      <c r="C658">
        <v>24.8</v>
      </c>
      <c r="D658">
        <v>24.2</v>
      </c>
      <c r="E658">
        <v>2</v>
      </c>
      <c r="F658">
        <v>3</v>
      </c>
    </row>
    <row r="659" spans="1:6" x14ac:dyDescent="0.2">
      <c r="A659" t="s">
        <v>159</v>
      </c>
      <c r="B659">
        <v>6</v>
      </c>
      <c r="C659">
        <v>29</v>
      </c>
      <c r="D659">
        <v>22.8</v>
      </c>
      <c r="E659">
        <v>3</v>
      </c>
      <c r="F659">
        <v>1</v>
      </c>
    </row>
    <row r="660" spans="1:6" x14ac:dyDescent="0.2">
      <c r="A660" t="s">
        <v>112</v>
      </c>
      <c r="B660">
        <v>6</v>
      </c>
      <c r="C660">
        <v>46</v>
      </c>
      <c r="D660">
        <v>18.399999999999999</v>
      </c>
      <c r="E660">
        <v>5</v>
      </c>
      <c r="F660">
        <v>0</v>
      </c>
    </row>
    <row r="661" spans="1:6" x14ac:dyDescent="0.2">
      <c r="A661" t="s">
        <v>133</v>
      </c>
      <c r="B661">
        <v>6</v>
      </c>
      <c r="C661">
        <v>45.8</v>
      </c>
      <c r="D661">
        <v>25.5</v>
      </c>
      <c r="E661">
        <v>4</v>
      </c>
      <c r="F661">
        <v>0</v>
      </c>
    </row>
    <row r="662" spans="1:6" x14ac:dyDescent="0.2">
      <c r="A662" t="s">
        <v>36</v>
      </c>
      <c r="B662">
        <v>6</v>
      </c>
      <c r="C662">
        <v>26.4</v>
      </c>
      <c r="D662">
        <v>19</v>
      </c>
      <c r="E662">
        <v>4</v>
      </c>
      <c r="F662">
        <v>1</v>
      </c>
    </row>
    <row r="663" spans="1:6" x14ac:dyDescent="0.2">
      <c r="A663" t="s">
        <v>155</v>
      </c>
      <c r="B663">
        <v>6</v>
      </c>
      <c r="C663">
        <v>31.6</v>
      </c>
      <c r="D663">
        <v>29.2</v>
      </c>
      <c r="E663">
        <v>3</v>
      </c>
      <c r="F663">
        <v>2</v>
      </c>
    </row>
    <row r="664" spans="1:6" x14ac:dyDescent="0.2">
      <c r="A664" t="s">
        <v>162</v>
      </c>
      <c r="B664">
        <v>6</v>
      </c>
      <c r="C664">
        <v>25</v>
      </c>
      <c r="D664">
        <v>35.799999999999997</v>
      </c>
      <c r="E664">
        <v>2</v>
      </c>
      <c r="F664">
        <v>3</v>
      </c>
    </row>
    <row r="665" spans="1:6" x14ac:dyDescent="0.2">
      <c r="A665" t="s">
        <v>33</v>
      </c>
      <c r="B665">
        <v>6</v>
      </c>
      <c r="C665">
        <v>33.299999999999997</v>
      </c>
      <c r="D665">
        <v>19.8</v>
      </c>
      <c r="E665">
        <v>3</v>
      </c>
      <c r="F665">
        <v>1</v>
      </c>
    </row>
    <row r="666" spans="1:6" x14ac:dyDescent="0.2">
      <c r="A666" t="s">
        <v>49</v>
      </c>
      <c r="B666">
        <v>6</v>
      </c>
      <c r="C666">
        <v>26.2</v>
      </c>
      <c r="D666">
        <v>25.2</v>
      </c>
      <c r="E666">
        <v>4</v>
      </c>
      <c r="F666">
        <v>1</v>
      </c>
    </row>
    <row r="667" spans="1:6" x14ac:dyDescent="0.2">
      <c r="A667" t="s">
        <v>152</v>
      </c>
      <c r="B667">
        <v>7</v>
      </c>
      <c r="C667">
        <v>37.6</v>
      </c>
      <c r="D667">
        <v>12.2</v>
      </c>
      <c r="E667">
        <v>5</v>
      </c>
      <c r="F667">
        <v>0</v>
      </c>
    </row>
    <row r="668" spans="1:6" x14ac:dyDescent="0.2">
      <c r="A668" t="s">
        <v>179</v>
      </c>
      <c r="B668">
        <v>7</v>
      </c>
      <c r="C668">
        <v>16.5</v>
      </c>
      <c r="D668">
        <v>29.5</v>
      </c>
      <c r="E668">
        <v>1</v>
      </c>
      <c r="F668">
        <v>5</v>
      </c>
    </row>
    <row r="669" spans="1:6" x14ac:dyDescent="0.2">
      <c r="A669" t="s">
        <v>70</v>
      </c>
      <c r="B669">
        <v>7</v>
      </c>
      <c r="C669">
        <v>31.2</v>
      </c>
      <c r="D669">
        <v>15.2</v>
      </c>
      <c r="E669">
        <v>5</v>
      </c>
      <c r="F669">
        <v>1</v>
      </c>
    </row>
    <row r="670" spans="1:6" x14ac:dyDescent="0.2">
      <c r="A670" t="s">
        <v>145</v>
      </c>
      <c r="B670">
        <v>7</v>
      </c>
      <c r="C670">
        <v>36.4</v>
      </c>
      <c r="D670">
        <v>30.8</v>
      </c>
      <c r="E670">
        <v>3</v>
      </c>
      <c r="F670">
        <v>2</v>
      </c>
    </row>
    <row r="671" spans="1:6" x14ac:dyDescent="0.2">
      <c r="A671" t="s">
        <v>167</v>
      </c>
      <c r="B671">
        <v>7</v>
      </c>
      <c r="C671">
        <v>29.8</v>
      </c>
      <c r="D671">
        <v>23</v>
      </c>
      <c r="E671">
        <v>3</v>
      </c>
      <c r="F671">
        <v>3</v>
      </c>
    </row>
    <row r="672" spans="1:6" x14ac:dyDescent="0.2">
      <c r="A672" t="s">
        <v>138</v>
      </c>
      <c r="B672">
        <v>7</v>
      </c>
      <c r="C672">
        <v>18.7</v>
      </c>
      <c r="D672">
        <v>28.3</v>
      </c>
      <c r="E672">
        <v>1</v>
      </c>
      <c r="F672">
        <v>5</v>
      </c>
    </row>
    <row r="673" spans="1:6" x14ac:dyDescent="0.2">
      <c r="A673" t="s">
        <v>142</v>
      </c>
      <c r="B673">
        <v>7</v>
      </c>
      <c r="C673">
        <v>31.3</v>
      </c>
      <c r="D673">
        <v>25.3</v>
      </c>
      <c r="E673">
        <v>2</v>
      </c>
      <c r="F673">
        <v>4</v>
      </c>
    </row>
    <row r="674" spans="1:6" x14ac:dyDescent="0.2">
      <c r="A674" t="s">
        <v>86</v>
      </c>
      <c r="B674">
        <v>7</v>
      </c>
      <c r="C674">
        <v>22.2</v>
      </c>
      <c r="D674">
        <v>36.5</v>
      </c>
      <c r="E674">
        <v>3</v>
      </c>
      <c r="F674">
        <v>3</v>
      </c>
    </row>
    <row r="675" spans="1:6" x14ac:dyDescent="0.2">
      <c r="A675" t="s">
        <v>187</v>
      </c>
      <c r="B675">
        <v>7</v>
      </c>
      <c r="C675">
        <v>29.4</v>
      </c>
      <c r="D675">
        <v>20.399999999999999</v>
      </c>
      <c r="E675">
        <v>2</v>
      </c>
      <c r="F675">
        <v>3</v>
      </c>
    </row>
    <row r="676" spans="1:6" x14ac:dyDescent="0.2">
      <c r="A676" t="s">
        <v>87</v>
      </c>
      <c r="B676">
        <v>7</v>
      </c>
      <c r="C676">
        <v>29.6</v>
      </c>
      <c r="D676">
        <v>18.2</v>
      </c>
      <c r="E676">
        <v>3</v>
      </c>
      <c r="F676">
        <v>2</v>
      </c>
    </row>
    <row r="677" spans="1:6" x14ac:dyDescent="0.2">
      <c r="A677" t="s">
        <v>184</v>
      </c>
      <c r="B677">
        <v>7</v>
      </c>
      <c r="C677">
        <v>16.5</v>
      </c>
      <c r="D677">
        <v>33.700000000000003</v>
      </c>
      <c r="E677">
        <v>1</v>
      </c>
      <c r="F677">
        <v>5</v>
      </c>
    </row>
    <row r="678" spans="1:6" x14ac:dyDescent="0.2">
      <c r="A678" t="s">
        <v>122</v>
      </c>
      <c r="B678">
        <v>7</v>
      </c>
      <c r="C678">
        <v>21.7</v>
      </c>
      <c r="D678">
        <v>30.2</v>
      </c>
      <c r="E678">
        <v>2</v>
      </c>
      <c r="F678">
        <v>4</v>
      </c>
    </row>
    <row r="679" spans="1:6" x14ac:dyDescent="0.2">
      <c r="A679" t="s">
        <v>26</v>
      </c>
      <c r="B679">
        <v>7</v>
      </c>
      <c r="C679">
        <v>29.7</v>
      </c>
      <c r="D679">
        <v>30.8</v>
      </c>
      <c r="E679">
        <v>3</v>
      </c>
      <c r="F679">
        <v>3</v>
      </c>
    </row>
    <row r="680" spans="1:6" x14ac:dyDescent="0.2">
      <c r="A680" t="s">
        <v>173</v>
      </c>
      <c r="B680">
        <v>7</v>
      </c>
      <c r="C680">
        <v>27.7</v>
      </c>
      <c r="D680">
        <v>31.7</v>
      </c>
      <c r="E680">
        <v>3</v>
      </c>
      <c r="F680">
        <v>3</v>
      </c>
    </row>
    <row r="681" spans="1:6" x14ac:dyDescent="0.2">
      <c r="A681" t="s">
        <v>180</v>
      </c>
      <c r="B681">
        <v>7</v>
      </c>
      <c r="C681">
        <v>18.8</v>
      </c>
      <c r="D681">
        <v>28.7</v>
      </c>
      <c r="E681">
        <v>2</v>
      </c>
      <c r="F681">
        <v>4</v>
      </c>
    </row>
    <row r="682" spans="1:6" x14ac:dyDescent="0.2">
      <c r="A682" t="s">
        <v>88</v>
      </c>
      <c r="B682">
        <v>7</v>
      </c>
      <c r="C682">
        <v>27.8</v>
      </c>
      <c r="D682">
        <v>33.5</v>
      </c>
      <c r="E682">
        <v>2</v>
      </c>
      <c r="F682">
        <v>4</v>
      </c>
    </row>
    <row r="683" spans="1:6" x14ac:dyDescent="0.2">
      <c r="A683" t="s">
        <v>74</v>
      </c>
      <c r="B683">
        <v>7</v>
      </c>
      <c r="C683">
        <v>31</v>
      </c>
      <c r="D683">
        <v>22.4</v>
      </c>
      <c r="E683">
        <v>4</v>
      </c>
      <c r="F683">
        <v>1</v>
      </c>
    </row>
    <row r="684" spans="1:6" x14ac:dyDescent="0.2">
      <c r="A684" t="s">
        <v>89</v>
      </c>
      <c r="B684">
        <v>7</v>
      </c>
      <c r="C684">
        <v>32.5</v>
      </c>
      <c r="D684">
        <v>30.7</v>
      </c>
      <c r="E684">
        <v>3</v>
      </c>
      <c r="F684">
        <v>3</v>
      </c>
    </row>
    <row r="685" spans="1:6" x14ac:dyDescent="0.2">
      <c r="A685" t="s">
        <v>48</v>
      </c>
      <c r="B685">
        <v>7</v>
      </c>
      <c r="C685">
        <v>23.3</v>
      </c>
      <c r="D685">
        <v>34</v>
      </c>
      <c r="E685">
        <v>3</v>
      </c>
      <c r="F685">
        <v>3</v>
      </c>
    </row>
    <row r="686" spans="1:6" x14ac:dyDescent="0.2">
      <c r="A686" t="s">
        <v>136</v>
      </c>
      <c r="B686">
        <v>7</v>
      </c>
      <c r="C686">
        <v>18.399999999999999</v>
      </c>
      <c r="D686">
        <v>27.6</v>
      </c>
      <c r="E686">
        <v>1</v>
      </c>
      <c r="F686">
        <v>4</v>
      </c>
    </row>
    <row r="687" spans="1:6" x14ac:dyDescent="0.2">
      <c r="A687" t="s">
        <v>140</v>
      </c>
      <c r="B687">
        <v>7</v>
      </c>
      <c r="C687">
        <v>30</v>
      </c>
      <c r="D687">
        <v>24</v>
      </c>
      <c r="E687">
        <v>2</v>
      </c>
      <c r="F687">
        <v>3</v>
      </c>
    </row>
    <row r="688" spans="1:6" x14ac:dyDescent="0.2">
      <c r="A688" t="s">
        <v>66</v>
      </c>
      <c r="B688">
        <v>7</v>
      </c>
      <c r="C688">
        <v>32.200000000000003</v>
      </c>
      <c r="D688">
        <v>19.3</v>
      </c>
      <c r="E688">
        <v>4</v>
      </c>
      <c r="F688">
        <v>2</v>
      </c>
    </row>
    <row r="689" spans="1:6" x14ac:dyDescent="0.2">
      <c r="A689" t="s">
        <v>90</v>
      </c>
      <c r="B689">
        <v>7</v>
      </c>
      <c r="C689">
        <v>30.8</v>
      </c>
      <c r="D689">
        <v>23.6</v>
      </c>
      <c r="E689">
        <v>2</v>
      </c>
      <c r="F689">
        <v>3</v>
      </c>
    </row>
    <row r="690" spans="1:6" x14ac:dyDescent="0.2">
      <c r="A690" t="s">
        <v>79</v>
      </c>
      <c r="B690">
        <v>7</v>
      </c>
      <c r="C690">
        <v>33</v>
      </c>
      <c r="D690">
        <v>34.200000000000003</v>
      </c>
      <c r="E690">
        <v>4</v>
      </c>
      <c r="F690">
        <v>2</v>
      </c>
    </row>
    <row r="691" spans="1:6" x14ac:dyDescent="0.2">
      <c r="A691" t="s">
        <v>174</v>
      </c>
      <c r="B691">
        <v>7</v>
      </c>
      <c r="C691">
        <v>31</v>
      </c>
      <c r="D691">
        <v>36</v>
      </c>
      <c r="E691">
        <v>2</v>
      </c>
      <c r="F691">
        <v>3</v>
      </c>
    </row>
    <row r="692" spans="1:6" x14ac:dyDescent="0.2">
      <c r="A692" t="s">
        <v>185</v>
      </c>
      <c r="B692">
        <v>7</v>
      </c>
      <c r="C692">
        <v>20.5</v>
      </c>
      <c r="D692">
        <v>31.5</v>
      </c>
      <c r="E692">
        <v>1</v>
      </c>
      <c r="F692">
        <v>5</v>
      </c>
    </row>
    <row r="693" spans="1:6" x14ac:dyDescent="0.2">
      <c r="A693" t="s">
        <v>91</v>
      </c>
      <c r="B693">
        <v>7</v>
      </c>
      <c r="C693">
        <v>32.6</v>
      </c>
      <c r="D693">
        <v>11.2</v>
      </c>
      <c r="E693">
        <v>4</v>
      </c>
      <c r="F693">
        <v>1</v>
      </c>
    </row>
    <row r="694" spans="1:6" x14ac:dyDescent="0.2">
      <c r="A694" t="s">
        <v>131</v>
      </c>
      <c r="B694">
        <v>7</v>
      </c>
      <c r="C694">
        <v>21</v>
      </c>
      <c r="D694">
        <v>25.6</v>
      </c>
      <c r="E694">
        <v>1</v>
      </c>
      <c r="F694">
        <v>4</v>
      </c>
    </row>
    <row r="695" spans="1:6" x14ac:dyDescent="0.2">
      <c r="A695" t="s">
        <v>166</v>
      </c>
      <c r="B695">
        <v>7</v>
      </c>
      <c r="C695">
        <v>17.5</v>
      </c>
      <c r="D695">
        <v>20</v>
      </c>
      <c r="E695">
        <v>3</v>
      </c>
      <c r="F695">
        <v>3</v>
      </c>
    </row>
    <row r="696" spans="1:6" x14ac:dyDescent="0.2">
      <c r="A696" t="s">
        <v>43</v>
      </c>
      <c r="B696">
        <v>7</v>
      </c>
      <c r="C696">
        <v>27.2</v>
      </c>
      <c r="D696">
        <v>16.8</v>
      </c>
      <c r="E696">
        <v>4</v>
      </c>
      <c r="F696">
        <v>2</v>
      </c>
    </row>
    <row r="697" spans="1:6" x14ac:dyDescent="0.2">
      <c r="A697" t="s">
        <v>148</v>
      </c>
      <c r="B697">
        <v>7</v>
      </c>
      <c r="C697">
        <v>20.6</v>
      </c>
      <c r="D697">
        <v>25</v>
      </c>
      <c r="E697">
        <v>2</v>
      </c>
      <c r="F697">
        <v>3</v>
      </c>
    </row>
    <row r="698" spans="1:6" x14ac:dyDescent="0.2">
      <c r="A698" t="s">
        <v>183</v>
      </c>
      <c r="B698">
        <v>7</v>
      </c>
      <c r="C698">
        <v>20.7</v>
      </c>
      <c r="D698">
        <v>27</v>
      </c>
      <c r="E698">
        <v>3</v>
      </c>
      <c r="F698">
        <v>3</v>
      </c>
    </row>
    <row r="699" spans="1:6" x14ac:dyDescent="0.2">
      <c r="A699" t="s">
        <v>82</v>
      </c>
      <c r="B699">
        <v>7</v>
      </c>
      <c r="C699">
        <v>42.4</v>
      </c>
      <c r="D699">
        <v>21.4</v>
      </c>
      <c r="E699">
        <v>5</v>
      </c>
      <c r="F699">
        <v>0</v>
      </c>
    </row>
    <row r="700" spans="1:6" x14ac:dyDescent="0.2">
      <c r="A700" t="s">
        <v>157</v>
      </c>
      <c r="B700">
        <v>7</v>
      </c>
      <c r="C700">
        <v>33.5</v>
      </c>
      <c r="D700">
        <v>18.2</v>
      </c>
      <c r="E700">
        <v>5</v>
      </c>
      <c r="F700">
        <v>1</v>
      </c>
    </row>
    <row r="701" spans="1:6" x14ac:dyDescent="0.2">
      <c r="A701" t="s">
        <v>30</v>
      </c>
      <c r="B701">
        <v>7</v>
      </c>
      <c r="C701">
        <v>40.700000000000003</v>
      </c>
      <c r="D701">
        <v>13</v>
      </c>
      <c r="E701">
        <v>6</v>
      </c>
      <c r="F701">
        <v>0</v>
      </c>
    </row>
    <row r="702" spans="1:6" x14ac:dyDescent="0.2">
      <c r="A702" t="s">
        <v>163</v>
      </c>
      <c r="B702">
        <v>7</v>
      </c>
      <c r="C702">
        <v>35</v>
      </c>
      <c r="D702">
        <v>20.2</v>
      </c>
      <c r="E702">
        <v>4</v>
      </c>
      <c r="F702">
        <v>1</v>
      </c>
    </row>
    <row r="703" spans="1:6" x14ac:dyDescent="0.2">
      <c r="A703" t="s">
        <v>149</v>
      </c>
      <c r="B703">
        <v>7</v>
      </c>
      <c r="C703">
        <v>31</v>
      </c>
      <c r="D703">
        <v>23.8</v>
      </c>
      <c r="E703">
        <v>4</v>
      </c>
      <c r="F703">
        <v>1</v>
      </c>
    </row>
    <row r="704" spans="1:6" x14ac:dyDescent="0.2">
      <c r="A704" t="s">
        <v>65</v>
      </c>
      <c r="B704">
        <v>7</v>
      </c>
      <c r="C704">
        <v>30.8</v>
      </c>
      <c r="D704">
        <v>29</v>
      </c>
      <c r="E704">
        <v>3</v>
      </c>
      <c r="F704">
        <v>3</v>
      </c>
    </row>
    <row r="705" spans="1:6" x14ac:dyDescent="0.2">
      <c r="A705" t="s">
        <v>172</v>
      </c>
      <c r="B705">
        <v>7</v>
      </c>
      <c r="C705">
        <v>22.2</v>
      </c>
      <c r="D705">
        <v>34.700000000000003</v>
      </c>
      <c r="E705">
        <v>2</v>
      </c>
      <c r="F705">
        <v>4</v>
      </c>
    </row>
    <row r="706" spans="1:6" x14ac:dyDescent="0.2">
      <c r="A706" t="s">
        <v>37</v>
      </c>
      <c r="B706">
        <v>7</v>
      </c>
      <c r="C706">
        <v>27.4</v>
      </c>
      <c r="D706">
        <v>29.8</v>
      </c>
      <c r="E706">
        <v>2</v>
      </c>
      <c r="F706">
        <v>3</v>
      </c>
    </row>
    <row r="707" spans="1:6" x14ac:dyDescent="0.2">
      <c r="A707" t="s">
        <v>171</v>
      </c>
      <c r="B707">
        <v>7</v>
      </c>
      <c r="C707">
        <v>19.2</v>
      </c>
      <c r="D707">
        <v>28.8</v>
      </c>
      <c r="E707">
        <v>2</v>
      </c>
      <c r="F707">
        <v>4</v>
      </c>
    </row>
    <row r="708" spans="1:6" x14ac:dyDescent="0.2">
      <c r="A708" t="s">
        <v>38</v>
      </c>
      <c r="B708">
        <v>7</v>
      </c>
      <c r="C708">
        <v>20.8</v>
      </c>
      <c r="D708">
        <v>24.4</v>
      </c>
      <c r="E708">
        <v>2</v>
      </c>
      <c r="F708">
        <v>3</v>
      </c>
    </row>
    <row r="709" spans="1:6" x14ac:dyDescent="0.2">
      <c r="A709" t="s">
        <v>92</v>
      </c>
      <c r="B709">
        <v>7</v>
      </c>
      <c r="C709">
        <v>21.8</v>
      </c>
      <c r="D709">
        <v>16.3</v>
      </c>
      <c r="E709">
        <v>5</v>
      </c>
      <c r="F709">
        <v>1</v>
      </c>
    </row>
    <row r="710" spans="1:6" x14ac:dyDescent="0.2">
      <c r="A710" t="s">
        <v>130</v>
      </c>
      <c r="B710">
        <v>7</v>
      </c>
      <c r="C710">
        <v>21.8</v>
      </c>
      <c r="D710">
        <v>21.7</v>
      </c>
      <c r="E710">
        <v>3</v>
      </c>
      <c r="F710">
        <v>3</v>
      </c>
    </row>
    <row r="711" spans="1:6" x14ac:dyDescent="0.2">
      <c r="A711" t="s">
        <v>165</v>
      </c>
      <c r="B711">
        <v>7</v>
      </c>
      <c r="C711">
        <v>30.5</v>
      </c>
      <c r="D711">
        <v>17.5</v>
      </c>
      <c r="E711">
        <v>5</v>
      </c>
      <c r="F711">
        <v>1</v>
      </c>
    </row>
    <row r="712" spans="1:6" x14ac:dyDescent="0.2">
      <c r="A712" t="s">
        <v>127</v>
      </c>
      <c r="B712">
        <v>7</v>
      </c>
      <c r="C712">
        <v>33.200000000000003</v>
      </c>
      <c r="D712">
        <v>22.6</v>
      </c>
      <c r="E712">
        <v>5</v>
      </c>
      <c r="F712">
        <v>0</v>
      </c>
    </row>
    <row r="713" spans="1:6" x14ac:dyDescent="0.2">
      <c r="A713" t="s">
        <v>154</v>
      </c>
      <c r="B713">
        <v>7</v>
      </c>
      <c r="C713">
        <v>36</v>
      </c>
      <c r="D713">
        <v>25.2</v>
      </c>
      <c r="E713">
        <v>5</v>
      </c>
      <c r="F713">
        <v>1</v>
      </c>
    </row>
    <row r="714" spans="1:6" x14ac:dyDescent="0.2">
      <c r="A714" t="s">
        <v>72</v>
      </c>
      <c r="B714">
        <v>7</v>
      </c>
      <c r="C714">
        <v>35.799999999999997</v>
      </c>
      <c r="D714">
        <v>20.6</v>
      </c>
      <c r="E714">
        <v>3</v>
      </c>
      <c r="F714">
        <v>2</v>
      </c>
    </row>
    <row r="715" spans="1:6" x14ac:dyDescent="0.2">
      <c r="A715" t="s">
        <v>93</v>
      </c>
      <c r="B715">
        <v>7</v>
      </c>
      <c r="C715">
        <v>13.3</v>
      </c>
      <c r="D715">
        <v>35.299999999999997</v>
      </c>
      <c r="E715">
        <v>1</v>
      </c>
      <c r="F715">
        <v>5</v>
      </c>
    </row>
    <row r="716" spans="1:6" x14ac:dyDescent="0.2">
      <c r="A716" t="s">
        <v>147</v>
      </c>
      <c r="B716">
        <v>7</v>
      </c>
      <c r="C716">
        <v>33</v>
      </c>
      <c r="D716">
        <v>21.2</v>
      </c>
      <c r="E716">
        <v>5</v>
      </c>
      <c r="F716">
        <v>1</v>
      </c>
    </row>
    <row r="717" spans="1:6" x14ac:dyDescent="0.2">
      <c r="A717" t="s">
        <v>164</v>
      </c>
      <c r="B717">
        <v>7</v>
      </c>
      <c r="C717">
        <v>36.200000000000003</v>
      </c>
      <c r="D717">
        <v>18</v>
      </c>
      <c r="E717">
        <v>5</v>
      </c>
      <c r="F717">
        <v>0</v>
      </c>
    </row>
    <row r="718" spans="1:6" x14ac:dyDescent="0.2">
      <c r="A718" t="s">
        <v>94</v>
      </c>
      <c r="B718">
        <v>7</v>
      </c>
      <c r="C718">
        <v>27.1</v>
      </c>
      <c r="D718">
        <v>27</v>
      </c>
      <c r="E718">
        <v>3</v>
      </c>
      <c r="F718">
        <v>4</v>
      </c>
    </row>
    <row r="719" spans="1:6" x14ac:dyDescent="0.2">
      <c r="A719" t="s">
        <v>158</v>
      </c>
      <c r="B719">
        <v>7</v>
      </c>
      <c r="C719">
        <v>35.5</v>
      </c>
      <c r="D719">
        <v>29.2</v>
      </c>
      <c r="E719">
        <v>4</v>
      </c>
      <c r="F719">
        <v>2</v>
      </c>
    </row>
    <row r="720" spans="1:6" x14ac:dyDescent="0.2">
      <c r="A720" t="s">
        <v>181</v>
      </c>
      <c r="B720">
        <v>7</v>
      </c>
      <c r="C720">
        <v>18.2</v>
      </c>
      <c r="D720">
        <v>34</v>
      </c>
      <c r="E720">
        <v>2</v>
      </c>
      <c r="F720">
        <v>3</v>
      </c>
    </row>
    <row r="721" spans="1:6" x14ac:dyDescent="0.2">
      <c r="A721" t="s">
        <v>68</v>
      </c>
      <c r="B721">
        <v>7</v>
      </c>
      <c r="C721">
        <v>36.299999999999997</v>
      </c>
      <c r="D721">
        <v>17.7</v>
      </c>
      <c r="E721">
        <v>6</v>
      </c>
      <c r="F721">
        <v>0</v>
      </c>
    </row>
    <row r="722" spans="1:6" x14ac:dyDescent="0.2">
      <c r="A722" t="s">
        <v>81</v>
      </c>
      <c r="B722">
        <v>7</v>
      </c>
      <c r="C722">
        <v>44.8</v>
      </c>
      <c r="D722">
        <v>32.299999999999997</v>
      </c>
      <c r="E722">
        <v>4</v>
      </c>
      <c r="F722">
        <v>2</v>
      </c>
    </row>
    <row r="723" spans="1:6" x14ac:dyDescent="0.2">
      <c r="A723" t="s">
        <v>132</v>
      </c>
      <c r="B723">
        <v>7</v>
      </c>
      <c r="C723">
        <v>31.6</v>
      </c>
      <c r="D723">
        <v>26</v>
      </c>
      <c r="E723">
        <v>4</v>
      </c>
      <c r="F723">
        <v>1</v>
      </c>
    </row>
    <row r="724" spans="1:6" x14ac:dyDescent="0.2">
      <c r="A724" t="s">
        <v>135</v>
      </c>
      <c r="B724">
        <v>7</v>
      </c>
      <c r="C724">
        <v>35</v>
      </c>
      <c r="D724">
        <v>17.2</v>
      </c>
      <c r="E724">
        <v>5</v>
      </c>
      <c r="F724">
        <v>1</v>
      </c>
    </row>
    <row r="725" spans="1:6" x14ac:dyDescent="0.2">
      <c r="A725" t="s">
        <v>169</v>
      </c>
      <c r="B725">
        <v>7</v>
      </c>
      <c r="C725">
        <v>26.1</v>
      </c>
      <c r="D725">
        <v>39.4</v>
      </c>
      <c r="E725">
        <v>1</v>
      </c>
      <c r="F725">
        <v>6</v>
      </c>
    </row>
    <row r="726" spans="1:6" x14ac:dyDescent="0.2">
      <c r="A726" t="s">
        <v>143</v>
      </c>
      <c r="B726">
        <v>7</v>
      </c>
      <c r="C726">
        <v>36.6</v>
      </c>
      <c r="D726">
        <v>21.4</v>
      </c>
      <c r="E726">
        <v>4</v>
      </c>
      <c r="F726">
        <v>1</v>
      </c>
    </row>
    <row r="727" spans="1:6" x14ac:dyDescent="0.2">
      <c r="A727" t="s">
        <v>129</v>
      </c>
      <c r="B727">
        <v>7</v>
      </c>
      <c r="C727">
        <v>39</v>
      </c>
      <c r="D727">
        <v>14.6</v>
      </c>
      <c r="E727">
        <v>4</v>
      </c>
      <c r="F727">
        <v>1</v>
      </c>
    </row>
    <row r="728" spans="1:6" x14ac:dyDescent="0.2">
      <c r="A728" t="s">
        <v>191</v>
      </c>
      <c r="B728">
        <v>7</v>
      </c>
      <c r="C728">
        <v>31.2</v>
      </c>
      <c r="D728">
        <v>18.8</v>
      </c>
      <c r="E728">
        <v>5</v>
      </c>
      <c r="F728">
        <v>1</v>
      </c>
    </row>
    <row r="729" spans="1:6" x14ac:dyDescent="0.2">
      <c r="A729" t="s">
        <v>35</v>
      </c>
      <c r="B729">
        <v>7</v>
      </c>
      <c r="C729">
        <v>37.299999999999997</v>
      </c>
      <c r="D729">
        <v>6.7</v>
      </c>
      <c r="E729">
        <v>6</v>
      </c>
      <c r="F729">
        <v>0</v>
      </c>
    </row>
    <row r="730" spans="1:6" x14ac:dyDescent="0.2">
      <c r="A730" t="s">
        <v>27</v>
      </c>
      <c r="B730">
        <v>7</v>
      </c>
      <c r="C730">
        <v>21.6</v>
      </c>
      <c r="D730">
        <v>23.8</v>
      </c>
      <c r="E730">
        <v>2</v>
      </c>
      <c r="F730">
        <v>3</v>
      </c>
    </row>
    <row r="731" spans="1:6" x14ac:dyDescent="0.2">
      <c r="A731" t="s">
        <v>188</v>
      </c>
      <c r="B731">
        <v>7</v>
      </c>
      <c r="C731">
        <v>20.7</v>
      </c>
      <c r="D731">
        <v>33.299999999999997</v>
      </c>
      <c r="E731">
        <v>1</v>
      </c>
      <c r="F731">
        <v>5</v>
      </c>
    </row>
    <row r="732" spans="1:6" x14ac:dyDescent="0.2">
      <c r="A732" t="s">
        <v>95</v>
      </c>
      <c r="B732">
        <v>7</v>
      </c>
      <c r="C732">
        <v>21.7</v>
      </c>
      <c r="D732">
        <v>26.7</v>
      </c>
      <c r="E732">
        <v>3</v>
      </c>
      <c r="F732">
        <v>3</v>
      </c>
    </row>
    <row r="733" spans="1:6" x14ac:dyDescent="0.2">
      <c r="A733" t="s">
        <v>96</v>
      </c>
      <c r="B733">
        <v>7</v>
      </c>
      <c r="C733">
        <v>41.7</v>
      </c>
      <c r="D733">
        <v>23.8</v>
      </c>
      <c r="E733">
        <v>5</v>
      </c>
      <c r="F733">
        <v>1</v>
      </c>
    </row>
    <row r="734" spans="1:6" x14ac:dyDescent="0.2">
      <c r="A734" t="s">
        <v>144</v>
      </c>
      <c r="B734">
        <v>7</v>
      </c>
      <c r="C734">
        <v>30.2</v>
      </c>
      <c r="D734">
        <v>29.5</v>
      </c>
      <c r="E734">
        <v>3</v>
      </c>
      <c r="F734">
        <v>3</v>
      </c>
    </row>
    <row r="735" spans="1:6" x14ac:dyDescent="0.2">
      <c r="A735" t="s">
        <v>161</v>
      </c>
      <c r="B735">
        <v>7</v>
      </c>
      <c r="C735">
        <v>33.200000000000003</v>
      </c>
      <c r="D735">
        <v>25.5</v>
      </c>
      <c r="E735">
        <v>5</v>
      </c>
      <c r="F735">
        <v>1</v>
      </c>
    </row>
    <row r="736" spans="1:6" x14ac:dyDescent="0.2">
      <c r="A736" t="s">
        <v>97</v>
      </c>
      <c r="B736">
        <v>7</v>
      </c>
      <c r="C736">
        <v>21.6</v>
      </c>
      <c r="D736">
        <v>27.2</v>
      </c>
      <c r="E736">
        <v>2</v>
      </c>
      <c r="F736">
        <v>3</v>
      </c>
    </row>
    <row r="737" spans="1:6" x14ac:dyDescent="0.2">
      <c r="A737" t="s">
        <v>22</v>
      </c>
      <c r="B737">
        <v>7</v>
      </c>
      <c r="C737">
        <v>19</v>
      </c>
      <c r="D737">
        <v>21</v>
      </c>
      <c r="E737">
        <v>3</v>
      </c>
      <c r="F737">
        <v>3</v>
      </c>
    </row>
    <row r="738" spans="1:6" x14ac:dyDescent="0.2">
      <c r="A738" t="s">
        <v>186</v>
      </c>
      <c r="B738">
        <v>7</v>
      </c>
      <c r="C738">
        <v>15.4</v>
      </c>
      <c r="D738">
        <v>38.4</v>
      </c>
      <c r="E738">
        <v>0</v>
      </c>
      <c r="F738">
        <v>5</v>
      </c>
    </row>
    <row r="739" spans="1:6" x14ac:dyDescent="0.2">
      <c r="A739" t="s">
        <v>98</v>
      </c>
      <c r="B739">
        <v>7</v>
      </c>
      <c r="C739">
        <v>28.6</v>
      </c>
      <c r="D739">
        <v>30.6</v>
      </c>
      <c r="E739">
        <v>2</v>
      </c>
      <c r="F739">
        <v>3</v>
      </c>
    </row>
    <row r="740" spans="1:6" x14ac:dyDescent="0.2">
      <c r="A740" t="s">
        <v>64</v>
      </c>
      <c r="B740">
        <v>7</v>
      </c>
      <c r="C740">
        <v>30.5</v>
      </c>
      <c r="D740">
        <v>24.8</v>
      </c>
      <c r="E740">
        <v>3</v>
      </c>
      <c r="F740">
        <v>3</v>
      </c>
    </row>
    <row r="741" spans="1:6" x14ac:dyDescent="0.2">
      <c r="A741" t="s">
        <v>99</v>
      </c>
      <c r="B741">
        <v>7</v>
      </c>
      <c r="C741">
        <v>36.6</v>
      </c>
      <c r="D741">
        <v>19</v>
      </c>
      <c r="E741">
        <v>5</v>
      </c>
      <c r="F741">
        <v>0</v>
      </c>
    </row>
    <row r="742" spans="1:6" x14ac:dyDescent="0.2">
      <c r="A742" t="s">
        <v>121</v>
      </c>
      <c r="B742">
        <v>7</v>
      </c>
      <c r="C742">
        <v>29.2</v>
      </c>
      <c r="D742">
        <v>23.5</v>
      </c>
      <c r="E742">
        <v>0</v>
      </c>
      <c r="F742">
        <v>2</v>
      </c>
    </row>
    <row r="743" spans="1:6" x14ac:dyDescent="0.2">
      <c r="A743" t="s">
        <v>100</v>
      </c>
      <c r="B743">
        <v>7</v>
      </c>
      <c r="C743">
        <v>33.799999999999997</v>
      </c>
      <c r="D743">
        <v>39.799999999999997</v>
      </c>
      <c r="E743">
        <v>2</v>
      </c>
      <c r="F743">
        <v>3</v>
      </c>
    </row>
    <row r="744" spans="1:6" x14ac:dyDescent="0.2">
      <c r="A744" t="s">
        <v>170</v>
      </c>
      <c r="B744">
        <v>7</v>
      </c>
      <c r="C744">
        <v>25.2</v>
      </c>
      <c r="D744">
        <v>24</v>
      </c>
      <c r="E744">
        <v>2</v>
      </c>
      <c r="F744">
        <v>4</v>
      </c>
    </row>
    <row r="745" spans="1:6" x14ac:dyDescent="0.2">
      <c r="A745" t="s">
        <v>28</v>
      </c>
      <c r="B745">
        <v>7</v>
      </c>
      <c r="C745">
        <v>22</v>
      </c>
      <c r="D745">
        <v>27.3</v>
      </c>
      <c r="E745">
        <v>3</v>
      </c>
      <c r="F745">
        <v>3</v>
      </c>
    </row>
    <row r="746" spans="1:6" x14ac:dyDescent="0.2">
      <c r="A746" t="s">
        <v>41</v>
      </c>
      <c r="B746">
        <v>7</v>
      </c>
      <c r="C746">
        <v>34.1</v>
      </c>
      <c r="D746">
        <v>15.9</v>
      </c>
      <c r="E746">
        <v>5</v>
      </c>
      <c r="F746">
        <v>2</v>
      </c>
    </row>
    <row r="747" spans="1:6" x14ac:dyDescent="0.2">
      <c r="A747" t="s">
        <v>101</v>
      </c>
      <c r="B747">
        <v>7</v>
      </c>
      <c r="C747">
        <v>24.5</v>
      </c>
      <c r="D747">
        <v>11.8</v>
      </c>
      <c r="E747">
        <v>5</v>
      </c>
      <c r="F747">
        <v>1</v>
      </c>
    </row>
    <row r="748" spans="1:6" x14ac:dyDescent="0.2">
      <c r="A748" t="s">
        <v>25</v>
      </c>
      <c r="B748">
        <v>7</v>
      </c>
      <c r="C748">
        <v>35</v>
      </c>
      <c r="D748">
        <v>10.199999999999999</v>
      </c>
      <c r="E748">
        <v>5</v>
      </c>
      <c r="F748">
        <v>0</v>
      </c>
    </row>
    <row r="749" spans="1:6" x14ac:dyDescent="0.2">
      <c r="A749" t="s">
        <v>34</v>
      </c>
      <c r="B749">
        <v>7</v>
      </c>
      <c r="C749">
        <v>45.2</v>
      </c>
      <c r="D749">
        <v>14</v>
      </c>
      <c r="E749">
        <v>6</v>
      </c>
      <c r="F749">
        <v>0</v>
      </c>
    </row>
    <row r="750" spans="1:6" x14ac:dyDescent="0.2">
      <c r="A750" t="s">
        <v>139</v>
      </c>
      <c r="B750">
        <v>7</v>
      </c>
      <c r="C750">
        <v>23.4</v>
      </c>
      <c r="D750">
        <v>23.2</v>
      </c>
      <c r="E750">
        <v>3</v>
      </c>
      <c r="F750">
        <v>2</v>
      </c>
    </row>
    <row r="751" spans="1:6" x14ac:dyDescent="0.2">
      <c r="A751" t="s">
        <v>182</v>
      </c>
      <c r="B751">
        <v>7</v>
      </c>
      <c r="C751">
        <v>23.5</v>
      </c>
      <c r="D751">
        <v>26.2</v>
      </c>
      <c r="E751">
        <v>3</v>
      </c>
      <c r="F751">
        <v>3</v>
      </c>
    </row>
    <row r="752" spans="1:6" x14ac:dyDescent="0.2">
      <c r="A752" t="s">
        <v>42</v>
      </c>
      <c r="B752">
        <v>7</v>
      </c>
      <c r="C752">
        <v>51.6</v>
      </c>
      <c r="D752">
        <v>11.8</v>
      </c>
      <c r="E752">
        <v>5</v>
      </c>
      <c r="F752">
        <v>0</v>
      </c>
    </row>
    <row r="753" spans="1:6" x14ac:dyDescent="0.2">
      <c r="A753" t="s">
        <v>39</v>
      </c>
      <c r="B753">
        <v>7</v>
      </c>
      <c r="C753">
        <v>38.5</v>
      </c>
      <c r="D753">
        <v>19.7</v>
      </c>
      <c r="E753">
        <v>5</v>
      </c>
      <c r="F753">
        <v>1</v>
      </c>
    </row>
    <row r="754" spans="1:6" x14ac:dyDescent="0.2">
      <c r="A754" t="s">
        <v>32</v>
      </c>
      <c r="B754">
        <v>7</v>
      </c>
      <c r="C754">
        <v>40.6</v>
      </c>
      <c r="D754">
        <v>9.6</v>
      </c>
      <c r="E754">
        <v>5</v>
      </c>
      <c r="F754">
        <v>0</v>
      </c>
    </row>
    <row r="755" spans="1:6" x14ac:dyDescent="0.2">
      <c r="A755" t="s">
        <v>146</v>
      </c>
      <c r="B755">
        <v>7</v>
      </c>
      <c r="C755">
        <v>23.4</v>
      </c>
      <c r="D755">
        <v>26</v>
      </c>
      <c r="E755">
        <v>1</v>
      </c>
      <c r="F755">
        <v>4</v>
      </c>
    </row>
    <row r="756" spans="1:6" x14ac:dyDescent="0.2">
      <c r="A756" t="s">
        <v>126</v>
      </c>
      <c r="B756">
        <v>7</v>
      </c>
      <c r="C756">
        <v>25.7</v>
      </c>
      <c r="D756">
        <v>28</v>
      </c>
      <c r="E756">
        <v>2</v>
      </c>
      <c r="F756">
        <v>4</v>
      </c>
    </row>
    <row r="757" spans="1:6" x14ac:dyDescent="0.2">
      <c r="A757" t="s">
        <v>102</v>
      </c>
      <c r="B757">
        <v>7</v>
      </c>
      <c r="C757">
        <v>32.700000000000003</v>
      </c>
      <c r="D757">
        <v>30.3</v>
      </c>
      <c r="E757">
        <v>3</v>
      </c>
      <c r="F757">
        <v>3</v>
      </c>
    </row>
    <row r="758" spans="1:6" x14ac:dyDescent="0.2">
      <c r="A758" t="s">
        <v>103</v>
      </c>
      <c r="B758">
        <v>7</v>
      </c>
      <c r="C758">
        <v>27.8</v>
      </c>
      <c r="D758">
        <v>14.7</v>
      </c>
      <c r="E758">
        <v>4</v>
      </c>
      <c r="F758">
        <v>2</v>
      </c>
    </row>
    <row r="759" spans="1:6" x14ac:dyDescent="0.2">
      <c r="A759" t="s">
        <v>190</v>
      </c>
      <c r="B759">
        <v>7</v>
      </c>
      <c r="C759">
        <v>10.8</v>
      </c>
      <c r="D759">
        <v>24.2</v>
      </c>
      <c r="E759">
        <v>0</v>
      </c>
      <c r="F759">
        <v>5</v>
      </c>
    </row>
    <row r="760" spans="1:6" x14ac:dyDescent="0.2">
      <c r="A760" t="s">
        <v>104</v>
      </c>
      <c r="B760">
        <v>7</v>
      </c>
      <c r="C760">
        <v>19.3</v>
      </c>
      <c r="D760">
        <v>30.8</v>
      </c>
      <c r="E760">
        <v>2</v>
      </c>
      <c r="F760">
        <v>4</v>
      </c>
    </row>
    <row r="761" spans="1:6" x14ac:dyDescent="0.2">
      <c r="A761" t="s">
        <v>105</v>
      </c>
      <c r="B761">
        <v>7</v>
      </c>
      <c r="C761">
        <v>28</v>
      </c>
      <c r="D761">
        <v>33.700000000000003</v>
      </c>
      <c r="E761">
        <v>1</v>
      </c>
      <c r="F761">
        <v>5</v>
      </c>
    </row>
    <row r="762" spans="1:6" x14ac:dyDescent="0.2">
      <c r="A762" t="s">
        <v>106</v>
      </c>
      <c r="B762">
        <v>7</v>
      </c>
      <c r="C762">
        <v>33.799999999999997</v>
      </c>
      <c r="D762">
        <v>18.399999999999999</v>
      </c>
      <c r="E762">
        <v>3</v>
      </c>
      <c r="F762">
        <v>2</v>
      </c>
    </row>
    <row r="763" spans="1:6" x14ac:dyDescent="0.2">
      <c r="A763" t="s">
        <v>107</v>
      </c>
      <c r="B763">
        <v>7</v>
      </c>
      <c r="C763">
        <v>32.200000000000003</v>
      </c>
      <c r="D763">
        <v>22.2</v>
      </c>
      <c r="E763">
        <v>3</v>
      </c>
      <c r="F763">
        <v>3</v>
      </c>
    </row>
    <row r="764" spans="1:6" x14ac:dyDescent="0.2">
      <c r="A764" t="s">
        <v>71</v>
      </c>
      <c r="B764">
        <v>7</v>
      </c>
      <c r="C764">
        <v>27</v>
      </c>
      <c r="D764">
        <v>29.4</v>
      </c>
      <c r="E764">
        <v>2</v>
      </c>
      <c r="F764">
        <v>3</v>
      </c>
    </row>
    <row r="765" spans="1:6" x14ac:dyDescent="0.2">
      <c r="A765" t="s">
        <v>176</v>
      </c>
      <c r="B765">
        <v>7</v>
      </c>
      <c r="C765">
        <v>30.7</v>
      </c>
      <c r="D765">
        <v>32.799999999999997</v>
      </c>
      <c r="E765">
        <v>3</v>
      </c>
      <c r="F765">
        <v>3</v>
      </c>
    </row>
    <row r="766" spans="1:6" x14ac:dyDescent="0.2">
      <c r="A766" t="s">
        <v>156</v>
      </c>
      <c r="B766">
        <v>7</v>
      </c>
      <c r="C766">
        <v>23.7</v>
      </c>
      <c r="D766">
        <v>35.299999999999997</v>
      </c>
      <c r="E766">
        <v>1</v>
      </c>
      <c r="F766">
        <v>5</v>
      </c>
    </row>
    <row r="767" spans="1:6" x14ac:dyDescent="0.2">
      <c r="A767" t="s">
        <v>137</v>
      </c>
      <c r="B767">
        <v>7</v>
      </c>
      <c r="C767">
        <v>19.2</v>
      </c>
      <c r="D767">
        <v>34.6</v>
      </c>
      <c r="E767">
        <v>1</v>
      </c>
      <c r="F767">
        <v>4</v>
      </c>
    </row>
    <row r="768" spans="1:6" x14ac:dyDescent="0.2">
      <c r="A768" t="s">
        <v>141</v>
      </c>
      <c r="B768">
        <v>7</v>
      </c>
      <c r="C768">
        <v>33</v>
      </c>
      <c r="D768">
        <v>19</v>
      </c>
      <c r="E768">
        <v>4</v>
      </c>
      <c r="F768">
        <v>2</v>
      </c>
    </row>
    <row r="769" spans="1:6" x14ac:dyDescent="0.2">
      <c r="A769" t="s">
        <v>108</v>
      </c>
      <c r="B769">
        <v>7</v>
      </c>
      <c r="C769">
        <v>31.3</v>
      </c>
      <c r="D769">
        <v>22</v>
      </c>
      <c r="E769">
        <v>3</v>
      </c>
      <c r="F769">
        <v>3</v>
      </c>
    </row>
    <row r="770" spans="1:6" x14ac:dyDescent="0.2">
      <c r="A770" t="s">
        <v>177</v>
      </c>
      <c r="B770">
        <v>7</v>
      </c>
      <c r="C770">
        <v>23.2</v>
      </c>
      <c r="D770">
        <v>34</v>
      </c>
      <c r="E770">
        <v>2</v>
      </c>
      <c r="F770">
        <v>4</v>
      </c>
    </row>
    <row r="771" spans="1:6" x14ac:dyDescent="0.2">
      <c r="A771" t="s">
        <v>78</v>
      </c>
      <c r="B771">
        <v>7</v>
      </c>
      <c r="C771">
        <v>36.200000000000003</v>
      </c>
      <c r="D771">
        <v>17.8</v>
      </c>
      <c r="E771">
        <v>4</v>
      </c>
      <c r="F771">
        <v>1</v>
      </c>
    </row>
    <row r="772" spans="1:6" x14ac:dyDescent="0.2">
      <c r="A772" t="s">
        <v>69</v>
      </c>
      <c r="B772">
        <v>7</v>
      </c>
      <c r="C772">
        <v>35</v>
      </c>
      <c r="D772">
        <v>16.3</v>
      </c>
      <c r="E772">
        <v>5</v>
      </c>
      <c r="F772">
        <v>1</v>
      </c>
    </row>
    <row r="773" spans="1:6" x14ac:dyDescent="0.2">
      <c r="A773" t="s">
        <v>76</v>
      </c>
      <c r="B773">
        <v>7</v>
      </c>
      <c r="C773">
        <v>35.5</v>
      </c>
      <c r="D773">
        <v>19.8</v>
      </c>
      <c r="E773">
        <v>4</v>
      </c>
      <c r="F773">
        <v>2</v>
      </c>
    </row>
    <row r="774" spans="1:6" x14ac:dyDescent="0.2">
      <c r="A774" t="s">
        <v>150</v>
      </c>
      <c r="B774">
        <v>7</v>
      </c>
      <c r="C774">
        <v>41.2</v>
      </c>
      <c r="D774">
        <v>29.8</v>
      </c>
      <c r="E774">
        <v>4</v>
      </c>
      <c r="F774">
        <v>2</v>
      </c>
    </row>
    <row r="775" spans="1:6" x14ac:dyDescent="0.2">
      <c r="A775" t="s">
        <v>73</v>
      </c>
      <c r="B775">
        <v>7</v>
      </c>
      <c r="C775">
        <v>34.200000000000003</v>
      </c>
      <c r="D775">
        <v>23</v>
      </c>
      <c r="E775">
        <v>3</v>
      </c>
      <c r="F775">
        <v>3</v>
      </c>
    </row>
    <row r="776" spans="1:6" x14ac:dyDescent="0.2">
      <c r="A776" t="s">
        <v>168</v>
      </c>
      <c r="B776">
        <v>7</v>
      </c>
      <c r="C776">
        <v>40.799999999999997</v>
      </c>
      <c r="D776">
        <v>23</v>
      </c>
      <c r="E776">
        <v>5</v>
      </c>
      <c r="F776">
        <v>1</v>
      </c>
    </row>
    <row r="777" spans="1:6" x14ac:dyDescent="0.2">
      <c r="A777" t="s">
        <v>123</v>
      </c>
      <c r="B777">
        <v>7</v>
      </c>
      <c r="C777">
        <v>27.8</v>
      </c>
      <c r="D777">
        <v>20.3</v>
      </c>
      <c r="E777">
        <v>4</v>
      </c>
      <c r="F777">
        <v>2</v>
      </c>
    </row>
    <row r="778" spans="1:6" x14ac:dyDescent="0.2">
      <c r="A778" t="s">
        <v>109</v>
      </c>
      <c r="B778">
        <v>7</v>
      </c>
      <c r="C778">
        <v>29.8</v>
      </c>
      <c r="D778">
        <v>17.399999999999999</v>
      </c>
      <c r="E778">
        <v>4</v>
      </c>
      <c r="F778">
        <v>1</v>
      </c>
    </row>
    <row r="779" spans="1:6" x14ac:dyDescent="0.2">
      <c r="A779" t="s">
        <v>151</v>
      </c>
      <c r="B779">
        <v>7</v>
      </c>
      <c r="C779">
        <v>26</v>
      </c>
      <c r="D779">
        <v>29.3</v>
      </c>
      <c r="E779">
        <v>3</v>
      </c>
      <c r="F779">
        <v>3</v>
      </c>
    </row>
    <row r="780" spans="1:6" x14ac:dyDescent="0.2">
      <c r="A780" t="s">
        <v>160</v>
      </c>
      <c r="B780">
        <v>7</v>
      </c>
      <c r="C780">
        <v>31.8</v>
      </c>
      <c r="D780">
        <v>35.799999999999997</v>
      </c>
      <c r="E780">
        <v>2</v>
      </c>
      <c r="F780">
        <v>4</v>
      </c>
    </row>
    <row r="781" spans="1:6" x14ac:dyDescent="0.2">
      <c r="A781" t="s">
        <v>67</v>
      </c>
      <c r="B781">
        <v>7</v>
      </c>
      <c r="C781">
        <v>34.700000000000003</v>
      </c>
      <c r="D781">
        <v>27.8</v>
      </c>
      <c r="E781">
        <v>3</v>
      </c>
      <c r="F781">
        <v>3</v>
      </c>
    </row>
    <row r="782" spans="1:6" x14ac:dyDescent="0.2">
      <c r="A782" t="s">
        <v>110</v>
      </c>
      <c r="B782">
        <v>7</v>
      </c>
      <c r="C782">
        <v>30.6</v>
      </c>
      <c r="D782">
        <v>12.2</v>
      </c>
      <c r="E782">
        <v>4</v>
      </c>
      <c r="F782">
        <v>1</v>
      </c>
    </row>
    <row r="783" spans="1:6" x14ac:dyDescent="0.2">
      <c r="A783" t="s">
        <v>128</v>
      </c>
      <c r="B783">
        <v>7</v>
      </c>
      <c r="C783">
        <v>36</v>
      </c>
      <c r="D783">
        <v>26.8</v>
      </c>
      <c r="E783">
        <v>4</v>
      </c>
      <c r="F783">
        <v>1</v>
      </c>
    </row>
    <row r="784" spans="1:6" x14ac:dyDescent="0.2">
      <c r="A784" t="s">
        <v>80</v>
      </c>
      <c r="B784">
        <v>7</v>
      </c>
      <c r="C784">
        <v>51.8</v>
      </c>
      <c r="D784">
        <v>27</v>
      </c>
      <c r="E784">
        <v>6</v>
      </c>
      <c r="F784">
        <v>0</v>
      </c>
    </row>
    <row r="785" spans="1:6" x14ac:dyDescent="0.2">
      <c r="A785" t="s">
        <v>44</v>
      </c>
      <c r="B785">
        <v>7</v>
      </c>
      <c r="C785">
        <v>19.2</v>
      </c>
      <c r="D785">
        <v>11.8</v>
      </c>
      <c r="E785">
        <v>4</v>
      </c>
      <c r="F785">
        <v>1</v>
      </c>
    </row>
    <row r="786" spans="1:6" x14ac:dyDescent="0.2">
      <c r="A786" t="s">
        <v>46</v>
      </c>
      <c r="B786">
        <v>7</v>
      </c>
      <c r="C786">
        <v>38.200000000000003</v>
      </c>
      <c r="D786">
        <v>32.200000000000003</v>
      </c>
      <c r="E786">
        <v>3</v>
      </c>
      <c r="F786">
        <v>3</v>
      </c>
    </row>
    <row r="787" spans="1:6" x14ac:dyDescent="0.2">
      <c r="A787" t="s">
        <v>178</v>
      </c>
      <c r="B787">
        <v>7</v>
      </c>
      <c r="C787">
        <v>16.2</v>
      </c>
      <c r="D787">
        <v>28.2</v>
      </c>
      <c r="E787">
        <v>1</v>
      </c>
      <c r="F787">
        <v>5</v>
      </c>
    </row>
    <row r="788" spans="1:6" x14ac:dyDescent="0.2">
      <c r="A788" t="s">
        <v>40</v>
      </c>
      <c r="B788">
        <v>7</v>
      </c>
      <c r="C788">
        <v>25.2</v>
      </c>
      <c r="D788">
        <v>29.2</v>
      </c>
      <c r="E788">
        <v>2</v>
      </c>
      <c r="F788">
        <v>3</v>
      </c>
    </row>
    <row r="789" spans="1:6" x14ac:dyDescent="0.2">
      <c r="A789" t="s">
        <v>153</v>
      </c>
      <c r="B789">
        <v>7</v>
      </c>
      <c r="C789">
        <v>28.9</v>
      </c>
      <c r="D789">
        <v>34</v>
      </c>
      <c r="E789">
        <v>2</v>
      </c>
      <c r="F789">
        <v>5</v>
      </c>
    </row>
    <row r="790" spans="1:6" x14ac:dyDescent="0.2">
      <c r="A790" t="s">
        <v>111</v>
      </c>
      <c r="B790">
        <v>7</v>
      </c>
      <c r="C790">
        <v>22.3</v>
      </c>
      <c r="D790">
        <v>31.8</v>
      </c>
      <c r="E790">
        <v>1</v>
      </c>
      <c r="F790">
        <v>5</v>
      </c>
    </row>
    <row r="791" spans="1:6" x14ac:dyDescent="0.2">
      <c r="A791" t="s">
        <v>125</v>
      </c>
      <c r="B791">
        <v>7</v>
      </c>
      <c r="C791">
        <v>23.5</v>
      </c>
      <c r="D791">
        <v>26.7</v>
      </c>
      <c r="E791">
        <v>2</v>
      </c>
      <c r="F791">
        <v>4</v>
      </c>
    </row>
    <row r="792" spans="1:6" x14ac:dyDescent="0.2">
      <c r="A792" t="s">
        <v>159</v>
      </c>
      <c r="B792">
        <v>7</v>
      </c>
      <c r="C792">
        <v>25.6</v>
      </c>
      <c r="D792">
        <v>21.6</v>
      </c>
      <c r="E792">
        <v>3</v>
      </c>
      <c r="F792">
        <v>2</v>
      </c>
    </row>
    <row r="793" spans="1:6" x14ac:dyDescent="0.2">
      <c r="A793" t="s">
        <v>112</v>
      </c>
      <c r="B793">
        <v>7</v>
      </c>
      <c r="C793">
        <v>46</v>
      </c>
      <c r="D793">
        <v>18.399999999999999</v>
      </c>
      <c r="E793">
        <v>5</v>
      </c>
      <c r="F793">
        <v>0</v>
      </c>
    </row>
    <row r="794" spans="1:6" x14ac:dyDescent="0.2">
      <c r="A794" t="s">
        <v>133</v>
      </c>
      <c r="B794">
        <v>7</v>
      </c>
      <c r="C794">
        <v>40</v>
      </c>
      <c r="D794">
        <v>25.4</v>
      </c>
      <c r="E794">
        <v>4</v>
      </c>
      <c r="F794">
        <v>1</v>
      </c>
    </row>
    <row r="795" spans="1:6" x14ac:dyDescent="0.2">
      <c r="A795" t="s">
        <v>36</v>
      </c>
      <c r="B795">
        <v>7</v>
      </c>
      <c r="C795">
        <v>26.4</v>
      </c>
      <c r="D795">
        <v>19</v>
      </c>
      <c r="E795">
        <v>4</v>
      </c>
      <c r="F795">
        <v>1</v>
      </c>
    </row>
    <row r="796" spans="1:6" x14ac:dyDescent="0.2">
      <c r="A796" t="s">
        <v>155</v>
      </c>
      <c r="B796">
        <v>7</v>
      </c>
      <c r="C796">
        <v>32.200000000000003</v>
      </c>
      <c r="D796">
        <v>29</v>
      </c>
      <c r="E796">
        <v>4</v>
      </c>
      <c r="F796">
        <v>2</v>
      </c>
    </row>
    <row r="797" spans="1:6" x14ac:dyDescent="0.2">
      <c r="A797" t="s">
        <v>162</v>
      </c>
      <c r="B797">
        <v>7</v>
      </c>
      <c r="C797">
        <v>25.5</v>
      </c>
      <c r="D797">
        <v>36.700000000000003</v>
      </c>
      <c r="E797">
        <v>2</v>
      </c>
      <c r="F797">
        <v>4</v>
      </c>
    </row>
    <row r="798" spans="1:6" x14ac:dyDescent="0.2">
      <c r="A798" t="s">
        <v>33</v>
      </c>
      <c r="B798">
        <v>7</v>
      </c>
      <c r="C798">
        <v>31.4</v>
      </c>
      <c r="D798">
        <v>18.399999999999999</v>
      </c>
      <c r="E798">
        <v>4</v>
      </c>
      <c r="F798">
        <v>1</v>
      </c>
    </row>
    <row r="799" spans="1:6" x14ac:dyDescent="0.2">
      <c r="A799" t="s">
        <v>49</v>
      </c>
      <c r="B799">
        <v>7</v>
      </c>
      <c r="C799">
        <v>25.8</v>
      </c>
      <c r="D799">
        <v>24.2</v>
      </c>
      <c r="E799">
        <v>5</v>
      </c>
      <c r="F799">
        <v>1</v>
      </c>
    </row>
    <row r="800" spans="1:6" x14ac:dyDescent="0.2">
      <c r="A800" t="s">
        <v>152</v>
      </c>
      <c r="B800">
        <v>8</v>
      </c>
      <c r="C800">
        <v>37</v>
      </c>
      <c r="D800">
        <v>14.7</v>
      </c>
      <c r="E800">
        <v>6</v>
      </c>
      <c r="F800">
        <v>0</v>
      </c>
    </row>
    <row r="801" spans="1:6" x14ac:dyDescent="0.2">
      <c r="A801" t="s">
        <v>179</v>
      </c>
      <c r="B801">
        <v>8</v>
      </c>
      <c r="C801">
        <v>15.6</v>
      </c>
      <c r="D801">
        <v>27.7</v>
      </c>
      <c r="E801">
        <v>1</v>
      </c>
      <c r="F801">
        <v>6</v>
      </c>
    </row>
    <row r="802" spans="1:6" x14ac:dyDescent="0.2">
      <c r="A802" t="s">
        <v>70</v>
      </c>
      <c r="B802">
        <v>8</v>
      </c>
      <c r="C802">
        <v>30.1</v>
      </c>
      <c r="D802">
        <v>16</v>
      </c>
      <c r="E802">
        <v>6</v>
      </c>
      <c r="F802">
        <v>1</v>
      </c>
    </row>
    <row r="803" spans="1:6" x14ac:dyDescent="0.2">
      <c r="A803" t="s">
        <v>145</v>
      </c>
      <c r="B803">
        <v>8</v>
      </c>
      <c r="C803">
        <v>34.299999999999997</v>
      </c>
      <c r="D803">
        <v>30.2</v>
      </c>
      <c r="E803">
        <v>3</v>
      </c>
      <c r="F803">
        <v>3</v>
      </c>
    </row>
    <row r="804" spans="1:6" x14ac:dyDescent="0.2">
      <c r="A804" t="s">
        <v>167</v>
      </c>
      <c r="B804">
        <v>8</v>
      </c>
      <c r="C804">
        <v>31.9</v>
      </c>
      <c r="D804">
        <v>20.6</v>
      </c>
      <c r="E804">
        <v>4</v>
      </c>
      <c r="F804">
        <v>3</v>
      </c>
    </row>
    <row r="805" spans="1:6" x14ac:dyDescent="0.2">
      <c r="A805" t="s">
        <v>138</v>
      </c>
      <c r="B805">
        <v>8</v>
      </c>
      <c r="C805">
        <v>18.7</v>
      </c>
      <c r="D805">
        <v>28.3</v>
      </c>
      <c r="E805">
        <v>1</v>
      </c>
      <c r="F805">
        <v>5</v>
      </c>
    </row>
    <row r="806" spans="1:6" x14ac:dyDescent="0.2">
      <c r="A806" t="s">
        <v>142</v>
      </c>
      <c r="B806">
        <v>8</v>
      </c>
      <c r="C806">
        <v>29.9</v>
      </c>
      <c r="D806">
        <v>25.1</v>
      </c>
      <c r="E806">
        <v>2</v>
      </c>
      <c r="F806">
        <v>5</v>
      </c>
    </row>
    <row r="807" spans="1:6" x14ac:dyDescent="0.2">
      <c r="A807" t="s">
        <v>86</v>
      </c>
      <c r="B807">
        <v>8</v>
      </c>
      <c r="C807">
        <v>22.2</v>
      </c>
      <c r="D807">
        <v>36.5</v>
      </c>
      <c r="E807">
        <v>3</v>
      </c>
      <c r="F807">
        <v>3</v>
      </c>
    </row>
    <row r="808" spans="1:6" x14ac:dyDescent="0.2">
      <c r="A808" t="s">
        <v>187</v>
      </c>
      <c r="B808">
        <v>8</v>
      </c>
      <c r="C808">
        <v>24.5</v>
      </c>
      <c r="D808">
        <v>20.2</v>
      </c>
      <c r="E808">
        <v>2</v>
      </c>
      <c r="F808">
        <v>4</v>
      </c>
    </row>
    <row r="809" spans="1:6" x14ac:dyDescent="0.2">
      <c r="A809" t="s">
        <v>87</v>
      </c>
      <c r="B809">
        <v>8</v>
      </c>
      <c r="C809">
        <v>27.7</v>
      </c>
      <c r="D809">
        <v>23.2</v>
      </c>
      <c r="E809">
        <v>3</v>
      </c>
      <c r="F809">
        <v>3</v>
      </c>
    </row>
    <row r="810" spans="1:6" x14ac:dyDescent="0.2">
      <c r="A810" t="s">
        <v>184</v>
      </c>
      <c r="B810">
        <v>8</v>
      </c>
      <c r="C810">
        <v>15</v>
      </c>
      <c r="D810">
        <v>30.7</v>
      </c>
      <c r="E810">
        <v>1</v>
      </c>
      <c r="F810">
        <v>6</v>
      </c>
    </row>
    <row r="811" spans="1:6" x14ac:dyDescent="0.2">
      <c r="A811" t="s">
        <v>122</v>
      </c>
      <c r="B811">
        <v>8</v>
      </c>
      <c r="C811">
        <v>21.7</v>
      </c>
      <c r="D811">
        <v>30.2</v>
      </c>
      <c r="E811">
        <v>2</v>
      </c>
      <c r="F811">
        <v>4</v>
      </c>
    </row>
    <row r="812" spans="1:6" x14ac:dyDescent="0.2">
      <c r="A812" t="s">
        <v>26</v>
      </c>
      <c r="B812">
        <v>8</v>
      </c>
      <c r="C812">
        <v>29.7</v>
      </c>
      <c r="D812">
        <v>30.9</v>
      </c>
      <c r="E812">
        <v>3</v>
      </c>
      <c r="F812">
        <v>4</v>
      </c>
    </row>
    <row r="813" spans="1:6" x14ac:dyDescent="0.2">
      <c r="A813" t="s">
        <v>173</v>
      </c>
      <c r="B813">
        <v>8</v>
      </c>
      <c r="C813">
        <v>27.7</v>
      </c>
      <c r="D813">
        <v>31.7</v>
      </c>
      <c r="E813">
        <v>3</v>
      </c>
      <c r="F813">
        <v>3</v>
      </c>
    </row>
    <row r="814" spans="1:6" x14ac:dyDescent="0.2">
      <c r="A814" t="s">
        <v>180</v>
      </c>
      <c r="B814">
        <v>8</v>
      </c>
      <c r="C814">
        <v>19.600000000000001</v>
      </c>
      <c r="D814">
        <v>26.6</v>
      </c>
      <c r="E814">
        <v>3</v>
      </c>
      <c r="F814">
        <v>4</v>
      </c>
    </row>
    <row r="815" spans="1:6" x14ac:dyDescent="0.2">
      <c r="A815" t="s">
        <v>88</v>
      </c>
      <c r="B815">
        <v>8</v>
      </c>
      <c r="C815">
        <v>25.9</v>
      </c>
      <c r="D815">
        <v>32.1</v>
      </c>
      <c r="E815">
        <v>2</v>
      </c>
      <c r="F815">
        <v>5</v>
      </c>
    </row>
    <row r="816" spans="1:6" x14ac:dyDescent="0.2">
      <c r="A816" t="s">
        <v>74</v>
      </c>
      <c r="B816">
        <v>8</v>
      </c>
      <c r="C816">
        <v>27.7</v>
      </c>
      <c r="D816">
        <v>26</v>
      </c>
      <c r="E816">
        <v>4</v>
      </c>
      <c r="F816">
        <v>2</v>
      </c>
    </row>
    <row r="817" spans="1:6" x14ac:dyDescent="0.2">
      <c r="A817" t="s">
        <v>89</v>
      </c>
      <c r="B817">
        <v>8</v>
      </c>
      <c r="C817">
        <v>29.9</v>
      </c>
      <c r="D817">
        <v>31.1</v>
      </c>
      <c r="E817">
        <v>3</v>
      </c>
      <c r="F817">
        <v>4</v>
      </c>
    </row>
    <row r="818" spans="1:6" x14ac:dyDescent="0.2">
      <c r="A818" t="s">
        <v>48</v>
      </c>
      <c r="B818">
        <v>8</v>
      </c>
      <c r="C818">
        <v>22.4</v>
      </c>
      <c r="D818">
        <v>30.6</v>
      </c>
      <c r="E818">
        <v>4</v>
      </c>
      <c r="F818">
        <v>3</v>
      </c>
    </row>
    <row r="819" spans="1:6" x14ac:dyDescent="0.2">
      <c r="A819" t="s">
        <v>136</v>
      </c>
      <c r="B819">
        <v>8</v>
      </c>
      <c r="C819">
        <v>15.3</v>
      </c>
      <c r="D819">
        <v>25.3</v>
      </c>
      <c r="E819">
        <v>1</v>
      </c>
      <c r="F819">
        <v>5</v>
      </c>
    </row>
    <row r="820" spans="1:6" x14ac:dyDescent="0.2">
      <c r="A820" t="s">
        <v>140</v>
      </c>
      <c r="B820">
        <v>8</v>
      </c>
      <c r="C820">
        <v>26.7</v>
      </c>
      <c r="D820">
        <v>25</v>
      </c>
      <c r="E820">
        <v>2</v>
      </c>
      <c r="F820">
        <v>4</v>
      </c>
    </row>
    <row r="821" spans="1:6" x14ac:dyDescent="0.2">
      <c r="A821" t="s">
        <v>66</v>
      </c>
      <c r="B821">
        <v>8</v>
      </c>
      <c r="C821">
        <v>32.200000000000003</v>
      </c>
      <c r="D821">
        <v>19.3</v>
      </c>
      <c r="E821">
        <v>4</v>
      </c>
      <c r="F821">
        <v>2</v>
      </c>
    </row>
    <row r="822" spans="1:6" x14ac:dyDescent="0.2">
      <c r="A822" t="s">
        <v>90</v>
      </c>
      <c r="B822">
        <v>8</v>
      </c>
      <c r="C822">
        <v>30.2</v>
      </c>
      <c r="D822">
        <v>23.7</v>
      </c>
      <c r="E822">
        <v>3</v>
      </c>
      <c r="F822">
        <v>3</v>
      </c>
    </row>
    <row r="823" spans="1:6" x14ac:dyDescent="0.2">
      <c r="A823" t="s">
        <v>79</v>
      </c>
      <c r="B823">
        <v>8</v>
      </c>
      <c r="C823">
        <v>34.4</v>
      </c>
      <c r="D823">
        <v>35.9</v>
      </c>
      <c r="E823">
        <v>4</v>
      </c>
      <c r="F823">
        <v>3</v>
      </c>
    </row>
    <row r="824" spans="1:6" x14ac:dyDescent="0.2">
      <c r="A824" t="s">
        <v>174</v>
      </c>
      <c r="B824">
        <v>8</v>
      </c>
      <c r="C824">
        <v>31</v>
      </c>
      <c r="D824">
        <v>35</v>
      </c>
      <c r="E824">
        <v>3</v>
      </c>
      <c r="F824">
        <v>3</v>
      </c>
    </row>
    <row r="825" spans="1:6" x14ac:dyDescent="0.2">
      <c r="A825" t="s">
        <v>185</v>
      </c>
      <c r="B825">
        <v>8</v>
      </c>
      <c r="C825">
        <v>20.5</v>
      </c>
      <c r="D825">
        <v>31.5</v>
      </c>
      <c r="E825">
        <v>1</v>
      </c>
      <c r="F825">
        <v>5</v>
      </c>
    </row>
    <row r="826" spans="1:6" x14ac:dyDescent="0.2">
      <c r="A826" t="s">
        <v>91</v>
      </c>
      <c r="B826">
        <v>8</v>
      </c>
      <c r="C826">
        <v>31.2</v>
      </c>
      <c r="D826">
        <v>9.8000000000000007</v>
      </c>
      <c r="E826">
        <v>5</v>
      </c>
      <c r="F826">
        <v>1</v>
      </c>
    </row>
    <row r="827" spans="1:6" x14ac:dyDescent="0.2">
      <c r="A827" t="s">
        <v>131</v>
      </c>
      <c r="B827">
        <v>8</v>
      </c>
      <c r="C827">
        <v>19.2</v>
      </c>
      <c r="D827">
        <v>26.5</v>
      </c>
      <c r="E827">
        <v>1</v>
      </c>
      <c r="F827">
        <v>5</v>
      </c>
    </row>
    <row r="828" spans="1:6" x14ac:dyDescent="0.2">
      <c r="A828" t="s">
        <v>166</v>
      </c>
      <c r="B828">
        <v>8</v>
      </c>
      <c r="C828">
        <v>19</v>
      </c>
      <c r="D828">
        <v>19.100000000000001</v>
      </c>
      <c r="E828">
        <v>4</v>
      </c>
      <c r="F828">
        <v>3</v>
      </c>
    </row>
    <row r="829" spans="1:6" x14ac:dyDescent="0.2">
      <c r="A829" t="s">
        <v>43</v>
      </c>
      <c r="B829">
        <v>8</v>
      </c>
      <c r="C829">
        <v>29.1</v>
      </c>
      <c r="D829">
        <v>20</v>
      </c>
      <c r="E829">
        <v>5</v>
      </c>
      <c r="F829">
        <v>2</v>
      </c>
    </row>
    <row r="830" spans="1:6" x14ac:dyDescent="0.2">
      <c r="A830" t="s">
        <v>148</v>
      </c>
      <c r="B830">
        <v>8</v>
      </c>
      <c r="C830">
        <v>26.5</v>
      </c>
      <c r="D830">
        <v>23.2</v>
      </c>
      <c r="E830">
        <v>3</v>
      </c>
      <c r="F830">
        <v>3</v>
      </c>
    </row>
    <row r="831" spans="1:6" x14ac:dyDescent="0.2">
      <c r="A831" t="s">
        <v>183</v>
      </c>
      <c r="B831">
        <v>8</v>
      </c>
      <c r="C831">
        <v>19.7</v>
      </c>
      <c r="D831">
        <v>27</v>
      </c>
      <c r="E831">
        <v>3</v>
      </c>
      <c r="F831">
        <v>4</v>
      </c>
    </row>
    <row r="832" spans="1:6" x14ac:dyDescent="0.2">
      <c r="A832" t="s">
        <v>82</v>
      </c>
      <c r="B832">
        <v>8</v>
      </c>
      <c r="C832">
        <v>42.2</v>
      </c>
      <c r="D832">
        <v>18.3</v>
      </c>
      <c r="E832">
        <v>6</v>
      </c>
      <c r="F832">
        <v>0</v>
      </c>
    </row>
    <row r="833" spans="1:6" x14ac:dyDescent="0.2">
      <c r="A833" t="s">
        <v>157</v>
      </c>
      <c r="B833">
        <v>8</v>
      </c>
      <c r="C833">
        <v>34</v>
      </c>
      <c r="D833">
        <v>20.100000000000001</v>
      </c>
      <c r="E833">
        <v>6</v>
      </c>
      <c r="F833">
        <v>1</v>
      </c>
    </row>
    <row r="834" spans="1:6" x14ac:dyDescent="0.2">
      <c r="A834" t="s">
        <v>30</v>
      </c>
      <c r="B834">
        <v>8</v>
      </c>
      <c r="C834">
        <v>40.1</v>
      </c>
      <c r="D834">
        <v>14</v>
      </c>
      <c r="E834">
        <v>7</v>
      </c>
      <c r="F834">
        <v>0</v>
      </c>
    </row>
    <row r="835" spans="1:6" x14ac:dyDescent="0.2">
      <c r="A835" t="s">
        <v>163</v>
      </c>
      <c r="B835">
        <v>8</v>
      </c>
      <c r="C835">
        <v>31.3</v>
      </c>
      <c r="D835">
        <v>23.7</v>
      </c>
      <c r="E835">
        <v>4</v>
      </c>
      <c r="F835">
        <v>2</v>
      </c>
    </row>
    <row r="836" spans="1:6" x14ac:dyDescent="0.2">
      <c r="A836" t="s">
        <v>149</v>
      </c>
      <c r="B836">
        <v>8</v>
      </c>
      <c r="C836">
        <v>32.700000000000003</v>
      </c>
      <c r="D836">
        <v>23.8</v>
      </c>
      <c r="E836">
        <v>5</v>
      </c>
      <c r="F836">
        <v>1</v>
      </c>
    </row>
    <row r="837" spans="1:6" x14ac:dyDescent="0.2">
      <c r="A837" t="s">
        <v>65</v>
      </c>
      <c r="B837">
        <v>8</v>
      </c>
      <c r="C837">
        <v>30.8</v>
      </c>
      <c r="D837">
        <v>29</v>
      </c>
      <c r="E837">
        <v>3</v>
      </c>
      <c r="F837">
        <v>3</v>
      </c>
    </row>
    <row r="838" spans="1:6" x14ac:dyDescent="0.2">
      <c r="A838" t="s">
        <v>172</v>
      </c>
      <c r="B838">
        <v>8</v>
      </c>
      <c r="C838">
        <v>23.9</v>
      </c>
      <c r="D838">
        <v>35.6</v>
      </c>
      <c r="E838">
        <v>2</v>
      </c>
      <c r="F838">
        <v>5</v>
      </c>
    </row>
    <row r="839" spans="1:6" x14ac:dyDescent="0.2">
      <c r="A839" t="s">
        <v>37</v>
      </c>
      <c r="B839">
        <v>8</v>
      </c>
      <c r="C839">
        <v>29.7</v>
      </c>
      <c r="D839">
        <v>31.3</v>
      </c>
      <c r="E839">
        <v>3</v>
      </c>
      <c r="F839">
        <v>3</v>
      </c>
    </row>
    <row r="840" spans="1:6" x14ac:dyDescent="0.2">
      <c r="A840" t="s">
        <v>171</v>
      </c>
      <c r="B840">
        <v>8</v>
      </c>
      <c r="C840">
        <v>20.3</v>
      </c>
      <c r="D840">
        <v>28.1</v>
      </c>
      <c r="E840">
        <v>3</v>
      </c>
      <c r="F840">
        <v>4</v>
      </c>
    </row>
    <row r="841" spans="1:6" x14ac:dyDescent="0.2">
      <c r="A841" t="s">
        <v>38</v>
      </c>
      <c r="B841">
        <v>8</v>
      </c>
      <c r="C841">
        <v>18.5</v>
      </c>
      <c r="D841">
        <v>29</v>
      </c>
      <c r="E841">
        <v>2</v>
      </c>
      <c r="F841">
        <v>4</v>
      </c>
    </row>
    <row r="842" spans="1:6" x14ac:dyDescent="0.2">
      <c r="A842" t="s">
        <v>92</v>
      </c>
      <c r="B842">
        <v>8</v>
      </c>
      <c r="C842">
        <v>20.9</v>
      </c>
      <c r="D842">
        <v>14.9</v>
      </c>
      <c r="E842">
        <v>6</v>
      </c>
      <c r="F842">
        <v>1</v>
      </c>
    </row>
    <row r="843" spans="1:6" x14ac:dyDescent="0.2">
      <c r="A843" t="s">
        <v>130</v>
      </c>
      <c r="B843">
        <v>8</v>
      </c>
      <c r="C843">
        <v>23</v>
      </c>
      <c r="D843">
        <v>20</v>
      </c>
      <c r="E843">
        <v>4</v>
      </c>
      <c r="F843">
        <v>3</v>
      </c>
    </row>
    <row r="844" spans="1:6" x14ac:dyDescent="0.2">
      <c r="A844" t="s">
        <v>165</v>
      </c>
      <c r="B844">
        <v>8</v>
      </c>
      <c r="C844">
        <v>28</v>
      </c>
      <c r="D844">
        <v>19.399999999999999</v>
      </c>
      <c r="E844">
        <v>5</v>
      </c>
      <c r="F844">
        <v>2</v>
      </c>
    </row>
    <row r="845" spans="1:6" x14ac:dyDescent="0.2">
      <c r="A845" t="s">
        <v>127</v>
      </c>
      <c r="B845">
        <v>8</v>
      </c>
      <c r="C845">
        <v>34.5</v>
      </c>
      <c r="D845">
        <v>21</v>
      </c>
      <c r="E845">
        <v>6</v>
      </c>
      <c r="F845">
        <v>0</v>
      </c>
    </row>
    <row r="846" spans="1:6" x14ac:dyDescent="0.2">
      <c r="A846" t="s">
        <v>154</v>
      </c>
      <c r="B846">
        <v>8</v>
      </c>
      <c r="C846">
        <v>35.4</v>
      </c>
      <c r="D846">
        <v>27.1</v>
      </c>
      <c r="E846">
        <v>5</v>
      </c>
      <c r="F846">
        <v>2</v>
      </c>
    </row>
    <row r="847" spans="1:6" x14ac:dyDescent="0.2">
      <c r="A847" t="s">
        <v>72</v>
      </c>
      <c r="B847">
        <v>8</v>
      </c>
      <c r="C847">
        <v>36.200000000000003</v>
      </c>
      <c r="D847">
        <v>20.7</v>
      </c>
      <c r="E847">
        <v>4</v>
      </c>
      <c r="F847">
        <v>2</v>
      </c>
    </row>
    <row r="848" spans="1:6" x14ac:dyDescent="0.2">
      <c r="A848" t="s">
        <v>93</v>
      </c>
      <c r="B848">
        <v>8</v>
      </c>
      <c r="C848">
        <v>13.4</v>
      </c>
      <c r="D848">
        <v>34.299999999999997</v>
      </c>
      <c r="E848">
        <v>1</v>
      </c>
      <c r="F848">
        <v>6</v>
      </c>
    </row>
    <row r="849" spans="1:6" x14ac:dyDescent="0.2">
      <c r="A849" t="s">
        <v>147</v>
      </c>
      <c r="B849">
        <v>8</v>
      </c>
      <c r="C849">
        <v>31.3</v>
      </c>
      <c r="D849">
        <v>23.6</v>
      </c>
      <c r="E849">
        <v>5</v>
      </c>
      <c r="F849">
        <v>2</v>
      </c>
    </row>
    <row r="850" spans="1:6" x14ac:dyDescent="0.2">
      <c r="A850" t="s">
        <v>164</v>
      </c>
      <c r="B850">
        <v>8</v>
      </c>
      <c r="C850">
        <v>35.299999999999997</v>
      </c>
      <c r="D850">
        <v>17.2</v>
      </c>
      <c r="E850">
        <v>6</v>
      </c>
      <c r="F850">
        <v>0</v>
      </c>
    </row>
    <row r="851" spans="1:6" x14ac:dyDescent="0.2">
      <c r="A851" t="s">
        <v>94</v>
      </c>
      <c r="B851">
        <v>8</v>
      </c>
      <c r="C851">
        <v>26.6</v>
      </c>
      <c r="D851">
        <v>27.5</v>
      </c>
      <c r="E851">
        <v>3</v>
      </c>
      <c r="F851">
        <v>5</v>
      </c>
    </row>
    <row r="852" spans="1:6" x14ac:dyDescent="0.2">
      <c r="A852" t="s">
        <v>158</v>
      </c>
      <c r="B852">
        <v>8</v>
      </c>
      <c r="C852">
        <v>35.5</v>
      </c>
      <c r="D852">
        <v>29.2</v>
      </c>
      <c r="E852">
        <v>4</v>
      </c>
      <c r="F852">
        <v>2</v>
      </c>
    </row>
    <row r="853" spans="1:6" x14ac:dyDescent="0.2">
      <c r="A853" t="s">
        <v>181</v>
      </c>
      <c r="B853">
        <v>8</v>
      </c>
      <c r="C853">
        <v>18.5</v>
      </c>
      <c r="D853">
        <v>31.8</v>
      </c>
      <c r="E853">
        <v>2</v>
      </c>
      <c r="F853">
        <v>4</v>
      </c>
    </row>
    <row r="854" spans="1:6" x14ac:dyDescent="0.2">
      <c r="A854" t="s">
        <v>68</v>
      </c>
      <c r="B854">
        <v>8</v>
      </c>
      <c r="C854">
        <v>34.1</v>
      </c>
      <c r="D854">
        <v>20.6</v>
      </c>
      <c r="E854">
        <v>6</v>
      </c>
      <c r="F854">
        <v>1</v>
      </c>
    </row>
    <row r="855" spans="1:6" x14ac:dyDescent="0.2">
      <c r="A855" t="s">
        <v>81</v>
      </c>
      <c r="B855">
        <v>8</v>
      </c>
      <c r="C855">
        <v>45.3</v>
      </c>
      <c r="D855">
        <v>30.3</v>
      </c>
      <c r="E855">
        <v>5</v>
      </c>
      <c r="F855">
        <v>2</v>
      </c>
    </row>
    <row r="856" spans="1:6" x14ac:dyDescent="0.2">
      <c r="A856" t="s">
        <v>132</v>
      </c>
      <c r="B856">
        <v>8</v>
      </c>
      <c r="C856">
        <v>30.3</v>
      </c>
      <c r="D856">
        <v>28.5</v>
      </c>
      <c r="E856">
        <v>4</v>
      </c>
      <c r="F856">
        <v>2</v>
      </c>
    </row>
    <row r="857" spans="1:6" x14ac:dyDescent="0.2">
      <c r="A857" t="s">
        <v>135</v>
      </c>
      <c r="B857">
        <v>8</v>
      </c>
      <c r="C857">
        <v>33.4</v>
      </c>
      <c r="D857">
        <v>18.600000000000001</v>
      </c>
      <c r="E857">
        <v>5</v>
      </c>
      <c r="F857">
        <v>2</v>
      </c>
    </row>
    <row r="858" spans="1:6" x14ac:dyDescent="0.2">
      <c r="A858" t="s">
        <v>169</v>
      </c>
      <c r="B858">
        <v>8</v>
      </c>
      <c r="C858">
        <v>22.9</v>
      </c>
      <c r="D858">
        <v>42.4</v>
      </c>
      <c r="E858">
        <v>1</v>
      </c>
      <c r="F858">
        <v>7</v>
      </c>
    </row>
    <row r="859" spans="1:6" x14ac:dyDescent="0.2">
      <c r="A859" t="s">
        <v>143</v>
      </c>
      <c r="B859">
        <v>8</v>
      </c>
      <c r="C859">
        <v>34</v>
      </c>
      <c r="D859">
        <v>23</v>
      </c>
      <c r="E859">
        <v>4</v>
      </c>
      <c r="F859">
        <v>2</v>
      </c>
    </row>
    <row r="860" spans="1:6" x14ac:dyDescent="0.2">
      <c r="A860" t="s">
        <v>129</v>
      </c>
      <c r="B860">
        <v>8</v>
      </c>
      <c r="C860">
        <v>37.700000000000003</v>
      </c>
      <c r="D860">
        <v>19</v>
      </c>
      <c r="E860">
        <v>4</v>
      </c>
      <c r="F860">
        <v>2</v>
      </c>
    </row>
    <row r="861" spans="1:6" x14ac:dyDescent="0.2">
      <c r="A861" t="s">
        <v>191</v>
      </c>
      <c r="B861">
        <v>8</v>
      </c>
      <c r="C861">
        <v>31.6</v>
      </c>
      <c r="D861">
        <v>19.100000000000001</v>
      </c>
      <c r="E861">
        <v>6</v>
      </c>
      <c r="F861">
        <v>1</v>
      </c>
    </row>
    <row r="862" spans="1:6" x14ac:dyDescent="0.2">
      <c r="A862" t="s">
        <v>35</v>
      </c>
      <c r="B862">
        <v>8</v>
      </c>
      <c r="C862">
        <v>39.4</v>
      </c>
      <c r="D862">
        <v>6.7</v>
      </c>
      <c r="E862">
        <v>7</v>
      </c>
      <c r="F862">
        <v>0</v>
      </c>
    </row>
    <row r="863" spans="1:6" x14ac:dyDescent="0.2">
      <c r="A863" t="s">
        <v>27</v>
      </c>
      <c r="B863">
        <v>8</v>
      </c>
      <c r="C863">
        <v>22</v>
      </c>
      <c r="D863">
        <v>24.3</v>
      </c>
      <c r="E863">
        <v>2</v>
      </c>
      <c r="F863">
        <v>4</v>
      </c>
    </row>
    <row r="864" spans="1:6" x14ac:dyDescent="0.2">
      <c r="A864" t="s">
        <v>188</v>
      </c>
      <c r="B864">
        <v>8</v>
      </c>
      <c r="C864">
        <v>22.1</v>
      </c>
      <c r="D864">
        <v>31.9</v>
      </c>
      <c r="E864">
        <v>2</v>
      </c>
      <c r="F864">
        <v>5</v>
      </c>
    </row>
    <row r="865" spans="1:6" x14ac:dyDescent="0.2">
      <c r="A865" t="s">
        <v>95</v>
      </c>
      <c r="B865">
        <v>8</v>
      </c>
      <c r="C865">
        <v>21.7</v>
      </c>
      <c r="D865">
        <v>26.7</v>
      </c>
      <c r="E865">
        <v>3</v>
      </c>
      <c r="F865">
        <v>3</v>
      </c>
    </row>
    <row r="866" spans="1:6" x14ac:dyDescent="0.2">
      <c r="A866" t="s">
        <v>96</v>
      </c>
      <c r="B866">
        <v>8</v>
      </c>
      <c r="C866">
        <v>41.7</v>
      </c>
      <c r="D866">
        <v>23.8</v>
      </c>
      <c r="E866">
        <v>5</v>
      </c>
      <c r="F866">
        <v>1</v>
      </c>
    </row>
    <row r="867" spans="1:6" x14ac:dyDescent="0.2">
      <c r="A867" t="s">
        <v>144</v>
      </c>
      <c r="B867">
        <v>8</v>
      </c>
      <c r="C867">
        <v>30.2</v>
      </c>
      <c r="D867">
        <v>29.5</v>
      </c>
      <c r="E867">
        <v>3</v>
      </c>
      <c r="F867">
        <v>3</v>
      </c>
    </row>
    <row r="868" spans="1:6" x14ac:dyDescent="0.2">
      <c r="A868" t="s">
        <v>161</v>
      </c>
      <c r="B868">
        <v>8</v>
      </c>
      <c r="C868">
        <v>33.9</v>
      </c>
      <c r="D868">
        <v>24.9</v>
      </c>
      <c r="E868">
        <v>6</v>
      </c>
      <c r="F868">
        <v>1</v>
      </c>
    </row>
    <row r="869" spans="1:6" x14ac:dyDescent="0.2">
      <c r="A869" t="s">
        <v>97</v>
      </c>
      <c r="B869">
        <v>8</v>
      </c>
      <c r="C869">
        <v>20.3</v>
      </c>
      <c r="D869">
        <v>22.7</v>
      </c>
      <c r="E869">
        <v>3</v>
      </c>
      <c r="F869">
        <v>3</v>
      </c>
    </row>
    <row r="870" spans="1:6" x14ac:dyDescent="0.2">
      <c r="A870" t="s">
        <v>22</v>
      </c>
      <c r="B870">
        <v>8</v>
      </c>
      <c r="C870">
        <v>19</v>
      </c>
      <c r="D870">
        <v>21</v>
      </c>
      <c r="E870">
        <v>3</v>
      </c>
      <c r="F870">
        <v>3</v>
      </c>
    </row>
    <row r="871" spans="1:6" x14ac:dyDescent="0.2">
      <c r="A871" t="s">
        <v>186</v>
      </c>
      <c r="B871">
        <v>8</v>
      </c>
      <c r="C871">
        <v>17.3</v>
      </c>
      <c r="D871">
        <v>39.5</v>
      </c>
      <c r="E871">
        <v>0</v>
      </c>
      <c r="F871">
        <v>6</v>
      </c>
    </row>
    <row r="872" spans="1:6" x14ac:dyDescent="0.2">
      <c r="A872" t="s">
        <v>98</v>
      </c>
      <c r="B872">
        <v>8</v>
      </c>
      <c r="C872">
        <v>27.8</v>
      </c>
      <c r="D872">
        <v>34.200000000000003</v>
      </c>
      <c r="E872">
        <v>2</v>
      </c>
      <c r="F872">
        <v>4</v>
      </c>
    </row>
    <row r="873" spans="1:6" x14ac:dyDescent="0.2">
      <c r="A873" t="s">
        <v>64</v>
      </c>
      <c r="B873">
        <v>8</v>
      </c>
      <c r="C873">
        <v>30</v>
      </c>
      <c r="D873">
        <v>23.1</v>
      </c>
      <c r="E873">
        <v>4</v>
      </c>
      <c r="F873">
        <v>3</v>
      </c>
    </row>
    <row r="874" spans="1:6" x14ac:dyDescent="0.2">
      <c r="A874" t="s">
        <v>99</v>
      </c>
      <c r="B874">
        <v>8</v>
      </c>
      <c r="C874">
        <v>37.299999999999997</v>
      </c>
      <c r="D874">
        <v>21</v>
      </c>
      <c r="E874">
        <v>6</v>
      </c>
      <c r="F874">
        <v>0</v>
      </c>
    </row>
    <row r="875" spans="1:6" x14ac:dyDescent="0.2">
      <c r="A875" t="s">
        <v>121</v>
      </c>
      <c r="B875">
        <v>8</v>
      </c>
      <c r="C875">
        <v>25.4</v>
      </c>
      <c r="D875">
        <v>23.6</v>
      </c>
      <c r="E875">
        <v>4</v>
      </c>
      <c r="F875">
        <v>3</v>
      </c>
    </row>
    <row r="876" spans="1:6" x14ac:dyDescent="0.2">
      <c r="A876" t="s">
        <v>100</v>
      </c>
      <c r="B876">
        <v>8</v>
      </c>
      <c r="C876">
        <v>35.700000000000003</v>
      </c>
      <c r="D876">
        <v>35.5</v>
      </c>
      <c r="E876">
        <v>3</v>
      </c>
      <c r="F876">
        <v>3</v>
      </c>
    </row>
    <row r="877" spans="1:6" x14ac:dyDescent="0.2">
      <c r="A877" t="s">
        <v>170</v>
      </c>
      <c r="B877">
        <v>8</v>
      </c>
      <c r="C877">
        <v>24.9</v>
      </c>
      <c r="D877">
        <v>22.4</v>
      </c>
      <c r="E877">
        <v>3</v>
      </c>
      <c r="F877">
        <v>4</v>
      </c>
    </row>
    <row r="878" spans="1:6" x14ac:dyDescent="0.2">
      <c r="A878" t="s">
        <v>28</v>
      </c>
      <c r="B878">
        <v>8</v>
      </c>
      <c r="C878">
        <v>22</v>
      </c>
      <c r="D878">
        <v>27.3</v>
      </c>
      <c r="E878">
        <v>3</v>
      </c>
      <c r="F878">
        <v>3</v>
      </c>
    </row>
    <row r="879" spans="1:6" x14ac:dyDescent="0.2">
      <c r="A879" t="s">
        <v>41</v>
      </c>
      <c r="B879">
        <v>8</v>
      </c>
      <c r="C879">
        <v>35.9</v>
      </c>
      <c r="D879">
        <v>16.399999999999999</v>
      </c>
      <c r="E879">
        <v>6</v>
      </c>
      <c r="F879">
        <v>2</v>
      </c>
    </row>
    <row r="880" spans="1:6" x14ac:dyDescent="0.2">
      <c r="A880" t="s">
        <v>101</v>
      </c>
      <c r="B880">
        <v>8</v>
      </c>
      <c r="C880">
        <v>22.9</v>
      </c>
      <c r="D880">
        <v>13.4</v>
      </c>
      <c r="E880">
        <v>5</v>
      </c>
      <c r="F880">
        <v>2</v>
      </c>
    </row>
    <row r="881" spans="1:6" x14ac:dyDescent="0.2">
      <c r="A881" t="s">
        <v>25</v>
      </c>
      <c r="B881">
        <v>8</v>
      </c>
      <c r="C881">
        <v>36</v>
      </c>
      <c r="D881">
        <v>9.6999999999999993</v>
      </c>
      <c r="E881">
        <v>6</v>
      </c>
      <c r="F881">
        <v>0</v>
      </c>
    </row>
    <row r="882" spans="1:6" x14ac:dyDescent="0.2">
      <c r="A882" t="s">
        <v>34</v>
      </c>
      <c r="B882">
        <v>8</v>
      </c>
      <c r="C882">
        <v>45.2</v>
      </c>
      <c r="D882">
        <v>14</v>
      </c>
      <c r="E882">
        <v>6</v>
      </c>
      <c r="F882">
        <v>0</v>
      </c>
    </row>
    <row r="883" spans="1:6" x14ac:dyDescent="0.2">
      <c r="A883" t="s">
        <v>139</v>
      </c>
      <c r="B883">
        <v>8</v>
      </c>
      <c r="C883">
        <v>26</v>
      </c>
      <c r="D883">
        <v>24.7</v>
      </c>
      <c r="E883">
        <v>4</v>
      </c>
      <c r="F883">
        <v>2</v>
      </c>
    </row>
    <row r="884" spans="1:6" x14ac:dyDescent="0.2">
      <c r="A884" t="s">
        <v>182</v>
      </c>
      <c r="B884">
        <v>8</v>
      </c>
      <c r="C884">
        <v>23.5</v>
      </c>
      <c r="D884">
        <v>26.2</v>
      </c>
      <c r="E884">
        <v>3</v>
      </c>
      <c r="F884">
        <v>3</v>
      </c>
    </row>
    <row r="885" spans="1:6" x14ac:dyDescent="0.2">
      <c r="A885" t="s">
        <v>42</v>
      </c>
      <c r="B885">
        <v>8</v>
      </c>
      <c r="C885">
        <v>48.5</v>
      </c>
      <c r="D885">
        <v>15.8</v>
      </c>
      <c r="E885">
        <v>5</v>
      </c>
      <c r="F885">
        <v>1</v>
      </c>
    </row>
    <row r="886" spans="1:6" x14ac:dyDescent="0.2">
      <c r="A886" t="s">
        <v>39</v>
      </c>
      <c r="B886">
        <v>8</v>
      </c>
      <c r="C886">
        <v>38.1</v>
      </c>
      <c r="D886">
        <v>20.3</v>
      </c>
      <c r="E886">
        <v>6</v>
      </c>
      <c r="F886">
        <v>1</v>
      </c>
    </row>
    <row r="887" spans="1:6" x14ac:dyDescent="0.2">
      <c r="A887" t="s">
        <v>32</v>
      </c>
      <c r="B887">
        <v>8</v>
      </c>
      <c r="C887">
        <v>44.3</v>
      </c>
      <c r="D887">
        <v>8</v>
      </c>
      <c r="E887">
        <v>6</v>
      </c>
      <c r="F887">
        <v>0</v>
      </c>
    </row>
    <row r="888" spans="1:6" x14ac:dyDescent="0.2">
      <c r="A888" t="s">
        <v>146</v>
      </c>
      <c r="B888">
        <v>8</v>
      </c>
      <c r="C888">
        <v>25.8</v>
      </c>
      <c r="D888">
        <v>25.2</v>
      </c>
      <c r="E888">
        <v>2</v>
      </c>
      <c r="F888">
        <v>4</v>
      </c>
    </row>
    <row r="889" spans="1:6" x14ac:dyDescent="0.2">
      <c r="A889" t="s">
        <v>126</v>
      </c>
      <c r="B889">
        <v>8</v>
      </c>
      <c r="C889">
        <v>23</v>
      </c>
      <c r="D889">
        <v>29.9</v>
      </c>
      <c r="E889">
        <v>2</v>
      </c>
      <c r="F889">
        <v>5</v>
      </c>
    </row>
    <row r="890" spans="1:6" x14ac:dyDescent="0.2">
      <c r="A890" t="s">
        <v>102</v>
      </c>
      <c r="B890">
        <v>8</v>
      </c>
      <c r="C890">
        <v>32.700000000000003</v>
      </c>
      <c r="D890">
        <v>30.3</v>
      </c>
      <c r="E890">
        <v>3</v>
      </c>
      <c r="F890">
        <v>3</v>
      </c>
    </row>
    <row r="891" spans="1:6" x14ac:dyDescent="0.2">
      <c r="A891" t="s">
        <v>103</v>
      </c>
      <c r="B891">
        <v>8</v>
      </c>
      <c r="C891">
        <v>27.7</v>
      </c>
      <c r="D891">
        <v>16</v>
      </c>
      <c r="E891">
        <v>5</v>
      </c>
      <c r="F891">
        <v>2</v>
      </c>
    </row>
    <row r="892" spans="1:6" x14ac:dyDescent="0.2">
      <c r="A892" t="s">
        <v>190</v>
      </c>
      <c r="B892">
        <v>8</v>
      </c>
      <c r="C892">
        <v>11.2</v>
      </c>
      <c r="D892">
        <v>24.7</v>
      </c>
      <c r="E892">
        <v>0</v>
      </c>
      <c r="F892">
        <v>6</v>
      </c>
    </row>
    <row r="893" spans="1:6" x14ac:dyDescent="0.2">
      <c r="A893" t="s">
        <v>104</v>
      </c>
      <c r="B893">
        <v>8</v>
      </c>
      <c r="C893">
        <v>22.4</v>
      </c>
      <c r="D893">
        <v>31.3</v>
      </c>
      <c r="E893">
        <v>3</v>
      </c>
      <c r="F893">
        <v>4</v>
      </c>
    </row>
    <row r="894" spans="1:6" x14ac:dyDescent="0.2">
      <c r="A894" t="s">
        <v>105</v>
      </c>
      <c r="B894">
        <v>8</v>
      </c>
      <c r="C894">
        <v>31.4</v>
      </c>
      <c r="D894">
        <v>32.299999999999997</v>
      </c>
      <c r="E894">
        <v>2</v>
      </c>
      <c r="F894">
        <v>5</v>
      </c>
    </row>
    <row r="895" spans="1:6" x14ac:dyDescent="0.2">
      <c r="A895" t="s">
        <v>106</v>
      </c>
      <c r="B895">
        <v>8</v>
      </c>
      <c r="C895">
        <v>33.299999999999997</v>
      </c>
      <c r="D895">
        <v>17</v>
      </c>
      <c r="E895">
        <v>4</v>
      </c>
      <c r="F895">
        <v>2</v>
      </c>
    </row>
    <row r="896" spans="1:6" x14ac:dyDescent="0.2">
      <c r="A896" t="s">
        <v>107</v>
      </c>
      <c r="B896">
        <v>8</v>
      </c>
      <c r="C896">
        <v>32.200000000000003</v>
      </c>
      <c r="D896">
        <v>22.2</v>
      </c>
      <c r="E896">
        <v>3</v>
      </c>
      <c r="F896">
        <v>3</v>
      </c>
    </row>
    <row r="897" spans="1:6" x14ac:dyDescent="0.2">
      <c r="A897" t="s">
        <v>71</v>
      </c>
      <c r="B897">
        <v>8</v>
      </c>
      <c r="C897">
        <v>29</v>
      </c>
      <c r="D897">
        <v>31.3</v>
      </c>
      <c r="E897">
        <v>2</v>
      </c>
      <c r="F897">
        <v>4</v>
      </c>
    </row>
    <row r="898" spans="1:6" x14ac:dyDescent="0.2">
      <c r="A898" t="s">
        <v>176</v>
      </c>
      <c r="B898">
        <v>8</v>
      </c>
      <c r="C898">
        <v>28.3</v>
      </c>
      <c r="D898">
        <v>36.1</v>
      </c>
      <c r="E898">
        <v>3</v>
      </c>
      <c r="F898">
        <v>4</v>
      </c>
    </row>
    <row r="899" spans="1:6" x14ac:dyDescent="0.2">
      <c r="A899" t="s">
        <v>156</v>
      </c>
      <c r="B899">
        <v>8</v>
      </c>
      <c r="C899">
        <v>23.7</v>
      </c>
      <c r="D899">
        <v>35.299999999999997</v>
      </c>
      <c r="E899">
        <v>1</v>
      </c>
      <c r="F899">
        <v>5</v>
      </c>
    </row>
    <row r="900" spans="1:6" x14ac:dyDescent="0.2">
      <c r="A900" t="s">
        <v>137</v>
      </c>
      <c r="B900">
        <v>8</v>
      </c>
      <c r="C900">
        <v>23.7</v>
      </c>
      <c r="D900">
        <v>36</v>
      </c>
      <c r="E900">
        <v>2</v>
      </c>
      <c r="F900">
        <v>4</v>
      </c>
    </row>
    <row r="901" spans="1:6" x14ac:dyDescent="0.2">
      <c r="A901" t="s">
        <v>141</v>
      </c>
      <c r="B901">
        <v>8</v>
      </c>
      <c r="C901">
        <v>28.7</v>
      </c>
      <c r="D901">
        <v>22.1</v>
      </c>
      <c r="E901">
        <v>4</v>
      </c>
      <c r="F901">
        <v>3</v>
      </c>
    </row>
    <row r="902" spans="1:6" x14ac:dyDescent="0.2">
      <c r="A902" t="s">
        <v>108</v>
      </c>
      <c r="B902">
        <v>8</v>
      </c>
      <c r="C902">
        <v>33.1</v>
      </c>
      <c r="D902">
        <v>20.399999999999999</v>
      </c>
      <c r="E902">
        <v>4</v>
      </c>
      <c r="F902">
        <v>3</v>
      </c>
    </row>
    <row r="903" spans="1:6" x14ac:dyDescent="0.2">
      <c r="A903" t="s">
        <v>177</v>
      </c>
      <c r="B903">
        <v>8</v>
      </c>
      <c r="C903">
        <v>21.9</v>
      </c>
      <c r="D903">
        <v>35.6</v>
      </c>
      <c r="E903">
        <v>2</v>
      </c>
      <c r="F903">
        <v>5</v>
      </c>
    </row>
    <row r="904" spans="1:6" x14ac:dyDescent="0.2">
      <c r="A904" t="s">
        <v>78</v>
      </c>
      <c r="B904">
        <v>8</v>
      </c>
      <c r="C904">
        <v>33.5</v>
      </c>
      <c r="D904">
        <v>17</v>
      </c>
      <c r="E904">
        <v>5</v>
      </c>
      <c r="F904">
        <v>1</v>
      </c>
    </row>
    <row r="905" spans="1:6" x14ac:dyDescent="0.2">
      <c r="A905" t="s">
        <v>69</v>
      </c>
      <c r="B905">
        <v>8</v>
      </c>
      <c r="C905">
        <v>35</v>
      </c>
      <c r="D905">
        <v>16.3</v>
      </c>
      <c r="E905">
        <v>5</v>
      </c>
      <c r="F905">
        <v>1</v>
      </c>
    </row>
    <row r="906" spans="1:6" x14ac:dyDescent="0.2">
      <c r="A906" t="s">
        <v>76</v>
      </c>
      <c r="B906">
        <v>8</v>
      </c>
      <c r="C906">
        <v>32.299999999999997</v>
      </c>
      <c r="D906">
        <v>19.899999999999999</v>
      </c>
      <c r="E906">
        <v>4</v>
      </c>
      <c r="F906">
        <v>3</v>
      </c>
    </row>
    <row r="907" spans="1:6" x14ac:dyDescent="0.2">
      <c r="A907" t="s">
        <v>150</v>
      </c>
      <c r="B907">
        <v>8</v>
      </c>
      <c r="C907">
        <v>38.299999999999997</v>
      </c>
      <c r="D907">
        <v>28.4</v>
      </c>
      <c r="E907">
        <v>5</v>
      </c>
      <c r="F907">
        <v>2</v>
      </c>
    </row>
    <row r="908" spans="1:6" x14ac:dyDescent="0.2">
      <c r="A908" t="s">
        <v>73</v>
      </c>
      <c r="B908">
        <v>8</v>
      </c>
      <c r="C908">
        <v>32.299999999999997</v>
      </c>
      <c r="D908">
        <v>25.1</v>
      </c>
      <c r="E908">
        <v>3</v>
      </c>
      <c r="F908">
        <v>4</v>
      </c>
    </row>
    <row r="909" spans="1:6" x14ac:dyDescent="0.2">
      <c r="A909" t="s">
        <v>168</v>
      </c>
      <c r="B909">
        <v>8</v>
      </c>
      <c r="C909">
        <v>36.9</v>
      </c>
      <c r="D909">
        <v>20.6</v>
      </c>
      <c r="E909">
        <v>6</v>
      </c>
      <c r="F909">
        <v>1</v>
      </c>
    </row>
    <row r="910" spans="1:6" x14ac:dyDescent="0.2">
      <c r="A910" t="s">
        <v>123</v>
      </c>
      <c r="B910">
        <v>8</v>
      </c>
      <c r="C910">
        <v>26.6</v>
      </c>
      <c r="D910">
        <v>17.399999999999999</v>
      </c>
      <c r="E910">
        <v>5</v>
      </c>
      <c r="F910">
        <v>2</v>
      </c>
    </row>
    <row r="911" spans="1:6" x14ac:dyDescent="0.2">
      <c r="A911" t="s">
        <v>109</v>
      </c>
      <c r="B911">
        <v>8</v>
      </c>
      <c r="C911">
        <v>30</v>
      </c>
      <c r="D911">
        <v>18</v>
      </c>
      <c r="E911">
        <v>5</v>
      </c>
      <c r="F911">
        <v>1</v>
      </c>
    </row>
    <row r="912" spans="1:6" x14ac:dyDescent="0.2">
      <c r="A912" t="s">
        <v>151</v>
      </c>
      <c r="B912">
        <v>8</v>
      </c>
      <c r="C912">
        <v>26</v>
      </c>
      <c r="D912">
        <v>29.3</v>
      </c>
      <c r="E912">
        <v>3</v>
      </c>
      <c r="F912">
        <v>3</v>
      </c>
    </row>
    <row r="913" spans="1:6" x14ac:dyDescent="0.2">
      <c r="A913" t="s">
        <v>160</v>
      </c>
      <c r="B913">
        <v>8</v>
      </c>
      <c r="C913">
        <v>30.1</v>
      </c>
      <c r="D913">
        <v>36.6</v>
      </c>
      <c r="E913">
        <v>2</v>
      </c>
      <c r="F913">
        <v>5</v>
      </c>
    </row>
    <row r="914" spans="1:6" x14ac:dyDescent="0.2">
      <c r="A914" t="s">
        <v>67</v>
      </c>
      <c r="B914">
        <v>8</v>
      </c>
      <c r="C914">
        <v>34.700000000000003</v>
      </c>
      <c r="D914">
        <v>27.8</v>
      </c>
      <c r="E914">
        <v>3</v>
      </c>
      <c r="F914">
        <v>3</v>
      </c>
    </row>
    <row r="915" spans="1:6" x14ac:dyDescent="0.2">
      <c r="A915" t="s">
        <v>110</v>
      </c>
      <c r="B915">
        <v>8</v>
      </c>
      <c r="C915">
        <v>29.5</v>
      </c>
      <c r="D915">
        <v>16.2</v>
      </c>
      <c r="E915">
        <v>4</v>
      </c>
      <c r="F915">
        <v>2</v>
      </c>
    </row>
    <row r="916" spans="1:6" x14ac:dyDescent="0.2">
      <c r="A916" t="s">
        <v>128</v>
      </c>
      <c r="B916">
        <v>8</v>
      </c>
      <c r="C916">
        <v>37.5</v>
      </c>
      <c r="D916">
        <v>26.8</v>
      </c>
      <c r="E916">
        <v>5</v>
      </c>
      <c r="F916">
        <v>1</v>
      </c>
    </row>
    <row r="917" spans="1:6" x14ac:dyDescent="0.2">
      <c r="A917" t="s">
        <v>80</v>
      </c>
      <c r="B917">
        <v>8</v>
      </c>
      <c r="C917">
        <v>47.3</v>
      </c>
      <c r="D917">
        <v>30</v>
      </c>
      <c r="E917">
        <v>6</v>
      </c>
      <c r="F917">
        <v>1</v>
      </c>
    </row>
    <row r="918" spans="1:6" x14ac:dyDescent="0.2">
      <c r="A918" t="s">
        <v>44</v>
      </c>
      <c r="B918">
        <v>8</v>
      </c>
      <c r="C918">
        <v>21.7</v>
      </c>
      <c r="D918">
        <v>12.2</v>
      </c>
      <c r="E918">
        <v>5</v>
      </c>
      <c r="F918">
        <v>1</v>
      </c>
    </row>
    <row r="919" spans="1:6" x14ac:dyDescent="0.2">
      <c r="A919" t="s">
        <v>46</v>
      </c>
      <c r="B919">
        <v>8</v>
      </c>
      <c r="C919">
        <v>37.299999999999997</v>
      </c>
      <c r="D919">
        <v>32.9</v>
      </c>
      <c r="E919">
        <v>3</v>
      </c>
      <c r="F919">
        <v>4</v>
      </c>
    </row>
    <row r="920" spans="1:6" x14ac:dyDescent="0.2">
      <c r="A920" t="s">
        <v>178</v>
      </c>
      <c r="B920">
        <v>8</v>
      </c>
      <c r="C920">
        <v>17.7</v>
      </c>
      <c r="D920">
        <v>26.1</v>
      </c>
      <c r="E920">
        <v>2</v>
      </c>
      <c r="F920">
        <v>5</v>
      </c>
    </row>
    <row r="921" spans="1:6" x14ac:dyDescent="0.2">
      <c r="A921" t="s">
        <v>40</v>
      </c>
      <c r="B921">
        <v>8</v>
      </c>
      <c r="C921">
        <v>27.8</v>
      </c>
      <c r="D921">
        <v>27.7</v>
      </c>
      <c r="E921">
        <v>3</v>
      </c>
      <c r="F921">
        <v>3</v>
      </c>
    </row>
    <row r="922" spans="1:6" x14ac:dyDescent="0.2">
      <c r="A922" t="s">
        <v>153</v>
      </c>
      <c r="B922">
        <v>8</v>
      </c>
      <c r="C922">
        <v>27.8</v>
      </c>
      <c r="D922">
        <v>34.4</v>
      </c>
      <c r="E922">
        <v>2</v>
      </c>
      <c r="F922">
        <v>6</v>
      </c>
    </row>
    <row r="923" spans="1:6" x14ac:dyDescent="0.2">
      <c r="A923" t="s">
        <v>111</v>
      </c>
      <c r="B923">
        <v>8</v>
      </c>
      <c r="C923">
        <v>22.3</v>
      </c>
      <c r="D923">
        <v>31.8</v>
      </c>
      <c r="E923">
        <v>1</v>
      </c>
      <c r="F923">
        <v>5</v>
      </c>
    </row>
    <row r="924" spans="1:6" x14ac:dyDescent="0.2">
      <c r="A924" t="s">
        <v>125</v>
      </c>
      <c r="B924">
        <v>8</v>
      </c>
      <c r="C924">
        <v>24.4</v>
      </c>
      <c r="D924">
        <v>24.7</v>
      </c>
      <c r="E924">
        <v>3</v>
      </c>
      <c r="F924">
        <v>4</v>
      </c>
    </row>
    <row r="925" spans="1:6" x14ac:dyDescent="0.2">
      <c r="A925" t="s">
        <v>159</v>
      </c>
      <c r="B925">
        <v>8</v>
      </c>
      <c r="C925">
        <v>23.5</v>
      </c>
      <c r="D925">
        <v>23</v>
      </c>
      <c r="E925">
        <v>3</v>
      </c>
      <c r="F925">
        <v>3</v>
      </c>
    </row>
    <row r="926" spans="1:6" x14ac:dyDescent="0.2">
      <c r="A926" t="s">
        <v>112</v>
      </c>
      <c r="B926">
        <v>8</v>
      </c>
      <c r="C926">
        <v>44.3</v>
      </c>
      <c r="D926">
        <v>20.8</v>
      </c>
      <c r="E926">
        <v>6</v>
      </c>
      <c r="F926">
        <v>0</v>
      </c>
    </row>
    <row r="927" spans="1:6" x14ac:dyDescent="0.2">
      <c r="A927" t="s">
        <v>133</v>
      </c>
      <c r="B927">
        <v>8</v>
      </c>
      <c r="C927">
        <v>34.299999999999997</v>
      </c>
      <c r="D927">
        <v>28.5</v>
      </c>
      <c r="E927">
        <v>4</v>
      </c>
      <c r="F927">
        <v>2</v>
      </c>
    </row>
    <row r="928" spans="1:6" x14ac:dyDescent="0.2">
      <c r="A928" t="s">
        <v>36</v>
      </c>
      <c r="B928">
        <v>8</v>
      </c>
      <c r="C928">
        <v>28.5</v>
      </c>
      <c r="D928">
        <v>22.7</v>
      </c>
      <c r="E928">
        <v>4</v>
      </c>
      <c r="F928">
        <v>2</v>
      </c>
    </row>
    <row r="929" spans="1:6" x14ac:dyDescent="0.2">
      <c r="A929" t="s">
        <v>155</v>
      </c>
      <c r="B929">
        <v>8</v>
      </c>
      <c r="C929">
        <v>32.200000000000003</v>
      </c>
      <c r="D929">
        <v>29</v>
      </c>
      <c r="E929">
        <v>4</v>
      </c>
      <c r="F929">
        <v>2</v>
      </c>
    </row>
    <row r="930" spans="1:6" x14ac:dyDescent="0.2">
      <c r="A930" t="s">
        <v>162</v>
      </c>
      <c r="B930">
        <v>8</v>
      </c>
      <c r="C930">
        <v>24.9</v>
      </c>
      <c r="D930">
        <v>36.299999999999997</v>
      </c>
      <c r="E930">
        <v>2</v>
      </c>
      <c r="F930">
        <v>5</v>
      </c>
    </row>
    <row r="931" spans="1:6" x14ac:dyDescent="0.2">
      <c r="A931" t="s">
        <v>33</v>
      </c>
      <c r="B931">
        <v>8</v>
      </c>
      <c r="C931">
        <v>27.2</v>
      </c>
      <c r="D931">
        <v>17.8</v>
      </c>
      <c r="E931">
        <v>4</v>
      </c>
      <c r="F931">
        <v>2</v>
      </c>
    </row>
    <row r="932" spans="1:6" x14ac:dyDescent="0.2">
      <c r="A932" t="s">
        <v>49</v>
      </c>
      <c r="B932">
        <v>8</v>
      </c>
      <c r="C932">
        <v>26</v>
      </c>
      <c r="D932">
        <v>25.6</v>
      </c>
      <c r="E932">
        <v>5</v>
      </c>
      <c r="F932">
        <v>2</v>
      </c>
    </row>
    <row r="933" spans="1:6" x14ac:dyDescent="0.2">
      <c r="A933" t="s">
        <v>152</v>
      </c>
      <c r="B933">
        <v>9</v>
      </c>
      <c r="C933">
        <v>33.6</v>
      </c>
      <c r="D933">
        <v>13.4</v>
      </c>
      <c r="E933">
        <v>8</v>
      </c>
      <c r="F933">
        <v>0</v>
      </c>
    </row>
    <row r="934" spans="1:6" x14ac:dyDescent="0.2">
      <c r="A934" t="s">
        <v>179</v>
      </c>
      <c r="B934">
        <v>9</v>
      </c>
      <c r="C934">
        <v>15.4</v>
      </c>
      <c r="D934">
        <v>29.4</v>
      </c>
      <c r="E934">
        <v>1</v>
      </c>
      <c r="F934">
        <v>7</v>
      </c>
    </row>
    <row r="935" spans="1:6" x14ac:dyDescent="0.2">
      <c r="A935" t="s">
        <v>70</v>
      </c>
      <c r="B935">
        <v>9</v>
      </c>
      <c r="C935">
        <v>30.6</v>
      </c>
      <c r="D935">
        <v>16.5</v>
      </c>
      <c r="E935">
        <v>7</v>
      </c>
      <c r="F935">
        <v>1</v>
      </c>
    </row>
    <row r="936" spans="1:6" x14ac:dyDescent="0.2">
      <c r="A936" t="s">
        <v>145</v>
      </c>
      <c r="B936">
        <v>9</v>
      </c>
      <c r="C936">
        <v>34.4</v>
      </c>
      <c r="D936">
        <v>30.9</v>
      </c>
      <c r="E936">
        <v>4</v>
      </c>
      <c r="F936">
        <v>4</v>
      </c>
    </row>
    <row r="937" spans="1:6" x14ac:dyDescent="0.2">
      <c r="A937" t="s">
        <v>167</v>
      </c>
      <c r="B937">
        <v>9</v>
      </c>
      <c r="C937">
        <v>31.3</v>
      </c>
      <c r="D937">
        <v>21</v>
      </c>
      <c r="E937">
        <v>5</v>
      </c>
      <c r="F937">
        <v>3</v>
      </c>
    </row>
    <row r="938" spans="1:6" x14ac:dyDescent="0.2">
      <c r="A938" t="s">
        <v>138</v>
      </c>
      <c r="B938">
        <v>9</v>
      </c>
      <c r="C938">
        <v>19.600000000000001</v>
      </c>
      <c r="D938">
        <v>26.5</v>
      </c>
      <c r="E938">
        <v>2</v>
      </c>
      <c r="F938">
        <v>6</v>
      </c>
    </row>
    <row r="939" spans="1:6" x14ac:dyDescent="0.2">
      <c r="A939" t="s">
        <v>142</v>
      </c>
      <c r="B939">
        <v>9</v>
      </c>
      <c r="C939">
        <v>26.5</v>
      </c>
      <c r="D939">
        <v>22.9</v>
      </c>
      <c r="E939">
        <v>2</v>
      </c>
      <c r="F939">
        <v>6</v>
      </c>
    </row>
    <row r="940" spans="1:6" x14ac:dyDescent="0.2">
      <c r="A940" t="s">
        <v>86</v>
      </c>
      <c r="B940">
        <v>9</v>
      </c>
      <c r="C940">
        <v>23</v>
      </c>
      <c r="D940">
        <v>33.799999999999997</v>
      </c>
      <c r="E940">
        <v>4</v>
      </c>
      <c r="F940">
        <v>4</v>
      </c>
    </row>
    <row r="941" spans="1:6" x14ac:dyDescent="0.2">
      <c r="A941" t="s">
        <v>187</v>
      </c>
      <c r="B941">
        <v>9</v>
      </c>
      <c r="C941">
        <v>20.100000000000001</v>
      </c>
      <c r="D941">
        <v>25.5</v>
      </c>
      <c r="E941">
        <v>2</v>
      </c>
      <c r="F941">
        <v>6</v>
      </c>
    </row>
    <row r="942" spans="1:6" x14ac:dyDescent="0.2">
      <c r="A942" t="s">
        <v>87</v>
      </c>
      <c r="B942">
        <v>9</v>
      </c>
      <c r="C942">
        <v>26.8</v>
      </c>
      <c r="D942">
        <v>22.5</v>
      </c>
      <c r="E942">
        <v>4</v>
      </c>
      <c r="F942">
        <v>4</v>
      </c>
    </row>
    <row r="943" spans="1:6" x14ac:dyDescent="0.2">
      <c r="A943" t="s">
        <v>184</v>
      </c>
      <c r="B943">
        <v>9</v>
      </c>
      <c r="C943">
        <v>16.100000000000001</v>
      </c>
      <c r="D943">
        <v>29</v>
      </c>
      <c r="E943">
        <v>2</v>
      </c>
      <c r="F943">
        <v>6</v>
      </c>
    </row>
    <row r="944" spans="1:6" x14ac:dyDescent="0.2">
      <c r="A944" t="s">
        <v>122</v>
      </c>
      <c r="B944">
        <v>9</v>
      </c>
      <c r="C944">
        <v>22.5</v>
      </c>
      <c r="D944">
        <v>30</v>
      </c>
      <c r="E944">
        <v>3</v>
      </c>
      <c r="F944">
        <v>5</v>
      </c>
    </row>
    <row r="945" spans="1:6" x14ac:dyDescent="0.2">
      <c r="A945" t="s">
        <v>26</v>
      </c>
      <c r="B945">
        <v>9</v>
      </c>
      <c r="C945">
        <v>30</v>
      </c>
      <c r="D945">
        <v>27.9</v>
      </c>
      <c r="E945">
        <v>4</v>
      </c>
      <c r="F945">
        <v>4</v>
      </c>
    </row>
    <row r="946" spans="1:6" x14ac:dyDescent="0.2">
      <c r="A946" t="s">
        <v>173</v>
      </c>
      <c r="B946">
        <v>9</v>
      </c>
      <c r="C946">
        <v>28.1</v>
      </c>
      <c r="D946">
        <v>28.4</v>
      </c>
      <c r="E946">
        <v>5</v>
      </c>
      <c r="F946">
        <v>3</v>
      </c>
    </row>
    <row r="947" spans="1:6" x14ac:dyDescent="0.2">
      <c r="A947" t="s">
        <v>180</v>
      </c>
      <c r="B947">
        <v>9</v>
      </c>
      <c r="C947">
        <v>22.3</v>
      </c>
      <c r="D947">
        <v>25</v>
      </c>
      <c r="E947">
        <v>4</v>
      </c>
      <c r="F947">
        <v>4</v>
      </c>
    </row>
    <row r="948" spans="1:6" x14ac:dyDescent="0.2">
      <c r="A948" t="s">
        <v>88</v>
      </c>
      <c r="B948">
        <v>9</v>
      </c>
      <c r="C948">
        <v>25.6</v>
      </c>
      <c r="D948">
        <v>28.9</v>
      </c>
      <c r="E948">
        <v>3</v>
      </c>
      <c r="F948">
        <v>5</v>
      </c>
    </row>
    <row r="949" spans="1:6" x14ac:dyDescent="0.2">
      <c r="A949" t="s">
        <v>74</v>
      </c>
      <c r="B949">
        <v>9</v>
      </c>
      <c r="C949">
        <v>24.9</v>
      </c>
      <c r="D949">
        <v>25.6</v>
      </c>
      <c r="E949">
        <v>5</v>
      </c>
      <c r="F949">
        <v>3</v>
      </c>
    </row>
    <row r="950" spans="1:6" x14ac:dyDescent="0.2">
      <c r="A950" t="s">
        <v>89</v>
      </c>
      <c r="B950">
        <v>9</v>
      </c>
      <c r="C950">
        <v>32.299999999999997</v>
      </c>
      <c r="D950">
        <v>33.5</v>
      </c>
      <c r="E950">
        <v>3</v>
      </c>
      <c r="F950">
        <v>5</v>
      </c>
    </row>
    <row r="951" spans="1:6" x14ac:dyDescent="0.2">
      <c r="A951" t="s">
        <v>48</v>
      </c>
      <c r="B951">
        <v>9</v>
      </c>
      <c r="C951">
        <v>21.8</v>
      </c>
      <c r="D951">
        <v>29.8</v>
      </c>
      <c r="E951">
        <v>4</v>
      </c>
      <c r="F951">
        <v>4</v>
      </c>
    </row>
    <row r="952" spans="1:6" x14ac:dyDescent="0.2">
      <c r="A952" t="s">
        <v>136</v>
      </c>
      <c r="B952">
        <v>9</v>
      </c>
      <c r="C952">
        <v>14.8</v>
      </c>
      <c r="D952">
        <v>24.6</v>
      </c>
      <c r="E952">
        <v>2</v>
      </c>
      <c r="F952">
        <v>6</v>
      </c>
    </row>
    <row r="953" spans="1:6" x14ac:dyDescent="0.2">
      <c r="A953" t="s">
        <v>140</v>
      </c>
      <c r="B953">
        <v>9</v>
      </c>
      <c r="C953">
        <v>25.3</v>
      </c>
      <c r="D953">
        <v>28.4</v>
      </c>
      <c r="E953">
        <v>2</v>
      </c>
      <c r="F953">
        <v>6</v>
      </c>
    </row>
    <row r="954" spans="1:6" x14ac:dyDescent="0.2">
      <c r="A954" t="s">
        <v>66</v>
      </c>
      <c r="B954">
        <v>9</v>
      </c>
      <c r="C954">
        <v>28.8</v>
      </c>
      <c r="D954">
        <v>21</v>
      </c>
      <c r="E954">
        <v>4</v>
      </c>
      <c r="F954">
        <v>4</v>
      </c>
    </row>
    <row r="955" spans="1:6" x14ac:dyDescent="0.2">
      <c r="A955" t="s">
        <v>90</v>
      </c>
      <c r="B955">
        <v>9</v>
      </c>
      <c r="C955">
        <v>30.3</v>
      </c>
      <c r="D955">
        <v>20.6</v>
      </c>
      <c r="E955">
        <v>5</v>
      </c>
      <c r="F955">
        <v>3</v>
      </c>
    </row>
    <row r="956" spans="1:6" x14ac:dyDescent="0.2">
      <c r="A956" t="s">
        <v>79</v>
      </c>
      <c r="B956">
        <v>9</v>
      </c>
      <c r="C956">
        <v>32.1</v>
      </c>
      <c r="D956">
        <v>34.9</v>
      </c>
      <c r="E956">
        <v>4</v>
      </c>
      <c r="F956">
        <v>4</v>
      </c>
    </row>
    <row r="957" spans="1:6" x14ac:dyDescent="0.2">
      <c r="A957" t="s">
        <v>174</v>
      </c>
      <c r="B957">
        <v>9</v>
      </c>
      <c r="C957">
        <v>27.8</v>
      </c>
      <c r="D957">
        <v>33.1</v>
      </c>
      <c r="E957">
        <v>3</v>
      </c>
      <c r="F957">
        <v>5</v>
      </c>
    </row>
    <row r="958" spans="1:6" x14ac:dyDescent="0.2">
      <c r="A958" t="s">
        <v>185</v>
      </c>
      <c r="B958">
        <v>9</v>
      </c>
      <c r="C958">
        <v>19.8</v>
      </c>
      <c r="D958">
        <v>29.3</v>
      </c>
      <c r="E958">
        <v>1</v>
      </c>
      <c r="F958">
        <v>7</v>
      </c>
    </row>
    <row r="959" spans="1:6" x14ac:dyDescent="0.2">
      <c r="A959" t="s">
        <v>91</v>
      </c>
      <c r="B959">
        <v>9</v>
      </c>
      <c r="C959">
        <v>25.9</v>
      </c>
      <c r="D959">
        <v>15</v>
      </c>
      <c r="E959">
        <v>5</v>
      </c>
      <c r="F959">
        <v>3</v>
      </c>
    </row>
    <row r="960" spans="1:6" x14ac:dyDescent="0.2">
      <c r="A960" t="s">
        <v>131</v>
      </c>
      <c r="B960">
        <v>9</v>
      </c>
      <c r="C960">
        <v>18.600000000000001</v>
      </c>
      <c r="D960">
        <v>26.3</v>
      </c>
      <c r="E960">
        <v>1</v>
      </c>
      <c r="F960">
        <v>7</v>
      </c>
    </row>
    <row r="961" spans="1:6" x14ac:dyDescent="0.2">
      <c r="A961" t="s">
        <v>166</v>
      </c>
      <c r="B961">
        <v>9</v>
      </c>
      <c r="C961">
        <v>18.600000000000001</v>
      </c>
      <c r="D961">
        <v>22.1</v>
      </c>
      <c r="E961">
        <v>4</v>
      </c>
      <c r="F961">
        <v>5</v>
      </c>
    </row>
    <row r="962" spans="1:6" x14ac:dyDescent="0.2">
      <c r="A962" t="s">
        <v>43</v>
      </c>
      <c r="B962">
        <v>9</v>
      </c>
      <c r="C962">
        <v>28</v>
      </c>
      <c r="D962">
        <v>22.9</v>
      </c>
      <c r="E962">
        <v>5</v>
      </c>
      <c r="F962">
        <v>3</v>
      </c>
    </row>
    <row r="963" spans="1:6" x14ac:dyDescent="0.2">
      <c r="A963" t="s">
        <v>148</v>
      </c>
      <c r="B963">
        <v>9</v>
      </c>
      <c r="C963">
        <v>25.9</v>
      </c>
      <c r="D963">
        <v>23.9</v>
      </c>
      <c r="E963">
        <v>4</v>
      </c>
      <c r="F963">
        <v>4</v>
      </c>
    </row>
    <row r="964" spans="1:6" x14ac:dyDescent="0.2">
      <c r="A964" t="s">
        <v>183</v>
      </c>
      <c r="B964">
        <v>9</v>
      </c>
      <c r="C964">
        <v>20.8</v>
      </c>
      <c r="D964">
        <v>28.6</v>
      </c>
      <c r="E964">
        <v>4</v>
      </c>
      <c r="F964">
        <v>5</v>
      </c>
    </row>
    <row r="965" spans="1:6" x14ac:dyDescent="0.2">
      <c r="A965" t="s">
        <v>82</v>
      </c>
      <c r="B965">
        <v>9</v>
      </c>
      <c r="C965">
        <v>41.5</v>
      </c>
      <c r="D965">
        <v>18.3</v>
      </c>
      <c r="E965">
        <v>8</v>
      </c>
      <c r="F965">
        <v>0</v>
      </c>
    </row>
    <row r="966" spans="1:6" x14ac:dyDescent="0.2">
      <c r="A966" t="s">
        <v>157</v>
      </c>
      <c r="B966">
        <v>9</v>
      </c>
      <c r="C966">
        <v>33.6</v>
      </c>
      <c r="D966">
        <v>20.6</v>
      </c>
      <c r="E966">
        <v>7</v>
      </c>
      <c r="F966">
        <v>1</v>
      </c>
    </row>
    <row r="967" spans="1:6" x14ac:dyDescent="0.2">
      <c r="A967" t="s">
        <v>30</v>
      </c>
      <c r="B967">
        <v>9</v>
      </c>
      <c r="C967">
        <v>40.5</v>
      </c>
      <c r="D967">
        <v>14.8</v>
      </c>
      <c r="E967">
        <v>8</v>
      </c>
      <c r="F967">
        <v>0</v>
      </c>
    </row>
    <row r="968" spans="1:6" x14ac:dyDescent="0.2">
      <c r="A968" t="s">
        <v>163</v>
      </c>
      <c r="B968">
        <v>9</v>
      </c>
      <c r="C968">
        <v>33.799999999999997</v>
      </c>
      <c r="D968">
        <v>24.6</v>
      </c>
      <c r="E968">
        <v>6</v>
      </c>
      <c r="F968">
        <v>2</v>
      </c>
    </row>
    <row r="969" spans="1:6" x14ac:dyDescent="0.2">
      <c r="A969" t="s">
        <v>149</v>
      </c>
      <c r="B969">
        <v>9</v>
      </c>
      <c r="C969">
        <v>30.4</v>
      </c>
      <c r="D969">
        <v>25.5</v>
      </c>
      <c r="E969">
        <v>6</v>
      </c>
      <c r="F969">
        <v>2</v>
      </c>
    </row>
    <row r="970" spans="1:6" x14ac:dyDescent="0.2">
      <c r="A970" t="s">
        <v>65</v>
      </c>
      <c r="B970">
        <v>9</v>
      </c>
      <c r="C970">
        <v>31.8</v>
      </c>
      <c r="D970">
        <v>31.8</v>
      </c>
      <c r="E970">
        <v>4</v>
      </c>
      <c r="F970">
        <v>4</v>
      </c>
    </row>
    <row r="971" spans="1:6" x14ac:dyDescent="0.2">
      <c r="A971" t="s">
        <v>172</v>
      </c>
      <c r="B971">
        <v>9</v>
      </c>
      <c r="C971">
        <v>20.9</v>
      </c>
      <c r="D971">
        <v>36.200000000000003</v>
      </c>
      <c r="E971">
        <v>2</v>
      </c>
      <c r="F971">
        <v>7</v>
      </c>
    </row>
    <row r="972" spans="1:6" x14ac:dyDescent="0.2">
      <c r="A972" t="s">
        <v>37</v>
      </c>
      <c r="B972">
        <v>9</v>
      </c>
      <c r="C972">
        <v>25.3</v>
      </c>
      <c r="D972">
        <v>32.5</v>
      </c>
      <c r="E972">
        <v>3</v>
      </c>
      <c r="F972">
        <v>5</v>
      </c>
    </row>
    <row r="973" spans="1:6" x14ac:dyDescent="0.2">
      <c r="A973" t="s">
        <v>171</v>
      </c>
      <c r="B973">
        <v>9</v>
      </c>
      <c r="C973">
        <v>20.399999999999999</v>
      </c>
      <c r="D973">
        <v>27.8</v>
      </c>
      <c r="E973">
        <v>3</v>
      </c>
      <c r="F973">
        <v>5</v>
      </c>
    </row>
    <row r="974" spans="1:6" x14ac:dyDescent="0.2">
      <c r="A974" t="s">
        <v>38</v>
      </c>
      <c r="B974">
        <v>9</v>
      </c>
      <c r="C974">
        <v>18.600000000000001</v>
      </c>
      <c r="D974">
        <v>29.8</v>
      </c>
      <c r="E974">
        <v>2</v>
      </c>
      <c r="F974">
        <v>6</v>
      </c>
    </row>
    <row r="975" spans="1:6" x14ac:dyDescent="0.2">
      <c r="A975" t="s">
        <v>92</v>
      </c>
      <c r="B975">
        <v>9</v>
      </c>
      <c r="C975">
        <v>19.5</v>
      </c>
      <c r="D975">
        <v>14.5</v>
      </c>
      <c r="E975">
        <v>6</v>
      </c>
      <c r="F975">
        <v>2</v>
      </c>
    </row>
    <row r="976" spans="1:6" x14ac:dyDescent="0.2">
      <c r="A976" t="s">
        <v>130</v>
      </c>
      <c r="B976">
        <v>9</v>
      </c>
      <c r="C976">
        <v>23.9</v>
      </c>
      <c r="D976">
        <v>19.8</v>
      </c>
      <c r="E976">
        <v>5</v>
      </c>
      <c r="F976">
        <v>3</v>
      </c>
    </row>
    <row r="977" spans="1:6" x14ac:dyDescent="0.2">
      <c r="A977" t="s">
        <v>165</v>
      </c>
      <c r="B977">
        <v>9</v>
      </c>
      <c r="C977">
        <v>28.6</v>
      </c>
      <c r="D977">
        <v>18.8</v>
      </c>
      <c r="E977">
        <v>7</v>
      </c>
      <c r="F977">
        <v>2</v>
      </c>
    </row>
    <row r="978" spans="1:6" x14ac:dyDescent="0.2">
      <c r="A978" t="s">
        <v>127</v>
      </c>
      <c r="B978">
        <v>9</v>
      </c>
      <c r="C978">
        <v>32.1</v>
      </c>
      <c r="D978">
        <v>20.3</v>
      </c>
      <c r="E978">
        <v>8</v>
      </c>
      <c r="F978">
        <v>0</v>
      </c>
    </row>
    <row r="979" spans="1:6" x14ac:dyDescent="0.2">
      <c r="A979" t="s">
        <v>154</v>
      </c>
      <c r="B979">
        <v>9</v>
      </c>
      <c r="C979">
        <v>35.799999999999997</v>
      </c>
      <c r="D979">
        <v>27.9</v>
      </c>
      <c r="E979">
        <v>6</v>
      </c>
      <c r="F979">
        <v>2</v>
      </c>
    </row>
    <row r="980" spans="1:6" x14ac:dyDescent="0.2">
      <c r="A980" t="s">
        <v>72</v>
      </c>
      <c r="B980">
        <v>9</v>
      </c>
      <c r="C980">
        <v>37.4</v>
      </c>
      <c r="D980">
        <v>15.9</v>
      </c>
      <c r="E980">
        <v>6</v>
      </c>
      <c r="F980">
        <v>2</v>
      </c>
    </row>
    <row r="981" spans="1:6" x14ac:dyDescent="0.2">
      <c r="A981" t="s">
        <v>93</v>
      </c>
      <c r="B981">
        <v>9</v>
      </c>
      <c r="C981">
        <v>12.5</v>
      </c>
      <c r="D981">
        <v>33</v>
      </c>
      <c r="E981">
        <v>1</v>
      </c>
      <c r="F981">
        <v>7</v>
      </c>
    </row>
    <row r="982" spans="1:6" x14ac:dyDescent="0.2">
      <c r="A982" t="s">
        <v>147</v>
      </c>
      <c r="B982">
        <v>9</v>
      </c>
      <c r="C982">
        <v>30.8</v>
      </c>
      <c r="D982">
        <v>24.8</v>
      </c>
      <c r="E982">
        <v>5</v>
      </c>
      <c r="F982">
        <v>3</v>
      </c>
    </row>
    <row r="983" spans="1:6" x14ac:dyDescent="0.2">
      <c r="A983" t="s">
        <v>164</v>
      </c>
      <c r="B983">
        <v>9</v>
      </c>
      <c r="C983">
        <v>37</v>
      </c>
      <c r="D983">
        <v>20.9</v>
      </c>
      <c r="E983">
        <v>8</v>
      </c>
      <c r="F983">
        <v>0</v>
      </c>
    </row>
    <row r="984" spans="1:6" x14ac:dyDescent="0.2">
      <c r="A984" t="s">
        <v>94</v>
      </c>
      <c r="B984">
        <v>9</v>
      </c>
      <c r="C984">
        <v>26.3</v>
      </c>
      <c r="D984">
        <v>27.4</v>
      </c>
      <c r="E984">
        <v>3</v>
      </c>
      <c r="F984">
        <v>6</v>
      </c>
    </row>
    <row r="985" spans="1:6" x14ac:dyDescent="0.2">
      <c r="A985" t="s">
        <v>158</v>
      </c>
      <c r="B985">
        <v>9</v>
      </c>
      <c r="C985">
        <v>32.9</v>
      </c>
      <c r="D985">
        <v>26.9</v>
      </c>
      <c r="E985">
        <v>5</v>
      </c>
      <c r="F985">
        <v>3</v>
      </c>
    </row>
    <row r="986" spans="1:6" x14ac:dyDescent="0.2">
      <c r="A986" t="s">
        <v>181</v>
      </c>
      <c r="B986">
        <v>9</v>
      </c>
      <c r="C986">
        <v>20.399999999999999</v>
      </c>
      <c r="D986">
        <v>32.9</v>
      </c>
      <c r="E986">
        <v>2</v>
      </c>
      <c r="F986">
        <v>6</v>
      </c>
    </row>
    <row r="987" spans="1:6" x14ac:dyDescent="0.2">
      <c r="A987" t="s">
        <v>68</v>
      </c>
      <c r="B987">
        <v>9</v>
      </c>
      <c r="C987">
        <v>32.799999999999997</v>
      </c>
      <c r="D987">
        <v>18</v>
      </c>
      <c r="E987">
        <v>7</v>
      </c>
      <c r="F987">
        <v>1</v>
      </c>
    </row>
    <row r="988" spans="1:6" x14ac:dyDescent="0.2">
      <c r="A988" t="s">
        <v>81</v>
      </c>
      <c r="B988">
        <v>9</v>
      </c>
      <c r="C988">
        <v>47.4</v>
      </c>
      <c r="D988">
        <v>26.5</v>
      </c>
      <c r="E988">
        <v>6</v>
      </c>
      <c r="F988">
        <v>2</v>
      </c>
    </row>
    <row r="989" spans="1:6" x14ac:dyDescent="0.2">
      <c r="A989" t="s">
        <v>132</v>
      </c>
      <c r="B989">
        <v>9</v>
      </c>
      <c r="C989">
        <v>24.6</v>
      </c>
      <c r="D989">
        <v>28.1</v>
      </c>
      <c r="E989">
        <v>4</v>
      </c>
      <c r="F989">
        <v>4</v>
      </c>
    </row>
    <row r="990" spans="1:6" x14ac:dyDescent="0.2">
      <c r="A990" t="s">
        <v>135</v>
      </c>
      <c r="B990">
        <v>9</v>
      </c>
      <c r="C990">
        <v>32.6</v>
      </c>
      <c r="D990">
        <v>20.399999999999999</v>
      </c>
      <c r="E990">
        <v>5</v>
      </c>
      <c r="F990">
        <v>3</v>
      </c>
    </row>
    <row r="991" spans="1:6" x14ac:dyDescent="0.2">
      <c r="A991" t="s">
        <v>169</v>
      </c>
      <c r="B991">
        <v>9</v>
      </c>
      <c r="C991">
        <v>22.7</v>
      </c>
      <c r="D991">
        <v>39.200000000000003</v>
      </c>
      <c r="E991">
        <v>2</v>
      </c>
      <c r="F991">
        <v>7</v>
      </c>
    </row>
    <row r="992" spans="1:6" x14ac:dyDescent="0.2">
      <c r="A992" t="s">
        <v>143</v>
      </c>
      <c r="B992">
        <v>9</v>
      </c>
      <c r="C992">
        <v>36.799999999999997</v>
      </c>
      <c r="D992">
        <v>25.1</v>
      </c>
      <c r="E992">
        <v>6</v>
      </c>
      <c r="F992">
        <v>2</v>
      </c>
    </row>
    <row r="993" spans="1:6" x14ac:dyDescent="0.2">
      <c r="A993" t="s">
        <v>129</v>
      </c>
      <c r="B993">
        <v>9</v>
      </c>
      <c r="C993">
        <v>35.4</v>
      </c>
      <c r="D993">
        <v>20</v>
      </c>
      <c r="E993">
        <v>0</v>
      </c>
      <c r="F993">
        <v>0</v>
      </c>
    </row>
    <row r="994" spans="1:6" x14ac:dyDescent="0.2">
      <c r="A994" t="s">
        <v>191</v>
      </c>
      <c r="B994">
        <v>9</v>
      </c>
      <c r="C994">
        <v>29.8</v>
      </c>
      <c r="D994">
        <v>19</v>
      </c>
      <c r="E994">
        <v>0</v>
      </c>
      <c r="F994">
        <v>0</v>
      </c>
    </row>
    <row r="995" spans="1:6" x14ac:dyDescent="0.2">
      <c r="A995" t="s">
        <v>35</v>
      </c>
      <c r="B995">
        <v>9</v>
      </c>
      <c r="C995">
        <v>40.6</v>
      </c>
      <c r="D995">
        <v>5.9</v>
      </c>
      <c r="E995">
        <v>8</v>
      </c>
      <c r="F995">
        <v>0</v>
      </c>
    </row>
    <row r="996" spans="1:6" x14ac:dyDescent="0.2">
      <c r="A996" t="s">
        <v>27</v>
      </c>
      <c r="B996">
        <v>9</v>
      </c>
      <c r="C996">
        <v>18</v>
      </c>
      <c r="D996">
        <v>27.8</v>
      </c>
      <c r="E996">
        <v>2</v>
      </c>
      <c r="F996">
        <v>6</v>
      </c>
    </row>
    <row r="997" spans="1:6" x14ac:dyDescent="0.2">
      <c r="A997" t="s">
        <v>188</v>
      </c>
      <c r="B997">
        <v>9</v>
      </c>
      <c r="C997">
        <v>23.8</v>
      </c>
      <c r="D997">
        <v>33.1</v>
      </c>
      <c r="E997">
        <v>2</v>
      </c>
      <c r="F997">
        <v>6</v>
      </c>
    </row>
    <row r="998" spans="1:6" x14ac:dyDescent="0.2">
      <c r="A998" t="s">
        <v>95</v>
      </c>
      <c r="B998">
        <v>9</v>
      </c>
      <c r="C998">
        <v>21.1</v>
      </c>
      <c r="D998">
        <v>22.8</v>
      </c>
      <c r="E998">
        <v>5</v>
      </c>
      <c r="F998">
        <v>3</v>
      </c>
    </row>
    <row r="999" spans="1:6" x14ac:dyDescent="0.2">
      <c r="A999" t="s">
        <v>96</v>
      </c>
      <c r="B999">
        <v>9</v>
      </c>
      <c r="C999">
        <v>38.9</v>
      </c>
      <c r="D999">
        <v>21.4</v>
      </c>
      <c r="E999">
        <v>7</v>
      </c>
      <c r="F999">
        <v>1</v>
      </c>
    </row>
    <row r="1000" spans="1:6" x14ac:dyDescent="0.2">
      <c r="A1000" t="s">
        <v>144</v>
      </c>
      <c r="B1000">
        <v>9</v>
      </c>
      <c r="C1000">
        <v>25.1</v>
      </c>
      <c r="D1000">
        <v>25.9</v>
      </c>
      <c r="E1000">
        <v>4</v>
      </c>
      <c r="F1000">
        <v>4</v>
      </c>
    </row>
    <row r="1001" spans="1:6" x14ac:dyDescent="0.2">
      <c r="A1001" t="s">
        <v>161</v>
      </c>
      <c r="B1001">
        <v>9</v>
      </c>
      <c r="C1001">
        <v>33.9</v>
      </c>
      <c r="D1001">
        <v>23.3</v>
      </c>
      <c r="E1001">
        <v>7</v>
      </c>
      <c r="F1001">
        <v>1</v>
      </c>
    </row>
    <row r="1002" spans="1:6" x14ac:dyDescent="0.2">
      <c r="A1002" t="s">
        <v>97</v>
      </c>
      <c r="B1002">
        <v>9</v>
      </c>
      <c r="C1002">
        <v>18.3</v>
      </c>
      <c r="D1002">
        <v>21.9</v>
      </c>
      <c r="E1002">
        <v>3</v>
      </c>
      <c r="F1002">
        <v>4</v>
      </c>
    </row>
    <row r="1003" spans="1:6" x14ac:dyDescent="0.2">
      <c r="A1003" t="s">
        <v>22</v>
      </c>
      <c r="B1003">
        <v>9</v>
      </c>
      <c r="C1003">
        <v>20.3</v>
      </c>
      <c r="D1003">
        <v>18.600000000000001</v>
      </c>
      <c r="E1003">
        <v>5</v>
      </c>
      <c r="F1003">
        <v>3</v>
      </c>
    </row>
    <row r="1004" spans="1:6" x14ac:dyDescent="0.2">
      <c r="A1004" t="s">
        <v>186</v>
      </c>
      <c r="B1004">
        <v>9</v>
      </c>
      <c r="C1004">
        <v>18</v>
      </c>
      <c r="D1004">
        <v>32.6</v>
      </c>
      <c r="E1004">
        <v>2</v>
      </c>
      <c r="F1004">
        <v>6</v>
      </c>
    </row>
    <row r="1005" spans="1:6" x14ac:dyDescent="0.2">
      <c r="A1005" t="s">
        <v>98</v>
      </c>
      <c r="B1005">
        <v>9</v>
      </c>
      <c r="C1005">
        <v>29.1</v>
      </c>
      <c r="D1005">
        <v>32.5</v>
      </c>
      <c r="E1005">
        <v>3</v>
      </c>
      <c r="F1005">
        <v>5</v>
      </c>
    </row>
    <row r="1006" spans="1:6" x14ac:dyDescent="0.2">
      <c r="A1006" t="s">
        <v>64</v>
      </c>
      <c r="B1006">
        <v>9</v>
      </c>
      <c r="C1006">
        <v>29.4</v>
      </c>
      <c r="D1006">
        <v>21.4</v>
      </c>
      <c r="E1006">
        <v>6</v>
      </c>
      <c r="F1006">
        <v>3</v>
      </c>
    </row>
    <row r="1007" spans="1:6" x14ac:dyDescent="0.2">
      <c r="A1007" t="s">
        <v>99</v>
      </c>
      <c r="B1007">
        <v>9</v>
      </c>
      <c r="C1007">
        <v>36.6</v>
      </c>
      <c r="D1007">
        <v>25.4</v>
      </c>
      <c r="E1007">
        <v>6</v>
      </c>
      <c r="F1007">
        <v>2</v>
      </c>
    </row>
    <row r="1008" spans="1:6" x14ac:dyDescent="0.2">
      <c r="A1008" t="s">
        <v>121</v>
      </c>
      <c r="B1008">
        <v>9</v>
      </c>
      <c r="C1008">
        <v>25.3</v>
      </c>
      <c r="D1008">
        <v>22.8</v>
      </c>
      <c r="E1008">
        <v>0</v>
      </c>
      <c r="F1008">
        <v>0</v>
      </c>
    </row>
    <row r="1009" spans="1:6" x14ac:dyDescent="0.2">
      <c r="A1009" t="s">
        <v>100</v>
      </c>
      <c r="B1009">
        <v>9</v>
      </c>
      <c r="C1009">
        <v>35.5</v>
      </c>
      <c r="D1009">
        <v>36.6</v>
      </c>
      <c r="E1009">
        <v>3</v>
      </c>
      <c r="F1009">
        <v>5</v>
      </c>
    </row>
    <row r="1010" spans="1:6" x14ac:dyDescent="0.2">
      <c r="A1010" t="s">
        <v>170</v>
      </c>
      <c r="B1010">
        <v>9</v>
      </c>
      <c r="C1010">
        <v>24.3</v>
      </c>
      <c r="D1010">
        <v>21.3</v>
      </c>
      <c r="E1010">
        <v>4</v>
      </c>
      <c r="F1010">
        <v>4</v>
      </c>
    </row>
    <row r="1011" spans="1:6" x14ac:dyDescent="0.2">
      <c r="A1011" t="s">
        <v>28</v>
      </c>
      <c r="B1011">
        <v>9</v>
      </c>
      <c r="C1011">
        <v>21.8</v>
      </c>
      <c r="D1011">
        <v>26</v>
      </c>
      <c r="E1011">
        <v>4</v>
      </c>
      <c r="F1011">
        <v>4</v>
      </c>
    </row>
    <row r="1012" spans="1:6" x14ac:dyDescent="0.2">
      <c r="A1012" t="s">
        <v>41</v>
      </c>
      <c r="B1012">
        <v>9</v>
      </c>
      <c r="C1012">
        <v>38.299999999999997</v>
      </c>
      <c r="D1012">
        <v>15.3</v>
      </c>
      <c r="E1012">
        <v>7</v>
      </c>
      <c r="F1012">
        <v>2</v>
      </c>
    </row>
    <row r="1013" spans="1:6" x14ac:dyDescent="0.2">
      <c r="A1013" t="s">
        <v>101</v>
      </c>
      <c r="B1013">
        <v>9</v>
      </c>
      <c r="C1013">
        <v>21.8</v>
      </c>
      <c r="D1013">
        <v>15.7</v>
      </c>
      <c r="E1013">
        <v>6</v>
      </c>
      <c r="F1013">
        <v>3</v>
      </c>
    </row>
    <row r="1014" spans="1:6" x14ac:dyDescent="0.2">
      <c r="A1014" t="s">
        <v>25</v>
      </c>
      <c r="B1014">
        <v>9</v>
      </c>
      <c r="C1014">
        <v>32.5</v>
      </c>
      <c r="D1014">
        <v>10</v>
      </c>
      <c r="E1014">
        <v>8</v>
      </c>
      <c r="F1014">
        <v>0</v>
      </c>
    </row>
    <row r="1015" spans="1:6" x14ac:dyDescent="0.2">
      <c r="A1015" t="s">
        <v>34</v>
      </c>
      <c r="B1015">
        <v>9</v>
      </c>
      <c r="C1015">
        <v>42.3</v>
      </c>
      <c r="D1015">
        <v>18.899999999999999</v>
      </c>
      <c r="E1015">
        <v>7</v>
      </c>
      <c r="F1015">
        <v>1</v>
      </c>
    </row>
    <row r="1016" spans="1:6" x14ac:dyDescent="0.2">
      <c r="A1016" t="s">
        <v>139</v>
      </c>
      <c r="B1016">
        <v>9</v>
      </c>
      <c r="C1016">
        <v>31.1</v>
      </c>
      <c r="D1016">
        <v>24.4</v>
      </c>
      <c r="E1016">
        <v>6</v>
      </c>
      <c r="F1016">
        <v>2</v>
      </c>
    </row>
    <row r="1017" spans="1:6" x14ac:dyDescent="0.2">
      <c r="A1017" t="s">
        <v>182</v>
      </c>
      <c r="B1017">
        <v>9</v>
      </c>
      <c r="C1017">
        <v>24.5</v>
      </c>
      <c r="D1017">
        <v>26</v>
      </c>
      <c r="E1017">
        <v>4</v>
      </c>
      <c r="F1017">
        <v>4</v>
      </c>
    </row>
    <row r="1018" spans="1:6" x14ac:dyDescent="0.2">
      <c r="A1018" t="s">
        <v>42</v>
      </c>
      <c r="B1018">
        <v>9</v>
      </c>
      <c r="C1018">
        <v>45.5</v>
      </c>
      <c r="D1018">
        <v>15.6</v>
      </c>
      <c r="E1018">
        <v>7</v>
      </c>
      <c r="F1018">
        <v>1</v>
      </c>
    </row>
    <row r="1019" spans="1:6" x14ac:dyDescent="0.2">
      <c r="A1019" t="s">
        <v>39</v>
      </c>
      <c r="B1019">
        <v>9</v>
      </c>
      <c r="C1019">
        <v>36.4</v>
      </c>
      <c r="D1019">
        <v>21.1</v>
      </c>
      <c r="E1019">
        <v>6</v>
      </c>
      <c r="F1019">
        <v>2</v>
      </c>
    </row>
    <row r="1020" spans="1:6" x14ac:dyDescent="0.2">
      <c r="A1020" t="s">
        <v>32</v>
      </c>
      <c r="B1020">
        <v>9</v>
      </c>
      <c r="C1020">
        <v>38.9</v>
      </c>
      <c r="D1020">
        <v>11.5</v>
      </c>
      <c r="E1020">
        <v>7</v>
      </c>
      <c r="F1020">
        <v>1</v>
      </c>
    </row>
    <row r="1021" spans="1:6" x14ac:dyDescent="0.2">
      <c r="A1021" t="s">
        <v>146</v>
      </c>
      <c r="B1021">
        <v>9</v>
      </c>
      <c r="C1021">
        <v>22.4</v>
      </c>
      <c r="D1021">
        <v>28.8</v>
      </c>
      <c r="E1021">
        <v>2</v>
      </c>
      <c r="F1021">
        <v>6</v>
      </c>
    </row>
    <row r="1022" spans="1:6" x14ac:dyDescent="0.2">
      <c r="A1022" t="s">
        <v>126</v>
      </c>
      <c r="B1022">
        <v>9</v>
      </c>
      <c r="C1022">
        <v>21.9</v>
      </c>
      <c r="D1022">
        <v>30</v>
      </c>
      <c r="E1022">
        <v>2</v>
      </c>
      <c r="F1022">
        <v>6</v>
      </c>
    </row>
    <row r="1023" spans="1:6" x14ac:dyDescent="0.2">
      <c r="A1023" t="s">
        <v>102</v>
      </c>
      <c r="B1023">
        <v>9</v>
      </c>
      <c r="C1023">
        <v>33.299999999999997</v>
      </c>
      <c r="D1023">
        <v>27.8</v>
      </c>
      <c r="E1023">
        <v>4</v>
      </c>
      <c r="F1023">
        <v>4</v>
      </c>
    </row>
    <row r="1024" spans="1:6" x14ac:dyDescent="0.2">
      <c r="A1024" t="s">
        <v>103</v>
      </c>
      <c r="B1024">
        <v>9</v>
      </c>
      <c r="C1024">
        <v>28.1</v>
      </c>
      <c r="D1024">
        <v>15.8</v>
      </c>
      <c r="E1024">
        <v>6</v>
      </c>
      <c r="F1024">
        <v>2</v>
      </c>
    </row>
    <row r="1025" spans="1:6" x14ac:dyDescent="0.2">
      <c r="A1025" t="s">
        <v>190</v>
      </c>
      <c r="B1025">
        <v>9</v>
      </c>
      <c r="C1025">
        <v>16</v>
      </c>
      <c r="D1025">
        <v>27.3</v>
      </c>
      <c r="E1025">
        <v>0</v>
      </c>
      <c r="F1025">
        <v>8</v>
      </c>
    </row>
    <row r="1026" spans="1:6" x14ac:dyDescent="0.2">
      <c r="A1026" t="s">
        <v>104</v>
      </c>
      <c r="B1026">
        <v>9</v>
      </c>
      <c r="C1026">
        <v>19.600000000000001</v>
      </c>
      <c r="D1026">
        <v>28.1</v>
      </c>
      <c r="E1026">
        <v>3</v>
      </c>
      <c r="F1026">
        <v>5</v>
      </c>
    </row>
    <row r="1027" spans="1:6" x14ac:dyDescent="0.2">
      <c r="A1027" t="s">
        <v>105</v>
      </c>
      <c r="B1027">
        <v>9</v>
      </c>
      <c r="C1027">
        <v>33</v>
      </c>
      <c r="D1027">
        <v>27.4</v>
      </c>
      <c r="E1027">
        <v>4</v>
      </c>
      <c r="F1027">
        <v>5</v>
      </c>
    </row>
    <row r="1028" spans="1:6" x14ac:dyDescent="0.2">
      <c r="A1028" t="s">
        <v>106</v>
      </c>
      <c r="B1028">
        <v>9</v>
      </c>
      <c r="C1028">
        <v>40.5</v>
      </c>
      <c r="D1028">
        <v>14</v>
      </c>
      <c r="E1028">
        <v>6</v>
      </c>
      <c r="F1028">
        <v>2</v>
      </c>
    </row>
    <row r="1029" spans="1:6" x14ac:dyDescent="0.2">
      <c r="A1029" t="s">
        <v>107</v>
      </c>
      <c r="B1029">
        <v>9</v>
      </c>
      <c r="C1029">
        <v>33.5</v>
      </c>
      <c r="D1029">
        <v>21.1</v>
      </c>
      <c r="E1029">
        <v>4</v>
      </c>
      <c r="F1029">
        <v>4</v>
      </c>
    </row>
    <row r="1030" spans="1:6" x14ac:dyDescent="0.2">
      <c r="A1030" t="s">
        <v>71</v>
      </c>
      <c r="B1030">
        <v>9</v>
      </c>
      <c r="C1030">
        <v>25.4</v>
      </c>
      <c r="D1030">
        <v>31.5</v>
      </c>
      <c r="E1030">
        <v>2</v>
      </c>
      <c r="F1030">
        <v>6</v>
      </c>
    </row>
    <row r="1031" spans="1:6" x14ac:dyDescent="0.2">
      <c r="A1031" t="s">
        <v>176</v>
      </c>
      <c r="B1031">
        <v>9</v>
      </c>
      <c r="C1031">
        <v>27.8</v>
      </c>
      <c r="D1031">
        <v>34.299999999999997</v>
      </c>
      <c r="E1031">
        <v>4</v>
      </c>
      <c r="F1031">
        <v>4</v>
      </c>
    </row>
    <row r="1032" spans="1:6" x14ac:dyDescent="0.2">
      <c r="A1032" t="s">
        <v>156</v>
      </c>
      <c r="B1032">
        <v>9</v>
      </c>
      <c r="C1032">
        <v>22.9</v>
      </c>
      <c r="D1032">
        <v>39.4</v>
      </c>
      <c r="E1032">
        <v>1</v>
      </c>
      <c r="F1032">
        <v>7</v>
      </c>
    </row>
    <row r="1033" spans="1:6" x14ac:dyDescent="0.2">
      <c r="A1033" t="s">
        <v>137</v>
      </c>
      <c r="B1033">
        <v>9</v>
      </c>
      <c r="C1033">
        <v>22.8</v>
      </c>
      <c r="D1033">
        <v>37.5</v>
      </c>
      <c r="E1033">
        <v>2</v>
      </c>
      <c r="F1033">
        <v>6</v>
      </c>
    </row>
    <row r="1034" spans="1:6" x14ac:dyDescent="0.2">
      <c r="A1034" t="s">
        <v>141</v>
      </c>
      <c r="B1034">
        <v>9</v>
      </c>
      <c r="C1034">
        <v>26.4</v>
      </c>
      <c r="D1034">
        <v>24.1</v>
      </c>
      <c r="E1034">
        <v>4</v>
      </c>
      <c r="F1034">
        <v>4</v>
      </c>
    </row>
    <row r="1035" spans="1:6" x14ac:dyDescent="0.2">
      <c r="A1035" t="s">
        <v>108</v>
      </c>
      <c r="B1035">
        <v>9</v>
      </c>
      <c r="C1035">
        <v>29.4</v>
      </c>
      <c r="D1035">
        <v>23</v>
      </c>
      <c r="E1035">
        <v>4</v>
      </c>
      <c r="F1035">
        <v>4</v>
      </c>
    </row>
    <row r="1036" spans="1:6" x14ac:dyDescent="0.2">
      <c r="A1036" t="s">
        <v>177</v>
      </c>
      <c r="B1036">
        <v>9</v>
      </c>
      <c r="C1036">
        <v>19.100000000000001</v>
      </c>
      <c r="D1036">
        <v>38</v>
      </c>
      <c r="E1036">
        <v>2</v>
      </c>
      <c r="F1036">
        <v>6</v>
      </c>
    </row>
    <row r="1037" spans="1:6" x14ac:dyDescent="0.2">
      <c r="A1037" t="s">
        <v>78</v>
      </c>
      <c r="B1037">
        <v>9</v>
      </c>
      <c r="C1037">
        <v>31.8</v>
      </c>
      <c r="D1037">
        <v>20.399999999999999</v>
      </c>
      <c r="E1037">
        <v>6</v>
      </c>
      <c r="F1037">
        <v>2</v>
      </c>
    </row>
    <row r="1038" spans="1:6" x14ac:dyDescent="0.2">
      <c r="A1038" t="s">
        <v>69</v>
      </c>
      <c r="B1038">
        <v>9</v>
      </c>
      <c r="C1038">
        <v>34.5</v>
      </c>
      <c r="D1038">
        <v>16</v>
      </c>
      <c r="E1038">
        <v>7</v>
      </c>
      <c r="F1038">
        <v>1</v>
      </c>
    </row>
    <row r="1039" spans="1:6" x14ac:dyDescent="0.2">
      <c r="A1039" t="s">
        <v>76</v>
      </c>
      <c r="B1039">
        <v>9</v>
      </c>
      <c r="C1039">
        <v>32</v>
      </c>
      <c r="D1039">
        <v>19.5</v>
      </c>
      <c r="E1039">
        <v>5</v>
      </c>
      <c r="F1039">
        <v>3</v>
      </c>
    </row>
    <row r="1040" spans="1:6" x14ac:dyDescent="0.2">
      <c r="A1040" t="s">
        <v>150</v>
      </c>
      <c r="B1040">
        <v>9</v>
      </c>
      <c r="C1040">
        <v>35.1</v>
      </c>
      <c r="D1040">
        <v>28.8</v>
      </c>
      <c r="E1040">
        <v>5</v>
      </c>
      <c r="F1040">
        <v>3</v>
      </c>
    </row>
    <row r="1041" spans="1:6" x14ac:dyDescent="0.2">
      <c r="A1041" t="s">
        <v>73</v>
      </c>
      <c r="B1041">
        <v>9</v>
      </c>
      <c r="C1041">
        <v>30</v>
      </c>
      <c r="D1041">
        <v>25.4</v>
      </c>
      <c r="E1041">
        <v>3</v>
      </c>
      <c r="F1041">
        <v>5</v>
      </c>
    </row>
    <row r="1042" spans="1:6" x14ac:dyDescent="0.2">
      <c r="A1042" t="s">
        <v>168</v>
      </c>
      <c r="B1042">
        <v>9</v>
      </c>
      <c r="C1042">
        <v>34.9</v>
      </c>
      <c r="D1042">
        <v>20.100000000000001</v>
      </c>
      <c r="E1042">
        <v>7</v>
      </c>
      <c r="F1042">
        <v>1</v>
      </c>
    </row>
    <row r="1043" spans="1:6" x14ac:dyDescent="0.2">
      <c r="A1043" t="s">
        <v>123</v>
      </c>
      <c r="B1043">
        <v>9</v>
      </c>
      <c r="C1043">
        <v>27.1</v>
      </c>
      <c r="D1043">
        <v>16.899999999999999</v>
      </c>
      <c r="E1043">
        <v>6</v>
      </c>
      <c r="F1043">
        <v>2</v>
      </c>
    </row>
    <row r="1044" spans="1:6" x14ac:dyDescent="0.2">
      <c r="A1044" t="s">
        <v>109</v>
      </c>
      <c r="B1044">
        <v>9</v>
      </c>
      <c r="C1044">
        <v>30.6</v>
      </c>
      <c r="D1044">
        <v>20.5</v>
      </c>
      <c r="E1044">
        <v>7</v>
      </c>
      <c r="F1044">
        <v>1</v>
      </c>
    </row>
    <row r="1045" spans="1:6" x14ac:dyDescent="0.2">
      <c r="A1045" t="s">
        <v>151</v>
      </c>
      <c r="B1045">
        <v>9</v>
      </c>
      <c r="C1045">
        <v>22</v>
      </c>
      <c r="D1045">
        <v>35.9</v>
      </c>
      <c r="E1045">
        <v>3</v>
      </c>
      <c r="F1045">
        <v>5</v>
      </c>
    </row>
    <row r="1046" spans="1:6" x14ac:dyDescent="0.2">
      <c r="A1046" t="s">
        <v>160</v>
      </c>
      <c r="B1046">
        <v>9</v>
      </c>
      <c r="C1046">
        <v>29</v>
      </c>
      <c r="D1046">
        <v>37.6</v>
      </c>
      <c r="E1046">
        <v>2</v>
      </c>
      <c r="F1046">
        <v>6</v>
      </c>
    </row>
    <row r="1047" spans="1:6" x14ac:dyDescent="0.2">
      <c r="A1047" t="s">
        <v>67</v>
      </c>
      <c r="B1047">
        <v>9</v>
      </c>
      <c r="C1047">
        <v>33.1</v>
      </c>
      <c r="D1047">
        <v>30.3</v>
      </c>
      <c r="E1047">
        <v>3</v>
      </c>
      <c r="F1047">
        <v>5</v>
      </c>
    </row>
    <row r="1048" spans="1:6" x14ac:dyDescent="0.2">
      <c r="A1048" t="s">
        <v>110</v>
      </c>
      <c r="B1048">
        <v>9</v>
      </c>
      <c r="C1048">
        <v>30.9</v>
      </c>
      <c r="D1048">
        <v>15</v>
      </c>
      <c r="E1048">
        <v>6</v>
      </c>
      <c r="F1048">
        <v>2</v>
      </c>
    </row>
    <row r="1049" spans="1:6" x14ac:dyDescent="0.2">
      <c r="A1049" t="s">
        <v>128</v>
      </c>
      <c r="B1049">
        <v>9</v>
      </c>
      <c r="C1049">
        <v>34.299999999999997</v>
      </c>
      <c r="D1049">
        <v>26.9</v>
      </c>
      <c r="E1049">
        <v>6</v>
      </c>
      <c r="F1049">
        <v>2</v>
      </c>
    </row>
    <row r="1050" spans="1:6" x14ac:dyDescent="0.2">
      <c r="A1050" t="s">
        <v>80</v>
      </c>
      <c r="B1050">
        <v>9</v>
      </c>
      <c r="C1050">
        <v>45.9</v>
      </c>
      <c r="D1050">
        <v>32.6</v>
      </c>
      <c r="E1050">
        <v>7</v>
      </c>
      <c r="F1050">
        <v>2</v>
      </c>
    </row>
    <row r="1051" spans="1:6" x14ac:dyDescent="0.2">
      <c r="A1051" t="s">
        <v>44</v>
      </c>
      <c r="B1051">
        <v>9</v>
      </c>
      <c r="C1051">
        <v>21.3</v>
      </c>
      <c r="D1051">
        <v>17.5</v>
      </c>
      <c r="E1051">
        <v>6</v>
      </c>
      <c r="F1051">
        <v>2</v>
      </c>
    </row>
    <row r="1052" spans="1:6" x14ac:dyDescent="0.2">
      <c r="A1052" t="s">
        <v>46</v>
      </c>
      <c r="B1052">
        <v>9</v>
      </c>
      <c r="C1052">
        <v>35.299999999999997</v>
      </c>
      <c r="D1052">
        <v>34</v>
      </c>
      <c r="E1052">
        <v>3</v>
      </c>
      <c r="F1052">
        <v>5</v>
      </c>
    </row>
    <row r="1053" spans="1:6" x14ac:dyDescent="0.2">
      <c r="A1053" t="s">
        <v>178</v>
      </c>
      <c r="B1053">
        <v>9</v>
      </c>
      <c r="C1053">
        <v>18.7</v>
      </c>
      <c r="D1053">
        <v>27.2</v>
      </c>
      <c r="E1053">
        <v>3</v>
      </c>
      <c r="F1053">
        <v>6</v>
      </c>
    </row>
    <row r="1054" spans="1:6" x14ac:dyDescent="0.2">
      <c r="A1054" t="s">
        <v>40</v>
      </c>
      <c r="B1054">
        <v>9</v>
      </c>
      <c r="C1054">
        <v>30.5</v>
      </c>
      <c r="D1054">
        <v>25.4</v>
      </c>
      <c r="E1054">
        <v>5</v>
      </c>
      <c r="F1054">
        <v>3</v>
      </c>
    </row>
    <row r="1055" spans="1:6" x14ac:dyDescent="0.2">
      <c r="A1055" t="s">
        <v>153</v>
      </c>
      <c r="B1055">
        <v>9</v>
      </c>
      <c r="C1055">
        <v>25.4</v>
      </c>
      <c r="D1055">
        <v>34.200000000000003</v>
      </c>
      <c r="E1055">
        <v>2</v>
      </c>
      <c r="F1055">
        <v>7</v>
      </c>
    </row>
    <row r="1056" spans="1:6" x14ac:dyDescent="0.2">
      <c r="A1056" t="s">
        <v>111</v>
      </c>
      <c r="B1056">
        <v>9</v>
      </c>
      <c r="C1056">
        <v>23.9</v>
      </c>
      <c r="D1056">
        <v>30.9</v>
      </c>
      <c r="E1056">
        <v>2</v>
      </c>
      <c r="F1056">
        <v>6</v>
      </c>
    </row>
    <row r="1057" spans="1:6" x14ac:dyDescent="0.2">
      <c r="A1057" t="s">
        <v>125</v>
      </c>
      <c r="B1057">
        <v>9</v>
      </c>
      <c r="C1057">
        <v>26.1</v>
      </c>
      <c r="D1057">
        <v>22.9</v>
      </c>
      <c r="E1057">
        <v>4</v>
      </c>
      <c r="F1057">
        <v>4</v>
      </c>
    </row>
    <row r="1058" spans="1:6" x14ac:dyDescent="0.2">
      <c r="A1058" t="s">
        <v>159</v>
      </c>
      <c r="B1058">
        <v>9</v>
      </c>
      <c r="C1058">
        <v>22.3</v>
      </c>
      <c r="D1058">
        <v>24.5</v>
      </c>
      <c r="E1058">
        <v>4</v>
      </c>
      <c r="F1058">
        <v>4</v>
      </c>
    </row>
    <row r="1059" spans="1:6" x14ac:dyDescent="0.2">
      <c r="A1059" t="s">
        <v>112</v>
      </c>
      <c r="B1059">
        <v>9</v>
      </c>
      <c r="C1059">
        <v>40.4</v>
      </c>
      <c r="D1059">
        <v>20.6</v>
      </c>
      <c r="E1059">
        <v>8</v>
      </c>
      <c r="F1059">
        <v>0</v>
      </c>
    </row>
    <row r="1060" spans="1:6" x14ac:dyDescent="0.2">
      <c r="A1060" t="s">
        <v>133</v>
      </c>
      <c r="B1060">
        <v>9</v>
      </c>
      <c r="C1060">
        <v>32.1</v>
      </c>
      <c r="D1060">
        <v>30.9</v>
      </c>
      <c r="E1060">
        <v>4</v>
      </c>
      <c r="F1060">
        <v>4</v>
      </c>
    </row>
    <row r="1061" spans="1:6" x14ac:dyDescent="0.2">
      <c r="A1061" t="s">
        <v>36</v>
      </c>
      <c r="B1061">
        <v>9</v>
      </c>
      <c r="C1061">
        <v>30.8</v>
      </c>
      <c r="D1061">
        <v>26.5</v>
      </c>
      <c r="E1061">
        <v>5</v>
      </c>
      <c r="F1061">
        <v>3</v>
      </c>
    </row>
    <row r="1062" spans="1:6" x14ac:dyDescent="0.2">
      <c r="A1062" t="s">
        <v>155</v>
      </c>
      <c r="B1062">
        <v>9</v>
      </c>
      <c r="C1062">
        <v>29.9</v>
      </c>
      <c r="D1062">
        <v>29.5</v>
      </c>
      <c r="E1062">
        <v>4</v>
      </c>
      <c r="F1062">
        <v>4</v>
      </c>
    </row>
    <row r="1063" spans="1:6" x14ac:dyDescent="0.2">
      <c r="A1063" t="s">
        <v>162</v>
      </c>
      <c r="B1063">
        <v>9</v>
      </c>
      <c r="C1063">
        <v>26.2</v>
      </c>
      <c r="D1063">
        <v>32.799999999999997</v>
      </c>
      <c r="E1063">
        <v>3</v>
      </c>
      <c r="F1063">
        <v>6</v>
      </c>
    </row>
    <row r="1064" spans="1:6" x14ac:dyDescent="0.2">
      <c r="A1064" t="s">
        <v>33</v>
      </c>
      <c r="B1064">
        <v>9</v>
      </c>
      <c r="C1064">
        <v>24.8</v>
      </c>
      <c r="D1064">
        <v>19</v>
      </c>
      <c r="E1064">
        <v>5</v>
      </c>
      <c r="F1064">
        <v>3</v>
      </c>
    </row>
    <row r="1065" spans="1:6" x14ac:dyDescent="0.2">
      <c r="A1065" t="s">
        <v>49</v>
      </c>
      <c r="B1065">
        <v>9</v>
      </c>
      <c r="C1065">
        <v>23.6</v>
      </c>
      <c r="D1065">
        <v>26.4</v>
      </c>
      <c r="E1065">
        <v>5</v>
      </c>
      <c r="F1065">
        <v>3</v>
      </c>
    </row>
    <row r="1066" spans="1:6" x14ac:dyDescent="0.2">
      <c r="A1066" t="s">
        <v>152</v>
      </c>
      <c r="B1066">
        <v>10</v>
      </c>
      <c r="C1066">
        <f>_xlfn.XLOOKUP(A1066,offense!$B$1:$B$140,offense!$C$1:$C$140,0)</f>
        <v>33.6</v>
      </c>
      <c r="D1066">
        <f>_xlfn.XLOOKUP(A1066,defense!$B$1:$B$140,defense!$C$1:$C$140,0)</f>
        <v>13.4</v>
      </c>
      <c r="E1066">
        <f>_xlfn.XLOOKUP(A1066,wins!$B$1:$B$140,wins!$C$1:$C$140,0)</f>
        <v>8</v>
      </c>
      <c r="F1066">
        <f>_xlfn.XLOOKUP(A1066,losses!$B$1:$B$140,losses!$C$1:$C$140,0)</f>
        <v>0</v>
      </c>
    </row>
    <row r="1067" spans="1:6" x14ac:dyDescent="0.2">
      <c r="A1067" t="s">
        <v>179</v>
      </c>
      <c r="B1067">
        <v>10</v>
      </c>
      <c r="C1067">
        <f>_xlfn.XLOOKUP(A1067,offense!$B$1:$B$140,offense!$C$1:$C$140,0)</f>
        <v>15.4</v>
      </c>
      <c r="D1067">
        <f>_xlfn.XLOOKUP(A1067,defense!$B$1:$B$140,defense!$C$1:$C$140,0)</f>
        <v>29.4</v>
      </c>
      <c r="E1067">
        <f>_xlfn.XLOOKUP(A1067,wins!$B$1:$B$140,wins!$C$1:$C$140,0)</f>
        <v>1</v>
      </c>
      <c r="F1067">
        <f>_xlfn.XLOOKUP(A1067,losses!$B$1:$B$140,losses!$C$1:$C$140,0)</f>
        <v>7</v>
      </c>
    </row>
    <row r="1068" spans="1:6" x14ac:dyDescent="0.2">
      <c r="A1068" t="s">
        <v>70</v>
      </c>
      <c r="B1068">
        <v>10</v>
      </c>
      <c r="C1068">
        <f>_xlfn.XLOOKUP(A1068,offense!$B$1:$B$140,offense!$C$1:$C$140,0)</f>
        <v>30.6</v>
      </c>
      <c r="D1068">
        <f>_xlfn.XLOOKUP(A1068,defense!$B$1:$B$140,defense!$C$1:$C$140,0)</f>
        <v>16.5</v>
      </c>
      <c r="E1068">
        <f>_xlfn.XLOOKUP(A1068,wins!$B$1:$B$140,wins!$C$1:$C$140,0)</f>
        <v>7</v>
      </c>
      <c r="F1068">
        <f>_xlfn.XLOOKUP(A1068,losses!$B$1:$B$140,losses!$C$1:$C$140,0)</f>
        <v>1</v>
      </c>
    </row>
    <row r="1069" spans="1:6" x14ac:dyDescent="0.2">
      <c r="A1069" t="s">
        <v>145</v>
      </c>
      <c r="B1069">
        <v>10</v>
      </c>
      <c r="C1069">
        <f>_xlfn.XLOOKUP(A1069,offense!$B$1:$B$140,offense!$C$1:$C$140,0)</f>
        <v>34.4</v>
      </c>
      <c r="D1069">
        <f>_xlfn.XLOOKUP(A1069,defense!$B$1:$B$140,defense!$C$1:$C$140,0)</f>
        <v>30.9</v>
      </c>
      <c r="E1069">
        <f>_xlfn.XLOOKUP(A1069,wins!$B$1:$B$140,wins!$C$1:$C$140,0)</f>
        <v>4</v>
      </c>
      <c r="F1069">
        <f>_xlfn.XLOOKUP(A1069,losses!$B$1:$B$140,losses!$C$1:$C$140,0)</f>
        <v>4</v>
      </c>
    </row>
    <row r="1070" spans="1:6" x14ac:dyDescent="0.2">
      <c r="A1070" t="s">
        <v>167</v>
      </c>
      <c r="B1070">
        <v>10</v>
      </c>
      <c r="C1070">
        <f>_xlfn.XLOOKUP(A1070,offense!$B$1:$B$140,offense!$C$1:$C$140,0)</f>
        <v>31.3</v>
      </c>
      <c r="D1070">
        <f>_xlfn.XLOOKUP(A1070,defense!$B$1:$B$140,defense!$C$1:$C$140,0)</f>
        <v>21</v>
      </c>
      <c r="E1070">
        <f>_xlfn.XLOOKUP(A1070,wins!$B$1:$B$140,wins!$C$1:$C$140,0)</f>
        <v>5</v>
      </c>
      <c r="F1070">
        <f>_xlfn.XLOOKUP(A1070,losses!$B$1:$B$140,losses!$C$1:$C$140,0)</f>
        <v>3</v>
      </c>
    </row>
    <row r="1071" spans="1:6" x14ac:dyDescent="0.2">
      <c r="A1071" t="s">
        <v>138</v>
      </c>
      <c r="B1071">
        <v>10</v>
      </c>
      <c r="C1071">
        <f>_xlfn.XLOOKUP(A1071,offense!$B$1:$B$140,offense!$C$1:$C$140,0)</f>
        <v>19.600000000000001</v>
      </c>
      <c r="D1071">
        <f>_xlfn.XLOOKUP(A1071,defense!$B$1:$B$140,defense!$C$1:$C$140,0)</f>
        <v>26.5</v>
      </c>
      <c r="E1071">
        <f>_xlfn.XLOOKUP(A1071,wins!$B$1:$B$140,wins!$C$1:$C$140,0)</f>
        <v>2</v>
      </c>
      <c r="F1071">
        <f>_xlfn.XLOOKUP(A1071,losses!$B$1:$B$140,losses!$C$1:$C$140,0)</f>
        <v>6</v>
      </c>
    </row>
    <row r="1072" spans="1:6" x14ac:dyDescent="0.2">
      <c r="A1072" t="s">
        <v>142</v>
      </c>
      <c r="B1072">
        <v>10</v>
      </c>
      <c r="C1072">
        <f>_xlfn.XLOOKUP(A1072,offense!$B$1:$B$140,offense!$C$1:$C$140,0)</f>
        <v>26.5</v>
      </c>
      <c r="D1072">
        <f>_xlfn.XLOOKUP(A1072,defense!$B$1:$B$140,defense!$C$1:$C$140,0)</f>
        <v>22.9</v>
      </c>
      <c r="E1072">
        <f>_xlfn.XLOOKUP(A1072,wins!$B$1:$B$140,wins!$C$1:$C$140,0)</f>
        <v>2</v>
      </c>
      <c r="F1072">
        <f>_xlfn.XLOOKUP(A1072,losses!$B$1:$B$140,losses!$C$1:$C$140,0)</f>
        <v>6</v>
      </c>
    </row>
    <row r="1073" spans="1:6" x14ac:dyDescent="0.2">
      <c r="A1073" t="s">
        <v>86</v>
      </c>
      <c r="B1073">
        <v>10</v>
      </c>
      <c r="C1073">
        <f>_xlfn.XLOOKUP(A1073,offense!$B$1:$B$140,offense!$C$1:$C$140,0)</f>
        <v>23</v>
      </c>
      <c r="D1073">
        <f>_xlfn.XLOOKUP(A1073,defense!$B$1:$B$140,defense!$C$1:$C$140,0)</f>
        <v>33.799999999999997</v>
      </c>
      <c r="E1073">
        <f>_xlfn.XLOOKUP(A1073,wins!$B$1:$B$140,wins!$C$1:$C$140,0)</f>
        <v>4</v>
      </c>
      <c r="F1073">
        <f>_xlfn.XLOOKUP(A1073,losses!$B$1:$B$140,losses!$C$1:$C$140,0)</f>
        <v>4</v>
      </c>
    </row>
    <row r="1074" spans="1:6" x14ac:dyDescent="0.2">
      <c r="A1074" t="s">
        <v>187</v>
      </c>
      <c r="B1074">
        <v>10</v>
      </c>
      <c r="C1074">
        <f>_xlfn.XLOOKUP(A1074,offense!$B$1:$B$140,offense!$C$1:$C$140,0)</f>
        <v>20.100000000000001</v>
      </c>
      <c r="D1074">
        <f>_xlfn.XLOOKUP(A1074,defense!$B$1:$B$140,defense!$C$1:$C$140,0)</f>
        <v>25.5</v>
      </c>
      <c r="E1074">
        <f>_xlfn.XLOOKUP(A1074,wins!$B$1:$B$140,wins!$C$1:$C$140,0)</f>
        <v>2</v>
      </c>
      <c r="F1074">
        <f>_xlfn.XLOOKUP(A1074,losses!$B$1:$B$140,losses!$C$1:$C$140,0)</f>
        <v>6</v>
      </c>
    </row>
    <row r="1075" spans="1:6" x14ac:dyDescent="0.2">
      <c r="A1075" t="s">
        <v>87</v>
      </c>
      <c r="B1075">
        <v>10</v>
      </c>
      <c r="C1075">
        <f>_xlfn.XLOOKUP(A1075,offense!$B$1:$B$140,offense!$C$1:$C$140,0)</f>
        <v>26.8</v>
      </c>
      <c r="D1075">
        <f>_xlfn.XLOOKUP(A1075,defense!$B$1:$B$140,defense!$C$1:$C$140,0)</f>
        <v>22.5</v>
      </c>
      <c r="E1075">
        <f>_xlfn.XLOOKUP(A1075,wins!$B$1:$B$140,wins!$C$1:$C$140,0)</f>
        <v>4</v>
      </c>
      <c r="F1075">
        <f>_xlfn.XLOOKUP(A1075,losses!$B$1:$B$140,losses!$C$1:$C$140,0)</f>
        <v>4</v>
      </c>
    </row>
    <row r="1076" spans="1:6" x14ac:dyDescent="0.2">
      <c r="A1076" t="s">
        <v>184</v>
      </c>
      <c r="B1076">
        <v>10</v>
      </c>
      <c r="C1076">
        <f>_xlfn.XLOOKUP(A1076,offense!$B$1:$B$140,offense!$C$1:$C$140,0)</f>
        <v>16.100000000000001</v>
      </c>
      <c r="D1076">
        <f>_xlfn.XLOOKUP(A1076,defense!$B$1:$B$140,defense!$C$1:$C$140,0)</f>
        <v>29</v>
      </c>
      <c r="E1076">
        <f>_xlfn.XLOOKUP(A1076,wins!$B$1:$B$140,wins!$C$1:$C$140,0)</f>
        <v>2</v>
      </c>
      <c r="F1076">
        <f>_xlfn.XLOOKUP(A1076,losses!$B$1:$B$140,losses!$C$1:$C$140,0)</f>
        <v>6</v>
      </c>
    </row>
    <row r="1077" spans="1:6" x14ac:dyDescent="0.2">
      <c r="A1077" t="s">
        <v>122</v>
      </c>
      <c r="B1077">
        <v>10</v>
      </c>
      <c r="C1077">
        <f>_xlfn.XLOOKUP(A1077,offense!$B$1:$B$140,offense!$C$1:$C$140,0)</f>
        <v>22.5</v>
      </c>
      <c r="D1077">
        <f>_xlfn.XLOOKUP(A1077,defense!$B$1:$B$140,defense!$C$1:$C$140,0)</f>
        <v>30</v>
      </c>
      <c r="E1077">
        <f>_xlfn.XLOOKUP(A1077,wins!$B$1:$B$140,wins!$C$1:$C$140,0)</f>
        <v>3</v>
      </c>
      <c r="F1077">
        <f>_xlfn.XLOOKUP(A1077,losses!$B$1:$B$140,losses!$C$1:$C$140,0)</f>
        <v>5</v>
      </c>
    </row>
    <row r="1078" spans="1:6" x14ac:dyDescent="0.2">
      <c r="A1078" t="s">
        <v>26</v>
      </c>
      <c r="B1078">
        <v>10</v>
      </c>
      <c r="C1078">
        <f>_xlfn.XLOOKUP(A1078,offense!$B$1:$B$140,offense!$C$1:$C$140,0)</f>
        <v>30</v>
      </c>
      <c r="D1078">
        <f>_xlfn.XLOOKUP(A1078,defense!$B$1:$B$140,defense!$C$1:$C$140,0)</f>
        <v>27.9</v>
      </c>
      <c r="E1078">
        <f>_xlfn.XLOOKUP(A1078,wins!$B$1:$B$140,wins!$C$1:$C$140,0)</f>
        <v>4</v>
      </c>
      <c r="F1078">
        <f>_xlfn.XLOOKUP(A1078,losses!$B$1:$B$140,losses!$C$1:$C$140,0)</f>
        <v>4</v>
      </c>
    </row>
    <row r="1079" spans="1:6" x14ac:dyDescent="0.2">
      <c r="A1079" t="s">
        <v>173</v>
      </c>
      <c r="B1079">
        <v>10</v>
      </c>
      <c r="C1079">
        <f>_xlfn.XLOOKUP(A1079,offense!$B$1:$B$140,offense!$C$1:$C$140,0)</f>
        <v>28.1</v>
      </c>
      <c r="D1079">
        <f>_xlfn.XLOOKUP(A1079,defense!$B$1:$B$140,defense!$C$1:$C$140,0)</f>
        <v>28.4</v>
      </c>
      <c r="E1079">
        <f>_xlfn.XLOOKUP(A1079,wins!$B$1:$B$140,wins!$C$1:$C$140,0)</f>
        <v>5</v>
      </c>
      <c r="F1079">
        <f>_xlfn.XLOOKUP(A1079,losses!$B$1:$B$140,losses!$C$1:$C$140,0)</f>
        <v>3</v>
      </c>
    </row>
    <row r="1080" spans="1:6" x14ac:dyDescent="0.2">
      <c r="A1080" t="s">
        <v>180</v>
      </c>
      <c r="B1080">
        <v>10</v>
      </c>
      <c r="C1080">
        <f>_xlfn.XLOOKUP(A1080,offense!$B$1:$B$140,offense!$C$1:$C$140,0)</f>
        <v>22.3</v>
      </c>
      <c r="D1080">
        <f>_xlfn.XLOOKUP(A1080,defense!$B$1:$B$140,defense!$C$1:$C$140,0)</f>
        <v>25</v>
      </c>
      <c r="E1080">
        <f>_xlfn.XLOOKUP(A1080,wins!$B$1:$B$140,wins!$C$1:$C$140,0)</f>
        <v>4</v>
      </c>
      <c r="F1080">
        <f>_xlfn.XLOOKUP(A1080,losses!$B$1:$B$140,losses!$C$1:$C$140,0)</f>
        <v>4</v>
      </c>
    </row>
    <row r="1081" spans="1:6" x14ac:dyDescent="0.2">
      <c r="A1081" t="s">
        <v>88</v>
      </c>
      <c r="B1081">
        <v>10</v>
      </c>
      <c r="C1081">
        <f>_xlfn.XLOOKUP(A1081,offense!$B$1:$B$140,offense!$C$1:$C$140,0)</f>
        <v>25.6</v>
      </c>
      <c r="D1081">
        <f>_xlfn.XLOOKUP(A1081,defense!$B$1:$B$140,defense!$C$1:$C$140,0)</f>
        <v>28.9</v>
      </c>
      <c r="E1081">
        <f>_xlfn.XLOOKUP(A1081,wins!$B$1:$B$140,wins!$C$1:$C$140,0)</f>
        <v>3</v>
      </c>
      <c r="F1081">
        <f>_xlfn.XLOOKUP(A1081,losses!$B$1:$B$140,losses!$C$1:$C$140,0)</f>
        <v>5</v>
      </c>
    </row>
    <row r="1082" spans="1:6" x14ac:dyDescent="0.2">
      <c r="A1082" t="s">
        <v>74</v>
      </c>
      <c r="B1082">
        <v>10</v>
      </c>
      <c r="C1082">
        <f>_xlfn.XLOOKUP(A1082,offense!$B$1:$B$140,offense!$C$1:$C$140,0)</f>
        <v>24.9</v>
      </c>
      <c r="D1082">
        <f>_xlfn.XLOOKUP(A1082,defense!$B$1:$B$140,defense!$C$1:$C$140,0)</f>
        <v>25.6</v>
      </c>
      <c r="E1082">
        <f>_xlfn.XLOOKUP(A1082,wins!$B$1:$B$140,wins!$C$1:$C$140,0)</f>
        <v>5</v>
      </c>
      <c r="F1082">
        <f>_xlfn.XLOOKUP(A1082,losses!$B$1:$B$140,losses!$C$1:$C$140,0)</f>
        <v>3</v>
      </c>
    </row>
    <row r="1083" spans="1:6" x14ac:dyDescent="0.2">
      <c r="A1083" t="s">
        <v>89</v>
      </c>
      <c r="B1083">
        <v>10</v>
      </c>
      <c r="C1083">
        <f>_xlfn.XLOOKUP(A1083,offense!$B$1:$B$140,offense!$C$1:$C$140,0)</f>
        <v>32.299999999999997</v>
      </c>
      <c r="D1083">
        <f>_xlfn.XLOOKUP(A1083,defense!$B$1:$B$140,defense!$C$1:$C$140,0)</f>
        <v>33.5</v>
      </c>
      <c r="E1083">
        <f>_xlfn.XLOOKUP(A1083,wins!$B$1:$B$140,wins!$C$1:$C$140,0)</f>
        <v>3</v>
      </c>
      <c r="F1083">
        <f>_xlfn.XLOOKUP(A1083,losses!$B$1:$B$140,losses!$C$1:$C$140,0)</f>
        <v>5</v>
      </c>
    </row>
    <row r="1084" spans="1:6" x14ac:dyDescent="0.2">
      <c r="A1084" t="s">
        <v>48</v>
      </c>
      <c r="B1084">
        <v>10</v>
      </c>
      <c r="C1084">
        <f>_xlfn.XLOOKUP(A1084,offense!$B$1:$B$140,offense!$C$1:$C$140,0)</f>
        <v>21.8</v>
      </c>
      <c r="D1084">
        <f>_xlfn.XLOOKUP(A1084,defense!$B$1:$B$140,defense!$C$1:$C$140,0)</f>
        <v>29.8</v>
      </c>
      <c r="E1084">
        <f>_xlfn.XLOOKUP(A1084,wins!$B$1:$B$140,wins!$C$1:$C$140,0)</f>
        <v>4</v>
      </c>
      <c r="F1084">
        <f>_xlfn.XLOOKUP(A1084,losses!$B$1:$B$140,losses!$C$1:$C$140,0)</f>
        <v>4</v>
      </c>
    </row>
    <row r="1085" spans="1:6" x14ac:dyDescent="0.2">
      <c r="A1085" t="s">
        <v>136</v>
      </c>
      <c r="B1085">
        <v>10</v>
      </c>
      <c r="C1085">
        <f>_xlfn.XLOOKUP(A1085,offense!$B$1:$B$140,offense!$C$1:$C$140,0)</f>
        <v>14.8</v>
      </c>
      <c r="D1085">
        <f>_xlfn.XLOOKUP(A1085,defense!$B$1:$B$140,defense!$C$1:$C$140,0)</f>
        <v>24.6</v>
      </c>
      <c r="E1085">
        <f>_xlfn.XLOOKUP(A1085,wins!$B$1:$B$140,wins!$C$1:$C$140,0)</f>
        <v>2</v>
      </c>
      <c r="F1085">
        <f>_xlfn.XLOOKUP(A1085,losses!$B$1:$B$140,losses!$C$1:$C$140,0)</f>
        <v>6</v>
      </c>
    </row>
    <row r="1086" spans="1:6" x14ac:dyDescent="0.2">
      <c r="A1086" t="s">
        <v>140</v>
      </c>
      <c r="B1086">
        <v>10</v>
      </c>
      <c r="C1086">
        <f>_xlfn.XLOOKUP(A1086,offense!$B$1:$B$140,offense!$C$1:$C$140,0)</f>
        <v>25.3</v>
      </c>
      <c r="D1086">
        <f>_xlfn.XLOOKUP(A1086,defense!$B$1:$B$140,defense!$C$1:$C$140,0)</f>
        <v>28.4</v>
      </c>
      <c r="E1086">
        <f>_xlfn.XLOOKUP(A1086,wins!$B$1:$B$140,wins!$C$1:$C$140,0)</f>
        <v>2</v>
      </c>
      <c r="F1086">
        <f>_xlfn.XLOOKUP(A1086,losses!$B$1:$B$140,losses!$C$1:$C$140,0)</f>
        <v>6</v>
      </c>
    </row>
    <row r="1087" spans="1:6" x14ac:dyDescent="0.2">
      <c r="A1087" t="s">
        <v>66</v>
      </c>
      <c r="B1087">
        <v>10</v>
      </c>
      <c r="C1087">
        <f>_xlfn.XLOOKUP(A1087,offense!$B$1:$B$140,offense!$C$1:$C$140,0)</f>
        <v>28.8</v>
      </c>
      <c r="D1087">
        <f>_xlfn.XLOOKUP(A1087,defense!$B$1:$B$140,defense!$C$1:$C$140,0)</f>
        <v>21</v>
      </c>
      <c r="E1087">
        <f>_xlfn.XLOOKUP(A1087,wins!$B$1:$B$140,wins!$C$1:$C$140,0)</f>
        <v>4</v>
      </c>
      <c r="F1087">
        <f>_xlfn.XLOOKUP(A1087,losses!$B$1:$B$140,losses!$C$1:$C$140,0)</f>
        <v>4</v>
      </c>
    </row>
    <row r="1088" spans="1:6" x14ac:dyDescent="0.2">
      <c r="A1088" t="s">
        <v>90</v>
      </c>
      <c r="B1088">
        <v>10</v>
      </c>
      <c r="C1088">
        <f>_xlfn.XLOOKUP(A1088,offense!$B$1:$B$140,offense!$C$1:$C$140,0)</f>
        <v>30.3</v>
      </c>
      <c r="D1088">
        <f>_xlfn.XLOOKUP(A1088,defense!$B$1:$B$140,defense!$C$1:$C$140,0)</f>
        <v>20.6</v>
      </c>
      <c r="E1088">
        <f>_xlfn.XLOOKUP(A1088,wins!$B$1:$B$140,wins!$C$1:$C$140,0)</f>
        <v>5</v>
      </c>
      <c r="F1088">
        <f>_xlfn.XLOOKUP(A1088,losses!$B$1:$B$140,losses!$C$1:$C$140,0)</f>
        <v>3</v>
      </c>
    </row>
    <row r="1089" spans="1:6" x14ac:dyDescent="0.2">
      <c r="A1089" t="s">
        <v>79</v>
      </c>
      <c r="B1089">
        <v>10</v>
      </c>
      <c r="C1089">
        <f>_xlfn.XLOOKUP(A1089,offense!$B$1:$B$140,offense!$C$1:$C$140,0)</f>
        <v>32.1</v>
      </c>
      <c r="D1089">
        <f>_xlfn.XLOOKUP(A1089,defense!$B$1:$B$140,defense!$C$1:$C$140,0)</f>
        <v>34.9</v>
      </c>
      <c r="E1089">
        <f>_xlfn.XLOOKUP(A1089,wins!$B$1:$B$140,wins!$C$1:$C$140,0)</f>
        <v>4</v>
      </c>
      <c r="F1089">
        <f>_xlfn.XLOOKUP(A1089,losses!$B$1:$B$140,losses!$C$1:$C$140,0)</f>
        <v>4</v>
      </c>
    </row>
    <row r="1090" spans="1:6" x14ac:dyDescent="0.2">
      <c r="A1090" t="s">
        <v>174</v>
      </c>
      <c r="B1090">
        <v>10</v>
      </c>
      <c r="C1090">
        <f>_xlfn.XLOOKUP(A1090,offense!$B$1:$B$140,offense!$C$1:$C$140,0)</f>
        <v>27.8</v>
      </c>
      <c r="D1090">
        <f>_xlfn.XLOOKUP(A1090,defense!$B$1:$B$140,defense!$C$1:$C$140,0)</f>
        <v>33.1</v>
      </c>
      <c r="E1090">
        <f>_xlfn.XLOOKUP(A1090,wins!$B$1:$B$140,wins!$C$1:$C$140,0)</f>
        <v>3</v>
      </c>
      <c r="F1090">
        <f>_xlfn.XLOOKUP(A1090,losses!$B$1:$B$140,losses!$C$1:$C$140,0)</f>
        <v>5</v>
      </c>
    </row>
    <row r="1091" spans="1:6" x14ac:dyDescent="0.2">
      <c r="A1091" t="s">
        <v>185</v>
      </c>
      <c r="B1091">
        <v>10</v>
      </c>
      <c r="C1091">
        <f>_xlfn.XLOOKUP(A1091,offense!$B$1:$B$140,offense!$C$1:$C$140,0)</f>
        <v>19.8</v>
      </c>
      <c r="D1091">
        <f>_xlfn.XLOOKUP(A1091,defense!$B$1:$B$140,defense!$C$1:$C$140,0)</f>
        <v>29.3</v>
      </c>
      <c r="E1091">
        <f>_xlfn.XLOOKUP(A1091,wins!$B$1:$B$140,wins!$C$1:$C$140,0)</f>
        <v>1</v>
      </c>
      <c r="F1091">
        <f>_xlfn.XLOOKUP(A1091,losses!$B$1:$B$140,losses!$C$1:$C$140,0)</f>
        <v>7</v>
      </c>
    </row>
    <row r="1092" spans="1:6" x14ac:dyDescent="0.2">
      <c r="A1092" t="s">
        <v>91</v>
      </c>
      <c r="B1092">
        <v>10</v>
      </c>
      <c r="C1092">
        <f>_xlfn.XLOOKUP(A1092,offense!$B$1:$B$140,offense!$C$1:$C$140,0)</f>
        <v>25.9</v>
      </c>
      <c r="D1092">
        <f>_xlfn.XLOOKUP(A1092,defense!$B$1:$B$140,defense!$C$1:$C$140,0)</f>
        <v>15</v>
      </c>
      <c r="E1092">
        <f>_xlfn.XLOOKUP(A1092,wins!$B$1:$B$140,wins!$C$1:$C$140,0)</f>
        <v>5</v>
      </c>
      <c r="F1092">
        <f>_xlfn.XLOOKUP(A1092,losses!$B$1:$B$140,losses!$C$1:$C$140,0)</f>
        <v>3</v>
      </c>
    </row>
    <row r="1093" spans="1:6" x14ac:dyDescent="0.2">
      <c r="A1093" t="s">
        <v>131</v>
      </c>
      <c r="B1093">
        <v>10</v>
      </c>
      <c r="C1093">
        <f>_xlfn.XLOOKUP(A1093,offense!$B$1:$B$140,offense!$C$1:$C$140,0)</f>
        <v>18.600000000000001</v>
      </c>
      <c r="D1093">
        <f>_xlfn.XLOOKUP(A1093,defense!$B$1:$B$140,defense!$C$1:$C$140,0)</f>
        <v>26.3</v>
      </c>
      <c r="E1093">
        <f>_xlfn.XLOOKUP(A1093,wins!$B$1:$B$140,wins!$C$1:$C$140,0)</f>
        <v>1</v>
      </c>
      <c r="F1093">
        <f>_xlfn.XLOOKUP(A1093,losses!$B$1:$B$140,losses!$C$1:$C$140,0)</f>
        <v>7</v>
      </c>
    </row>
    <row r="1094" spans="1:6" x14ac:dyDescent="0.2">
      <c r="A1094" t="s">
        <v>166</v>
      </c>
      <c r="B1094">
        <v>10</v>
      </c>
      <c r="C1094">
        <f>_xlfn.XLOOKUP(A1094,offense!$B$1:$B$140,offense!$C$1:$C$140,0)</f>
        <v>18.600000000000001</v>
      </c>
      <c r="D1094">
        <f>_xlfn.XLOOKUP(A1094,defense!$B$1:$B$140,defense!$C$1:$C$140,0)</f>
        <v>22.1</v>
      </c>
      <c r="E1094">
        <f>_xlfn.XLOOKUP(A1094,wins!$B$1:$B$140,wins!$C$1:$C$140,0)</f>
        <v>4</v>
      </c>
      <c r="F1094">
        <f>_xlfn.XLOOKUP(A1094,losses!$B$1:$B$140,losses!$C$1:$C$140,0)</f>
        <v>5</v>
      </c>
    </row>
    <row r="1095" spans="1:6" x14ac:dyDescent="0.2">
      <c r="A1095" t="s">
        <v>43</v>
      </c>
      <c r="B1095">
        <v>10</v>
      </c>
      <c r="C1095">
        <f>_xlfn.XLOOKUP(A1095,offense!$B$1:$B$140,offense!$C$1:$C$140,0)</f>
        <v>28</v>
      </c>
      <c r="D1095">
        <f>_xlfn.XLOOKUP(A1095,defense!$B$1:$B$140,defense!$C$1:$C$140,0)</f>
        <v>22.9</v>
      </c>
      <c r="E1095">
        <f>_xlfn.XLOOKUP(A1095,wins!$B$1:$B$140,wins!$C$1:$C$140,0)</f>
        <v>5</v>
      </c>
      <c r="F1095">
        <f>_xlfn.XLOOKUP(A1095,losses!$B$1:$B$140,losses!$C$1:$C$140,0)</f>
        <v>3</v>
      </c>
    </row>
    <row r="1096" spans="1:6" x14ac:dyDescent="0.2">
      <c r="A1096" t="s">
        <v>148</v>
      </c>
      <c r="B1096">
        <v>10</v>
      </c>
      <c r="C1096">
        <f>_xlfn.XLOOKUP(A1096,offense!$B$1:$B$140,offense!$C$1:$C$140,0)</f>
        <v>25.9</v>
      </c>
      <c r="D1096">
        <f>_xlfn.XLOOKUP(A1096,defense!$B$1:$B$140,defense!$C$1:$C$140,0)</f>
        <v>23.9</v>
      </c>
      <c r="E1096">
        <f>_xlfn.XLOOKUP(A1096,wins!$B$1:$B$140,wins!$C$1:$C$140,0)</f>
        <v>4</v>
      </c>
      <c r="F1096">
        <f>_xlfn.XLOOKUP(A1096,losses!$B$1:$B$140,losses!$C$1:$C$140,0)</f>
        <v>4</v>
      </c>
    </row>
    <row r="1097" spans="1:6" x14ac:dyDescent="0.2">
      <c r="A1097" t="s">
        <v>183</v>
      </c>
      <c r="B1097">
        <v>10</v>
      </c>
      <c r="C1097">
        <f>_xlfn.XLOOKUP(A1097,offense!$B$1:$B$140,offense!$C$1:$C$140,0)</f>
        <v>20.8</v>
      </c>
      <c r="D1097">
        <f>_xlfn.XLOOKUP(A1097,defense!$B$1:$B$140,defense!$C$1:$C$140,0)</f>
        <v>28.6</v>
      </c>
      <c r="E1097">
        <f>_xlfn.XLOOKUP(A1097,wins!$B$1:$B$140,wins!$C$1:$C$140,0)</f>
        <v>4</v>
      </c>
      <c r="F1097">
        <f>_xlfn.XLOOKUP(A1097,losses!$B$1:$B$140,losses!$C$1:$C$140,0)</f>
        <v>5</v>
      </c>
    </row>
    <row r="1098" spans="1:6" x14ac:dyDescent="0.2">
      <c r="A1098" t="s">
        <v>82</v>
      </c>
      <c r="B1098">
        <v>10</v>
      </c>
      <c r="C1098">
        <f>_xlfn.XLOOKUP(A1098,offense!$B$1:$B$140,offense!$C$1:$C$140,0)</f>
        <v>41.5</v>
      </c>
      <c r="D1098">
        <f>_xlfn.XLOOKUP(A1098,defense!$B$1:$B$140,defense!$C$1:$C$140,0)</f>
        <v>18.3</v>
      </c>
      <c r="E1098">
        <f>_xlfn.XLOOKUP(A1098,wins!$B$1:$B$140,wins!$C$1:$C$140,0)</f>
        <v>8</v>
      </c>
      <c r="F1098">
        <f>_xlfn.XLOOKUP(A1098,losses!$B$1:$B$140,losses!$C$1:$C$140,0)</f>
        <v>0</v>
      </c>
    </row>
    <row r="1099" spans="1:6" x14ac:dyDescent="0.2">
      <c r="A1099" t="s">
        <v>157</v>
      </c>
      <c r="B1099">
        <v>10</v>
      </c>
      <c r="C1099">
        <f>_xlfn.XLOOKUP(A1099,offense!$B$1:$B$140,offense!$C$1:$C$140,0)</f>
        <v>33.6</v>
      </c>
      <c r="D1099">
        <f>_xlfn.XLOOKUP(A1099,defense!$B$1:$B$140,defense!$C$1:$C$140,0)</f>
        <v>20.6</v>
      </c>
      <c r="E1099">
        <f>_xlfn.XLOOKUP(A1099,wins!$B$1:$B$140,wins!$C$1:$C$140,0)</f>
        <v>7</v>
      </c>
      <c r="F1099">
        <f>_xlfn.XLOOKUP(A1099,losses!$B$1:$B$140,losses!$C$1:$C$140,0)</f>
        <v>1</v>
      </c>
    </row>
    <row r="1100" spans="1:6" x14ac:dyDescent="0.2">
      <c r="A1100" t="s">
        <v>30</v>
      </c>
      <c r="B1100">
        <v>10</v>
      </c>
      <c r="C1100">
        <f>_xlfn.XLOOKUP(A1100,offense!$B$1:$B$140,offense!$C$1:$C$140,0)</f>
        <v>40.5</v>
      </c>
      <c r="D1100">
        <f>_xlfn.XLOOKUP(A1100,defense!$B$1:$B$140,defense!$C$1:$C$140,0)</f>
        <v>14.8</v>
      </c>
      <c r="E1100">
        <f>_xlfn.XLOOKUP(A1100,wins!$B$1:$B$140,wins!$C$1:$C$140,0)</f>
        <v>8</v>
      </c>
      <c r="F1100">
        <f>_xlfn.XLOOKUP(A1100,losses!$B$1:$B$140,losses!$C$1:$C$140,0)</f>
        <v>0</v>
      </c>
    </row>
    <row r="1101" spans="1:6" x14ac:dyDescent="0.2">
      <c r="A1101" t="s">
        <v>163</v>
      </c>
      <c r="B1101">
        <v>10</v>
      </c>
      <c r="C1101">
        <f>_xlfn.XLOOKUP(A1101,offense!$B$1:$B$140,offense!$C$1:$C$140,0)</f>
        <v>33.799999999999997</v>
      </c>
      <c r="D1101">
        <f>_xlfn.XLOOKUP(A1101,defense!$B$1:$B$140,defense!$C$1:$C$140,0)</f>
        <v>24.6</v>
      </c>
      <c r="E1101">
        <f>_xlfn.XLOOKUP(A1101,wins!$B$1:$B$140,wins!$C$1:$C$140,0)</f>
        <v>6</v>
      </c>
      <c r="F1101">
        <f>_xlfn.XLOOKUP(A1101,losses!$B$1:$B$140,losses!$C$1:$C$140,0)</f>
        <v>2</v>
      </c>
    </row>
    <row r="1102" spans="1:6" x14ac:dyDescent="0.2">
      <c r="A1102" t="s">
        <v>149</v>
      </c>
      <c r="B1102">
        <v>10</v>
      </c>
      <c r="C1102">
        <f>_xlfn.XLOOKUP(A1102,offense!$B$1:$B$140,offense!$C$1:$C$140,0)</f>
        <v>30.4</v>
      </c>
      <c r="D1102">
        <f>_xlfn.XLOOKUP(A1102,defense!$B$1:$B$140,defense!$C$1:$C$140,0)</f>
        <v>25.5</v>
      </c>
      <c r="E1102">
        <f>_xlfn.XLOOKUP(A1102,wins!$B$1:$B$140,wins!$C$1:$C$140,0)</f>
        <v>6</v>
      </c>
      <c r="F1102">
        <f>_xlfn.XLOOKUP(A1102,losses!$B$1:$B$140,losses!$C$1:$C$140,0)</f>
        <v>2</v>
      </c>
    </row>
    <row r="1103" spans="1:6" x14ac:dyDescent="0.2">
      <c r="A1103" t="s">
        <v>65</v>
      </c>
      <c r="B1103">
        <v>10</v>
      </c>
      <c r="C1103">
        <f>_xlfn.XLOOKUP(A1103,offense!$B$1:$B$140,offense!$C$1:$C$140,0)</f>
        <v>31.8</v>
      </c>
      <c r="D1103">
        <f>_xlfn.XLOOKUP(A1103,defense!$B$1:$B$140,defense!$C$1:$C$140,0)</f>
        <v>31.8</v>
      </c>
      <c r="E1103">
        <f>_xlfn.XLOOKUP(A1103,wins!$B$1:$B$140,wins!$C$1:$C$140,0)</f>
        <v>4</v>
      </c>
      <c r="F1103">
        <f>_xlfn.XLOOKUP(A1103,losses!$B$1:$B$140,losses!$C$1:$C$140,0)</f>
        <v>4</v>
      </c>
    </row>
    <row r="1104" spans="1:6" x14ac:dyDescent="0.2">
      <c r="A1104" t="s">
        <v>172</v>
      </c>
      <c r="B1104">
        <v>10</v>
      </c>
      <c r="C1104">
        <f>_xlfn.XLOOKUP(A1104,offense!$B$1:$B$140,offense!$C$1:$C$140,0)</f>
        <v>20.9</v>
      </c>
      <c r="D1104">
        <f>_xlfn.XLOOKUP(A1104,defense!$B$1:$B$140,defense!$C$1:$C$140,0)</f>
        <v>36.200000000000003</v>
      </c>
      <c r="E1104">
        <f>_xlfn.XLOOKUP(A1104,wins!$B$1:$B$140,wins!$C$1:$C$140,0)</f>
        <v>2</v>
      </c>
      <c r="F1104">
        <f>_xlfn.XLOOKUP(A1104,losses!$B$1:$B$140,losses!$C$1:$C$140,0)</f>
        <v>7</v>
      </c>
    </row>
    <row r="1105" spans="1:6" x14ac:dyDescent="0.2">
      <c r="A1105" t="s">
        <v>37</v>
      </c>
      <c r="B1105">
        <v>10</v>
      </c>
      <c r="C1105">
        <f>_xlfn.XLOOKUP(A1105,offense!$B$1:$B$140,offense!$C$1:$C$140,0)</f>
        <v>25.3</v>
      </c>
      <c r="D1105">
        <f>_xlfn.XLOOKUP(A1105,defense!$B$1:$B$140,defense!$C$1:$C$140,0)</f>
        <v>32.5</v>
      </c>
      <c r="E1105">
        <f>_xlfn.XLOOKUP(A1105,wins!$B$1:$B$140,wins!$C$1:$C$140,0)</f>
        <v>3</v>
      </c>
      <c r="F1105">
        <f>_xlfn.XLOOKUP(A1105,losses!$B$1:$B$140,losses!$C$1:$C$140,0)</f>
        <v>5</v>
      </c>
    </row>
    <row r="1106" spans="1:6" x14ac:dyDescent="0.2">
      <c r="A1106" t="s">
        <v>171</v>
      </c>
      <c r="B1106">
        <v>10</v>
      </c>
      <c r="C1106">
        <f>_xlfn.XLOOKUP(A1106,offense!$B$1:$B$140,offense!$C$1:$C$140,0)</f>
        <v>20.399999999999999</v>
      </c>
      <c r="D1106">
        <f>_xlfn.XLOOKUP(A1106,defense!$B$1:$B$140,defense!$C$1:$C$140,0)</f>
        <v>27.8</v>
      </c>
      <c r="E1106">
        <f>_xlfn.XLOOKUP(A1106,wins!$B$1:$B$140,wins!$C$1:$C$140,0)</f>
        <v>3</v>
      </c>
      <c r="F1106">
        <f>_xlfn.XLOOKUP(A1106,losses!$B$1:$B$140,losses!$C$1:$C$140,0)</f>
        <v>5</v>
      </c>
    </row>
    <row r="1107" spans="1:6" x14ac:dyDescent="0.2">
      <c r="A1107" t="s">
        <v>38</v>
      </c>
      <c r="B1107">
        <v>10</v>
      </c>
      <c r="C1107">
        <f>_xlfn.XLOOKUP(A1107,offense!$B$1:$B$140,offense!$C$1:$C$140,0)</f>
        <v>18.600000000000001</v>
      </c>
      <c r="D1107">
        <f>_xlfn.XLOOKUP(A1107,defense!$B$1:$B$140,defense!$C$1:$C$140,0)</f>
        <v>29.8</v>
      </c>
      <c r="E1107">
        <f>_xlfn.XLOOKUP(A1107,wins!$B$1:$B$140,wins!$C$1:$C$140,0)</f>
        <v>2</v>
      </c>
      <c r="F1107">
        <f>_xlfn.XLOOKUP(A1107,losses!$B$1:$B$140,losses!$C$1:$C$140,0)</f>
        <v>6</v>
      </c>
    </row>
    <row r="1108" spans="1:6" x14ac:dyDescent="0.2">
      <c r="A1108" t="s">
        <v>92</v>
      </c>
      <c r="B1108">
        <v>10</v>
      </c>
      <c r="C1108">
        <f>_xlfn.XLOOKUP(A1108,offense!$B$1:$B$140,offense!$C$1:$C$140,0)</f>
        <v>19.5</v>
      </c>
      <c r="D1108">
        <f>_xlfn.XLOOKUP(A1108,defense!$B$1:$B$140,defense!$C$1:$C$140,0)</f>
        <v>14.5</v>
      </c>
      <c r="E1108">
        <f>_xlfn.XLOOKUP(A1108,wins!$B$1:$B$140,wins!$C$1:$C$140,0)</f>
        <v>6</v>
      </c>
      <c r="F1108">
        <f>_xlfn.XLOOKUP(A1108,losses!$B$1:$B$140,losses!$C$1:$C$140,0)</f>
        <v>2</v>
      </c>
    </row>
    <row r="1109" spans="1:6" x14ac:dyDescent="0.2">
      <c r="A1109" t="s">
        <v>130</v>
      </c>
      <c r="B1109">
        <v>10</v>
      </c>
      <c r="C1109">
        <f>_xlfn.XLOOKUP(A1109,offense!$B$1:$B$140,offense!$C$1:$C$140,0)</f>
        <v>23.9</v>
      </c>
      <c r="D1109">
        <f>_xlfn.XLOOKUP(A1109,defense!$B$1:$B$140,defense!$C$1:$C$140,0)</f>
        <v>19.8</v>
      </c>
      <c r="E1109">
        <f>_xlfn.XLOOKUP(A1109,wins!$B$1:$B$140,wins!$C$1:$C$140,0)</f>
        <v>5</v>
      </c>
      <c r="F1109">
        <f>_xlfn.XLOOKUP(A1109,losses!$B$1:$B$140,losses!$C$1:$C$140,0)</f>
        <v>3</v>
      </c>
    </row>
    <row r="1110" spans="1:6" x14ac:dyDescent="0.2">
      <c r="A1110" t="s">
        <v>165</v>
      </c>
      <c r="B1110">
        <v>10</v>
      </c>
      <c r="C1110">
        <f>_xlfn.XLOOKUP(A1110,offense!$B$1:$B$140,offense!$C$1:$C$140,0)</f>
        <v>28.6</v>
      </c>
      <c r="D1110">
        <f>_xlfn.XLOOKUP(A1110,defense!$B$1:$B$140,defense!$C$1:$C$140,0)</f>
        <v>18.8</v>
      </c>
      <c r="E1110">
        <f>_xlfn.XLOOKUP(A1110,wins!$B$1:$B$140,wins!$C$1:$C$140,0)</f>
        <v>7</v>
      </c>
      <c r="F1110">
        <f>_xlfn.XLOOKUP(A1110,losses!$B$1:$B$140,losses!$C$1:$C$140,0)</f>
        <v>2</v>
      </c>
    </row>
    <row r="1111" spans="1:6" x14ac:dyDescent="0.2">
      <c r="A1111" t="s">
        <v>127</v>
      </c>
      <c r="B1111">
        <v>10</v>
      </c>
      <c r="C1111">
        <f>_xlfn.XLOOKUP(A1111,offense!$B$1:$B$140,offense!$C$1:$C$140,0)</f>
        <v>32.1</v>
      </c>
      <c r="D1111">
        <f>_xlfn.XLOOKUP(A1111,defense!$B$1:$B$140,defense!$C$1:$C$140,0)</f>
        <v>20.3</v>
      </c>
      <c r="E1111">
        <f>_xlfn.XLOOKUP(A1111,wins!$B$1:$B$140,wins!$C$1:$C$140,0)</f>
        <v>8</v>
      </c>
      <c r="F1111">
        <f>_xlfn.XLOOKUP(A1111,losses!$B$1:$B$140,losses!$C$1:$C$140,0)</f>
        <v>0</v>
      </c>
    </row>
    <row r="1112" spans="1:6" x14ac:dyDescent="0.2">
      <c r="A1112" t="s">
        <v>154</v>
      </c>
      <c r="B1112">
        <v>10</v>
      </c>
      <c r="C1112">
        <f>_xlfn.XLOOKUP(A1112,offense!$B$1:$B$140,offense!$C$1:$C$140,0)</f>
        <v>35.799999999999997</v>
      </c>
      <c r="D1112">
        <f>_xlfn.XLOOKUP(A1112,defense!$B$1:$B$140,defense!$C$1:$C$140,0)</f>
        <v>27.9</v>
      </c>
      <c r="E1112">
        <f>_xlfn.XLOOKUP(A1112,wins!$B$1:$B$140,wins!$C$1:$C$140,0)</f>
        <v>6</v>
      </c>
      <c r="F1112">
        <f>_xlfn.XLOOKUP(A1112,losses!$B$1:$B$140,losses!$C$1:$C$140,0)</f>
        <v>2</v>
      </c>
    </row>
    <row r="1113" spans="1:6" x14ac:dyDescent="0.2">
      <c r="A1113" t="s">
        <v>72</v>
      </c>
      <c r="B1113">
        <v>10</v>
      </c>
      <c r="C1113">
        <f>_xlfn.XLOOKUP(A1113,offense!$B$1:$B$140,offense!$C$1:$C$140,0)</f>
        <v>37.4</v>
      </c>
      <c r="D1113">
        <f>_xlfn.XLOOKUP(A1113,defense!$B$1:$B$140,defense!$C$1:$C$140,0)</f>
        <v>15.9</v>
      </c>
      <c r="E1113">
        <f>_xlfn.XLOOKUP(A1113,wins!$B$1:$B$140,wins!$C$1:$C$140,0)</f>
        <v>6</v>
      </c>
      <c r="F1113">
        <f>_xlfn.XLOOKUP(A1113,losses!$B$1:$B$140,losses!$C$1:$C$140,0)</f>
        <v>2</v>
      </c>
    </row>
    <row r="1114" spans="1:6" x14ac:dyDescent="0.2">
      <c r="A1114" t="s">
        <v>93</v>
      </c>
      <c r="B1114">
        <v>10</v>
      </c>
      <c r="C1114">
        <f>_xlfn.XLOOKUP(A1114,offense!$B$1:$B$140,offense!$C$1:$C$140,0)</f>
        <v>12.5</v>
      </c>
      <c r="D1114">
        <f>_xlfn.XLOOKUP(A1114,defense!$B$1:$B$140,defense!$C$1:$C$140,0)</f>
        <v>33</v>
      </c>
      <c r="E1114">
        <f>_xlfn.XLOOKUP(A1114,wins!$B$1:$B$140,wins!$C$1:$C$140,0)</f>
        <v>1</v>
      </c>
      <c r="F1114">
        <f>_xlfn.XLOOKUP(A1114,losses!$B$1:$B$140,losses!$C$1:$C$140,0)</f>
        <v>7</v>
      </c>
    </row>
    <row r="1115" spans="1:6" x14ac:dyDescent="0.2">
      <c r="A1115" t="s">
        <v>147</v>
      </c>
      <c r="B1115">
        <v>10</v>
      </c>
      <c r="C1115">
        <f>_xlfn.XLOOKUP(A1115,offense!$B$1:$B$140,offense!$C$1:$C$140,0)</f>
        <v>30.8</v>
      </c>
      <c r="D1115">
        <f>_xlfn.XLOOKUP(A1115,defense!$B$1:$B$140,defense!$C$1:$C$140,0)</f>
        <v>24.8</v>
      </c>
      <c r="E1115">
        <f>_xlfn.XLOOKUP(A1115,wins!$B$1:$B$140,wins!$C$1:$C$140,0)</f>
        <v>5</v>
      </c>
      <c r="F1115">
        <f>_xlfn.XLOOKUP(A1115,losses!$B$1:$B$140,losses!$C$1:$C$140,0)</f>
        <v>3</v>
      </c>
    </row>
    <row r="1116" spans="1:6" x14ac:dyDescent="0.2">
      <c r="A1116" t="s">
        <v>164</v>
      </c>
      <c r="B1116">
        <v>10</v>
      </c>
      <c r="C1116">
        <f>_xlfn.XLOOKUP(A1116,offense!$B$1:$B$140,offense!$C$1:$C$140,0)</f>
        <v>37</v>
      </c>
      <c r="D1116">
        <f>_xlfn.XLOOKUP(A1116,defense!$B$1:$B$140,defense!$C$1:$C$140,0)</f>
        <v>20.9</v>
      </c>
      <c r="E1116">
        <f>_xlfn.XLOOKUP(A1116,wins!$B$1:$B$140,wins!$C$1:$C$140,0)</f>
        <v>8</v>
      </c>
      <c r="F1116">
        <f>_xlfn.XLOOKUP(A1116,losses!$B$1:$B$140,losses!$C$1:$C$140,0)</f>
        <v>0</v>
      </c>
    </row>
    <row r="1117" spans="1:6" x14ac:dyDescent="0.2">
      <c r="A1117" t="s">
        <v>94</v>
      </c>
      <c r="B1117">
        <v>10</v>
      </c>
      <c r="C1117">
        <f>_xlfn.XLOOKUP(A1117,offense!$B$1:$B$140,offense!$C$1:$C$140,0)</f>
        <v>26.3</v>
      </c>
      <c r="D1117">
        <f>_xlfn.XLOOKUP(A1117,defense!$B$1:$B$140,defense!$C$1:$C$140,0)</f>
        <v>27.4</v>
      </c>
      <c r="E1117">
        <f>_xlfn.XLOOKUP(A1117,wins!$B$1:$B$140,wins!$C$1:$C$140,0)</f>
        <v>3</v>
      </c>
      <c r="F1117">
        <f>_xlfn.XLOOKUP(A1117,losses!$B$1:$B$140,losses!$C$1:$C$140,0)</f>
        <v>6</v>
      </c>
    </row>
    <row r="1118" spans="1:6" x14ac:dyDescent="0.2">
      <c r="A1118" t="s">
        <v>158</v>
      </c>
      <c r="B1118">
        <v>10</v>
      </c>
      <c r="C1118">
        <f>_xlfn.XLOOKUP(A1118,offense!$B$1:$B$140,offense!$C$1:$C$140,0)</f>
        <v>32.9</v>
      </c>
      <c r="D1118">
        <f>_xlfn.XLOOKUP(A1118,defense!$B$1:$B$140,defense!$C$1:$C$140,0)</f>
        <v>26.9</v>
      </c>
      <c r="E1118">
        <f>_xlfn.XLOOKUP(A1118,wins!$B$1:$B$140,wins!$C$1:$C$140,0)</f>
        <v>5</v>
      </c>
      <c r="F1118">
        <f>_xlfn.XLOOKUP(A1118,losses!$B$1:$B$140,losses!$C$1:$C$140,0)</f>
        <v>3</v>
      </c>
    </row>
    <row r="1119" spans="1:6" x14ac:dyDescent="0.2">
      <c r="A1119" t="s">
        <v>181</v>
      </c>
      <c r="B1119">
        <v>10</v>
      </c>
      <c r="C1119">
        <f>_xlfn.XLOOKUP(A1119,offense!$B$1:$B$140,offense!$C$1:$C$140,0)</f>
        <v>20.399999999999999</v>
      </c>
      <c r="D1119">
        <f>_xlfn.XLOOKUP(A1119,defense!$B$1:$B$140,defense!$C$1:$C$140,0)</f>
        <v>32.9</v>
      </c>
      <c r="E1119">
        <f>_xlfn.XLOOKUP(A1119,wins!$B$1:$B$140,wins!$C$1:$C$140,0)</f>
        <v>2</v>
      </c>
      <c r="F1119">
        <f>_xlfn.XLOOKUP(A1119,losses!$B$1:$B$140,losses!$C$1:$C$140,0)</f>
        <v>6</v>
      </c>
    </row>
    <row r="1120" spans="1:6" x14ac:dyDescent="0.2">
      <c r="A1120" t="s">
        <v>68</v>
      </c>
      <c r="B1120">
        <v>10</v>
      </c>
      <c r="C1120">
        <f>_xlfn.XLOOKUP(A1120,offense!$B$1:$B$140,offense!$C$1:$C$140,0)</f>
        <v>32.799999999999997</v>
      </c>
      <c r="D1120">
        <f>_xlfn.XLOOKUP(A1120,defense!$B$1:$B$140,defense!$C$1:$C$140,0)</f>
        <v>18</v>
      </c>
      <c r="E1120">
        <f>_xlfn.XLOOKUP(A1120,wins!$B$1:$B$140,wins!$C$1:$C$140,0)</f>
        <v>7</v>
      </c>
      <c r="F1120">
        <f>_xlfn.XLOOKUP(A1120,losses!$B$1:$B$140,losses!$C$1:$C$140,0)</f>
        <v>1</v>
      </c>
    </row>
    <row r="1121" spans="1:6" x14ac:dyDescent="0.2">
      <c r="A1121" t="s">
        <v>81</v>
      </c>
      <c r="B1121">
        <v>10</v>
      </c>
      <c r="C1121">
        <f>_xlfn.XLOOKUP(A1121,offense!$B$1:$B$140,offense!$C$1:$C$140,0)</f>
        <v>47.4</v>
      </c>
      <c r="D1121">
        <f>_xlfn.XLOOKUP(A1121,defense!$B$1:$B$140,defense!$C$1:$C$140,0)</f>
        <v>26.5</v>
      </c>
      <c r="E1121">
        <f>_xlfn.XLOOKUP(A1121,wins!$B$1:$B$140,wins!$C$1:$C$140,0)</f>
        <v>6</v>
      </c>
      <c r="F1121">
        <f>_xlfn.XLOOKUP(A1121,losses!$B$1:$B$140,losses!$C$1:$C$140,0)</f>
        <v>2</v>
      </c>
    </row>
    <row r="1122" spans="1:6" x14ac:dyDescent="0.2">
      <c r="A1122" t="s">
        <v>132</v>
      </c>
      <c r="B1122">
        <v>10</v>
      </c>
      <c r="C1122">
        <f>_xlfn.XLOOKUP(A1122,offense!$B$1:$B$140,offense!$C$1:$C$140,0)</f>
        <v>24.6</v>
      </c>
      <c r="D1122">
        <f>_xlfn.XLOOKUP(A1122,defense!$B$1:$B$140,defense!$C$1:$C$140,0)</f>
        <v>28.1</v>
      </c>
      <c r="E1122">
        <f>_xlfn.XLOOKUP(A1122,wins!$B$1:$B$140,wins!$C$1:$C$140,0)</f>
        <v>4</v>
      </c>
      <c r="F1122">
        <f>_xlfn.XLOOKUP(A1122,losses!$B$1:$B$140,losses!$C$1:$C$140,0)</f>
        <v>4</v>
      </c>
    </row>
    <row r="1123" spans="1:6" x14ac:dyDescent="0.2">
      <c r="A1123" t="s">
        <v>135</v>
      </c>
      <c r="B1123">
        <v>10</v>
      </c>
      <c r="C1123">
        <f>_xlfn.XLOOKUP(A1123,offense!$B$1:$B$140,offense!$C$1:$C$140,0)</f>
        <v>32.6</v>
      </c>
      <c r="D1123">
        <f>_xlfn.XLOOKUP(A1123,defense!$B$1:$B$140,defense!$C$1:$C$140,0)</f>
        <v>20.399999999999999</v>
      </c>
      <c r="E1123">
        <f>_xlfn.XLOOKUP(A1123,wins!$B$1:$B$140,wins!$C$1:$C$140,0)</f>
        <v>5</v>
      </c>
      <c r="F1123">
        <f>_xlfn.XLOOKUP(A1123,losses!$B$1:$B$140,losses!$C$1:$C$140,0)</f>
        <v>3</v>
      </c>
    </row>
    <row r="1124" spans="1:6" x14ac:dyDescent="0.2">
      <c r="A1124" t="s">
        <v>169</v>
      </c>
      <c r="B1124">
        <v>10</v>
      </c>
      <c r="C1124">
        <f>_xlfn.XLOOKUP(A1124,offense!$B$1:$B$140,offense!$C$1:$C$140,0)</f>
        <v>22.7</v>
      </c>
      <c r="D1124">
        <f>_xlfn.XLOOKUP(A1124,defense!$B$1:$B$140,defense!$C$1:$C$140,0)</f>
        <v>39.200000000000003</v>
      </c>
      <c r="E1124">
        <f>_xlfn.XLOOKUP(A1124,wins!$B$1:$B$140,wins!$C$1:$C$140,0)</f>
        <v>2</v>
      </c>
      <c r="F1124">
        <f>_xlfn.XLOOKUP(A1124,losses!$B$1:$B$140,losses!$C$1:$C$140,0)</f>
        <v>7</v>
      </c>
    </row>
    <row r="1125" spans="1:6" x14ac:dyDescent="0.2">
      <c r="A1125" t="s">
        <v>143</v>
      </c>
      <c r="B1125">
        <v>10</v>
      </c>
      <c r="C1125">
        <f>_xlfn.XLOOKUP(A1125,offense!$B$1:$B$140,offense!$C$1:$C$140,0)</f>
        <v>36.799999999999997</v>
      </c>
      <c r="D1125">
        <f>_xlfn.XLOOKUP(A1125,defense!$B$1:$B$140,defense!$C$1:$C$140,0)</f>
        <v>25.1</v>
      </c>
      <c r="E1125">
        <f>_xlfn.XLOOKUP(A1125,wins!$B$1:$B$140,wins!$C$1:$C$140,0)</f>
        <v>6</v>
      </c>
      <c r="F1125">
        <f>_xlfn.XLOOKUP(A1125,losses!$B$1:$B$140,losses!$C$1:$C$140,0)</f>
        <v>2</v>
      </c>
    </row>
    <row r="1126" spans="1:6" x14ac:dyDescent="0.2">
      <c r="A1126" t="s">
        <v>129</v>
      </c>
      <c r="B1126">
        <v>10</v>
      </c>
      <c r="C1126">
        <f>_xlfn.XLOOKUP(A1126,offense!$B$1:$B$140,offense!$C$1:$C$140,0)</f>
        <v>35.4</v>
      </c>
      <c r="D1126">
        <f>_xlfn.XLOOKUP(A1126,defense!$B$1:$B$140,defense!$C$1:$C$140,0)</f>
        <v>20</v>
      </c>
      <c r="E1126">
        <f>_xlfn.XLOOKUP(A1126,wins!$B$1:$B$140,wins!$C$1:$C$140,0)</f>
        <v>0</v>
      </c>
      <c r="F1126">
        <f>_xlfn.XLOOKUP(A1126,losses!$B$1:$B$140,losses!$C$1:$C$140,0)</f>
        <v>0</v>
      </c>
    </row>
    <row r="1127" spans="1:6" x14ac:dyDescent="0.2">
      <c r="A1127" t="s">
        <v>191</v>
      </c>
      <c r="B1127">
        <v>10</v>
      </c>
      <c r="C1127">
        <f>_xlfn.XLOOKUP(A1127,offense!$B$1:$B$140,offense!$C$1:$C$140,0)</f>
        <v>29.8</v>
      </c>
      <c r="D1127">
        <f>_xlfn.XLOOKUP(A1127,defense!$B$1:$B$140,defense!$C$1:$C$140,0)</f>
        <v>19</v>
      </c>
      <c r="E1127">
        <f>_xlfn.XLOOKUP(A1127,wins!$B$1:$B$140,wins!$C$1:$C$140,0)</f>
        <v>0</v>
      </c>
      <c r="F1127">
        <f>_xlfn.XLOOKUP(A1127,losses!$B$1:$B$140,losses!$C$1:$C$140,0)</f>
        <v>0</v>
      </c>
    </row>
    <row r="1128" spans="1:6" x14ac:dyDescent="0.2">
      <c r="A1128" t="s">
        <v>35</v>
      </c>
      <c r="B1128">
        <v>10</v>
      </c>
      <c r="C1128">
        <f>_xlfn.XLOOKUP(A1128,offense!$B$1:$B$140,offense!$C$1:$C$140,0)</f>
        <v>40.6</v>
      </c>
      <c r="D1128">
        <f>_xlfn.XLOOKUP(A1128,defense!$B$1:$B$140,defense!$C$1:$C$140,0)</f>
        <v>5.9</v>
      </c>
      <c r="E1128">
        <f>_xlfn.XLOOKUP(A1128,wins!$B$1:$B$140,wins!$C$1:$C$140,0)</f>
        <v>8</v>
      </c>
      <c r="F1128">
        <f>_xlfn.XLOOKUP(A1128,losses!$B$1:$B$140,losses!$C$1:$C$140,0)</f>
        <v>0</v>
      </c>
    </row>
    <row r="1129" spans="1:6" x14ac:dyDescent="0.2">
      <c r="A1129" t="s">
        <v>27</v>
      </c>
      <c r="B1129">
        <v>10</v>
      </c>
      <c r="C1129">
        <f>_xlfn.XLOOKUP(A1129,offense!$B$1:$B$140,offense!$C$1:$C$140,0)</f>
        <v>18</v>
      </c>
      <c r="D1129">
        <f>_xlfn.XLOOKUP(A1129,defense!$B$1:$B$140,defense!$C$1:$C$140,0)</f>
        <v>27.8</v>
      </c>
      <c r="E1129">
        <f>_xlfn.XLOOKUP(A1129,wins!$B$1:$B$140,wins!$C$1:$C$140,0)</f>
        <v>2</v>
      </c>
      <c r="F1129">
        <f>_xlfn.XLOOKUP(A1129,losses!$B$1:$B$140,losses!$C$1:$C$140,0)</f>
        <v>6</v>
      </c>
    </row>
    <row r="1130" spans="1:6" x14ac:dyDescent="0.2">
      <c r="A1130" t="s">
        <v>188</v>
      </c>
      <c r="B1130">
        <v>10</v>
      </c>
      <c r="C1130">
        <f>_xlfn.XLOOKUP(A1130,offense!$B$1:$B$140,offense!$C$1:$C$140,0)</f>
        <v>23.8</v>
      </c>
      <c r="D1130">
        <f>_xlfn.XLOOKUP(A1130,defense!$B$1:$B$140,defense!$C$1:$C$140,0)</f>
        <v>33.1</v>
      </c>
      <c r="E1130">
        <f>_xlfn.XLOOKUP(A1130,wins!$B$1:$B$140,wins!$C$1:$C$140,0)</f>
        <v>2</v>
      </c>
      <c r="F1130">
        <f>_xlfn.XLOOKUP(A1130,losses!$B$1:$B$140,losses!$C$1:$C$140,0)</f>
        <v>6</v>
      </c>
    </row>
    <row r="1131" spans="1:6" x14ac:dyDescent="0.2">
      <c r="A1131" t="s">
        <v>95</v>
      </c>
      <c r="B1131">
        <v>10</v>
      </c>
      <c r="C1131">
        <f>_xlfn.XLOOKUP(A1131,offense!$B$1:$B$140,offense!$C$1:$C$140,0)</f>
        <v>21.1</v>
      </c>
      <c r="D1131">
        <f>_xlfn.XLOOKUP(A1131,defense!$B$1:$B$140,defense!$C$1:$C$140,0)</f>
        <v>22.8</v>
      </c>
      <c r="E1131">
        <f>_xlfn.XLOOKUP(A1131,wins!$B$1:$B$140,wins!$C$1:$C$140,0)</f>
        <v>5</v>
      </c>
      <c r="F1131">
        <f>_xlfn.XLOOKUP(A1131,losses!$B$1:$B$140,losses!$C$1:$C$140,0)</f>
        <v>3</v>
      </c>
    </row>
    <row r="1132" spans="1:6" x14ac:dyDescent="0.2">
      <c r="A1132" t="s">
        <v>96</v>
      </c>
      <c r="B1132">
        <v>10</v>
      </c>
      <c r="C1132">
        <f>_xlfn.XLOOKUP(A1132,offense!$B$1:$B$140,offense!$C$1:$C$140,0)</f>
        <v>38.9</v>
      </c>
      <c r="D1132">
        <f>_xlfn.XLOOKUP(A1132,defense!$B$1:$B$140,defense!$C$1:$C$140,0)</f>
        <v>21.4</v>
      </c>
      <c r="E1132">
        <f>_xlfn.XLOOKUP(A1132,wins!$B$1:$B$140,wins!$C$1:$C$140,0)</f>
        <v>7</v>
      </c>
      <c r="F1132">
        <f>_xlfn.XLOOKUP(A1132,losses!$B$1:$B$140,losses!$C$1:$C$140,0)</f>
        <v>1</v>
      </c>
    </row>
    <row r="1133" spans="1:6" x14ac:dyDescent="0.2">
      <c r="A1133" t="s">
        <v>144</v>
      </c>
      <c r="B1133">
        <v>10</v>
      </c>
      <c r="C1133">
        <f>_xlfn.XLOOKUP(A1133,offense!$B$1:$B$140,offense!$C$1:$C$140,0)</f>
        <v>25.1</v>
      </c>
      <c r="D1133">
        <f>_xlfn.XLOOKUP(A1133,defense!$B$1:$B$140,defense!$C$1:$C$140,0)</f>
        <v>25.9</v>
      </c>
      <c r="E1133">
        <f>_xlfn.XLOOKUP(A1133,wins!$B$1:$B$140,wins!$C$1:$C$140,0)</f>
        <v>4</v>
      </c>
      <c r="F1133">
        <f>_xlfn.XLOOKUP(A1133,losses!$B$1:$B$140,losses!$C$1:$C$140,0)</f>
        <v>4</v>
      </c>
    </row>
    <row r="1134" spans="1:6" x14ac:dyDescent="0.2">
      <c r="A1134" t="s">
        <v>161</v>
      </c>
      <c r="B1134">
        <v>10</v>
      </c>
      <c r="C1134">
        <f>_xlfn.XLOOKUP(A1134,offense!$B$1:$B$140,offense!$C$1:$C$140,0)</f>
        <v>33.9</v>
      </c>
      <c r="D1134">
        <f>_xlfn.XLOOKUP(A1134,defense!$B$1:$B$140,defense!$C$1:$C$140,0)</f>
        <v>23.3</v>
      </c>
      <c r="E1134">
        <f>_xlfn.XLOOKUP(A1134,wins!$B$1:$B$140,wins!$C$1:$C$140,0)</f>
        <v>7</v>
      </c>
      <c r="F1134">
        <f>_xlfn.XLOOKUP(A1134,losses!$B$1:$B$140,losses!$C$1:$C$140,0)</f>
        <v>1</v>
      </c>
    </row>
    <row r="1135" spans="1:6" x14ac:dyDescent="0.2">
      <c r="A1135" t="s">
        <v>97</v>
      </c>
      <c r="B1135">
        <v>10</v>
      </c>
      <c r="C1135">
        <f>_xlfn.XLOOKUP(A1135,offense!$B$1:$B$140,offense!$C$1:$C$140,0)</f>
        <v>18.3</v>
      </c>
      <c r="D1135">
        <f>_xlfn.XLOOKUP(A1135,defense!$B$1:$B$140,defense!$C$1:$C$140,0)</f>
        <v>21.9</v>
      </c>
      <c r="E1135">
        <f>_xlfn.XLOOKUP(A1135,wins!$B$1:$B$140,wins!$C$1:$C$140,0)</f>
        <v>3</v>
      </c>
      <c r="F1135">
        <f>_xlfn.XLOOKUP(A1135,losses!$B$1:$B$140,losses!$C$1:$C$140,0)</f>
        <v>4</v>
      </c>
    </row>
    <row r="1136" spans="1:6" x14ac:dyDescent="0.2">
      <c r="A1136" t="s">
        <v>22</v>
      </c>
      <c r="B1136">
        <v>10</v>
      </c>
      <c r="C1136">
        <f>_xlfn.XLOOKUP(A1136,offense!$B$1:$B$140,offense!$C$1:$C$140,0)</f>
        <v>20.3</v>
      </c>
      <c r="D1136">
        <f>_xlfn.XLOOKUP(A1136,defense!$B$1:$B$140,defense!$C$1:$C$140,0)</f>
        <v>18.600000000000001</v>
      </c>
      <c r="E1136">
        <f>_xlfn.XLOOKUP(A1136,wins!$B$1:$B$140,wins!$C$1:$C$140,0)</f>
        <v>5</v>
      </c>
      <c r="F1136">
        <f>_xlfn.XLOOKUP(A1136,losses!$B$1:$B$140,losses!$C$1:$C$140,0)</f>
        <v>3</v>
      </c>
    </row>
    <row r="1137" spans="1:6" x14ac:dyDescent="0.2">
      <c r="A1137" t="s">
        <v>186</v>
      </c>
      <c r="B1137">
        <v>10</v>
      </c>
      <c r="C1137">
        <f>_xlfn.XLOOKUP(A1137,offense!$B$1:$B$140,offense!$C$1:$C$140,0)</f>
        <v>18</v>
      </c>
      <c r="D1137">
        <f>_xlfn.XLOOKUP(A1137,defense!$B$1:$B$140,defense!$C$1:$C$140,0)</f>
        <v>32.6</v>
      </c>
      <c r="E1137">
        <f>_xlfn.XLOOKUP(A1137,wins!$B$1:$B$140,wins!$C$1:$C$140,0)</f>
        <v>2</v>
      </c>
      <c r="F1137">
        <f>_xlfn.XLOOKUP(A1137,losses!$B$1:$B$140,losses!$C$1:$C$140,0)</f>
        <v>6</v>
      </c>
    </row>
    <row r="1138" spans="1:6" x14ac:dyDescent="0.2">
      <c r="A1138" t="s">
        <v>98</v>
      </c>
      <c r="B1138">
        <v>10</v>
      </c>
      <c r="C1138">
        <f>_xlfn.XLOOKUP(A1138,offense!$B$1:$B$140,offense!$C$1:$C$140,0)</f>
        <v>29.1</v>
      </c>
      <c r="D1138">
        <f>_xlfn.XLOOKUP(A1138,defense!$B$1:$B$140,defense!$C$1:$C$140,0)</f>
        <v>32.5</v>
      </c>
      <c r="E1138">
        <f>_xlfn.XLOOKUP(A1138,wins!$B$1:$B$140,wins!$C$1:$C$140,0)</f>
        <v>3</v>
      </c>
      <c r="F1138">
        <f>_xlfn.XLOOKUP(A1138,losses!$B$1:$B$140,losses!$C$1:$C$140,0)</f>
        <v>5</v>
      </c>
    </row>
    <row r="1139" spans="1:6" x14ac:dyDescent="0.2">
      <c r="A1139" t="s">
        <v>64</v>
      </c>
      <c r="B1139">
        <v>10</v>
      </c>
      <c r="C1139">
        <f>_xlfn.XLOOKUP(A1139,offense!$B$1:$B$140,offense!$C$1:$C$140,0)</f>
        <v>29.4</v>
      </c>
      <c r="D1139">
        <f>_xlfn.XLOOKUP(A1139,defense!$B$1:$B$140,defense!$C$1:$C$140,0)</f>
        <v>21.4</v>
      </c>
      <c r="E1139">
        <f>_xlfn.XLOOKUP(A1139,wins!$B$1:$B$140,wins!$C$1:$C$140,0)</f>
        <v>6</v>
      </c>
      <c r="F1139">
        <f>_xlfn.XLOOKUP(A1139,losses!$B$1:$B$140,losses!$C$1:$C$140,0)</f>
        <v>3</v>
      </c>
    </row>
    <row r="1140" spans="1:6" x14ac:dyDescent="0.2">
      <c r="A1140" t="s">
        <v>99</v>
      </c>
      <c r="B1140">
        <v>10</v>
      </c>
      <c r="C1140">
        <f>_xlfn.XLOOKUP(A1140,offense!$B$1:$B$140,offense!$C$1:$C$140,0)</f>
        <v>36.6</v>
      </c>
      <c r="D1140">
        <f>_xlfn.XLOOKUP(A1140,defense!$B$1:$B$140,defense!$C$1:$C$140,0)</f>
        <v>25.4</v>
      </c>
      <c r="E1140">
        <f>_xlfn.XLOOKUP(A1140,wins!$B$1:$B$140,wins!$C$1:$C$140,0)</f>
        <v>6</v>
      </c>
      <c r="F1140">
        <f>_xlfn.XLOOKUP(A1140,losses!$B$1:$B$140,losses!$C$1:$C$140,0)</f>
        <v>2</v>
      </c>
    </row>
    <row r="1141" spans="1:6" x14ac:dyDescent="0.2">
      <c r="A1141" t="s">
        <v>121</v>
      </c>
      <c r="B1141">
        <v>10</v>
      </c>
      <c r="C1141">
        <f>_xlfn.XLOOKUP(A1141,offense!$B$1:$B$140,offense!$C$1:$C$140,0)</f>
        <v>25.3</v>
      </c>
      <c r="D1141">
        <f>_xlfn.XLOOKUP(A1141,defense!$B$1:$B$140,defense!$C$1:$C$140,0)</f>
        <v>22.8</v>
      </c>
      <c r="E1141">
        <f>_xlfn.XLOOKUP(A1141,wins!$B$1:$B$140,wins!$C$1:$C$140,0)</f>
        <v>0</v>
      </c>
      <c r="F1141">
        <f>_xlfn.XLOOKUP(A1141,losses!$B$1:$B$140,losses!$C$1:$C$140,0)</f>
        <v>0</v>
      </c>
    </row>
    <row r="1142" spans="1:6" x14ac:dyDescent="0.2">
      <c r="A1142" t="s">
        <v>100</v>
      </c>
      <c r="B1142">
        <v>10</v>
      </c>
      <c r="C1142">
        <f>_xlfn.XLOOKUP(A1142,offense!$B$1:$B$140,offense!$C$1:$C$140,0)</f>
        <v>35.5</v>
      </c>
      <c r="D1142">
        <f>_xlfn.XLOOKUP(A1142,defense!$B$1:$B$140,defense!$C$1:$C$140,0)</f>
        <v>36.6</v>
      </c>
      <c r="E1142">
        <f>_xlfn.XLOOKUP(A1142,wins!$B$1:$B$140,wins!$C$1:$C$140,0)</f>
        <v>3</v>
      </c>
      <c r="F1142">
        <f>_xlfn.XLOOKUP(A1142,losses!$B$1:$B$140,losses!$C$1:$C$140,0)</f>
        <v>5</v>
      </c>
    </row>
    <row r="1143" spans="1:6" x14ac:dyDescent="0.2">
      <c r="A1143" t="s">
        <v>170</v>
      </c>
      <c r="B1143">
        <v>10</v>
      </c>
      <c r="C1143">
        <f>_xlfn.XLOOKUP(A1143,offense!$B$1:$B$140,offense!$C$1:$C$140,0)</f>
        <v>24.3</v>
      </c>
      <c r="D1143">
        <f>_xlfn.XLOOKUP(A1143,defense!$B$1:$B$140,defense!$C$1:$C$140,0)</f>
        <v>21.3</v>
      </c>
      <c r="E1143">
        <f>_xlfn.XLOOKUP(A1143,wins!$B$1:$B$140,wins!$C$1:$C$140,0)</f>
        <v>4</v>
      </c>
      <c r="F1143">
        <f>_xlfn.XLOOKUP(A1143,losses!$B$1:$B$140,losses!$C$1:$C$140,0)</f>
        <v>4</v>
      </c>
    </row>
    <row r="1144" spans="1:6" x14ac:dyDescent="0.2">
      <c r="A1144" t="s">
        <v>28</v>
      </c>
      <c r="B1144">
        <v>10</v>
      </c>
      <c r="C1144">
        <f>_xlfn.XLOOKUP(A1144,offense!$B$1:$B$140,offense!$C$1:$C$140,0)</f>
        <v>21.8</v>
      </c>
      <c r="D1144">
        <f>_xlfn.XLOOKUP(A1144,defense!$B$1:$B$140,defense!$C$1:$C$140,0)</f>
        <v>26</v>
      </c>
      <c r="E1144">
        <f>_xlfn.XLOOKUP(A1144,wins!$B$1:$B$140,wins!$C$1:$C$140,0)</f>
        <v>4</v>
      </c>
      <c r="F1144">
        <f>_xlfn.XLOOKUP(A1144,losses!$B$1:$B$140,losses!$C$1:$C$140,0)</f>
        <v>4</v>
      </c>
    </row>
    <row r="1145" spans="1:6" x14ac:dyDescent="0.2">
      <c r="A1145" t="s">
        <v>41</v>
      </c>
      <c r="B1145">
        <v>10</v>
      </c>
      <c r="C1145">
        <f>_xlfn.XLOOKUP(A1145,offense!$B$1:$B$140,offense!$C$1:$C$140,0)</f>
        <v>38.299999999999997</v>
      </c>
      <c r="D1145">
        <f>_xlfn.XLOOKUP(A1145,defense!$B$1:$B$140,defense!$C$1:$C$140,0)</f>
        <v>15.3</v>
      </c>
      <c r="E1145">
        <f>_xlfn.XLOOKUP(A1145,wins!$B$1:$B$140,wins!$C$1:$C$140,0)</f>
        <v>7</v>
      </c>
      <c r="F1145">
        <f>_xlfn.XLOOKUP(A1145,losses!$B$1:$B$140,losses!$C$1:$C$140,0)</f>
        <v>2</v>
      </c>
    </row>
    <row r="1146" spans="1:6" x14ac:dyDescent="0.2">
      <c r="A1146" t="s">
        <v>101</v>
      </c>
      <c r="B1146">
        <v>10</v>
      </c>
      <c r="C1146">
        <f>_xlfn.XLOOKUP(A1146,offense!$B$1:$B$140,offense!$C$1:$C$140,0)</f>
        <v>21.8</v>
      </c>
      <c r="D1146">
        <f>_xlfn.XLOOKUP(A1146,defense!$B$1:$B$140,defense!$C$1:$C$140,0)</f>
        <v>15.7</v>
      </c>
      <c r="E1146">
        <f>_xlfn.XLOOKUP(A1146,wins!$B$1:$B$140,wins!$C$1:$C$140,0)</f>
        <v>6</v>
      </c>
      <c r="F1146">
        <f>_xlfn.XLOOKUP(A1146,losses!$B$1:$B$140,losses!$C$1:$C$140,0)</f>
        <v>3</v>
      </c>
    </row>
    <row r="1147" spans="1:6" x14ac:dyDescent="0.2">
      <c r="A1147" t="s">
        <v>25</v>
      </c>
      <c r="B1147">
        <v>10</v>
      </c>
      <c r="C1147">
        <f>_xlfn.XLOOKUP(A1147,offense!$B$1:$B$140,offense!$C$1:$C$140,0)</f>
        <v>32.5</v>
      </c>
      <c r="D1147">
        <f>_xlfn.XLOOKUP(A1147,defense!$B$1:$B$140,defense!$C$1:$C$140,0)</f>
        <v>10</v>
      </c>
      <c r="E1147">
        <f>_xlfn.XLOOKUP(A1147,wins!$B$1:$B$140,wins!$C$1:$C$140,0)</f>
        <v>8</v>
      </c>
      <c r="F1147">
        <f>_xlfn.XLOOKUP(A1147,losses!$B$1:$B$140,losses!$C$1:$C$140,0)</f>
        <v>0</v>
      </c>
    </row>
    <row r="1148" spans="1:6" x14ac:dyDescent="0.2">
      <c r="A1148" t="s">
        <v>34</v>
      </c>
      <c r="B1148">
        <v>10</v>
      </c>
      <c r="C1148">
        <f>_xlfn.XLOOKUP(A1148,offense!$B$1:$B$140,offense!$C$1:$C$140,0)</f>
        <v>42.3</v>
      </c>
      <c r="D1148">
        <f>_xlfn.XLOOKUP(A1148,defense!$B$1:$B$140,defense!$C$1:$C$140,0)</f>
        <v>18.899999999999999</v>
      </c>
      <c r="E1148">
        <f>_xlfn.XLOOKUP(A1148,wins!$B$1:$B$140,wins!$C$1:$C$140,0)</f>
        <v>7</v>
      </c>
      <c r="F1148">
        <f>_xlfn.XLOOKUP(A1148,losses!$B$1:$B$140,losses!$C$1:$C$140,0)</f>
        <v>1</v>
      </c>
    </row>
    <row r="1149" spans="1:6" x14ac:dyDescent="0.2">
      <c r="A1149" t="s">
        <v>139</v>
      </c>
      <c r="B1149">
        <v>10</v>
      </c>
      <c r="C1149">
        <f>_xlfn.XLOOKUP(A1149,offense!$B$1:$B$140,offense!$C$1:$C$140,0)</f>
        <v>31.1</v>
      </c>
      <c r="D1149">
        <f>_xlfn.XLOOKUP(A1149,defense!$B$1:$B$140,defense!$C$1:$C$140,0)</f>
        <v>24.4</v>
      </c>
      <c r="E1149">
        <f>_xlfn.XLOOKUP(A1149,wins!$B$1:$B$140,wins!$C$1:$C$140,0)</f>
        <v>6</v>
      </c>
      <c r="F1149">
        <f>_xlfn.XLOOKUP(A1149,losses!$B$1:$B$140,losses!$C$1:$C$140,0)</f>
        <v>2</v>
      </c>
    </row>
    <row r="1150" spans="1:6" x14ac:dyDescent="0.2">
      <c r="A1150" t="s">
        <v>182</v>
      </c>
      <c r="B1150">
        <v>10</v>
      </c>
      <c r="C1150">
        <f>_xlfn.XLOOKUP(A1150,offense!$B$1:$B$140,offense!$C$1:$C$140,0)</f>
        <v>24.5</v>
      </c>
      <c r="D1150">
        <f>_xlfn.XLOOKUP(A1150,defense!$B$1:$B$140,defense!$C$1:$C$140,0)</f>
        <v>26</v>
      </c>
      <c r="E1150">
        <f>_xlfn.XLOOKUP(A1150,wins!$B$1:$B$140,wins!$C$1:$C$140,0)</f>
        <v>4</v>
      </c>
      <c r="F1150">
        <f>_xlfn.XLOOKUP(A1150,losses!$B$1:$B$140,losses!$C$1:$C$140,0)</f>
        <v>4</v>
      </c>
    </row>
    <row r="1151" spans="1:6" x14ac:dyDescent="0.2">
      <c r="A1151" t="s">
        <v>42</v>
      </c>
      <c r="B1151">
        <v>10</v>
      </c>
      <c r="C1151">
        <f>_xlfn.XLOOKUP(A1151,offense!$B$1:$B$140,offense!$C$1:$C$140,0)</f>
        <v>45.5</v>
      </c>
      <c r="D1151">
        <f>_xlfn.XLOOKUP(A1151,defense!$B$1:$B$140,defense!$C$1:$C$140,0)</f>
        <v>15.6</v>
      </c>
      <c r="E1151">
        <f>_xlfn.XLOOKUP(A1151,wins!$B$1:$B$140,wins!$C$1:$C$140,0)</f>
        <v>7</v>
      </c>
      <c r="F1151">
        <f>_xlfn.XLOOKUP(A1151,losses!$B$1:$B$140,losses!$C$1:$C$140,0)</f>
        <v>1</v>
      </c>
    </row>
    <row r="1152" spans="1:6" x14ac:dyDescent="0.2">
      <c r="A1152" t="s">
        <v>39</v>
      </c>
      <c r="B1152">
        <v>10</v>
      </c>
      <c r="C1152">
        <f>_xlfn.XLOOKUP(A1152,offense!$B$1:$B$140,offense!$C$1:$C$140,0)</f>
        <v>36.4</v>
      </c>
      <c r="D1152">
        <f>_xlfn.XLOOKUP(A1152,defense!$B$1:$B$140,defense!$C$1:$C$140,0)</f>
        <v>21.1</v>
      </c>
      <c r="E1152">
        <f>_xlfn.XLOOKUP(A1152,wins!$B$1:$B$140,wins!$C$1:$C$140,0)</f>
        <v>6</v>
      </c>
      <c r="F1152">
        <f>_xlfn.XLOOKUP(A1152,losses!$B$1:$B$140,losses!$C$1:$C$140,0)</f>
        <v>2</v>
      </c>
    </row>
    <row r="1153" spans="1:6" x14ac:dyDescent="0.2">
      <c r="A1153" t="s">
        <v>32</v>
      </c>
      <c r="B1153">
        <v>10</v>
      </c>
      <c r="C1153">
        <f>_xlfn.XLOOKUP(A1153,offense!$B$1:$B$140,offense!$C$1:$C$140,0)</f>
        <v>38.9</v>
      </c>
      <c r="D1153">
        <f>_xlfn.XLOOKUP(A1153,defense!$B$1:$B$140,defense!$C$1:$C$140,0)</f>
        <v>11.5</v>
      </c>
      <c r="E1153">
        <f>_xlfn.XLOOKUP(A1153,wins!$B$1:$B$140,wins!$C$1:$C$140,0)</f>
        <v>7</v>
      </c>
      <c r="F1153">
        <f>_xlfn.XLOOKUP(A1153,losses!$B$1:$B$140,losses!$C$1:$C$140,0)</f>
        <v>1</v>
      </c>
    </row>
    <row r="1154" spans="1:6" x14ac:dyDescent="0.2">
      <c r="A1154" t="s">
        <v>146</v>
      </c>
      <c r="B1154">
        <v>10</v>
      </c>
      <c r="C1154">
        <f>_xlfn.XLOOKUP(A1154,offense!$B$1:$B$140,offense!$C$1:$C$140,0)</f>
        <v>22.4</v>
      </c>
      <c r="D1154">
        <f>_xlfn.XLOOKUP(A1154,defense!$B$1:$B$140,defense!$C$1:$C$140,0)</f>
        <v>28.8</v>
      </c>
      <c r="E1154">
        <f>_xlfn.XLOOKUP(A1154,wins!$B$1:$B$140,wins!$C$1:$C$140,0)</f>
        <v>2</v>
      </c>
      <c r="F1154">
        <f>_xlfn.XLOOKUP(A1154,losses!$B$1:$B$140,losses!$C$1:$C$140,0)</f>
        <v>6</v>
      </c>
    </row>
    <row r="1155" spans="1:6" x14ac:dyDescent="0.2">
      <c r="A1155" t="s">
        <v>126</v>
      </c>
      <c r="B1155">
        <v>10</v>
      </c>
      <c r="C1155">
        <f>_xlfn.XLOOKUP(A1155,offense!$B$1:$B$140,offense!$C$1:$C$140,0)</f>
        <v>21.9</v>
      </c>
      <c r="D1155">
        <f>_xlfn.XLOOKUP(A1155,defense!$B$1:$B$140,defense!$C$1:$C$140,0)</f>
        <v>30</v>
      </c>
      <c r="E1155">
        <f>_xlfn.XLOOKUP(A1155,wins!$B$1:$B$140,wins!$C$1:$C$140,0)</f>
        <v>2</v>
      </c>
      <c r="F1155">
        <f>_xlfn.XLOOKUP(A1155,losses!$B$1:$B$140,losses!$C$1:$C$140,0)</f>
        <v>6</v>
      </c>
    </row>
    <row r="1156" spans="1:6" x14ac:dyDescent="0.2">
      <c r="A1156" t="s">
        <v>102</v>
      </c>
      <c r="B1156">
        <v>10</v>
      </c>
      <c r="C1156">
        <f>_xlfn.XLOOKUP(A1156,offense!$B$1:$B$140,offense!$C$1:$C$140,0)</f>
        <v>33.299999999999997</v>
      </c>
      <c r="D1156">
        <f>_xlfn.XLOOKUP(A1156,defense!$B$1:$B$140,defense!$C$1:$C$140,0)</f>
        <v>27.8</v>
      </c>
      <c r="E1156">
        <f>_xlfn.XLOOKUP(A1156,wins!$B$1:$B$140,wins!$C$1:$C$140,0)</f>
        <v>4</v>
      </c>
      <c r="F1156">
        <f>_xlfn.XLOOKUP(A1156,losses!$B$1:$B$140,losses!$C$1:$C$140,0)</f>
        <v>4</v>
      </c>
    </row>
    <row r="1157" spans="1:6" x14ac:dyDescent="0.2">
      <c r="A1157" t="s">
        <v>103</v>
      </c>
      <c r="B1157">
        <v>10</v>
      </c>
      <c r="C1157">
        <f>_xlfn.XLOOKUP(A1157,offense!$B$1:$B$140,offense!$C$1:$C$140,0)</f>
        <v>28.1</v>
      </c>
      <c r="D1157">
        <f>_xlfn.XLOOKUP(A1157,defense!$B$1:$B$140,defense!$C$1:$C$140,0)</f>
        <v>15.8</v>
      </c>
      <c r="E1157">
        <f>_xlfn.XLOOKUP(A1157,wins!$B$1:$B$140,wins!$C$1:$C$140,0)</f>
        <v>6</v>
      </c>
      <c r="F1157">
        <f>_xlfn.XLOOKUP(A1157,losses!$B$1:$B$140,losses!$C$1:$C$140,0)</f>
        <v>2</v>
      </c>
    </row>
    <row r="1158" spans="1:6" x14ac:dyDescent="0.2">
      <c r="A1158" t="s">
        <v>190</v>
      </c>
      <c r="B1158">
        <v>10</v>
      </c>
      <c r="C1158">
        <f>_xlfn.XLOOKUP(A1158,offense!$B$1:$B$140,offense!$C$1:$C$140,0)</f>
        <v>16</v>
      </c>
      <c r="D1158">
        <f>_xlfn.XLOOKUP(A1158,defense!$B$1:$B$140,defense!$C$1:$C$140,0)</f>
        <v>27.3</v>
      </c>
      <c r="E1158">
        <f>_xlfn.XLOOKUP(A1158,wins!$B$1:$B$140,wins!$C$1:$C$140,0)</f>
        <v>0</v>
      </c>
      <c r="F1158">
        <f>_xlfn.XLOOKUP(A1158,losses!$B$1:$B$140,losses!$C$1:$C$140,0)</f>
        <v>8</v>
      </c>
    </row>
    <row r="1159" spans="1:6" x14ac:dyDescent="0.2">
      <c r="A1159" t="s">
        <v>104</v>
      </c>
      <c r="B1159">
        <v>10</v>
      </c>
      <c r="C1159">
        <f>_xlfn.XLOOKUP(A1159,offense!$B$1:$B$140,offense!$C$1:$C$140,0)</f>
        <v>19.600000000000001</v>
      </c>
      <c r="D1159">
        <f>_xlfn.XLOOKUP(A1159,defense!$B$1:$B$140,defense!$C$1:$C$140,0)</f>
        <v>28.1</v>
      </c>
      <c r="E1159">
        <f>_xlfn.XLOOKUP(A1159,wins!$B$1:$B$140,wins!$C$1:$C$140,0)</f>
        <v>3</v>
      </c>
      <c r="F1159">
        <f>_xlfn.XLOOKUP(A1159,losses!$B$1:$B$140,losses!$C$1:$C$140,0)</f>
        <v>5</v>
      </c>
    </row>
    <row r="1160" spans="1:6" x14ac:dyDescent="0.2">
      <c r="A1160" t="s">
        <v>105</v>
      </c>
      <c r="B1160">
        <v>10</v>
      </c>
      <c r="C1160">
        <f>_xlfn.XLOOKUP(A1160,offense!$B$1:$B$140,offense!$C$1:$C$140,0)</f>
        <v>33</v>
      </c>
      <c r="D1160">
        <f>_xlfn.XLOOKUP(A1160,defense!$B$1:$B$140,defense!$C$1:$C$140,0)</f>
        <v>27.4</v>
      </c>
      <c r="E1160">
        <f>_xlfn.XLOOKUP(A1160,wins!$B$1:$B$140,wins!$C$1:$C$140,0)</f>
        <v>4</v>
      </c>
      <c r="F1160">
        <f>_xlfn.XLOOKUP(A1160,losses!$B$1:$B$140,losses!$C$1:$C$140,0)</f>
        <v>5</v>
      </c>
    </row>
    <row r="1161" spans="1:6" x14ac:dyDescent="0.2">
      <c r="A1161" t="s">
        <v>106</v>
      </c>
      <c r="B1161">
        <v>10</v>
      </c>
      <c r="C1161">
        <f>_xlfn.XLOOKUP(A1161,offense!$B$1:$B$140,offense!$C$1:$C$140,0)</f>
        <v>40.5</v>
      </c>
      <c r="D1161">
        <f>_xlfn.XLOOKUP(A1161,defense!$B$1:$B$140,defense!$C$1:$C$140,0)</f>
        <v>14</v>
      </c>
      <c r="E1161">
        <f>_xlfn.XLOOKUP(A1161,wins!$B$1:$B$140,wins!$C$1:$C$140,0)</f>
        <v>6</v>
      </c>
      <c r="F1161">
        <f>_xlfn.XLOOKUP(A1161,losses!$B$1:$B$140,losses!$C$1:$C$140,0)</f>
        <v>2</v>
      </c>
    </row>
    <row r="1162" spans="1:6" x14ac:dyDescent="0.2">
      <c r="A1162" t="s">
        <v>107</v>
      </c>
      <c r="B1162">
        <v>10</v>
      </c>
      <c r="C1162">
        <f>_xlfn.XLOOKUP(A1162,offense!$B$1:$B$140,offense!$C$1:$C$140,0)</f>
        <v>33.5</v>
      </c>
      <c r="D1162">
        <f>_xlfn.XLOOKUP(A1162,defense!$B$1:$B$140,defense!$C$1:$C$140,0)</f>
        <v>21.1</v>
      </c>
      <c r="E1162">
        <f>_xlfn.XLOOKUP(A1162,wins!$B$1:$B$140,wins!$C$1:$C$140,0)</f>
        <v>4</v>
      </c>
      <c r="F1162">
        <f>_xlfn.XLOOKUP(A1162,losses!$B$1:$B$140,losses!$C$1:$C$140,0)</f>
        <v>4</v>
      </c>
    </row>
    <row r="1163" spans="1:6" x14ac:dyDescent="0.2">
      <c r="A1163" t="s">
        <v>71</v>
      </c>
      <c r="B1163">
        <v>10</v>
      </c>
      <c r="C1163">
        <f>_xlfn.XLOOKUP(A1163,offense!$B$1:$B$140,offense!$C$1:$C$140,0)</f>
        <v>25.4</v>
      </c>
      <c r="D1163">
        <f>_xlfn.XLOOKUP(A1163,defense!$B$1:$B$140,defense!$C$1:$C$140,0)</f>
        <v>31.5</v>
      </c>
      <c r="E1163">
        <f>_xlfn.XLOOKUP(A1163,wins!$B$1:$B$140,wins!$C$1:$C$140,0)</f>
        <v>2</v>
      </c>
      <c r="F1163">
        <f>_xlfn.XLOOKUP(A1163,losses!$B$1:$B$140,losses!$C$1:$C$140,0)</f>
        <v>6</v>
      </c>
    </row>
    <row r="1164" spans="1:6" x14ac:dyDescent="0.2">
      <c r="A1164" t="s">
        <v>176</v>
      </c>
      <c r="B1164">
        <v>10</v>
      </c>
      <c r="C1164">
        <f>_xlfn.XLOOKUP(A1164,offense!$B$1:$B$140,offense!$C$1:$C$140,0)</f>
        <v>27.8</v>
      </c>
      <c r="D1164">
        <f>_xlfn.XLOOKUP(A1164,defense!$B$1:$B$140,defense!$C$1:$C$140,0)</f>
        <v>34.299999999999997</v>
      </c>
      <c r="E1164">
        <f>_xlfn.XLOOKUP(A1164,wins!$B$1:$B$140,wins!$C$1:$C$140,0)</f>
        <v>4</v>
      </c>
      <c r="F1164">
        <f>_xlfn.XLOOKUP(A1164,losses!$B$1:$B$140,losses!$C$1:$C$140,0)</f>
        <v>4</v>
      </c>
    </row>
    <row r="1165" spans="1:6" x14ac:dyDescent="0.2">
      <c r="A1165" t="s">
        <v>156</v>
      </c>
      <c r="B1165">
        <v>10</v>
      </c>
      <c r="C1165">
        <f>_xlfn.XLOOKUP(A1165,offense!$B$1:$B$140,offense!$C$1:$C$140,0)</f>
        <v>22.9</v>
      </c>
      <c r="D1165">
        <f>_xlfn.XLOOKUP(A1165,defense!$B$1:$B$140,defense!$C$1:$C$140,0)</f>
        <v>39.4</v>
      </c>
      <c r="E1165">
        <f>_xlfn.XLOOKUP(A1165,wins!$B$1:$B$140,wins!$C$1:$C$140,0)</f>
        <v>1</v>
      </c>
      <c r="F1165">
        <f>_xlfn.XLOOKUP(A1165,losses!$B$1:$B$140,losses!$C$1:$C$140,0)</f>
        <v>7</v>
      </c>
    </row>
    <row r="1166" spans="1:6" x14ac:dyDescent="0.2">
      <c r="A1166" t="s">
        <v>137</v>
      </c>
      <c r="B1166">
        <v>10</v>
      </c>
      <c r="C1166">
        <f>_xlfn.XLOOKUP(A1166,offense!$B$1:$B$140,offense!$C$1:$C$140,0)</f>
        <v>22.8</v>
      </c>
      <c r="D1166">
        <f>_xlfn.XLOOKUP(A1166,defense!$B$1:$B$140,defense!$C$1:$C$140,0)</f>
        <v>37.5</v>
      </c>
      <c r="E1166">
        <f>_xlfn.XLOOKUP(A1166,wins!$B$1:$B$140,wins!$C$1:$C$140,0)</f>
        <v>2</v>
      </c>
      <c r="F1166">
        <f>_xlfn.XLOOKUP(A1166,losses!$B$1:$B$140,losses!$C$1:$C$140,0)</f>
        <v>6</v>
      </c>
    </row>
    <row r="1167" spans="1:6" x14ac:dyDescent="0.2">
      <c r="A1167" t="s">
        <v>141</v>
      </c>
      <c r="B1167">
        <v>10</v>
      </c>
      <c r="C1167">
        <f>_xlfn.XLOOKUP(A1167,offense!$B$1:$B$140,offense!$C$1:$C$140,0)</f>
        <v>26.4</v>
      </c>
      <c r="D1167">
        <f>_xlfn.XLOOKUP(A1167,defense!$B$1:$B$140,defense!$C$1:$C$140,0)</f>
        <v>24.1</v>
      </c>
      <c r="E1167">
        <f>_xlfn.XLOOKUP(A1167,wins!$B$1:$B$140,wins!$C$1:$C$140,0)</f>
        <v>4</v>
      </c>
      <c r="F1167">
        <f>_xlfn.XLOOKUP(A1167,losses!$B$1:$B$140,losses!$C$1:$C$140,0)</f>
        <v>4</v>
      </c>
    </row>
    <row r="1168" spans="1:6" x14ac:dyDescent="0.2">
      <c r="A1168" t="s">
        <v>108</v>
      </c>
      <c r="B1168">
        <v>10</v>
      </c>
      <c r="C1168">
        <f>_xlfn.XLOOKUP(A1168,offense!$B$1:$B$140,offense!$C$1:$C$140,0)</f>
        <v>29.4</v>
      </c>
      <c r="D1168">
        <f>_xlfn.XLOOKUP(A1168,defense!$B$1:$B$140,defense!$C$1:$C$140,0)</f>
        <v>23</v>
      </c>
      <c r="E1168">
        <f>_xlfn.XLOOKUP(A1168,wins!$B$1:$B$140,wins!$C$1:$C$140,0)</f>
        <v>4</v>
      </c>
      <c r="F1168">
        <f>_xlfn.XLOOKUP(A1168,losses!$B$1:$B$140,losses!$C$1:$C$140,0)</f>
        <v>4</v>
      </c>
    </row>
    <row r="1169" spans="1:6" x14ac:dyDescent="0.2">
      <c r="A1169" t="s">
        <v>177</v>
      </c>
      <c r="B1169">
        <v>10</v>
      </c>
      <c r="C1169">
        <f>_xlfn.XLOOKUP(A1169,offense!$B$1:$B$140,offense!$C$1:$C$140,0)</f>
        <v>19.100000000000001</v>
      </c>
      <c r="D1169">
        <f>_xlfn.XLOOKUP(A1169,defense!$B$1:$B$140,defense!$C$1:$C$140,0)</f>
        <v>38</v>
      </c>
      <c r="E1169">
        <f>_xlfn.XLOOKUP(A1169,wins!$B$1:$B$140,wins!$C$1:$C$140,0)</f>
        <v>2</v>
      </c>
      <c r="F1169">
        <f>_xlfn.XLOOKUP(A1169,losses!$B$1:$B$140,losses!$C$1:$C$140,0)</f>
        <v>6</v>
      </c>
    </row>
    <row r="1170" spans="1:6" x14ac:dyDescent="0.2">
      <c r="A1170" t="s">
        <v>78</v>
      </c>
      <c r="B1170">
        <v>10</v>
      </c>
      <c r="C1170">
        <f>_xlfn.XLOOKUP(A1170,offense!$B$1:$B$140,offense!$C$1:$C$140,0)</f>
        <v>31.8</v>
      </c>
      <c r="D1170">
        <f>_xlfn.XLOOKUP(A1170,defense!$B$1:$B$140,defense!$C$1:$C$140,0)</f>
        <v>20.399999999999999</v>
      </c>
      <c r="E1170">
        <f>_xlfn.XLOOKUP(A1170,wins!$B$1:$B$140,wins!$C$1:$C$140,0)</f>
        <v>6</v>
      </c>
      <c r="F1170">
        <f>_xlfn.XLOOKUP(A1170,losses!$B$1:$B$140,losses!$C$1:$C$140,0)</f>
        <v>2</v>
      </c>
    </row>
    <row r="1171" spans="1:6" x14ac:dyDescent="0.2">
      <c r="A1171" t="s">
        <v>69</v>
      </c>
      <c r="B1171">
        <v>10</v>
      </c>
      <c r="C1171">
        <f>_xlfn.XLOOKUP(A1171,offense!$B$1:$B$140,offense!$C$1:$C$140,0)</f>
        <v>34.5</v>
      </c>
      <c r="D1171">
        <f>_xlfn.XLOOKUP(A1171,defense!$B$1:$B$140,defense!$C$1:$C$140,0)</f>
        <v>16</v>
      </c>
      <c r="E1171">
        <f>_xlfn.XLOOKUP(A1171,wins!$B$1:$B$140,wins!$C$1:$C$140,0)</f>
        <v>7</v>
      </c>
      <c r="F1171">
        <f>_xlfn.XLOOKUP(A1171,losses!$B$1:$B$140,losses!$C$1:$C$140,0)</f>
        <v>1</v>
      </c>
    </row>
    <row r="1172" spans="1:6" x14ac:dyDescent="0.2">
      <c r="A1172" t="s">
        <v>76</v>
      </c>
      <c r="B1172">
        <v>10</v>
      </c>
      <c r="C1172">
        <f>_xlfn.XLOOKUP(A1172,offense!$B$1:$B$140,offense!$C$1:$C$140,0)</f>
        <v>32</v>
      </c>
      <c r="D1172">
        <f>_xlfn.XLOOKUP(A1172,defense!$B$1:$B$140,defense!$C$1:$C$140,0)</f>
        <v>19.5</v>
      </c>
      <c r="E1172">
        <f>_xlfn.XLOOKUP(A1172,wins!$B$1:$B$140,wins!$C$1:$C$140,0)</f>
        <v>5</v>
      </c>
      <c r="F1172">
        <f>_xlfn.XLOOKUP(A1172,losses!$B$1:$B$140,losses!$C$1:$C$140,0)</f>
        <v>3</v>
      </c>
    </row>
    <row r="1173" spans="1:6" x14ac:dyDescent="0.2">
      <c r="A1173" t="s">
        <v>150</v>
      </c>
      <c r="B1173">
        <v>10</v>
      </c>
      <c r="C1173">
        <f>_xlfn.XLOOKUP(A1173,offense!$B$1:$B$140,offense!$C$1:$C$140,0)</f>
        <v>35.1</v>
      </c>
      <c r="D1173">
        <f>_xlfn.XLOOKUP(A1173,defense!$B$1:$B$140,defense!$C$1:$C$140,0)</f>
        <v>28.8</v>
      </c>
      <c r="E1173">
        <f>_xlfn.XLOOKUP(A1173,wins!$B$1:$B$140,wins!$C$1:$C$140,0)</f>
        <v>5</v>
      </c>
      <c r="F1173">
        <f>_xlfn.XLOOKUP(A1173,losses!$B$1:$B$140,losses!$C$1:$C$140,0)</f>
        <v>3</v>
      </c>
    </row>
    <row r="1174" spans="1:6" x14ac:dyDescent="0.2">
      <c r="A1174" t="s">
        <v>73</v>
      </c>
      <c r="B1174">
        <v>10</v>
      </c>
      <c r="C1174">
        <f>_xlfn.XLOOKUP(A1174,offense!$B$1:$B$140,offense!$C$1:$C$140,0)</f>
        <v>30</v>
      </c>
      <c r="D1174">
        <f>_xlfn.XLOOKUP(A1174,defense!$B$1:$B$140,defense!$C$1:$C$140,0)</f>
        <v>25.4</v>
      </c>
      <c r="E1174">
        <f>_xlfn.XLOOKUP(A1174,wins!$B$1:$B$140,wins!$C$1:$C$140,0)</f>
        <v>3</v>
      </c>
      <c r="F1174">
        <f>_xlfn.XLOOKUP(A1174,losses!$B$1:$B$140,losses!$C$1:$C$140,0)</f>
        <v>5</v>
      </c>
    </row>
    <row r="1175" spans="1:6" x14ac:dyDescent="0.2">
      <c r="A1175" t="s">
        <v>168</v>
      </c>
      <c r="B1175">
        <v>10</v>
      </c>
      <c r="C1175">
        <f>_xlfn.XLOOKUP(A1175,offense!$B$1:$B$140,offense!$C$1:$C$140,0)</f>
        <v>34.9</v>
      </c>
      <c r="D1175">
        <f>_xlfn.XLOOKUP(A1175,defense!$B$1:$B$140,defense!$C$1:$C$140,0)</f>
        <v>20.100000000000001</v>
      </c>
      <c r="E1175">
        <f>_xlfn.XLOOKUP(A1175,wins!$B$1:$B$140,wins!$C$1:$C$140,0)</f>
        <v>7</v>
      </c>
      <c r="F1175">
        <f>_xlfn.XLOOKUP(A1175,losses!$B$1:$B$140,losses!$C$1:$C$140,0)</f>
        <v>1</v>
      </c>
    </row>
    <row r="1176" spans="1:6" x14ac:dyDescent="0.2">
      <c r="A1176" t="s">
        <v>123</v>
      </c>
      <c r="B1176">
        <v>10</v>
      </c>
      <c r="C1176">
        <f>_xlfn.XLOOKUP(A1176,offense!$B$1:$B$140,offense!$C$1:$C$140,0)</f>
        <v>27.1</v>
      </c>
      <c r="D1176">
        <f>_xlfn.XLOOKUP(A1176,defense!$B$1:$B$140,defense!$C$1:$C$140,0)</f>
        <v>16.899999999999999</v>
      </c>
      <c r="E1176">
        <f>_xlfn.XLOOKUP(A1176,wins!$B$1:$B$140,wins!$C$1:$C$140,0)</f>
        <v>6</v>
      </c>
      <c r="F1176">
        <f>_xlfn.XLOOKUP(A1176,losses!$B$1:$B$140,losses!$C$1:$C$140,0)</f>
        <v>2</v>
      </c>
    </row>
    <row r="1177" spans="1:6" x14ac:dyDescent="0.2">
      <c r="A1177" t="s">
        <v>109</v>
      </c>
      <c r="B1177">
        <v>10</v>
      </c>
      <c r="C1177">
        <f>_xlfn.XLOOKUP(A1177,offense!$B$1:$B$140,offense!$C$1:$C$140,0)</f>
        <v>30.6</v>
      </c>
      <c r="D1177">
        <f>_xlfn.XLOOKUP(A1177,defense!$B$1:$B$140,defense!$C$1:$C$140,0)</f>
        <v>20.5</v>
      </c>
      <c r="E1177">
        <f>_xlfn.XLOOKUP(A1177,wins!$B$1:$B$140,wins!$C$1:$C$140,0)</f>
        <v>7</v>
      </c>
      <c r="F1177">
        <f>_xlfn.XLOOKUP(A1177,losses!$B$1:$B$140,losses!$C$1:$C$140,0)</f>
        <v>1</v>
      </c>
    </row>
    <row r="1178" spans="1:6" x14ac:dyDescent="0.2">
      <c r="A1178" t="s">
        <v>151</v>
      </c>
      <c r="B1178">
        <v>10</v>
      </c>
      <c r="C1178">
        <f>_xlfn.XLOOKUP(A1178,offense!$B$1:$B$140,offense!$C$1:$C$140,0)</f>
        <v>22</v>
      </c>
      <c r="D1178">
        <f>_xlfn.XLOOKUP(A1178,defense!$B$1:$B$140,defense!$C$1:$C$140,0)</f>
        <v>35.9</v>
      </c>
      <c r="E1178">
        <f>_xlfn.XLOOKUP(A1178,wins!$B$1:$B$140,wins!$C$1:$C$140,0)</f>
        <v>3</v>
      </c>
      <c r="F1178">
        <f>_xlfn.XLOOKUP(A1178,losses!$B$1:$B$140,losses!$C$1:$C$140,0)</f>
        <v>5</v>
      </c>
    </row>
    <row r="1179" spans="1:6" x14ac:dyDescent="0.2">
      <c r="A1179" t="s">
        <v>160</v>
      </c>
      <c r="B1179">
        <v>10</v>
      </c>
      <c r="C1179">
        <f>_xlfn.XLOOKUP(A1179,offense!$B$1:$B$140,offense!$C$1:$C$140,0)</f>
        <v>29</v>
      </c>
      <c r="D1179">
        <f>_xlfn.XLOOKUP(A1179,defense!$B$1:$B$140,defense!$C$1:$C$140,0)</f>
        <v>37.6</v>
      </c>
      <c r="E1179">
        <f>_xlfn.XLOOKUP(A1179,wins!$B$1:$B$140,wins!$C$1:$C$140,0)</f>
        <v>2</v>
      </c>
      <c r="F1179">
        <f>_xlfn.XLOOKUP(A1179,losses!$B$1:$B$140,losses!$C$1:$C$140,0)</f>
        <v>6</v>
      </c>
    </row>
    <row r="1180" spans="1:6" x14ac:dyDescent="0.2">
      <c r="A1180" t="s">
        <v>67</v>
      </c>
      <c r="B1180">
        <v>10</v>
      </c>
      <c r="C1180">
        <f>_xlfn.XLOOKUP(A1180,offense!$B$1:$B$140,offense!$C$1:$C$140,0)</f>
        <v>33.1</v>
      </c>
      <c r="D1180">
        <f>_xlfn.XLOOKUP(A1180,defense!$B$1:$B$140,defense!$C$1:$C$140,0)</f>
        <v>30.3</v>
      </c>
      <c r="E1180">
        <f>_xlfn.XLOOKUP(A1180,wins!$B$1:$B$140,wins!$C$1:$C$140,0)</f>
        <v>3</v>
      </c>
      <c r="F1180">
        <f>_xlfn.XLOOKUP(A1180,losses!$B$1:$B$140,losses!$C$1:$C$140,0)</f>
        <v>5</v>
      </c>
    </row>
    <row r="1181" spans="1:6" x14ac:dyDescent="0.2">
      <c r="A1181" t="s">
        <v>110</v>
      </c>
      <c r="B1181">
        <v>10</v>
      </c>
      <c r="C1181">
        <f>_xlfn.XLOOKUP(A1181,offense!$B$1:$B$140,offense!$C$1:$C$140,0)</f>
        <v>30.9</v>
      </c>
      <c r="D1181">
        <f>_xlfn.XLOOKUP(A1181,defense!$B$1:$B$140,defense!$C$1:$C$140,0)</f>
        <v>15</v>
      </c>
      <c r="E1181">
        <f>_xlfn.XLOOKUP(A1181,wins!$B$1:$B$140,wins!$C$1:$C$140,0)</f>
        <v>6</v>
      </c>
      <c r="F1181">
        <f>_xlfn.XLOOKUP(A1181,losses!$B$1:$B$140,losses!$C$1:$C$140,0)</f>
        <v>2</v>
      </c>
    </row>
    <row r="1182" spans="1:6" x14ac:dyDescent="0.2">
      <c r="A1182" t="s">
        <v>128</v>
      </c>
      <c r="B1182">
        <v>10</v>
      </c>
      <c r="C1182">
        <f>_xlfn.XLOOKUP(A1182,offense!$B$1:$B$140,offense!$C$1:$C$140,0)</f>
        <v>34.299999999999997</v>
      </c>
      <c r="D1182">
        <f>_xlfn.XLOOKUP(A1182,defense!$B$1:$B$140,defense!$C$1:$C$140,0)</f>
        <v>26.9</v>
      </c>
      <c r="E1182">
        <f>_xlfn.XLOOKUP(A1182,wins!$B$1:$B$140,wins!$C$1:$C$140,0)</f>
        <v>6</v>
      </c>
      <c r="F1182">
        <f>_xlfn.XLOOKUP(A1182,losses!$B$1:$B$140,losses!$C$1:$C$140,0)</f>
        <v>2</v>
      </c>
    </row>
    <row r="1183" spans="1:6" x14ac:dyDescent="0.2">
      <c r="A1183" t="s">
        <v>80</v>
      </c>
      <c r="B1183">
        <v>10</v>
      </c>
      <c r="C1183">
        <f>_xlfn.XLOOKUP(A1183,offense!$B$1:$B$140,offense!$C$1:$C$140,0)</f>
        <v>45.9</v>
      </c>
      <c r="D1183">
        <f>_xlfn.XLOOKUP(A1183,defense!$B$1:$B$140,defense!$C$1:$C$140,0)</f>
        <v>32.6</v>
      </c>
      <c r="E1183">
        <f>_xlfn.XLOOKUP(A1183,wins!$B$1:$B$140,wins!$C$1:$C$140,0)</f>
        <v>7</v>
      </c>
      <c r="F1183">
        <f>_xlfn.XLOOKUP(A1183,losses!$B$1:$B$140,losses!$C$1:$C$140,0)</f>
        <v>2</v>
      </c>
    </row>
    <row r="1184" spans="1:6" x14ac:dyDescent="0.2">
      <c r="A1184" t="s">
        <v>44</v>
      </c>
      <c r="B1184">
        <v>10</v>
      </c>
      <c r="C1184">
        <f>_xlfn.XLOOKUP(A1184,offense!$B$1:$B$140,offense!$C$1:$C$140,0)</f>
        <v>21.3</v>
      </c>
      <c r="D1184">
        <f>_xlfn.XLOOKUP(A1184,defense!$B$1:$B$140,defense!$C$1:$C$140,0)</f>
        <v>17.5</v>
      </c>
      <c r="E1184">
        <f>_xlfn.XLOOKUP(A1184,wins!$B$1:$B$140,wins!$C$1:$C$140,0)</f>
        <v>6</v>
      </c>
      <c r="F1184">
        <f>_xlfn.XLOOKUP(A1184,losses!$B$1:$B$140,losses!$C$1:$C$140,0)</f>
        <v>2</v>
      </c>
    </row>
    <row r="1185" spans="1:6" x14ac:dyDescent="0.2">
      <c r="A1185" t="s">
        <v>46</v>
      </c>
      <c r="B1185">
        <v>10</v>
      </c>
      <c r="C1185">
        <f>_xlfn.XLOOKUP(A1185,offense!$B$1:$B$140,offense!$C$1:$C$140,0)</f>
        <v>35.299999999999997</v>
      </c>
      <c r="D1185">
        <f>_xlfn.XLOOKUP(A1185,defense!$B$1:$B$140,defense!$C$1:$C$140,0)</f>
        <v>34</v>
      </c>
      <c r="E1185">
        <f>_xlfn.XLOOKUP(A1185,wins!$B$1:$B$140,wins!$C$1:$C$140,0)</f>
        <v>3</v>
      </c>
      <c r="F1185">
        <f>_xlfn.XLOOKUP(A1185,losses!$B$1:$B$140,losses!$C$1:$C$140,0)</f>
        <v>5</v>
      </c>
    </row>
    <row r="1186" spans="1:6" x14ac:dyDescent="0.2">
      <c r="A1186" t="s">
        <v>178</v>
      </c>
      <c r="B1186">
        <v>10</v>
      </c>
      <c r="C1186">
        <f>_xlfn.XLOOKUP(A1186,offense!$B$1:$B$140,offense!$C$1:$C$140,0)</f>
        <v>18.7</v>
      </c>
      <c r="D1186">
        <f>_xlfn.XLOOKUP(A1186,defense!$B$1:$B$140,defense!$C$1:$C$140,0)</f>
        <v>27.2</v>
      </c>
      <c r="E1186">
        <f>_xlfn.XLOOKUP(A1186,wins!$B$1:$B$140,wins!$C$1:$C$140,0)</f>
        <v>3</v>
      </c>
      <c r="F1186">
        <f>_xlfn.XLOOKUP(A1186,losses!$B$1:$B$140,losses!$C$1:$C$140,0)</f>
        <v>6</v>
      </c>
    </row>
    <row r="1187" spans="1:6" x14ac:dyDescent="0.2">
      <c r="A1187" t="s">
        <v>40</v>
      </c>
      <c r="B1187">
        <v>10</v>
      </c>
      <c r="C1187">
        <f>_xlfn.XLOOKUP(A1187,offense!$B$1:$B$140,offense!$C$1:$C$140,0)</f>
        <v>30.5</v>
      </c>
      <c r="D1187">
        <f>_xlfn.XLOOKUP(A1187,defense!$B$1:$B$140,defense!$C$1:$C$140,0)</f>
        <v>25.4</v>
      </c>
      <c r="E1187">
        <f>_xlfn.XLOOKUP(A1187,wins!$B$1:$B$140,wins!$C$1:$C$140,0)</f>
        <v>5</v>
      </c>
      <c r="F1187">
        <f>_xlfn.XLOOKUP(A1187,losses!$B$1:$B$140,losses!$C$1:$C$140,0)</f>
        <v>3</v>
      </c>
    </row>
    <row r="1188" spans="1:6" x14ac:dyDescent="0.2">
      <c r="A1188" t="s">
        <v>153</v>
      </c>
      <c r="B1188">
        <v>10</v>
      </c>
      <c r="C1188">
        <f>_xlfn.XLOOKUP(A1188,offense!$B$1:$B$140,offense!$C$1:$C$140,0)</f>
        <v>25.4</v>
      </c>
      <c r="D1188">
        <f>_xlfn.XLOOKUP(A1188,defense!$B$1:$B$140,defense!$C$1:$C$140,0)</f>
        <v>34.200000000000003</v>
      </c>
      <c r="E1188">
        <f>_xlfn.XLOOKUP(A1188,wins!$B$1:$B$140,wins!$C$1:$C$140,0)</f>
        <v>2</v>
      </c>
      <c r="F1188">
        <f>_xlfn.XLOOKUP(A1188,losses!$B$1:$B$140,losses!$C$1:$C$140,0)</f>
        <v>7</v>
      </c>
    </row>
    <row r="1189" spans="1:6" x14ac:dyDescent="0.2">
      <c r="A1189" t="s">
        <v>111</v>
      </c>
      <c r="B1189">
        <v>10</v>
      </c>
      <c r="C1189">
        <f>_xlfn.XLOOKUP(A1189,offense!$B$1:$B$140,offense!$C$1:$C$140,0)</f>
        <v>23.9</v>
      </c>
      <c r="D1189">
        <f>_xlfn.XLOOKUP(A1189,defense!$B$1:$B$140,defense!$C$1:$C$140,0)</f>
        <v>30.9</v>
      </c>
      <c r="E1189">
        <f>_xlfn.XLOOKUP(A1189,wins!$B$1:$B$140,wins!$C$1:$C$140,0)</f>
        <v>2</v>
      </c>
      <c r="F1189">
        <f>_xlfn.XLOOKUP(A1189,losses!$B$1:$B$140,losses!$C$1:$C$140,0)</f>
        <v>6</v>
      </c>
    </row>
    <row r="1190" spans="1:6" x14ac:dyDescent="0.2">
      <c r="A1190" t="s">
        <v>125</v>
      </c>
      <c r="B1190">
        <v>10</v>
      </c>
      <c r="C1190">
        <f>_xlfn.XLOOKUP(A1190,offense!$B$1:$B$140,offense!$C$1:$C$140,0)</f>
        <v>26.1</v>
      </c>
      <c r="D1190">
        <f>_xlfn.XLOOKUP(A1190,defense!$B$1:$B$140,defense!$C$1:$C$140,0)</f>
        <v>22.9</v>
      </c>
      <c r="E1190">
        <f>_xlfn.XLOOKUP(A1190,wins!$B$1:$B$140,wins!$C$1:$C$140,0)</f>
        <v>4</v>
      </c>
      <c r="F1190">
        <f>_xlfn.XLOOKUP(A1190,losses!$B$1:$B$140,losses!$C$1:$C$140,0)</f>
        <v>4</v>
      </c>
    </row>
    <row r="1191" spans="1:6" x14ac:dyDescent="0.2">
      <c r="A1191" t="s">
        <v>159</v>
      </c>
      <c r="B1191">
        <v>10</v>
      </c>
      <c r="C1191">
        <f>_xlfn.XLOOKUP(A1191,offense!$B$1:$B$140,offense!$C$1:$C$140,0)</f>
        <v>22.3</v>
      </c>
      <c r="D1191">
        <f>_xlfn.XLOOKUP(A1191,defense!$B$1:$B$140,defense!$C$1:$C$140,0)</f>
        <v>24.5</v>
      </c>
      <c r="E1191">
        <f>_xlfn.XLOOKUP(A1191,wins!$B$1:$B$140,wins!$C$1:$C$140,0)</f>
        <v>4</v>
      </c>
      <c r="F1191">
        <f>_xlfn.XLOOKUP(A1191,losses!$B$1:$B$140,losses!$C$1:$C$140,0)</f>
        <v>4</v>
      </c>
    </row>
    <row r="1192" spans="1:6" x14ac:dyDescent="0.2">
      <c r="A1192" t="s">
        <v>112</v>
      </c>
      <c r="B1192">
        <v>10</v>
      </c>
      <c r="C1192">
        <f>_xlfn.XLOOKUP(A1192,offense!$B$1:$B$140,offense!$C$1:$C$140,0)</f>
        <v>40.4</v>
      </c>
      <c r="D1192">
        <f>_xlfn.XLOOKUP(A1192,defense!$B$1:$B$140,defense!$C$1:$C$140,0)</f>
        <v>20.6</v>
      </c>
      <c r="E1192">
        <f>_xlfn.XLOOKUP(A1192,wins!$B$1:$B$140,wins!$C$1:$C$140,0)</f>
        <v>8</v>
      </c>
      <c r="F1192">
        <f>_xlfn.XLOOKUP(A1192,losses!$B$1:$B$140,losses!$C$1:$C$140,0)</f>
        <v>0</v>
      </c>
    </row>
    <row r="1193" spans="1:6" x14ac:dyDescent="0.2">
      <c r="A1193" t="s">
        <v>133</v>
      </c>
      <c r="B1193">
        <v>10</v>
      </c>
      <c r="C1193">
        <f>_xlfn.XLOOKUP(A1193,offense!$B$1:$B$140,offense!$C$1:$C$140,0)</f>
        <v>32.1</v>
      </c>
      <c r="D1193">
        <f>_xlfn.XLOOKUP(A1193,defense!$B$1:$B$140,defense!$C$1:$C$140,0)</f>
        <v>30.9</v>
      </c>
      <c r="E1193">
        <f>_xlfn.XLOOKUP(A1193,wins!$B$1:$B$140,wins!$C$1:$C$140,0)</f>
        <v>4</v>
      </c>
      <c r="F1193">
        <f>_xlfn.XLOOKUP(A1193,losses!$B$1:$B$140,losses!$C$1:$C$140,0)</f>
        <v>4</v>
      </c>
    </row>
    <row r="1194" spans="1:6" x14ac:dyDescent="0.2">
      <c r="A1194" t="s">
        <v>36</v>
      </c>
      <c r="B1194">
        <v>10</v>
      </c>
      <c r="C1194">
        <f>_xlfn.XLOOKUP(A1194,offense!$B$1:$B$140,offense!$C$1:$C$140,0)</f>
        <v>30.8</v>
      </c>
      <c r="D1194">
        <f>_xlfn.XLOOKUP(A1194,defense!$B$1:$B$140,defense!$C$1:$C$140,0)</f>
        <v>26.5</v>
      </c>
      <c r="E1194">
        <f>_xlfn.XLOOKUP(A1194,wins!$B$1:$B$140,wins!$C$1:$C$140,0)</f>
        <v>5</v>
      </c>
      <c r="F1194">
        <f>_xlfn.XLOOKUP(A1194,losses!$B$1:$B$140,losses!$C$1:$C$140,0)</f>
        <v>3</v>
      </c>
    </row>
    <row r="1195" spans="1:6" x14ac:dyDescent="0.2">
      <c r="A1195" t="s">
        <v>155</v>
      </c>
      <c r="B1195">
        <v>10</v>
      </c>
      <c r="C1195">
        <f>_xlfn.XLOOKUP(A1195,offense!$B$1:$B$140,offense!$C$1:$C$140,0)</f>
        <v>29.9</v>
      </c>
      <c r="D1195">
        <f>_xlfn.XLOOKUP(A1195,defense!$B$1:$B$140,defense!$C$1:$C$140,0)</f>
        <v>29.5</v>
      </c>
      <c r="E1195">
        <f>_xlfn.XLOOKUP(A1195,wins!$B$1:$B$140,wins!$C$1:$C$140,0)</f>
        <v>4</v>
      </c>
      <c r="F1195">
        <f>_xlfn.XLOOKUP(A1195,losses!$B$1:$B$140,losses!$C$1:$C$140,0)</f>
        <v>4</v>
      </c>
    </row>
    <row r="1196" spans="1:6" x14ac:dyDescent="0.2">
      <c r="A1196" t="s">
        <v>162</v>
      </c>
      <c r="B1196">
        <v>10</v>
      </c>
      <c r="C1196">
        <f>_xlfn.XLOOKUP(A1196,offense!$B$1:$B$140,offense!$C$1:$C$140,0)</f>
        <v>26.2</v>
      </c>
      <c r="D1196">
        <f>_xlfn.XLOOKUP(A1196,defense!$B$1:$B$140,defense!$C$1:$C$140,0)</f>
        <v>32.799999999999997</v>
      </c>
      <c r="E1196">
        <f>_xlfn.XLOOKUP(A1196,wins!$B$1:$B$140,wins!$C$1:$C$140,0)</f>
        <v>3</v>
      </c>
      <c r="F1196">
        <f>_xlfn.XLOOKUP(A1196,losses!$B$1:$B$140,losses!$C$1:$C$140,0)</f>
        <v>6</v>
      </c>
    </row>
    <row r="1197" spans="1:6" x14ac:dyDescent="0.2">
      <c r="A1197" t="s">
        <v>33</v>
      </c>
      <c r="B1197">
        <v>10</v>
      </c>
      <c r="C1197">
        <f>_xlfn.XLOOKUP(A1197,offense!$B$1:$B$140,offense!$C$1:$C$140,0)</f>
        <v>24.8</v>
      </c>
      <c r="D1197">
        <f>_xlfn.XLOOKUP(A1197,defense!$B$1:$B$140,defense!$C$1:$C$140,0)</f>
        <v>19</v>
      </c>
      <c r="E1197">
        <f>_xlfn.XLOOKUP(A1197,wins!$B$1:$B$140,wins!$C$1:$C$140,0)</f>
        <v>5</v>
      </c>
      <c r="F1197">
        <f>_xlfn.XLOOKUP(A1197,losses!$B$1:$B$140,losses!$C$1:$C$140,0)</f>
        <v>3</v>
      </c>
    </row>
    <row r="1198" spans="1:6" x14ac:dyDescent="0.2">
      <c r="A1198" t="s">
        <v>49</v>
      </c>
      <c r="B1198">
        <v>10</v>
      </c>
      <c r="C1198">
        <f>_xlfn.XLOOKUP(A1198,offense!$B$1:$B$140,offense!$C$1:$C$140,0)</f>
        <v>23.6</v>
      </c>
      <c r="D1198">
        <f>_xlfn.XLOOKUP(A1198,defense!$B$1:$B$140,defense!$C$1:$C$140,0)</f>
        <v>26.4</v>
      </c>
      <c r="E1198">
        <f>_xlfn.XLOOKUP(A1198,wins!$B$1:$B$140,wins!$C$1:$C$140,0)</f>
        <v>5</v>
      </c>
      <c r="F1198">
        <f>_xlfn.XLOOKUP(A1198,losses!$B$1:$B$140,losses!$C$1:$C$140,0)</f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76"/>
  <sheetViews>
    <sheetView topLeftCell="A249" workbookViewId="0">
      <selection activeCell="D262" sqref="D262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  <row r="152" spans="1:3" x14ac:dyDescent="0.2">
      <c r="A152">
        <v>6</v>
      </c>
      <c r="B152">
        <v>1</v>
      </c>
      <c r="C152" t="s">
        <v>30</v>
      </c>
    </row>
    <row r="153" spans="1:3" x14ac:dyDescent="0.2">
      <c r="A153">
        <v>6</v>
      </c>
      <c r="B153">
        <v>2</v>
      </c>
      <c r="C153" t="s">
        <v>35</v>
      </c>
    </row>
    <row r="154" spans="1:3" x14ac:dyDescent="0.2">
      <c r="A154">
        <v>6</v>
      </c>
      <c r="B154">
        <v>3</v>
      </c>
      <c r="C154" t="s">
        <v>69</v>
      </c>
    </row>
    <row r="155" spans="1:3" x14ac:dyDescent="0.2">
      <c r="A155">
        <v>6</v>
      </c>
      <c r="B155">
        <v>4</v>
      </c>
      <c r="C155" t="s">
        <v>25</v>
      </c>
    </row>
    <row r="156" spans="1:3" x14ac:dyDescent="0.2">
      <c r="A156">
        <v>6</v>
      </c>
      <c r="B156">
        <v>5</v>
      </c>
      <c r="C156" t="s">
        <v>82</v>
      </c>
    </row>
    <row r="157" spans="1:3" x14ac:dyDescent="0.2">
      <c r="A157">
        <v>6</v>
      </c>
      <c r="B157">
        <v>6</v>
      </c>
      <c r="C157" t="s">
        <v>32</v>
      </c>
    </row>
    <row r="158" spans="1:3" x14ac:dyDescent="0.2">
      <c r="A158">
        <v>6</v>
      </c>
      <c r="B158">
        <v>7</v>
      </c>
      <c r="C158" t="s">
        <v>112</v>
      </c>
    </row>
    <row r="159" spans="1:3" x14ac:dyDescent="0.2">
      <c r="A159">
        <v>6</v>
      </c>
      <c r="B159">
        <v>8</v>
      </c>
      <c r="C159" t="s">
        <v>42</v>
      </c>
    </row>
    <row r="160" spans="1:3" x14ac:dyDescent="0.2">
      <c r="A160">
        <v>6</v>
      </c>
      <c r="B160">
        <v>9</v>
      </c>
      <c r="C160" t="s">
        <v>80</v>
      </c>
    </row>
    <row r="161" spans="1:3" x14ac:dyDescent="0.2">
      <c r="A161">
        <v>6</v>
      </c>
      <c r="B161">
        <v>10</v>
      </c>
      <c r="C161" t="s">
        <v>41</v>
      </c>
    </row>
    <row r="162" spans="1:3" x14ac:dyDescent="0.2">
      <c r="A162">
        <v>6</v>
      </c>
      <c r="B162">
        <v>11</v>
      </c>
      <c r="C162" t="s">
        <v>70</v>
      </c>
    </row>
    <row r="163" spans="1:3" x14ac:dyDescent="0.2">
      <c r="A163">
        <v>6</v>
      </c>
      <c r="B163">
        <v>12</v>
      </c>
      <c r="C163" t="s">
        <v>34</v>
      </c>
    </row>
    <row r="164" spans="1:3" x14ac:dyDescent="0.2">
      <c r="A164">
        <v>6</v>
      </c>
      <c r="B164">
        <v>13</v>
      </c>
      <c r="C164" t="s">
        <v>133</v>
      </c>
    </row>
    <row r="165" spans="1:3" x14ac:dyDescent="0.2">
      <c r="A165">
        <v>6</v>
      </c>
      <c r="B165">
        <v>14</v>
      </c>
      <c r="C165" t="s">
        <v>99</v>
      </c>
    </row>
    <row r="166" spans="1:3" x14ac:dyDescent="0.2">
      <c r="A166">
        <v>6</v>
      </c>
      <c r="B166">
        <v>15</v>
      </c>
      <c r="C166" t="s">
        <v>39</v>
      </c>
    </row>
    <row r="167" spans="1:3" x14ac:dyDescent="0.2">
      <c r="A167">
        <v>6</v>
      </c>
      <c r="B167">
        <v>16</v>
      </c>
      <c r="C167" t="s">
        <v>96</v>
      </c>
    </row>
    <row r="168" spans="1:3" x14ac:dyDescent="0.2">
      <c r="A168">
        <v>6</v>
      </c>
      <c r="B168">
        <v>17</v>
      </c>
      <c r="C168" t="s">
        <v>129</v>
      </c>
    </row>
    <row r="169" spans="1:3" x14ac:dyDescent="0.2">
      <c r="A169">
        <v>6</v>
      </c>
      <c r="B169">
        <v>18</v>
      </c>
      <c r="C169" t="s">
        <v>44</v>
      </c>
    </row>
    <row r="170" spans="1:3" x14ac:dyDescent="0.2">
      <c r="A170">
        <v>6</v>
      </c>
      <c r="B170">
        <v>19</v>
      </c>
      <c r="C170" t="s">
        <v>91</v>
      </c>
    </row>
    <row r="171" spans="1:3" x14ac:dyDescent="0.2">
      <c r="A171">
        <v>6</v>
      </c>
      <c r="B171">
        <v>20</v>
      </c>
      <c r="C171" t="s">
        <v>147</v>
      </c>
    </row>
    <row r="172" spans="1:3" x14ac:dyDescent="0.2">
      <c r="A172">
        <v>6</v>
      </c>
      <c r="B172">
        <v>21</v>
      </c>
      <c r="C172" t="s">
        <v>161</v>
      </c>
    </row>
    <row r="173" spans="1:3" x14ac:dyDescent="0.2">
      <c r="A173">
        <v>6</v>
      </c>
      <c r="B173">
        <v>22</v>
      </c>
      <c r="C173" t="s">
        <v>78</v>
      </c>
    </row>
    <row r="174" spans="1:3" x14ac:dyDescent="0.2">
      <c r="A174">
        <v>6</v>
      </c>
      <c r="B174">
        <v>23</v>
      </c>
      <c r="C174" t="s">
        <v>81</v>
      </c>
    </row>
    <row r="175" spans="1:3" x14ac:dyDescent="0.2">
      <c r="A175">
        <v>6</v>
      </c>
      <c r="B175">
        <v>24</v>
      </c>
      <c r="C175" t="s">
        <v>157</v>
      </c>
    </row>
    <row r="176" spans="1:3" x14ac:dyDescent="0.2">
      <c r="A176">
        <v>6</v>
      </c>
      <c r="B176">
        <v>25</v>
      </c>
      <c r="C176" t="s">
        <v>68</v>
      </c>
    </row>
    <row r="177" spans="1:3" x14ac:dyDescent="0.2">
      <c r="A177">
        <v>7</v>
      </c>
      <c r="B177">
        <v>1</v>
      </c>
      <c r="C177" t="s">
        <v>30</v>
      </c>
    </row>
    <row r="178" spans="1:3" x14ac:dyDescent="0.2">
      <c r="A178">
        <v>7</v>
      </c>
      <c r="B178">
        <v>2</v>
      </c>
      <c r="C178" t="s">
        <v>35</v>
      </c>
    </row>
    <row r="179" spans="1:3" x14ac:dyDescent="0.2">
      <c r="A179">
        <v>7</v>
      </c>
      <c r="B179">
        <v>3</v>
      </c>
      <c r="C179" t="s">
        <v>25</v>
      </c>
    </row>
    <row r="180" spans="1:3" x14ac:dyDescent="0.2">
      <c r="A180">
        <v>7</v>
      </c>
      <c r="B180">
        <v>4</v>
      </c>
      <c r="C180" t="s">
        <v>82</v>
      </c>
    </row>
    <row r="181" spans="1:3" x14ac:dyDescent="0.2">
      <c r="A181">
        <v>7</v>
      </c>
      <c r="B181">
        <v>5</v>
      </c>
      <c r="C181" t="s">
        <v>34</v>
      </c>
    </row>
    <row r="182" spans="1:3" x14ac:dyDescent="0.2">
      <c r="A182">
        <v>7</v>
      </c>
      <c r="B182">
        <v>6</v>
      </c>
      <c r="C182" t="s">
        <v>32</v>
      </c>
    </row>
    <row r="183" spans="1:3" x14ac:dyDescent="0.2">
      <c r="A183">
        <v>7</v>
      </c>
      <c r="B183">
        <v>7</v>
      </c>
      <c r="C183" t="s">
        <v>112</v>
      </c>
    </row>
    <row r="184" spans="1:3" x14ac:dyDescent="0.2">
      <c r="A184">
        <v>7</v>
      </c>
      <c r="B184">
        <v>8</v>
      </c>
      <c r="C184" t="s">
        <v>42</v>
      </c>
    </row>
    <row r="185" spans="1:3" x14ac:dyDescent="0.2">
      <c r="A185">
        <v>7</v>
      </c>
      <c r="B185">
        <v>9</v>
      </c>
      <c r="C185" t="s">
        <v>69</v>
      </c>
    </row>
    <row r="186" spans="1:3" x14ac:dyDescent="0.2">
      <c r="A186">
        <v>7</v>
      </c>
      <c r="B186">
        <v>10</v>
      </c>
      <c r="C186" t="s">
        <v>80</v>
      </c>
    </row>
    <row r="187" spans="1:3" x14ac:dyDescent="0.2">
      <c r="A187">
        <v>7</v>
      </c>
      <c r="B187">
        <v>11</v>
      </c>
      <c r="C187" t="s">
        <v>70</v>
      </c>
    </row>
    <row r="188" spans="1:3" x14ac:dyDescent="0.2">
      <c r="A188">
        <v>7</v>
      </c>
      <c r="B188">
        <v>12</v>
      </c>
      <c r="C188" t="s">
        <v>99</v>
      </c>
    </row>
    <row r="189" spans="1:3" x14ac:dyDescent="0.2">
      <c r="A189">
        <v>7</v>
      </c>
      <c r="B189">
        <v>13</v>
      </c>
      <c r="C189" t="s">
        <v>96</v>
      </c>
    </row>
    <row r="190" spans="1:3" x14ac:dyDescent="0.2">
      <c r="A190">
        <v>7</v>
      </c>
      <c r="B190">
        <v>14</v>
      </c>
      <c r="C190" t="s">
        <v>68</v>
      </c>
    </row>
    <row r="191" spans="1:3" x14ac:dyDescent="0.2">
      <c r="A191">
        <v>7</v>
      </c>
      <c r="B191">
        <v>15</v>
      </c>
      <c r="C191" t="s">
        <v>39</v>
      </c>
    </row>
    <row r="192" spans="1:3" x14ac:dyDescent="0.2">
      <c r="A192">
        <v>7</v>
      </c>
      <c r="B192">
        <v>16</v>
      </c>
      <c r="C192" t="s">
        <v>44</v>
      </c>
    </row>
    <row r="193" spans="1:3" x14ac:dyDescent="0.2">
      <c r="A193">
        <v>7</v>
      </c>
      <c r="B193">
        <v>17</v>
      </c>
      <c r="C193" t="s">
        <v>91</v>
      </c>
    </row>
    <row r="194" spans="1:3" x14ac:dyDescent="0.2">
      <c r="A194">
        <v>7</v>
      </c>
      <c r="B194">
        <v>18</v>
      </c>
      <c r="C194" t="s">
        <v>110</v>
      </c>
    </row>
    <row r="195" spans="1:3" x14ac:dyDescent="0.2">
      <c r="A195">
        <v>7</v>
      </c>
      <c r="B195">
        <v>19</v>
      </c>
      <c r="C195" t="s">
        <v>133</v>
      </c>
    </row>
    <row r="196" spans="1:3" x14ac:dyDescent="0.2">
      <c r="A196">
        <v>7</v>
      </c>
      <c r="B196">
        <v>19</v>
      </c>
      <c r="C196" t="s">
        <v>78</v>
      </c>
    </row>
    <row r="197" spans="1:3" x14ac:dyDescent="0.2">
      <c r="A197">
        <v>7</v>
      </c>
      <c r="B197">
        <v>21</v>
      </c>
      <c r="C197" t="s">
        <v>41</v>
      </c>
    </row>
    <row r="198" spans="1:3" x14ac:dyDescent="0.2">
      <c r="A198">
        <v>7</v>
      </c>
      <c r="B198">
        <v>22</v>
      </c>
      <c r="C198" t="s">
        <v>81</v>
      </c>
    </row>
    <row r="199" spans="1:3" x14ac:dyDescent="0.2">
      <c r="A199">
        <v>7</v>
      </c>
      <c r="B199">
        <v>23</v>
      </c>
      <c r="C199" t="s">
        <v>154</v>
      </c>
    </row>
    <row r="200" spans="1:3" x14ac:dyDescent="0.2">
      <c r="A200">
        <v>7</v>
      </c>
      <c r="B200">
        <v>24</v>
      </c>
      <c r="C200" t="s">
        <v>147</v>
      </c>
    </row>
    <row r="201" spans="1:3" x14ac:dyDescent="0.2">
      <c r="A201">
        <v>7</v>
      </c>
      <c r="B201">
        <v>25</v>
      </c>
      <c r="C201" t="s">
        <v>129</v>
      </c>
    </row>
    <row r="202" spans="1:3" x14ac:dyDescent="0.2">
      <c r="A202">
        <v>8</v>
      </c>
      <c r="B202">
        <v>1</v>
      </c>
      <c r="C202" t="s">
        <v>30</v>
      </c>
    </row>
    <row r="203" spans="1:3" x14ac:dyDescent="0.2">
      <c r="A203">
        <v>8</v>
      </c>
      <c r="B203">
        <v>2</v>
      </c>
      <c r="C203" t="s">
        <v>35</v>
      </c>
    </row>
    <row r="204" spans="1:3" x14ac:dyDescent="0.2">
      <c r="A204">
        <v>8</v>
      </c>
      <c r="B204">
        <v>3</v>
      </c>
      <c r="C204" t="s">
        <v>25</v>
      </c>
    </row>
    <row r="205" spans="1:3" x14ac:dyDescent="0.2">
      <c r="A205">
        <v>8</v>
      </c>
      <c r="B205">
        <v>4</v>
      </c>
      <c r="C205" t="s">
        <v>82</v>
      </c>
    </row>
    <row r="206" spans="1:3" x14ac:dyDescent="0.2">
      <c r="A206">
        <v>8</v>
      </c>
      <c r="B206">
        <v>5</v>
      </c>
      <c r="C206" t="s">
        <v>112</v>
      </c>
    </row>
    <row r="207" spans="1:3" x14ac:dyDescent="0.2">
      <c r="A207">
        <v>8</v>
      </c>
      <c r="B207">
        <v>6</v>
      </c>
      <c r="C207" t="s">
        <v>34</v>
      </c>
    </row>
    <row r="208" spans="1:3" x14ac:dyDescent="0.2">
      <c r="A208">
        <v>8</v>
      </c>
      <c r="B208">
        <v>7</v>
      </c>
      <c r="C208" t="s">
        <v>32</v>
      </c>
    </row>
    <row r="209" spans="1:3" x14ac:dyDescent="0.2">
      <c r="A209">
        <v>8</v>
      </c>
      <c r="B209">
        <v>8</v>
      </c>
      <c r="C209" t="s">
        <v>69</v>
      </c>
    </row>
    <row r="210" spans="1:3" x14ac:dyDescent="0.2">
      <c r="A210">
        <v>8</v>
      </c>
      <c r="B210">
        <v>9</v>
      </c>
      <c r="C210" t="s">
        <v>42</v>
      </c>
    </row>
    <row r="211" spans="1:3" x14ac:dyDescent="0.2">
      <c r="A211">
        <v>8</v>
      </c>
      <c r="B211">
        <v>10</v>
      </c>
      <c r="C211" t="s">
        <v>99</v>
      </c>
    </row>
    <row r="212" spans="1:3" x14ac:dyDescent="0.2">
      <c r="A212">
        <v>8</v>
      </c>
      <c r="B212">
        <v>11</v>
      </c>
      <c r="C212" t="s">
        <v>70</v>
      </c>
    </row>
    <row r="213" spans="1:3" x14ac:dyDescent="0.2">
      <c r="A213">
        <v>8</v>
      </c>
      <c r="B213">
        <v>12</v>
      </c>
      <c r="C213" t="s">
        <v>39</v>
      </c>
    </row>
    <row r="214" spans="1:3" x14ac:dyDescent="0.2">
      <c r="A214">
        <v>8</v>
      </c>
      <c r="B214">
        <v>13</v>
      </c>
      <c r="C214" t="s">
        <v>96</v>
      </c>
    </row>
    <row r="215" spans="1:3" x14ac:dyDescent="0.2">
      <c r="A215">
        <v>8</v>
      </c>
      <c r="B215">
        <v>14</v>
      </c>
      <c r="C215" t="s">
        <v>44</v>
      </c>
    </row>
    <row r="216" spans="1:3" x14ac:dyDescent="0.2">
      <c r="A216">
        <v>8</v>
      </c>
      <c r="B216">
        <v>15</v>
      </c>
      <c r="C216" t="s">
        <v>41</v>
      </c>
    </row>
    <row r="217" spans="1:3" x14ac:dyDescent="0.2">
      <c r="A217">
        <v>8</v>
      </c>
      <c r="B217">
        <v>16</v>
      </c>
      <c r="C217" t="s">
        <v>91</v>
      </c>
    </row>
    <row r="218" spans="1:3" x14ac:dyDescent="0.2">
      <c r="A218">
        <v>8</v>
      </c>
      <c r="B218">
        <v>17</v>
      </c>
      <c r="C218" t="s">
        <v>78</v>
      </c>
    </row>
    <row r="219" spans="1:3" x14ac:dyDescent="0.2">
      <c r="A219">
        <v>8</v>
      </c>
      <c r="B219">
        <v>18</v>
      </c>
      <c r="C219" t="s">
        <v>80</v>
      </c>
    </row>
    <row r="220" spans="1:3" x14ac:dyDescent="0.2">
      <c r="A220">
        <v>8</v>
      </c>
      <c r="B220">
        <v>19</v>
      </c>
      <c r="C220" t="s">
        <v>81</v>
      </c>
    </row>
    <row r="221" spans="1:3" x14ac:dyDescent="0.2">
      <c r="A221">
        <v>8</v>
      </c>
      <c r="B221">
        <v>20</v>
      </c>
      <c r="C221" t="s">
        <v>161</v>
      </c>
    </row>
    <row r="222" spans="1:3" x14ac:dyDescent="0.2">
      <c r="A222">
        <v>8</v>
      </c>
      <c r="B222">
        <v>21</v>
      </c>
      <c r="C222" t="s">
        <v>68</v>
      </c>
    </row>
    <row r="223" spans="1:3" x14ac:dyDescent="0.2">
      <c r="A223">
        <v>8</v>
      </c>
      <c r="B223">
        <v>22</v>
      </c>
      <c r="C223" t="s">
        <v>152</v>
      </c>
    </row>
    <row r="224" spans="1:3" x14ac:dyDescent="0.2">
      <c r="A224">
        <v>8</v>
      </c>
      <c r="B224">
        <v>23</v>
      </c>
      <c r="C224" t="s">
        <v>109</v>
      </c>
    </row>
    <row r="225" spans="1:3" x14ac:dyDescent="0.2">
      <c r="A225">
        <v>8</v>
      </c>
      <c r="B225">
        <v>24</v>
      </c>
      <c r="C225" t="s">
        <v>92</v>
      </c>
    </row>
    <row r="226" spans="1:3" x14ac:dyDescent="0.2">
      <c r="A226">
        <v>8</v>
      </c>
      <c r="B226">
        <v>25</v>
      </c>
      <c r="C226" t="s">
        <v>110</v>
      </c>
    </row>
    <row r="227" spans="1:3" x14ac:dyDescent="0.2">
      <c r="A227">
        <v>9</v>
      </c>
      <c r="B227">
        <v>1</v>
      </c>
      <c r="C227" t="s">
        <v>30</v>
      </c>
    </row>
    <row r="228" spans="1:3" x14ac:dyDescent="0.2">
      <c r="A228">
        <v>9</v>
      </c>
      <c r="B228">
        <v>2</v>
      </c>
      <c r="C228" t="s">
        <v>35</v>
      </c>
    </row>
    <row r="229" spans="1:3" x14ac:dyDescent="0.2">
      <c r="A229">
        <v>9</v>
      </c>
      <c r="B229">
        <v>3</v>
      </c>
      <c r="C229" t="s">
        <v>25</v>
      </c>
    </row>
    <row r="230" spans="1:3" x14ac:dyDescent="0.2">
      <c r="A230">
        <v>9</v>
      </c>
      <c r="B230">
        <v>4</v>
      </c>
      <c r="C230" t="s">
        <v>82</v>
      </c>
    </row>
    <row r="231" spans="1:3" x14ac:dyDescent="0.2">
      <c r="A231">
        <v>9</v>
      </c>
      <c r="B231">
        <v>5</v>
      </c>
      <c r="C231" t="s">
        <v>112</v>
      </c>
    </row>
    <row r="232" spans="1:3" x14ac:dyDescent="0.2">
      <c r="A232">
        <v>9</v>
      </c>
      <c r="B232">
        <v>6</v>
      </c>
      <c r="C232" t="s">
        <v>34</v>
      </c>
    </row>
    <row r="233" spans="1:3" x14ac:dyDescent="0.2">
      <c r="A233">
        <v>9</v>
      </c>
      <c r="B233">
        <v>7</v>
      </c>
      <c r="C233" t="s">
        <v>69</v>
      </c>
    </row>
    <row r="234" spans="1:3" x14ac:dyDescent="0.2">
      <c r="A234">
        <v>9</v>
      </c>
      <c r="B234">
        <v>8</v>
      </c>
      <c r="C234" t="s">
        <v>42</v>
      </c>
    </row>
    <row r="235" spans="1:3" x14ac:dyDescent="0.2">
      <c r="A235">
        <v>9</v>
      </c>
      <c r="B235">
        <v>9</v>
      </c>
      <c r="C235" t="s">
        <v>70</v>
      </c>
    </row>
    <row r="236" spans="1:3" x14ac:dyDescent="0.2">
      <c r="A236">
        <v>9</v>
      </c>
      <c r="B236">
        <v>10</v>
      </c>
      <c r="C236" t="s">
        <v>32</v>
      </c>
    </row>
    <row r="237" spans="1:3" x14ac:dyDescent="0.2">
      <c r="A237">
        <v>9</v>
      </c>
      <c r="B237">
        <v>11</v>
      </c>
      <c r="C237" t="s">
        <v>39</v>
      </c>
    </row>
    <row r="238" spans="1:3" x14ac:dyDescent="0.2">
      <c r="A238">
        <v>9</v>
      </c>
      <c r="B238">
        <v>12</v>
      </c>
      <c r="C238" t="s">
        <v>96</v>
      </c>
    </row>
    <row r="239" spans="1:3" x14ac:dyDescent="0.2">
      <c r="A239">
        <v>9</v>
      </c>
      <c r="B239">
        <v>13</v>
      </c>
      <c r="C239" t="s">
        <v>44</v>
      </c>
    </row>
    <row r="240" spans="1:3" x14ac:dyDescent="0.2">
      <c r="A240">
        <v>9</v>
      </c>
      <c r="B240">
        <v>14</v>
      </c>
      <c r="C240" t="s">
        <v>41</v>
      </c>
    </row>
    <row r="241" spans="1:3" x14ac:dyDescent="0.2">
      <c r="A241">
        <v>9</v>
      </c>
      <c r="B241">
        <v>15</v>
      </c>
      <c r="C241" t="s">
        <v>81</v>
      </c>
    </row>
    <row r="242" spans="1:3" x14ac:dyDescent="0.2">
      <c r="A242">
        <v>9</v>
      </c>
      <c r="B242">
        <v>16</v>
      </c>
      <c r="C242" t="s">
        <v>161</v>
      </c>
    </row>
    <row r="243" spans="1:3" x14ac:dyDescent="0.2">
      <c r="A243">
        <v>9</v>
      </c>
      <c r="B243">
        <v>17</v>
      </c>
      <c r="C243" t="s">
        <v>99</v>
      </c>
    </row>
    <row r="244" spans="1:3" x14ac:dyDescent="0.2">
      <c r="A244">
        <v>9</v>
      </c>
      <c r="B244">
        <v>18</v>
      </c>
      <c r="C244" t="s">
        <v>68</v>
      </c>
    </row>
    <row r="245" spans="1:3" x14ac:dyDescent="0.2">
      <c r="A245">
        <v>9</v>
      </c>
      <c r="B245">
        <v>19</v>
      </c>
      <c r="C245" t="s">
        <v>152</v>
      </c>
    </row>
    <row r="246" spans="1:3" x14ac:dyDescent="0.2">
      <c r="A246">
        <v>9</v>
      </c>
      <c r="B246">
        <v>20</v>
      </c>
      <c r="C246" t="s">
        <v>91</v>
      </c>
    </row>
    <row r="247" spans="1:3" x14ac:dyDescent="0.2">
      <c r="A247">
        <v>9</v>
      </c>
      <c r="B247">
        <v>21</v>
      </c>
      <c r="C247" t="s">
        <v>78</v>
      </c>
    </row>
    <row r="248" spans="1:3" x14ac:dyDescent="0.2">
      <c r="A248">
        <v>9</v>
      </c>
      <c r="B248">
        <v>22</v>
      </c>
      <c r="C248" t="s">
        <v>109</v>
      </c>
    </row>
    <row r="249" spans="1:3" x14ac:dyDescent="0.2">
      <c r="A249">
        <v>9</v>
      </c>
      <c r="B249">
        <v>23</v>
      </c>
      <c r="C249" t="s">
        <v>110</v>
      </c>
    </row>
    <row r="250" spans="1:3" x14ac:dyDescent="0.2">
      <c r="A250">
        <v>9</v>
      </c>
      <c r="B250">
        <v>24</v>
      </c>
      <c r="C250" t="s">
        <v>80</v>
      </c>
    </row>
    <row r="251" spans="1:3" x14ac:dyDescent="0.2">
      <c r="A251">
        <v>9</v>
      </c>
      <c r="B251">
        <v>25</v>
      </c>
      <c r="C251" t="s">
        <v>127</v>
      </c>
    </row>
    <row r="252" spans="1:3" x14ac:dyDescent="0.2">
      <c r="A252">
        <v>10</v>
      </c>
      <c r="B252">
        <v>1</v>
      </c>
      <c r="C252" t="s">
        <v>25</v>
      </c>
    </row>
    <row r="253" spans="1:3" x14ac:dyDescent="0.2">
      <c r="A253">
        <v>10</v>
      </c>
      <c r="B253">
        <v>2</v>
      </c>
      <c r="C253" t="s">
        <v>30</v>
      </c>
    </row>
    <row r="254" spans="1:3" x14ac:dyDescent="0.2">
      <c r="A254">
        <v>10</v>
      </c>
      <c r="B254">
        <v>3</v>
      </c>
      <c r="C254" t="s">
        <v>35</v>
      </c>
    </row>
    <row r="255" spans="1:3" x14ac:dyDescent="0.2">
      <c r="A255">
        <v>10</v>
      </c>
      <c r="B255">
        <v>4</v>
      </c>
      <c r="C255" t="s">
        <v>82</v>
      </c>
    </row>
    <row r="256" spans="1:3" x14ac:dyDescent="0.2">
      <c r="A256">
        <v>10</v>
      </c>
      <c r="B256">
        <v>5</v>
      </c>
      <c r="C256" t="s">
        <v>112</v>
      </c>
    </row>
    <row r="257" spans="1:3" x14ac:dyDescent="0.2">
      <c r="A257">
        <v>10</v>
      </c>
      <c r="B257">
        <v>6</v>
      </c>
      <c r="C257" t="s">
        <v>42</v>
      </c>
    </row>
    <row r="258" spans="1:3" x14ac:dyDescent="0.2">
      <c r="A258">
        <v>10</v>
      </c>
      <c r="B258">
        <v>7</v>
      </c>
      <c r="C258" t="s">
        <v>69</v>
      </c>
    </row>
    <row r="259" spans="1:3" x14ac:dyDescent="0.2">
      <c r="A259">
        <v>10</v>
      </c>
      <c r="B259">
        <v>8</v>
      </c>
      <c r="C259" t="s">
        <v>70</v>
      </c>
    </row>
    <row r="260" spans="1:3" x14ac:dyDescent="0.2">
      <c r="A260">
        <v>10</v>
      </c>
      <c r="B260">
        <v>9</v>
      </c>
      <c r="C260" t="s">
        <v>34</v>
      </c>
    </row>
    <row r="261" spans="1:3" x14ac:dyDescent="0.2">
      <c r="A261">
        <v>10</v>
      </c>
      <c r="B261">
        <v>10</v>
      </c>
      <c r="C261" t="s">
        <v>96</v>
      </c>
    </row>
    <row r="262" spans="1:3" x14ac:dyDescent="0.2">
      <c r="A262">
        <v>10</v>
      </c>
      <c r="B262">
        <v>11</v>
      </c>
      <c r="C262" t="s">
        <v>32</v>
      </c>
    </row>
    <row r="263" spans="1:3" x14ac:dyDescent="0.2">
      <c r="A263">
        <v>10</v>
      </c>
      <c r="B263">
        <v>12</v>
      </c>
      <c r="C263" t="s">
        <v>161</v>
      </c>
    </row>
    <row r="264" spans="1:3" x14ac:dyDescent="0.2">
      <c r="A264">
        <v>10</v>
      </c>
      <c r="B264">
        <v>13</v>
      </c>
      <c r="C264" t="s">
        <v>68</v>
      </c>
    </row>
    <row r="265" spans="1:3" x14ac:dyDescent="0.2">
      <c r="A265">
        <v>10</v>
      </c>
      <c r="B265">
        <v>14</v>
      </c>
      <c r="C265" t="s">
        <v>81</v>
      </c>
    </row>
    <row r="266" spans="1:3" x14ac:dyDescent="0.2">
      <c r="A266">
        <v>10</v>
      </c>
      <c r="B266">
        <v>15</v>
      </c>
      <c r="C266" t="s">
        <v>41</v>
      </c>
    </row>
    <row r="267" spans="1:3" x14ac:dyDescent="0.2">
      <c r="A267">
        <v>10</v>
      </c>
      <c r="B267">
        <v>16</v>
      </c>
      <c r="C267" t="s">
        <v>39</v>
      </c>
    </row>
    <row r="268" spans="1:3" x14ac:dyDescent="0.2">
      <c r="A268">
        <v>10</v>
      </c>
      <c r="B268">
        <v>17</v>
      </c>
      <c r="C268" t="s">
        <v>78</v>
      </c>
    </row>
    <row r="269" spans="1:3" x14ac:dyDescent="0.2">
      <c r="A269">
        <v>10</v>
      </c>
      <c r="B269">
        <v>18</v>
      </c>
      <c r="C269" t="s">
        <v>44</v>
      </c>
    </row>
    <row r="270" spans="1:3" x14ac:dyDescent="0.2">
      <c r="A270">
        <v>10</v>
      </c>
      <c r="B270">
        <v>19</v>
      </c>
      <c r="C270" t="s">
        <v>110</v>
      </c>
    </row>
    <row r="271" spans="1:3" x14ac:dyDescent="0.2">
      <c r="A271">
        <v>10</v>
      </c>
      <c r="B271">
        <v>20</v>
      </c>
      <c r="C271" t="s">
        <v>80</v>
      </c>
    </row>
    <row r="272" spans="1:3" x14ac:dyDescent="0.2">
      <c r="A272">
        <v>10</v>
      </c>
      <c r="B272">
        <v>21</v>
      </c>
      <c r="C272" t="s">
        <v>154</v>
      </c>
    </row>
    <row r="273" spans="1:3" x14ac:dyDescent="0.2">
      <c r="A273">
        <v>10</v>
      </c>
      <c r="B273">
        <v>22</v>
      </c>
      <c r="C273" t="s">
        <v>139</v>
      </c>
    </row>
    <row r="274" spans="1:3" x14ac:dyDescent="0.2">
      <c r="A274">
        <v>10</v>
      </c>
      <c r="B274">
        <v>23</v>
      </c>
      <c r="C274" t="s">
        <v>72</v>
      </c>
    </row>
    <row r="275" spans="1:3" x14ac:dyDescent="0.2">
      <c r="A275">
        <v>10</v>
      </c>
      <c r="B275">
        <v>24</v>
      </c>
      <c r="C275" t="s">
        <v>109</v>
      </c>
    </row>
    <row r="276" spans="1:3" x14ac:dyDescent="0.2">
      <c r="A276">
        <v>10</v>
      </c>
      <c r="B276">
        <v>25</v>
      </c>
      <c r="C276" t="s">
        <v>152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93" workbookViewId="0">
      <selection activeCell="D98" sqref="D98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179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187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184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180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185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183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181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191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188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186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182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190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55</v>
      </c>
    </row>
    <row r="99" spans="1:3" x14ac:dyDescent="0.2">
      <c r="A99" s="3" t="s">
        <v>176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177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178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:J125"/>
  <sheetViews>
    <sheetView topLeftCell="A3" workbookViewId="0">
      <selection sqref="A1:J125"/>
    </sheetView>
  </sheetViews>
  <sheetFormatPr baseColWidth="10" defaultRowHeight="16" x14ac:dyDescent="0.2"/>
  <sheetData>
    <row r="1" spans="1:10" x14ac:dyDescent="0.2">
      <c r="A1">
        <v>35</v>
      </c>
      <c r="B1" t="s">
        <v>179</v>
      </c>
      <c r="C1">
        <v>7</v>
      </c>
      <c r="D1">
        <v>27</v>
      </c>
      <c r="E1">
        <v>8</v>
      </c>
      <c r="F1">
        <v>24</v>
      </c>
      <c r="G1">
        <v>2</v>
      </c>
      <c r="H1">
        <v>0</v>
      </c>
      <c r="I1">
        <v>214</v>
      </c>
      <c r="J1">
        <v>30.6</v>
      </c>
    </row>
    <row r="2" spans="1:10" x14ac:dyDescent="0.2">
      <c r="A2">
        <v>69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24</v>
      </c>
      <c r="B3" t="s">
        <v>145</v>
      </c>
      <c r="C3">
        <v>4</v>
      </c>
      <c r="D3">
        <v>14</v>
      </c>
      <c r="E3">
        <v>6</v>
      </c>
      <c r="F3">
        <v>11</v>
      </c>
      <c r="G3">
        <v>2</v>
      </c>
      <c r="H3">
        <v>0</v>
      </c>
      <c r="I3">
        <v>117</v>
      </c>
      <c r="J3">
        <v>29.3</v>
      </c>
    </row>
    <row r="4" spans="1:10" x14ac:dyDescent="0.2">
      <c r="A4">
        <v>76</v>
      </c>
      <c r="B4" t="s">
        <v>167</v>
      </c>
      <c r="C4">
        <v>3</v>
      </c>
      <c r="D4">
        <v>14</v>
      </c>
      <c r="E4">
        <v>2</v>
      </c>
      <c r="F4">
        <v>13</v>
      </c>
      <c r="G4">
        <v>1</v>
      </c>
      <c r="H4">
        <v>0</v>
      </c>
      <c r="I4">
        <v>105</v>
      </c>
      <c r="J4">
        <v>35</v>
      </c>
    </row>
    <row r="5" spans="1:10" x14ac:dyDescent="0.2">
      <c r="A5">
        <v>12</v>
      </c>
      <c r="B5" t="s">
        <v>138</v>
      </c>
      <c r="C5">
        <v>6</v>
      </c>
      <c r="D5">
        <v>17</v>
      </c>
      <c r="E5">
        <v>15</v>
      </c>
      <c r="F5">
        <v>15</v>
      </c>
      <c r="G5">
        <v>1</v>
      </c>
      <c r="H5">
        <v>0</v>
      </c>
      <c r="I5">
        <v>164</v>
      </c>
      <c r="J5">
        <v>27.3</v>
      </c>
    </row>
    <row r="6" spans="1:10" x14ac:dyDescent="0.2">
      <c r="A6">
        <v>12</v>
      </c>
      <c r="B6" t="s">
        <v>142</v>
      </c>
      <c r="C6">
        <v>6</v>
      </c>
      <c r="D6">
        <v>20</v>
      </c>
      <c r="E6">
        <v>8</v>
      </c>
      <c r="F6">
        <v>20</v>
      </c>
      <c r="G6">
        <v>0</v>
      </c>
      <c r="H6">
        <v>0</v>
      </c>
      <c r="I6">
        <v>164</v>
      </c>
      <c r="J6">
        <v>27.3</v>
      </c>
    </row>
    <row r="7" spans="1:10" x14ac:dyDescent="0.2">
      <c r="A7">
        <v>120</v>
      </c>
      <c r="B7" t="s">
        <v>86</v>
      </c>
      <c r="C7">
        <v>4</v>
      </c>
      <c r="D7">
        <v>22</v>
      </c>
      <c r="E7">
        <v>7</v>
      </c>
      <c r="F7">
        <v>21</v>
      </c>
      <c r="G7">
        <v>0</v>
      </c>
      <c r="H7">
        <v>0</v>
      </c>
      <c r="I7">
        <v>174</v>
      </c>
      <c r="J7">
        <v>43.5</v>
      </c>
    </row>
    <row r="8" spans="1:10" x14ac:dyDescent="0.2">
      <c r="A8">
        <v>23</v>
      </c>
      <c r="B8" t="s">
        <v>187</v>
      </c>
      <c r="C8">
        <v>6</v>
      </c>
      <c r="D8">
        <v>21</v>
      </c>
      <c r="E8">
        <v>10</v>
      </c>
      <c r="F8">
        <v>17</v>
      </c>
      <c r="G8">
        <v>1</v>
      </c>
      <c r="H8">
        <v>0</v>
      </c>
      <c r="I8">
        <v>175</v>
      </c>
      <c r="J8">
        <v>29.2</v>
      </c>
    </row>
    <row r="9" spans="1:10" x14ac:dyDescent="0.2">
      <c r="A9">
        <v>53</v>
      </c>
      <c r="B9" t="s">
        <v>87</v>
      </c>
      <c r="C9">
        <v>4</v>
      </c>
      <c r="D9">
        <v>16</v>
      </c>
      <c r="E9">
        <v>6</v>
      </c>
      <c r="F9">
        <v>16</v>
      </c>
      <c r="G9">
        <v>0</v>
      </c>
      <c r="H9">
        <v>0</v>
      </c>
      <c r="I9">
        <v>130</v>
      </c>
      <c r="J9">
        <v>32.5</v>
      </c>
    </row>
    <row r="10" spans="1:10" x14ac:dyDescent="0.2">
      <c r="A10">
        <v>75</v>
      </c>
      <c r="B10" t="s">
        <v>184</v>
      </c>
      <c r="C10">
        <v>6</v>
      </c>
      <c r="D10">
        <v>25</v>
      </c>
      <c r="E10">
        <v>11</v>
      </c>
      <c r="F10">
        <v>25</v>
      </c>
      <c r="G10">
        <v>0</v>
      </c>
      <c r="H10">
        <v>0</v>
      </c>
      <c r="I10">
        <v>208</v>
      </c>
      <c r="J10">
        <v>34.700000000000003</v>
      </c>
    </row>
    <row r="11" spans="1:10" x14ac:dyDescent="0.2">
      <c r="A11">
        <v>67</v>
      </c>
      <c r="B11" t="s">
        <v>122</v>
      </c>
      <c r="C11">
        <v>5</v>
      </c>
      <c r="D11">
        <v>21</v>
      </c>
      <c r="E11">
        <v>7</v>
      </c>
      <c r="F11">
        <v>20</v>
      </c>
      <c r="G11">
        <v>1</v>
      </c>
      <c r="H11">
        <v>0</v>
      </c>
      <c r="I11">
        <v>169</v>
      </c>
      <c r="J11">
        <v>33.799999999999997</v>
      </c>
    </row>
    <row r="12" spans="1:10" x14ac:dyDescent="0.2">
      <c r="A12">
        <v>76</v>
      </c>
      <c r="B12" t="s">
        <v>26</v>
      </c>
      <c r="C12">
        <v>4</v>
      </c>
      <c r="D12">
        <v>18</v>
      </c>
      <c r="E12">
        <v>5</v>
      </c>
      <c r="F12">
        <v>17</v>
      </c>
      <c r="G12">
        <v>0</v>
      </c>
      <c r="H12">
        <v>0</v>
      </c>
      <c r="I12">
        <v>140</v>
      </c>
      <c r="J12">
        <v>35</v>
      </c>
    </row>
    <row r="13" spans="1:10" x14ac:dyDescent="0.2">
      <c r="A13">
        <v>88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53</v>
      </c>
      <c r="B14" t="s">
        <v>180</v>
      </c>
      <c r="C14">
        <v>4</v>
      </c>
      <c r="D14">
        <v>16</v>
      </c>
      <c r="E14">
        <v>6</v>
      </c>
      <c r="F14">
        <v>16</v>
      </c>
      <c r="G14">
        <v>0</v>
      </c>
      <c r="H14">
        <v>0</v>
      </c>
      <c r="I14">
        <v>130</v>
      </c>
      <c r="J14">
        <v>32.5</v>
      </c>
    </row>
    <row r="15" spans="1:10" x14ac:dyDescent="0.2">
      <c r="A15">
        <v>107</v>
      </c>
      <c r="B15" t="s">
        <v>88</v>
      </c>
      <c r="C15">
        <v>5</v>
      </c>
      <c r="D15">
        <v>26</v>
      </c>
      <c r="E15">
        <v>7</v>
      </c>
      <c r="F15">
        <v>25</v>
      </c>
      <c r="G15">
        <v>0</v>
      </c>
      <c r="H15">
        <v>0</v>
      </c>
      <c r="I15">
        <v>202</v>
      </c>
      <c r="J15">
        <v>40.4</v>
      </c>
    </row>
    <row r="16" spans="1:10" x14ac:dyDescent="0.2">
      <c r="A16">
        <v>99</v>
      </c>
      <c r="B16" t="s">
        <v>74</v>
      </c>
      <c r="C16">
        <v>3</v>
      </c>
      <c r="D16">
        <v>15</v>
      </c>
      <c r="E16">
        <v>4</v>
      </c>
      <c r="F16">
        <v>15</v>
      </c>
      <c r="G16">
        <v>0</v>
      </c>
      <c r="H16">
        <v>0</v>
      </c>
      <c r="I16">
        <v>117</v>
      </c>
      <c r="J16">
        <v>39</v>
      </c>
    </row>
    <row r="17" spans="1:10" x14ac:dyDescent="0.2">
      <c r="A17">
        <v>114</v>
      </c>
      <c r="B17" t="s">
        <v>89</v>
      </c>
      <c r="C17">
        <v>5</v>
      </c>
      <c r="D17">
        <v>28</v>
      </c>
      <c r="E17">
        <v>5</v>
      </c>
      <c r="F17">
        <v>26</v>
      </c>
      <c r="G17">
        <v>0</v>
      </c>
      <c r="H17">
        <v>0</v>
      </c>
      <c r="I17">
        <v>209</v>
      </c>
      <c r="J17">
        <v>41.8</v>
      </c>
    </row>
    <row r="18" spans="1:10" x14ac:dyDescent="0.2">
      <c r="A18">
        <v>60</v>
      </c>
      <c r="B18" t="s">
        <v>48</v>
      </c>
      <c r="C18">
        <v>4</v>
      </c>
      <c r="D18">
        <v>16</v>
      </c>
      <c r="E18">
        <v>7</v>
      </c>
      <c r="F18">
        <v>16</v>
      </c>
      <c r="G18">
        <v>0</v>
      </c>
      <c r="H18">
        <v>0</v>
      </c>
      <c r="I18">
        <v>133</v>
      </c>
      <c r="J18">
        <v>33.299999999999997</v>
      </c>
    </row>
    <row r="19" spans="1:10" x14ac:dyDescent="0.2">
      <c r="A19">
        <v>40</v>
      </c>
      <c r="B19" t="s">
        <v>136</v>
      </c>
      <c r="C19">
        <v>6</v>
      </c>
      <c r="D19">
        <v>21</v>
      </c>
      <c r="E19">
        <v>13</v>
      </c>
      <c r="F19">
        <v>20</v>
      </c>
      <c r="G19">
        <v>1</v>
      </c>
      <c r="H19">
        <v>0</v>
      </c>
      <c r="I19">
        <v>187</v>
      </c>
      <c r="J19">
        <v>31.2</v>
      </c>
    </row>
    <row r="20" spans="1:10" x14ac:dyDescent="0.2">
      <c r="A20">
        <v>48</v>
      </c>
      <c r="B20" t="s">
        <v>140</v>
      </c>
      <c r="C20">
        <v>6</v>
      </c>
      <c r="D20">
        <v>23</v>
      </c>
      <c r="E20">
        <v>11</v>
      </c>
      <c r="F20">
        <v>22</v>
      </c>
      <c r="G20">
        <v>0</v>
      </c>
      <c r="H20">
        <v>0</v>
      </c>
      <c r="I20">
        <v>193</v>
      </c>
      <c r="J20">
        <v>32.200000000000003</v>
      </c>
    </row>
    <row r="21" spans="1:10" x14ac:dyDescent="0.2">
      <c r="A21">
        <v>18</v>
      </c>
      <c r="B21" t="s">
        <v>66</v>
      </c>
      <c r="C21">
        <v>4</v>
      </c>
      <c r="D21">
        <v>13</v>
      </c>
      <c r="E21">
        <v>6</v>
      </c>
      <c r="F21">
        <v>11</v>
      </c>
      <c r="G21">
        <v>2</v>
      </c>
      <c r="H21">
        <v>0</v>
      </c>
      <c r="I21">
        <v>111</v>
      </c>
      <c r="J21">
        <v>27.8</v>
      </c>
    </row>
    <row r="22" spans="1:10" x14ac:dyDescent="0.2">
      <c r="A22">
        <v>46</v>
      </c>
      <c r="B22" t="s">
        <v>90</v>
      </c>
      <c r="C22">
        <v>3</v>
      </c>
      <c r="D22">
        <v>11</v>
      </c>
      <c r="E22">
        <v>6</v>
      </c>
      <c r="F22">
        <v>11</v>
      </c>
      <c r="G22">
        <v>0</v>
      </c>
      <c r="H22">
        <v>0</v>
      </c>
      <c r="I22">
        <v>95</v>
      </c>
      <c r="J22">
        <v>31.7</v>
      </c>
    </row>
    <row r="23" spans="1:10" x14ac:dyDescent="0.2">
      <c r="A23">
        <v>110</v>
      </c>
      <c r="B23" t="s">
        <v>79</v>
      </c>
      <c r="C23">
        <v>4</v>
      </c>
      <c r="D23">
        <v>23</v>
      </c>
      <c r="E23">
        <v>2</v>
      </c>
      <c r="F23">
        <v>18</v>
      </c>
      <c r="G23">
        <v>1</v>
      </c>
      <c r="H23">
        <v>0</v>
      </c>
      <c r="I23">
        <v>164</v>
      </c>
      <c r="J23">
        <v>41</v>
      </c>
    </row>
    <row r="24" spans="1:10" x14ac:dyDescent="0.2">
      <c r="A24">
        <v>95</v>
      </c>
      <c r="B24" t="s">
        <v>174</v>
      </c>
      <c r="C24">
        <v>5</v>
      </c>
      <c r="D24">
        <v>23</v>
      </c>
      <c r="E24">
        <v>11</v>
      </c>
      <c r="F24">
        <v>17</v>
      </c>
      <c r="G24">
        <v>2</v>
      </c>
      <c r="H24">
        <v>0</v>
      </c>
      <c r="I24">
        <v>192</v>
      </c>
      <c r="J24">
        <v>38.4</v>
      </c>
    </row>
    <row r="25" spans="1:10" x14ac:dyDescent="0.2">
      <c r="A25">
        <v>21</v>
      </c>
      <c r="B25" t="s">
        <v>185</v>
      </c>
      <c r="C25">
        <v>7</v>
      </c>
      <c r="D25">
        <v>26</v>
      </c>
      <c r="E25">
        <v>7</v>
      </c>
      <c r="F25">
        <v>26</v>
      </c>
      <c r="G25">
        <v>0</v>
      </c>
      <c r="H25">
        <v>0</v>
      </c>
      <c r="I25">
        <v>203</v>
      </c>
      <c r="J25">
        <v>29</v>
      </c>
    </row>
    <row r="26" spans="1:10" x14ac:dyDescent="0.2">
      <c r="A26">
        <v>12</v>
      </c>
      <c r="B26" t="s">
        <v>91</v>
      </c>
      <c r="C26">
        <v>3</v>
      </c>
      <c r="D26">
        <v>9</v>
      </c>
      <c r="E26">
        <v>6</v>
      </c>
      <c r="F26">
        <v>8</v>
      </c>
      <c r="G26">
        <v>1</v>
      </c>
      <c r="H26">
        <v>0</v>
      </c>
      <c r="I26">
        <v>82</v>
      </c>
      <c r="J26">
        <v>27.3</v>
      </c>
    </row>
    <row r="27" spans="1:10" x14ac:dyDescent="0.2">
      <c r="A27">
        <v>28</v>
      </c>
      <c r="B27" t="s">
        <v>131</v>
      </c>
      <c r="C27">
        <v>7</v>
      </c>
      <c r="D27">
        <v>27</v>
      </c>
      <c r="E27">
        <v>8</v>
      </c>
      <c r="F27">
        <v>24</v>
      </c>
      <c r="G27">
        <v>0</v>
      </c>
      <c r="H27">
        <v>0</v>
      </c>
      <c r="I27">
        <v>210</v>
      </c>
      <c r="J27">
        <v>30</v>
      </c>
    </row>
    <row r="28" spans="1:10" x14ac:dyDescent="0.2">
      <c r="A28">
        <v>11</v>
      </c>
      <c r="B28" t="s">
        <v>166</v>
      </c>
      <c r="C28">
        <v>5</v>
      </c>
      <c r="D28">
        <v>15</v>
      </c>
      <c r="E28">
        <v>8</v>
      </c>
      <c r="F28">
        <v>15</v>
      </c>
      <c r="G28">
        <v>0</v>
      </c>
      <c r="H28">
        <v>3</v>
      </c>
      <c r="I28">
        <v>135</v>
      </c>
      <c r="J28">
        <v>27</v>
      </c>
    </row>
    <row r="29" spans="1:10" x14ac:dyDescent="0.2">
      <c r="A29">
        <v>60</v>
      </c>
      <c r="B29" t="s">
        <v>43</v>
      </c>
      <c r="C29">
        <v>3</v>
      </c>
      <c r="D29">
        <v>12</v>
      </c>
      <c r="E29">
        <v>5</v>
      </c>
      <c r="F29">
        <v>11</v>
      </c>
      <c r="G29">
        <v>0</v>
      </c>
      <c r="H29">
        <v>1</v>
      </c>
      <c r="I29">
        <v>100</v>
      </c>
      <c r="J29">
        <v>33.299999999999997</v>
      </c>
    </row>
    <row r="30" spans="1:10" x14ac:dyDescent="0.2">
      <c r="A30">
        <v>37</v>
      </c>
      <c r="B30" t="s">
        <v>148</v>
      </c>
      <c r="C30">
        <v>4</v>
      </c>
      <c r="D30">
        <v>16</v>
      </c>
      <c r="E30">
        <v>4</v>
      </c>
      <c r="F30">
        <v>14</v>
      </c>
      <c r="G30">
        <v>0</v>
      </c>
      <c r="H30">
        <v>1</v>
      </c>
      <c r="I30">
        <v>124</v>
      </c>
      <c r="J30">
        <v>31</v>
      </c>
    </row>
    <row r="31" spans="1:10" x14ac:dyDescent="0.2">
      <c r="A31">
        <v>52</v>
      </c>
      <c r="B31" t="s">
        <v>183</v>
      </c>
      <c r="C31">
        <v>5</v>
      </c>
      <c r="D31">
        <v>19</v>
      </c>
      <c r="E31">
        <v>10</v>
      </c>
      <c r="F31">
        <v>18</v>
      </c>
      <c r="G31">
        <v>0</v>
      </c>
      <c r="H31">
        <v>0</v>
      </c>
      <c r="I31">
        <v>162</v>
      </c>
      <c r="J31">
        <v>32.4</v>
      </c>
    </row>
    <row r="32" spans="1:10" x14ac:dyDescent="0.2">
      <c r="A32">
        <v>4</v>
      </c>
      <c r="B32" t="s">
        <v>157</v>
      </c>
      <c r="C32">
        <v>1</v>
      </c>
      <c r="D32">
        <v>3</v>
      </c>
      <c r="E32">
        <v>1</v>
      </c>
      <c r="F32">
        <v>3</v>
      </c>
      <c r="G32">
        <v>0</v>
      </c>
      <c r="H32">
        <v>0</v>
      </c>
      <c r="I32">
        <v>24</v>
      </c>
      <c r="J32">
        <v>24</v>
      </c>
    </row>
    <row r="33" spans="1:10" x14ac:dyDescent="0.2">
      <c r="A33">
        <v>88</v>
      </c>
      <c r="B33" t="s">
        <v>163</v>
      </c>
      <c r="C33">
        <v>2</v>
      </c>
      <c r="D33">
        <v>10</v>
      </c>
      <c r="E33">
        <v>2</v>
      </c>
      <c r="F33">
        <v>10</v>
      </c>
      <c r="G33">
        <v>0</v>
      </c>
      <c r="H33">
        <v>0</v>
      </c>
      <c r="I33">
        <v>76</v>
      </c>
      <c r="J33">
        <v>38</v>
      </c>
    </row>
    <row r="34" spans="1:10" x14ac:dyDescent="0.2">
      <c r="A34">
        <v>79</v>
      </c>
      <c r="B34" t="s">
        <v>149</v>
      </c>
      <c r="C34">
        <v>2</v>
      </c>
      <c r="D34">
        <v>8</v>
      </c>
      <c r="E34">
        <v>5</v>
      </c>
      <c r="F34">
        <v>7</v>
      </c>
      <c r="G34">
        <v>1</v>
      </c>
      <c r="H34">
        <v>0</v>
      </c>
      <c r="I34">
        <v>72</v>
      </c>
      <c r="J34">
        <v>36</v>
      </c>
    </row>
    <row r="35" spans="1:10" x14ac:dyDescent="0.2">
      <c r="A35">
        <v>109</v>
      </c>
      <c r="B35" t="s">
        <v>65</v>
      </c>
      <c r="C35">
        <v>4</v>
      </c>
      <c r="D35">
        <v>20</v>
      </c>
      <c r="E35">
        <v>8</v>
      </c>
      <c r="F35">
        <v>19</v>
      </c>
      <c r="G35">
        <v>0</v>
      </c>
      <c r="H35">
        <v>0</v>
      </c>
      <c r="I35">
        <v>163</v>
      </c>
      <c r="J35">
        <v>40.799999999999997</v>
      </c>
    </row>
    <row r="36" spans="1:10" x14ac:dyDescent="0.2">
      <c r="A36">
        <v>113</v>
      </c>
      <c r="B36" t="s">
        <v>172</v>
      </c>
      <c r="C36">
        <v>7</v>
      </c>
      <c r="D36">
        <v>37</v>
      </c>
      <c r="E36">
        <v>10</v>
      </c>
      <c r="F36">
        <v>35</v>
      </c>
      <c r="G36">
        <v>1</v>
      </c>
      <c r="H36">
        <v>0</v>
      </c>
      <c r="I36">
        <v>289</v>
      </c>
      <c r="J36">
        <v>41.3</v>
      </c>
    </row>
    <row r="37" spans="1:10" x14ac:dyDescent="0.2">
      <c r="A37">
        <v>105</v>
      </c>
      <c r="B37" t="s">
        <v>37</v>
      </c>
      <c r="C37">
        <v>5</v>
      </c>
      <c r="D37">
        <v>27</v>
      </c>
      <c r="E37">
        <v>4</v>
      </c>
      <c r="F37">
        <v>24</v>
      </c>
      <c r="G37">
        <v>1</v>
      </c>
      <c r="H37">
        <v>0</v>
      </c>
      <c r="I37">
        <v>200</v>
      </c>
      <c r="J37">
        <v>40</v>
      </c>
    </row>
    <row r="38" spans="1:10" x14ac:dyDescent="0.2">
      <c r="A38">
        <v>35</v>
      </c>
      <c r="B38" t="s">
        <v>171</v>
      </c>
      <c r="C38">
        <v>5</v>
      </c>
      <c r="D38">
        <v>18</v>
      </c>
      <c r="E38">
        <v>9</v>
      </c>
      <c r="F38">
        <v>16</v>
      </c>
      <c r="G38">
        <v>1</v>
      </c>
      <c r="H38">
        <v>0</v>
      </c>
      <c r="I38">
        <v>153</v>
      </c>
      <c r="J38">
        <v>30.6</v>
      </c>
    </row>
    <row r="39" spans="1:10" x14ac:dyDescent="0.2">
      <c r="A39">
        <v>69</v>
      </c>
      <c r="B39" t="s">
        <v>38</v>
      </c>
      <c r="C39">
        <v>6</v>
      </c>
      <c r="D39">
        <v>26</v>
      </c>
      <c r="E39">
        <v>7</v>
      </c>
      <c r="F39">
        <v>25</v>
      </c>
      <c r="G39">
        <v>0</v>
      </c>
      <c r="H39">
        <v>1</v>
      </c>
      <c r="I39">
        <v>204</v>
      </c>
      <c r="J39">
        <v>34</v>
      </c>
    </row>
    <row r="40" spans="1:10" x14ac:dyDescent="0.2">
      <c r="A40">
        <v>2</v>
      </c>
      <c r="B40" t="s">
        <v>92</v>
      </c>
      <c r="C40">
        <v>2</v>
      </c>
      <c r="D40">
        <v>4</v>
      </c>
      <c r="E40">
        <v>5</v>
      </c>
      <c r="F40">
        <v>4</v>
      </c>
      <c r="G40">
        <v>0</v>
      </c>
      <c r="H40">
        <v>0</v>
      </c>
      <c r="I40">
        <v>43</v>
      </c>
      <c r="J40">
        <v>21.5</v>
      </c>
    </row>
    <row r="41" spans="1:10" x14ac:dyDescent="0.2">
      <c r="A41">
        <v>10</v>
      </c>
      <c r="B41" t="s">
        <v>130</v>
      </c>
      <c r="C41">
        <v>3</v>
      </c>
      <c r="D41">
        <v>9</v>
      </c>
      <c r="E41">
        <v>5</v>
      </c>
      <c r="F41">
        <v>9</v>
      </c>
      <c r="G41">
        <v>0</v>
      </c>
      <c r="H41">
        <v>1</v>
      </c>
      <c r="I41">
        <v>80</v>
      </c>
      <c r="J41">
        <v>26.7</v>
      </c>
    </row>
    <row r="42" spans="1:10" x14ac:dyDescent="0.2">
      <c r="A42">
        <v>32</v>
      </c>
      <c r="B42" t="s">
        <v>165</v>
      </c>
      <c r="C42">
        <v>2</v>
      </c>
      <c r="D42">
        <v>7</v>
      </c>
      <c r="E42">
        <v>4</v>
      </c>
      <c r="F42">
        <v>7</v>
      </c>
      <c r="G42">
        <v>0</v>
      </c>
      <c r="H42">
        <v>0</v>
      </c>
      <c r="I42">
        <v>61</v>
      </c>
      <c r="J42">
        <v>30.5</v>
      </c>
    </row>
    <row r="43" spans="1:10" x14ac:dyDescent="0.2">
      <c r="A43">
        <v>101</v>
      </c>
      <c r="B43" t="s">
        <v>154</v>
      </c>
      <c r="C43">
        <v>2</v>
      </c>
      <c r="D43">
        <v>9</v>
      </c>
      <c r="E43">
        <v>6</v>
      </c>
      <c r="F43">
        <v>7</v>
      </c>
      <c r="G43">
        <v>0</v>
      </c>
      <c r="H43">
        <v>0</v>
      </c>
      <c r="I43">
        <v>79</v>
      </c>
      <c r="J43">
        <v>39.5</v>
      </c>
    </row>
    <row r="44" spans="1:10" x14ac:dyDescent="0.2">
      <c r="A44">
        <v>25</v>
      </c>
      <c r="B44" t="s">
        <v>72</v>
      </c>
      <c r="C44">
        <v>2</v>
      </c>
      <c r="D44">
        <v>5</v>
      </c>
      <c r="E44">
        <v>8</v>
      </c>
      <c r="F44">
        <v>5</v>
      </c>
      <c r="G44">
        <v>0</v>
      </c>
      <c r="H44">
        <v>0</v>
      </c>
      <c r="I44">
        <v>59</v>
      </c>
      <c r="J44">
        <v>29.5</v>
      </c>
    </row>
    <row r="45" spans="1:10" x14ac:dyDescent="0.2">
      <c r="A45">
        <v>81</v>
      </c>
      <c r="B45" t="s">
        <v>93</v>
      </c>
      <c r="C45">
        <v>7</v>
      </c>
      <c r="D45">
        <v>34</v>
      </c>
      <c r="E45">
        <v>5</v>
      </c>
      <c r="F45">
        <v>33</v>
      </c>
      <c r="G45">
        <v>1</v>
      </c>
      <c r="H45">
        <v>0</v>
      </c>
      <c r="I45">
        <v>254</v>
      </c>
      <c r="J45">
        <v>36.299999999999997</v>
      </c>
    </row>
    <row r="46" spans="1:10" x14ac:dyDescent="0.2">
      <c r="A46">
        <v>108</v>
      </c>
      <c r="B46" t="s">
        <v>147</v>
      </c>
      <c r="C46">
        <v>3</v>
      </c>
      <c r="D46">
        <v>13</v>
      </c>
      <c r="E46">
        <v>10</v>
      </c>
      <c r="F46">
        <v>12</v>
      </c>
      <c r="G46">
        <v>1</v>
      </c>
      <c r="H46">
        <v>0</v>
      </c>
      <c r="I46">
        <v>122</v>
      </c>
      <c r="J46">
        <v>40.700000000000003</v>
      </c>
    </row>
    <row r="47" spans="1:10" x14ac:dyDescent="0.2">
      <c r="A47">
        <v>59</v>
      </c>
      <c r="B47" t="s">
        <v>94</v>
      </c>
      <c r="C47">
        <v>6</v>
      </c>
      <c r="D47">
        <v>25</v>
      </c>
      <c r="E47">
        <v>8</v>
      </c>
      <c r="F47">
        <v>25</v>
      </c>
      <c r="G47">
        <v>0</v>
      </c>
      <c r="H47">
        <v>0</v>
      </c>
      <c r="I47">
        <v>199</v>
      </c>
      <c r="J47">
        <v>33.200000000000003</v>
      </c>
    </row>
    <row r="48" spans="1:10" x14ac:dyDescent="0.2">
      <c r="A48">
        <v>37</v>
      </c>
      <c r="B48" t="s">
        <v>158</v>
      </c>
      <c r="C48">
        <v>3</v>
      </c>
      <c r="D48">
        <v>13</v>
      </c>
      <c r="E48">
        <v>1</v>
      </c>
      <c r="F48">
        <v>12</v>
      </c>
      <c r="G48">
        <v>0</v>
      </c>
      <c r="H48">
        <v>0</v>
      </c>
      <c r="I48">
        <v>93</v>
      </c>
      <c r="J48">
        <v>31</v>
      </c>
    </row>
    <row r="49" spans="1:10" x14ac:dyDescent="0.2">
      <c r="A49">
        <v>100</v>
      </c>
      <c r="B49" t="s">
        <v>181</v>
      </c>
      <c r="C49">
        <v>6</v>
      </c>
      <c r="D49">
        <v>28</v>
      </c>
      <c r="E49">
        <v>14</v>
      </c>
      <c r="F49">
        <v>26</v>
      </c>
      <c r="G49">
        <v>0</v>
      </c>
      <c r="H49">
        <v>0</v>
      </c>
      <c r="I49">
        <v>236</v>
      </c>
      <c r="J49">
        <v>39.299999999999997</v>
      </c>
    </row>
    <row r="50" spans="1:10" x14ac:dyDescent="0.2">
      <c r="A50">
        <v>88</v>
      </c>
      <c r="B50" t="s">
        <v>68</v>
      </c>
      <c r="C50">
        <v>1</v>
      </c>
      <c r="D50">
        <v>5</v>
      </c>
      <c r="E50">
        <v>1</v>
      </c>
      <c r="F50">
        <v>5</v>
      </c>
      <c r="G50">
        <v>0</v>
      </c>
      <c r="H50">
        <v>0</v>
      </c>
      <c r="I50">
        <v>38</v>
      </c>
      <c r="J50">
        <v>38</v>
      </c>
    </row>
    <row r="51" spans="1:10" x14ac:dyDescent="0.2">
      <c r="A51">
        <v>125</v>
      </c>
      <c r="B51" t="s">
        <v>81</v>
      </c>
      <c r="C51">
        <v>2</v>
      </c>
      <c r="D51">
        <v>13</v>
      </c>
      <c r="E51">
        <v>3</v>
      </c>
      <c r="F51">
        <v>11</v>
      </c>
      <c r="G51">
        <v>1</v>
      </c>
      <c r="H51">
        <v>0</v>
      </c>
      <c r="I51">
        <v>100</v>
      </c>
      <c r="J51">
        <v>50</v>
      </c>
    </row>
    <row r="52" spans="1:10" x14ac:dyDescent="0.2">
      <c r="A52">
        <v>78</v>
      </c>
      <c r="B52" t="s">
        <v>132</v>
      </c>
      <c r="C52">
        <v>4</v>
      </c>
      <c r="D52">
        <v>17</v>
      </c>
      <c r="E52">
        <v>8</v>
      </c>
      <c r="F52">
        <v>17</v>
      </c>
      <c r="G52">
        <v>0</v>
      </c>
      <c r="H52">
        <v>0</v>
      </c>
      <c r="I52">
        <v>143</v>
      </c>
      <c r="J52">
        <v>35.799999999999997</v>
      </c>
    </row>
    <row r="53" spans="1:10" x14ac:dyDescent="0.2">
      <c r="A53">
        <v>49</v>
      </c>
      <c r="B53" t="s">
        <v>135</v>
      </c>
      <c r="C53">
        <v>3</v>
      </c>
      <c r="D53">
        <v>10</v>
      </c>
      <c r="E53">
        <v>9</v>
      </c>
      <c r="F53">
        <v>10</v>
      </c>
      <c r="G53">
        <v>0</v>
      </c>
      <c r="H53">
        <v>0</v>
      </c>
      <c r="I53">
        <v>97</v>
      </c>
      <c r="J53">
        <v>32.299999999999997</v>
      </c>
    </row>
    <row r="54" spans="1:10" x14ac:dyDescent="0.2">
      <c r="A54">
        <v>121</v>
      </c>
      <c r="B54" t="s">
        <v>169</v>
      </c>
      <c r="C54">
        <v>7</v>
      </c>
      <c r="D54">
        <v>41</v>
      </c>
      <c r="E54">
        <v>8</v>
      </c>
      <c r="F54">
        <v>39</v>
      </c>
      <c r="G54">
        <v>0</v>
      </c>
      <c r="H54">
        <v>0</v>
      </c>
      <c r="I54">
        <v>309</v>
      </c>
      <c r="J54">
        <v>44.1</v>
      </c>
    </row>
    <row r="55" spans="1:10" x14ac:dyDescent="0.2">
      <c r="A55">
        <v>53</v>
      </c>
      <c r="B55" t="s">
        <v>143</v>
      </c>
      <c r="C55">
        <v>2</v>
      </c>
      <c r="D55">
        <v>8</v>
      </c>
      <c r="E55">
        <v>3</v>
      </c>
      <c r="F55">
        <v>8</v>
      </c>
      <c r="G55">
        <v>0</v>
      </c>
      <c r="H55">
        <v>0</v>
      </c>
      <c r="I55">
        <v>65</v>
      </c>
      <c r="J55">
        <v>32.5</v>
      </c>
    </row>
    <row r="56" spans="1:10" x14ac:dyDescent="0.2">
      <c r="A56">
        <v>47</v>
      </c>
      <c r="B56" t="s">
        <v>194</v>
      </c>
      <c r="C56">
        <v>2</v>
      </c>
      <c r="D56">
        <v>8</v>
      </c>
      <c r="E56">
        <v>3</v>
      </c>
      <c r="F56">
        <v>7</v>
      </c>
      <c r="G56">
        <v>0</v>
      </c>
      <c r="H56">
        <v>0</v>
      </c>
      <c r="I56">
        <v>64</v>
      </c>
      <c r="J56">
        <v>32</v>
      </c>
    </row>
    <row r="57" spans="1:10" x14ac:dyDescent="0.2">
      <c r="A57">
        <v>25</v>
      </c>
      <c r="B57" t="s">
        <v>189</v>
      </c>
      <c r="C57">
        <v>2</v>
      </c>
      <c r="D57">
        <v>7</v>
      </c>
      <c r="E57">
        <v>3</v>
      </c>
      <c r="F57">
        <v>6</v>
      </c>
      <c r="G57">
        <v>1</v>
      </c>
      <c r="H57">
        <v>0</v>
      </c>
      <c r="I57">
        <v>59</v>
      </c>
      <c r="J57">
        <v>29.5</v>
      </c>
    </row>
    <row r="58" spans="1:10" x14ac:dyDescent="0.2">
      <c r="A58">
        <v>62</v>
      </c>
      <c r="B58" t="s">
        <v>27</v>
      </c>
      <c r="C58">
        <v>6</v>
      </c>
      <c r="D58">
        <v>24</v>
      </c>
      <c r="E58">
        <v>11</v>
      </c>
      <c r="F58">
        <v>22</v>
      </c>
      <c r="G58">
        <v>1</v>
      </c>
      <c r="H58">
        <v>0</v>
      </c>
      <c r="I58">
        <v>201</v>
      </c>
      <c r="J58">
        <v>33.5</v>
      </c>
    </row>
    <row r="59" spans="1:10" x14ac:dyDescent="0.2">
      <c r="A59">
        <v>88</v>
      </c>
      <c r="B59" t="s">
        <v>188</v>
      </c>
      <c r="C59">
        <v>6</v>
      </c>
      <c r="D59">
        <v>31</v>
      </c>
      <c r="E59">
        <v>4</v>
      </c>
      <c r="F59">
        <v>28</v>
      </c>
      <c r="G59">
        <v>1</v>
      </c>
      <c r="H59">
        <v>0</v>
      </c>
      <c r="I59">
        <v>228</v>
      </c>
      <c r="J59">
        <v>38</v>
      </c>
    </row>
    <row r="60" spans="1:10" x14ac:dyDescent="0.2">
      <c r="A60">
        <v>105</v>
      </c>
      <c r="B60" t="s">
        <v>95</v>
      </c>
      <c r="C60">
        <v>3</v>
      </c>
      <c r="D60">
        <v>16</v>
      </c>
      <c r="E60">
        <v>3</v>
      </c>
      <c r="F60">
        <v>15</v>
      </c>
      <c r="G60">
        <v>0</v>
      </c>
      <c r="H60">
        <v>0</v>
      </c>
      <c r="I60">
        <v>120</v>
      </c>
      <c r="J60">
        <v>40</v>
      </c>
    </row>
    <row r="61" spans="1:10" x14ac:dyDescent="0.2">
      <c r="A61">
        <v>4</v>
      </c>
      <c r="B61" t="s">
        <v>96</v>
      </c>
      <c r="C61">
        <v>1</v>
      </c>
      <c r="D61">
        <v>2</v>
      </c>
      <c r="E61">
        <v>3</v>
      </c>
      <c r="F61">
        <v>1</v>
      </c>
      <c r="G61">
        <v>1</v>
      </c>
      <c r="H61">
        <v>0</v>
      </c>
      <c r="I61">
        <v>24</v>
      </c>
      <c r="J61">
        <v>24</v>
      </c>
    </row>
    <row r="62" spans="1:10" x14ac:dyDescent="0.2">
      <c r="A62">
        <v>81</v>
      </c>
      <c r="B62" t="s">
        <v>144</v>
      </c>
      <c r="C62">
        <v>4</v>
      </c>
      <c r="D62">
        <v>17</v>
      </c>
      <c r="E62">
        <v>9</v>
      </c>
      <c r="F62">
        <v>16</v>
      </c>
      <c r="G62">
        <v>0</v>
      </c>
      <c r="H62">
        <v>0</v>
      </c>
      <c r="I62">
        <v>145</v>
      </c>
      <c r="J62">
        <v>36.299999999999997</v>
      </c>
    </row>
    <row r="63" spans="1:10" x14ac:dyDescent="0.2">
      <c r="A63">
        <v>124</v>
      </c>
      <c r="B63" t="s">
        <v>161</v>
      </c>
      <c r="C63">
        <v>1</v>
      </c>
      <c r="D63">
        <v>6</v>
      </c>
      <c r="E63">
        <v>2</v>
      </c>
      <c r="F63">
        <v>5</v>
      </c>
      <c r="G63">
        <v>1</v>
      </c>
      <c r="H63">
        <v>0</v>
      </c>
      <c r="I63">
        <v>49</v>
      </c>
      <c r="J63">
        <v>49</v>
      </c>
    </row>
    <row r="64" spans="1:10" x14ac:dyDescent="0.2">
      <c r="A64">
        <v>49</v>
      </c>
      <c r="B64" t="s">
        <v>97</v>
      </c>
      <c r="C64">
        <v>4</v>
      </c>
      <c r="D64">
        <v>18</v>
      </c>
      <c r="E64">
        <v>1</v>
      </c>
      <c r="F64">
        <v>18</v>
      </c>
      <c r="G64">
        <v>0</v>
      </c>
      <c r="H64">
        <v>0</v>
      </c>
      <c r="I64">
        <v>129</v>
      </c>
      <c r="J64">
        <v>32.299999999999997</v>
      </c>
    </row>
    <row r="65" spans="1:10" x14ac:dyDescent="0.2">
      <c r="A65">
        <v>41</v>
      </c>
      <c r="B65" t="s">
        <v>22</v>
      </c>
      <c r="C65">
        <v>3</v>
      </c>
      <c r="D65">
        <v>11</v>
      </c>
      <c r="E65">
        <v>6</v>
      </c>
      <c r="F65">
        <v>10</v>
      </c>
      <c r="G65">
        <v>0</v>
      </c>
      <c r="H65">
        <v>0</v>
      </c>
      <c r="I65">
        <v>94</v>
      </c>
      <c r="J65">
        <v>31.3</v>
      </c>
    </row>
    <row r="66" spans="1:10" x14ac:dyDescent="0.2">
      <c r="A66">
        <v>101</v>
      </c>
      <c r="B66" t="s">
        <v>186</v>
      </c>
      <c r="C66">
        <v>6</v>
      </c>
      <c r="D66">
        <v>30</v>
      </c>
      <c r="E66">
        <v>9</v>
      </c>
      <c r="F66">
        <v>30</v>
      </c>
      <c r="G66">
        <v>0</v>
      </c>
      <c r="H66">
        <v>0</v>
      </c>
      <c r="I66">
        <v>237</v>
      </c>
      <c r="J66">
        <v>39.5</v>
      </c>
    </row>
    <row r="67" spans="1:10" x14ac:dyDescent="0.2">
      <c r="A67">
        <v>103</v>
      </c>
      <c r="B67" t="s">
        <v>98</v>
      </c>
      <c r="C67">
        <v>5</v>
      </c>
      <c r="D67">
        <v>23</v>
      </c>
      <c r="E67">
        <v>12</v>
      </c>
      <c r="F67">
        <v>22</v>
      </c>
      <c r="G67">
        <v>1</v>
      </c>
      <c r="H67">
        <v>0</v>
      </c>
      <c r="I67">
        <v>198</v>
      </c>
      <c r="J67">
        <v>39.6</v>
      </c>
    </row>
    <row r="68" spans="1:10" x14ac:dyDescent="0.2">
      <c r="A68">
        <v>41</v>
      </c>
      <c r="B68" t="s">
        <v>64</v>
      </c>
      <c r="C68">
        <v>3</v>
      </c>
      <c r="D68">
        <v>11</v>
      </c>
      <c r="E68">
        <v>6</v>
      </c>
      <c r="F68">
        <v>10</v>
      </c>
      <c r="G68">
        <v>0</v>
      </c>
      <c r="H68">
        <v>0</v>
      </c>
      <c r="I68">
        <v>94</v>
      </c>
      <c r="J68">
        <v>31.3</v>
      </c>
    </row>
    <row r="69" spans="1:10" x14ac:dyDescent="0.2">
      <c r="A69">
        <v>96</v>
      </c>
      <c r="B69" t="s">
        <v>99</v>
      </c>
      <c r="C69">
        <v>2</v>
      </c>
      <c r="D69">
        <v>10</v>
      </c>
      <c r="E69">
        <v>2</v>
      </c>
      <c r="F69">
        <v>9</v>
      </c>
      <c r="G69">
        <v>1</v>
      </c>
      <c r="H69">
        <v>0</v>
      </c>
      <c r="I69">
        <v>77</v>
      </c>
      <c r="J69">
        <v>38.5</v>
      </c>
    </row>
    <row r="70" spans="1:10" x14ac:dyDescent="0.2">
      <c r="A70">
        <v>12</v>
      </c>
      <c r="B70" t="s">
        <v>175</v>
      </c>
      <c r="C70">
        <v>3</v>
      </c>
      <c r="D70">
        <v>10</v>
      </c>
      <c r="E70">
        <v>4</v>
      </c>
      <c r="F70">
        <v>10</v>
      </c>
      <c r="G70">
        <v>0</v>
      </c>
      <c r="H70">
        <v>0</v>
      </c>
      <c r="I70">
        <v>82</v>
      </c>
      <c r="J70">
        <v>27.3</v>
      </c>
    </row>
    <row r="71" spans="1:10" x14ac:dyDescent="0.2">
      <c r="A71">
        <v>115</v>
      </c>
      <c r="B71" t="s">
        <v>100</v>
      </c>
      <c r="C71">
        <v>5</v>
      </c>
      <c r="D71">
        <v>29</v>
      </c>
      <c r="E71">
        <v>3</v>
      </c>
      <c r="F71">
        <v>24</v>
      </c>
      <c r="G71">
        <v>2</v>
      </c>
      <c r="H71">
        <v>0</v>
      </c>
      <c r="I71">
        <v>211</v>
      </c>
      <c r="J71">
        <v>42.2</v>
      </c>
    </row>
    <row r="72" spans="1:10" x14ac:dyDescent="0.2">
      <c r="A72">
        <v>9</v>
      </c>
      <c r="B72" t="s">
        <v>170</v>
      </c>
      <c r="C72">
        <v>4</v>
      </c>
      <c r="D72">
        <v>14</v>
      </c>
      <c r="E72">
        <v>2</v>
      </c>
      <c r="F72">
        <v>14</v>
      </c>
      <c r="G72">
        <v>0</v>
      </c>
      <c r="H72">
        <v>1</v>
      </c>
      <c r="I72">
        <v>106</v>
      </c>
      <c r="J72">
        <v>26.5</v>
      </c>
    </row>
    <row r="73" spans="1:10" x14ac:dyDescent="0.2">
      <c r="A73">
        <v>28</v>
      </c>
      <c r="B73" t="s">
        <v>28</v>
      </c>
      <c r="C73">
        <v>4</v>
      </c>
      <c r="D73">
        <v>15</v>
      </c>
      <c r="E73">
        <v>5</v>
      </c>
      <c r="F73">
        <v>15</v>
      </c>
      <c r="G73">
        <v>0</v>
      </c>
      <c r="H73">
        <v>0</v>
      </c>
      <c r="I73">
        <v>120</v>
      </c>
      <c r="J73">
        <v>30</v>
      </c>
    </row>
    <row r="74" spans="1:10" x14ac:dyDescent="0.2">
      <c r="A74">
        <v>7</v>
      </c>
      <c r="B74" t="s">
        <v>41</v>
      </c>
      <c r="C74">
        <v>2</v>
      </c>
      <c r="D74">
        <v>5</v>
      </c>
      <c r="E74">
        <v>5</v>
      </c>
      <c r="F74">
        <v>5</v>
      </c>
      <c r="G74">
        <v>0</v>
      </c>
      <c r="H74">
        <v>0</v>
      </c>
      <c r="I74">
        <v>50</v>
      </c>
      <c r="J74">
        <v>25</v>
      </c>
    </row>
    <row r="75" spans="1:10" x14ac:dyDescent="0.2">
      <c r="A75">
        <v>6</v>
      </c>
      <c r="B75" t="s">
        <v>101</v>
      </c>
      <c r="C75">
        <v>3</v>
      </c>
      <c r="D75">
        <v>7</v>
      </c>
      <c r="E75">
        <v>8</v>
      </c>
      <c r="F75">
        <v>7</v>
      </c>
      <c r="G75">
        <v>0</v>
      </c>
      <c r="H75">
        <v>0</v>
      </c>
      <c r="I75">
        <v>73</v>
      </c>
      <c r="J75">
        <v>24.3</v>
      </c>
    </row>
    <row r="76" spans="1:10" x14ac:dyDescent="0.2">
      <c r="A76">
        <v>88</v>
      </c>
      <c r="B76" t="s">
        <v>34</v>
      </c>
      <c r="C76">
        <v>1</v>
      </c>
      <c r="D76">
        <v>5</v>
      </c>
      <c r="E76">
        <v>2</v>
      </c>
      <c r="F76">
        <v>2</v>
      </c>
      <c r="G76">
        <v>0</v>
      </c>
      <c r="H76">
        <v>0</v>
      </c>
      <c r="I76">
        <v>38</v>
      </c>
      <c r="J76">
        <v>38</v>
      </c>
    </row>
    <row r="77" spans="1:10" x14ac:dyDescent="0.2">
      <c r="A77">
        <v>62</v>
      </c>
      <c r="B77" t="s">
        <v>139</v>
      </c>
      <c r="C77">
        <v>2</v>
      </c>
      <c r="D77">
        <v>8</v>
      </c>
      <c r="E77">
        <v>4</v>
      </c>
      <c r="F77">
        <v>7</v>
      </c>
      <c r="G77">
        <v>0</v>
      </c>
      <c r="H77">
        <v>0</v>
      </c>
      <c r="I77">
        <v>67</v>
      </c>
      <c r="J77">
        <v>33.5</v>
      </c>
    </row>
    <row r="78" spans="1:10" x14ac:dyDescent="0.2">
      <c r="A78">
        <v>62</v>
      </c>
      <c r="B78" t="s">
        <v>182</v>
      </c>
      <c r="C78">
        <v>4</v>
      </c>
      <c r="D78">
        <v>16</v>
      </c>
      <c r="E78">
        <v>6</v>
      </c>
      <c r="F78">
        <v>16</v>
      </c>
      <c r="G78">
        <v>0</v>
      </c>
      <c r="H78">
        <v>2</v>
      </c>
      <c r="I78">
        <v>134</v>
      </c>
      <c r="J78">
        <v>33.5</v>
      </c>
    </row>
    <row r="79" spans="1:10" x14ac:dyDescent="0.2">
      <c r="A79">
        <v>79</v>
      </c>
      <c r="B79" t="s">
        <v>42</v>
      </c>
      <c r="C79">
        <v>1</v>
      </c>
      <c r="D79">
        <v>5</v>
      </c>
      <c r="E79">
        <v>0</v>
      </c>
      <c r="F79">
        <v>4</v>
      </c>
      <c r="G79">
        <v>1</v>
      </c>
      <c r="H79">
        <v>0</v>
      </c>
      <c r="I79">
        <v>36</v>
      </c>
      <c r="J79">
        <v>36</v>
      </c>
    </row>
    <row r="80" spans="1:10" x14ac:dyDescent="0.2">
      <c r="A80">
        <v>53</v>
      </c>
      <c r="B80" t="s">
        <v>39</v>
      </c>
      <c r="C80">
        <v>2</v>
      </c>
      <c r="D80">
        <v>8</v>
      </c>
      <c r="E80">
        <v>3</v>
      </c>
      <c r="F80">
        <v>8</v>
      </c>
      <c r="G80">
        <v>0</v>
      </c>
      <c r="H80">
        <v>0</v>
      </c>
      <c r="I80">
        <v>65</v>
      </c>
      <c r="J80">
        <v>32.5</v>
      </c>
    </row>
    <row r="81" spans="1:10" x14ac:dyDescent="0.2">
      <c r="A81">
        <v>1</v>
      </c>
      <c r="B81" t="s">
        <v>32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20</v>
      </c>
      <c r="J81">
        <v>20</v>
      </c>
    </row>
    <row r="82" spans="1:10" x14ac:dyDescent="0.2">
      <c r="A82">
        <v>66</v>
      </c>
      <c r="B82" t="s">
        <v>146</v>
      </c>
      <c r="C82">
        <v>6</v>
      </c>
      <c r="D82">
        <v>26</v>
      </c>
      <c r="E82">
        <v>7</v>
      </c>
      <c r="F82">
        <v>25</v>
      </c>
      <c r="G82">
        <v>0</v>
      </c>
      <c r="H82">
        <v>0</v>
      </c>
      <c r="I82">
        <v>202</v>
      </c>
      <c r="J82">
        <v>33.700000000000003</v>
      </c>
    </row>
    <row r="83" spans="1:10" x14ac:dyDescent="0.2">
      <c r="A83">
        <v>69</v>
      </c>
      <c r="B83" t="s">
        <v>126</v>
      </c>
      <c r="C83">
        <v>6</v>
      </c>
      <c r="D83">
        <v>26</v>
      </c>
      <c r="E83">
        <v>7</v>
      </c>
      <c r="F83">
        <v>23</v>
      </c>
      <c r="G83">
        <v>2</v>
      </c>
      <c r="H83">
        <v>0</v>
      </c>
      <c r="I83">
        <v>204</v>
      </c>
      <c r="J83">
        <v>34</v>
      </c>
    </row>
    <row r="84" spans="1:10" x14ac:dyDescent="0.2">
      <c r="A84">
        <v>84</v>
      </c>
      <c r="B84" t="s">
        <v>102</v>
      </c>
      <c r="C84">
        <v>4</v>
      </c>
      <c r="D84">
        <v>17</v>
      </c>
      <c r="E84">
        <v>9</v>
      </c>
      <c r="F84">
        <v>14</v>
      </c>
      <c r="G84">
        <v>2</v>
      </c>
      <c r="H84">
        <v>0</v>
      </c>
      <c r="I84">
        <v>147</v>
      </c>
      <c r="J84">
        <v>36.799999999999997</v>
      </c>
    </row>
    <row r="85" spans="1:10" x14ac:dyDescent="0.2">
      <c r="A85">
        <v>17</v>
      </c>
      <c r="B85" t="s">
        <v>103</v>
      </c>
      <c r="C85">
        <v>2</v>
      </c>
      <c r="D85">
        <v>7</v>
      </c>
      <c r="E85">
        <v>2</v>
      </c>
      <c r="F85">
        <v>7</v>
      </c>
      <c r="G85">
        <v>0</v>
      </c>
      <c r="H85">
        <v>0</v>
      </c>
      <c r="I85">
        <v>55</v>
      </c>
      <c r="J85">
        <v>27.5</v>
      </c>
    </row>
    <row r="86" spans="1:10" x14ac:dyDescent="0.2">
      <c r="A86">
        <v>12</v>
      </c>
      <c r="B86" t="s">
        <v>190</v>
      </c>
      <c r="C86">
        <v>8</v>
      </c>
      <c r="D86">
        <v>27</v>
      </c>
      <c r="E86">
        <v>10</v>
      </c>
      <c r="F86">
        <v>24</v>
      </c>
      <c r="G86">
        <v>1</v>
      </c>
      <c r="H86">
        <v>0</v>
      </c>
      <c r="I86">
        <v>218</v>
      </c>
      <c r="J86">
        <v>27.3</v>
      </c>
    </row>
    <row r="87" spans="1:10" x14ac:dyDescent="0.2">
      <c r="A87">
        <v>28</v>
      </c>
      <c r="B87" t="s">
        <v>104</v>
      </c>
      <c r="C87">
        <v>5</v>
      </c>
      <c r="D87">
        <v>19</v>
      </c>
      <c r="E87">
        <v>6</v>
      </c>
      <c r="F87">
        <v>18</v>
      </c>
      <c r="G87">
        <v>0</v>
      </c>
      <c r="H87">
        <v>0</v>
      </c>
      <c r="I87">
        <v>150</v>
      </c>
      <c r="J87">
        <v>30</v>
      </c>
    </row>
    <row r="88" spans="1:10" x14ac:dyDescent="0.2">
      <c r="A88">
        <v>104</v>
      </c>
      <c r="B88" t="s">
        <v>105</v>
      </c>
      <c r="C88">
        <v>5</v>
      </c>
      <c r="D88">
        <v>28</v>
      </c>
      <c r="E88">
        <v>1</v>
      </c>
      <c r="F88">
        <v>28</v>
      </c>
      <c r="G88">
        <v>0</v>
      </c>
      <c r="H88">
        <v>0</v>
      </c>
      <c r="I88">
        <v>199</v>
      </c>
      <c r="J88">
        <v>39.799999999999997</v>
      </c>
    </row>
    <row r="89" spans="1:10" x14ac:dyDescent="0.2">
      <c r="A89">
        <v>37</v>
      </c>
      <c r="B89" t="s">
        <v>106</v>
      </c>
      <c r="C89">
        <v>2</v>
      </c>
      <c r="D89">
        <v>8</v>
      </c>
      <c r="E89">
        <v>2</v>
      </c>
      <c r="F89">
        <v>8</v>
      </c>
      <c r="G89">
        <v>0</v>
      </c>
      <c r="H89">
        <v>0</v>
      </c>
      <c r="I89">
        <v>62</v>
      </c>
      <c r="J89">
        <v>31</v>
      </c>
    </row>
    <row r="90" spans="1:10" x14ac:dyDescent="0.2">
      <c r="A90">
        <v>67</v>
      </c>
      <c r="B90" t="s">
        <v>107</v>
      </c>
      <c r="C90">
        <v>4</v>
      </c>
      <c r="D90">
        <v>17</v>
      </c>
      <c r="E90">
        <v>6</v>
      </c>
      <c r="F90">
        <v>15</v>
      </c>
      <c r="G90">
        <v>0</v>
      </c>
      <c r="H90">
        <v>0</v>
      </c>
      <c r="I90">
        <v>135</v>
      </c>
      <c r="J90">
        <v>33.799999999999997</v>
      </c>
    </row>
    <row r="91" spans="1:10" x14ac:dyDescent="0.2">
      <c r="A91">
        <v>62</v>
      </c>
      <c r="B91" t="s">
        <v>71</v>
      </c>
      <c r="C91">
        <v>6</v>
      </c>
      <c r="D91">
        <v>23</v>
      </c>
      <c r="E91">
        <v>13</v>
      </c>
      <c r="F91">
        <v>22</v>
      </c>
      <c r="G91">
        <v>1</v>
      </c>
      <c r="H91">
        <v>0</v>
      </c>
      <c r="I91">
        <v>201</v>
      </c>
      <c r="J91">
        <v>33.5</v>
      </c>
    </row>
    <row r="92" spans="1:10" x14ac:dyDescent="0.2">
      <c r="A92">
        <v>117</v>
      </c>
      <c r="B92" t="s">
        <v>176</v>
      </c>
      <c r="C92">
        <v>4</v>
      </c>
      <c r="D92">
        <v>23</v>
      </c>
      <c r="E92">
        <v>3</v>
      </c>
      <c r="F92">
        <v>23</v>
      </c>
      <c r="G92">
        <v>0</v>
      </c>
      <c r="H92">
        <v>0</v>
      </c>
      <c r="I92">
        <v>170</v>
      </c>
      <c r="J92">
        <v>42.5</v>
      </c>
    </row>
    <row r="93" spans="1:10" x14ac:dyDescent="0.2">
      <c r="A93">
        <v>118</v>
      </c>
      <c r="B93" t="s">
        <v>156</v>
      </c>
      <c r="C93">
        <v>7</v>
      </c>
      <c r="D93">
        <v>40</v>
      </c>
      <c r="E93">
        <v>7</v>
      </c>
      <c r="F93">
        <v>38</v>
      </c>
      <c r="G93">
        <v>1</v>
      </c>
      <c r="H93">
        <v>0</v>
      </c>
      <c r="I93">
        <v>301</v>
      </c>
      <c r="J93">
        <v>43</v>
      </c>
    </row>
    <row r="94" spans="1:10" x14ac:dyDescent="0.2">
      <c r="A94">
        <v>97</v>
      </c>
      <c r="B94" t="s">
        <v>137</v>
      </c>
      <c r="C94">
        <v>6</v>
      </c>
      <c r="D94">
        <v>32</v>
      </c>
      <c r="E94">
        <v>3</v>
      </c>
      <c r="F94">
        <v>32</v>
      </c>
      <c r="G94">
        <v>0</v>
      </c>
      <c r="H94">
        <v>0</v>
      </c>
      <c r="I94">
        <v>233</v>
      </c>
      <c r="J94">
        <v>38.799999999999997</v>
      </c>
    </row>
    <row r="95" spans="1:10" x14ac:dyDescent="0.2">
      <c r="A95">
        <v>87</v>
      </c>
      <c r="B95" t="s">
        <v>141</v>
      </c>
      <c r="C95">
        <v>4</v>
      </c>
      <c r="D95">
        <v>16</v>
      </c>
      <c r="E95">
        <v>12</v>
      </c>
      <c r="F95">
        <v>16</v>
      </c>
      <c r="G95">
        <v>0</v>
      </c>
      <c r="H95">
        <v>1</v>
      </c>
      <c r="I95">
        <v>150</v>
      </c>
      <c r="J95">
        <v>37.5</v>
      </c>
    </row>
    <row r="96" spans="1:10" x14ac:dyDescent="0.2">
      <c r="A96">
        <v>73</v>
      </c>
      <c r="B96" t="s">
        <v>108</v>
      </c>
      <c r="C96">
        <v>4</v>
      </c>
      <c r="D96">
        <v>17</v>
      </c>
      <c r="E96">
        <v>6</v>
      </c>
      <c r="F96">
        <v>17</v>
      </c>
      <c r="G96">
        <v>0</v>
      </c>
      <c r="H96">
        <v>0</v>
      </c>
      <c r="I96">
        <v>137</v>
      </c>
      <c r="J96">
        <v>34.299999999999997</v>
      </c>
    </row>
    <row r="97" spans="1:10" x14ac:dyDescent="0.2">
      <c r="A97">
        <v>122</v>
      </c>
      <c r="B97" t="s">
        <v>177</v>
      </c>
      <c r="C97">
        <v>6</v>
      </c>
      <c r="D97">
        <v>35</v>
      </c>
      <c r="E97">
        <v>10</v>
      </c>
      <c r="F97">
        <v>34</v>
      </c>
      <c r="G97">
        <v>0</v>
      </c>
      <c r="H97">
        <v>0</v>
      </c>
      <c r="I97">
        <v>274</v>
      </c>
      <c r="J97">
        <v>45.7</v>
      </c>
    </row>
    <row r="98" spans="1:10" x14ac:dyDescent="0.2">
      <c r="A98">
        <v>44</v>
      </c>
      <c r="B98" t="s">
        <v>78</v>
      </c>
      <c r="C98">
        <v>2</v>
      </c>
      <c r="D98">
        <v>8</v>
      </c>
      <c r="E98">
        <v>3</v>
      </c>
      <c r="F98">
        <v>6</v>
      </c>
      <c r="G98">
        <v>0</v>
      </c>
      <c r="H98">
        <v>0</v>
      </c>
      <c r="I98">
        <v>63</v>
      </c>
      <c r="J98">
        <v>31.5</v>
      </c>
    </row>
    <row r="99" spans="1:10" x14ac:dyDescent="0.2">
      <c r="A99">
        <v>69</v>
      </c>
      <c r="B99" t="s">
        <v>69</v>
      </c>
      <c r="C99">
        <v>1</v>
      </c>
      <c r="D99">
        <v>4</v>
      </c>
      <c r="E99">
        <v>2</v>
      </c>
      <c r="F99">
        <v>4</v>
      </c>
      <c r="G99">
        <v>0</v>
      </c>
      <c r="H99">
        <v>0</v>
      </c>
      <c r="I99">
        <v>34</v>
      </c>
      <c r="J99">
        <v>34</v>
      </c>
    </row>
    <row r="100" spans="1:10" x14ac:dyDescent="0.2">
      <c r="A100">
        <v>41</v>
      </c>
      <c r="B100" t="s">
        <v>76</v>
      </c>
      <c r="C100">
        <v>3</v>
      </c>
      <c r="D100">
        <v>11</v>
      </c>
      <c r="E100">
        <v>5</v>
      </c>
      <c r="F100">
        <v>11</v>
      </c>
      <c r="G100">
        <v>0</v>
      </c>
      <c r="H100">
        <v>1</v>
      </c>
      <c r="I100">
        <v>94</v>
      </c>
      <c r="J100">
        <v>31.3</v>
      </c>
    </row>
    <row r="101" spans="1:10" x14ac:dyDescent="0.2">
      <c r="A101">
        <v>20</v>
      </c>
      <c r="B101" t="s">
        <v>150</v>
      </c>
      <c r="C101">
        <v>3</v>
      </c>
      <c r="D101">
        <v>11</v>
      </c>
      <c r="E101">
        <v>3</v>
      </c>
      <c r="F101">
        <v>10</v>
      </c>
      <c r="G101">
        <v>0</v>
      </c>
      <c r="H101">
        <v>0</v>
      </c>
      <c r="I101">
        <v>85</v>
      </c>
      <c r="J101">
        <v>28.3</v>
      </c>
    </row>
    <row r="102" spans="1:10" x14ac:dyDescent="0.2">
      <c r="A102">
        <v>45</v>
      </c>
      <c r="B102" t="s">
        <v>73</v>
      </c>
      <c r="C102">
        <v>5</v>
      </c>
      <c r="D102">
        <v>18</v>
      </c>
      <c r="E102">
        <v>10</v>
      </c>
      <c r="F102">
        <v>16</v>
      </c>
      <c r="G102">
        <v>2</v>
      </c>
      <c r="H102">
        <v>0</v>
      </c>
      <c r="I102">
        <v>158</v>
      </c>
      <c r="J102">
        <v>31.6</v>
      </c>
    </row>
    <row r="103" spans="1:10" x14ac:dyDescent="0.2">
      <c r="A103">
        <v>28</v>
      </c>
      <c r="B103" t="s">
        <v>168</v>
      </c>
      <c r="C103">
        <v>1</v>
      </c>
      <c r="D103">
        <v>4</v>
      </c>
      <c r="E103">
        <v>1</v>
      </c>
      <c r="F103">
        <v>3</v>
      </c>
      <c r="G103">
        <v>0</v>
      </c>
      <c r="H103">
        <v>0</v>
      </c>
      <c r="I103">
        <v>30</v>
      </c>
      <c r="J103">
        <v>30</v>
      </c>
    </row>
    <row r="104" spans="1:10" x14ac:dyDescent="0.2">
      <c r="A104">
        <v>21</v>
      </c>
      <c r="B104" t="s">
        <v>123</v>
      </c>
      <c r="C104">
        <v>2</v>
      </c>
      <c r="D104">
        <v>7</v>
      </c>
      <c r="E104">
        <v>3</v>
      </c>
      <c r="F104">
        <v>7</v>
      </c>
      <c r="G104">
        <v>0</v>
      </c>
      <c r="H104">
        <v>0</v>
      </c>
      <c r="I104">
        <v>58</v>
      </c>
      <c r="J104">
        <v>29</v>
      </c>
    </row>
    <row r="105" spans="1:10" x14ac:dyDescent="0.2">
      <c r="A105">
        <v>85</v>
      </c>
      <c r="B105" t="s">
        <v>109</v>
      </c>
      <c r="C105">
        <v>1</v>
      </c>
      <c r="D105">
        <v>4</v>
      </c>
      <c r="E105">
        <v>3</v>
      </c>
      <c r="F105">
        <v>4</v>
      </c>
      <c r="G105">
        <v>0</v>
      </c>
      <c r="H105">
        <v>0</v>
      </c>
      <c r="I105">
        <v>37</v>
      </c>
      <c r="J105">
        <v>37</v>
      </c>
    </row>
    <row r="106" spans="1:10" x14ac:dyDescent="0.2">
      <c r="A106">
        <v>123</v>
      </c>
      <c r="B106" t="s">
        <v>151</v>
      </c>
      <c r="C106">
        <v>5</v>
      </c>
      <c r="D106">
        <v>32</v>
      </c>
      <c r="E106">
        <v>5</v>
      </c>
      <c r="F106">
        <v>31</v>
      </c>
      <c r="G106">
        <v>1</v>
      </c>
      <c r="H106">
        <v>0</v>
      </c>
      <c r="I106">
        <v>240</v>
      </c>
      <c r="J106">
        <v>48</v>
      </c>
    </row>
    <row r="107" spans="1:10" x14ac:dyDescent="0.2">
      <c r="A107">
        <v>119</v>
      </c>
      <c r="B107" t="s">
        <v>160</v>
      </c>
      <c r="C107">
        <v>6</v>
      </c>
      <c r="D107">
        <v>34</v>
      </c>
      <c r="E107">
        <v>7</v>
      </c>
      <c r="F107">
        <v>33</v>
      </c>
      <c r="G107">
        <v>1</v>
      </c>
      <c r="H107">
        <v>0</v>
      </c>
      <c r="I107">
        <v>260</v>
      </c>
      <c r="J107">
        <v>43.3</v>
      </c>
    </row>
    <row r="108" spans="1:10" x14ac:dyDescent="0.2">
      <c r="A108">
        <v>112</v>
      </c>
      <c r="B108" t="s">
        <v>67</v>
      </c>
      <c r="C108">
        <v>5</v>
      </c>
      <c r="D108">
        <v>26</v>
      </c>
      <c r="E108">
        <v>8</v>
      </c>
      <c r="F108">
        <v>22</v>
      </c>
      <c r="G108">
        <v>2</v>
      </c>
      <c r="H108">
        <v>0</v>
      </c>
      <c r="I108">
        <v>206</v>
      </c>
      <c r="J108">
        <v>41.2</v>
      </c>
    </row>
    <row r="109" spans="1:10" x14ac:dyDescent="0.2">
      <c r="A109">
        <v>7</v>
      </c>
      <c r="B109" t="s">
        <v>110</v>
      </c>
      <c r="C109">
        <v>2</v>
      </c>
      <c r="D109">
        <v>6</v>
      </c>
      <c r="E109">
        <v>3</v>
      </c>
      <c r="F109">
        <v>5</v>
      </c>
      <c r="G109">
        <v>0</v>
      </c>
      <c r="H109">
        <v>0</v>
      </c>
      <c r="I109">
        <v>50</v>
      </c>
      <c r="J109">
        <v>25</v>
      </c>
    </row>
    <row r="110" spans="1:10" x14ac:dyDescent="0.2">
      <c r="A110">
        <v>57</v>
      </c>
      <c r="B110" t="s">
        <v>128</v>
      </c>
      <c r="C110">
        <v>2</v>
      </c>
      <c r="D110">
        <v>9</v>
      </c>
      <c r="E110">
        <v>1</v>
      </c>
      <c r="F110">
        <v>9</v>
      </c>
      <c r="G110">
        <v>0</v>
      </c>
      <c r="H110">
        <v>0</v>
      </c>
      <c r="I110">
        <v>66</v>
      </c>
      <c r="J110">
        <v>33</v>
      </c>
    </row>
    <row r="111" spans="1:10" x14ac:dyDescent="0.2">
      <c r="A111">
        <v>110</v>
      </c>
      <c r="B111" t="s">
        <v>80</v>
      </c>
      <c r="C111">
        <v>2</v>
      </c>
      <c r="D111">
        <v>10</v>
      </c>
      <c r="E111">
        <v>4</v>
      </c>
      <c r="F111">
        <v>10</v>
      </c>
      <c r="G111">
        <v>0</v>
      </c>
      <c r="H111">
        <v>0</v>
      </c>
      <c r="I111">
        <v>82</v>
      </c>
      <c r="J111">
        <v>41</v>
      </c>
    </row>
    <row r="112" spans="1:10" x14ac:dyDescent="0.2">
      <c r="A112">
        <v>19</v>
      </c>
      <c r="B112" t="s">
        <v>44</v>
      </c>
      <c r="C112">
        <v>2</v>
      </c>
      <c r="D112">
        <v>8</v>
      </c>
      <c r="E112">
        <v>0</v>
      </c>
      <c r="F112">
        <v>8</v>
      </c>
      <c r="G112">
        <v>0</v>
      </c>
      <c r="H112">
        <v>0</v>
      </c>
      <c r="I112">
        <v>56</v>
      </c>
      <c r="J112">
        <v>28</v>
      </c>
    </row>
    <row r="113" spans="1:10" x14ac:dyDescent="0.2">
      <c r="A113">
        <v>86</v>
      </c>
      <c r="B113" t="s">
        <v>46</v>
      </c>
      <c r="C113">
        <v>5</v>
      </c>
      <c r="D113">
        <v>25</v>
      </c>
      <c r="E113">
        <v>4</v>
      </c>
      <c r="F113">
        <v>23</v>
      </c>
      <c r="G113">
        <v>1</v>
      </c>
      <c r="H113">
        <v>0</v>
      </c>
      <c r="I113">
        <v>187</v>
      </c>
      <c r="J113">
        <v>37.4</v>
      </c>
    </row>
    <row r="114" spans="1:10" x14ac:dyDescent="0.2">
      <c r="A114">
        <v>32</v>
      </c>
      <c r="B114" t="s">
        <v>178</v>
      </c>
      <c r="C114">
        <v>6</v>
      </c>
      <c r="D114">
        <v>24</v>
      </c>
      <c r="E114">
        <v>5</v>
      </c>
      <c r="F114">
        <v>24</v>
      </c>
      <c r="G114">
        <v>0</v>
      </c>
      <c r="H114">
        <v>0</v>
      </c>
      <c r="I114">
        <v>183</v>
      </c>
      <c r="J114">
        <v>30.5</v>
      </c>
    </row>
    <row r="115" spans="1:10" x14ac:dyDescent="0.2">
      <c r="A115">
        <v>57</v>
      </c>
      <c r="B115" t="s">
        <v>40</v>
      </c>
      <c r="C115">
        <v>3</v>
      </c>
      <c r="D115">
        <v>12</v>
      </c>
      <c r="E115">
        <v>5</v>
      </c>
      <c r="F115">
        <v>12</v>
      </c>
      <c r="G115">
        <v>0</v>
      </c>
      <c r="H115">
        <v>0</v>
      </c>
      <c r="I115">
        <v>99</v>
      </c>
      <c r="J115">
        <v>33</v>
      </c>
    </row>
    <row r="116" spans="1:10" x14ac:dyDescent="0.2">
      <c r="A116">
        <v>94</v>
      </c>
      <c r="B116" t="s">
        <v>153</v>
      </c>
      <c r="C116">
        <v>7</v>
      </c>
      <c r="D116">
        <v>32</v>
      </c>
      <c r="E116">
        <v>15</v>
      </c>
      <c r="F116">
        <v>30</v>
      </c>
      <c r="G116">
        <v>0</v>
      </c>
      <c r="H116">
        <v>0</v>
      </c>
      <c r="I116">
        <v>267</v>
      </c>
      <c r="J116">
        <v>38.1</v>
      </c>
    </row>
    <row r="117" spans="1:10" x14ac:dyDescent="0.2">
      <c r="A117">
        <v>74</v>
      </c>
      <c r="B117" t="s">
        <v>111</v>
      </c>
      <c r="C117">
        <v>6</v>
      </c>
      <c r="D117">
        <v>27</v>
      </c>
      <c r="E117">
        <v>7</v>
      </c>
      <c r="F117">
        <v>24</v>
      </c>
      <c r="G117">
        <v>0</v>
      </c>
      <c r="H117">
        <v>0</v>
      </c>
      <c r="I117">
        <v>207</v>
      </c>
      <c r="J117">
        <v>34.5</v>
      </c>
    </row>
    <row r="118" spans="1:10" x14ac:dyDescent="0.2">
      <c r="A118">
        <v>32</v>
      </c>
      <c r="B118" t="s">
        <v>125</v>
      </c>
      <c r="C118">
        <v>4</v>
      </c>
      <c r="D118">
        <v>16</v>
      </c>
      <c r="E118">
        <v>3</v>
      </c>
      <c r="F118">
        <v>15</v>
      </c>
      <c r="G118">
        <v>1</v>
      </c>
      <c r="H118">
        <v>0</v>
      </c>
      <c r="I118">
        <v>122</v>
      </c>
      <c r="J118">
        <v>30.5</v>
      </c>
    </row>
    <row r="119" spans="1:10" x14ac:dyDescent="0.2">
      <c r="A119">
        <v>25</v>
      </c>
      <c r="B119" t="s">
        <v>159</v>
      </c>
      <c r="C119">
        <v>4</v>
      </c>
      <c r="D119">
        <v>13</v>
      </c>
      <c r="E119">
        <v>9</v>
      </c>
      <c r="F119">
        <v>13</v>
      </c>
      <c r="G119">
        <v>0</v>
      </c>
      <c r="H119">
        <v>0</v>
      </c>
      <c r="I119">
        <v>118</v>
      </c>
      <c r="J119">
        <v>29.5</v>
      </c>
    </row>
    <row r="120" spans="1:10" x14ac:dyDescent="0.2">
      <c r="A120">
        <v>81</v>
      </c>
      <c r="B120" t="s">
        <v>133</v>
      </c>
      <c r="C120">
        <v>4</v>
      </c>
      <c r="D120">
        <v>18</v>
      </c>
      <c r="E120">
        <v>7</v>
      </c>
      <c r="F120">
        <v>16</v>
      </c>
      <c r="G120">
        <v>0</v>
      </c>
      <c r="H120">
        <v>0</v>
      </c>
      <c r="I120">
        <v>145</v>
      </c>
      <c r="J120">
        <v>36.299999999999997</v>
      </c>
    </row>
    <row r="121" spans="1:10" x14ac:dyDescent="0.2">
      <c r="A121">
        <v>116</v>
      </c>
      <c r="B121" t="s">
        <v>36</v>
      </c>
      <c r="C121">
        <v>3</v>
      </c>
      <c r="D121">
        <v>17</v>
      </c>
      <c r="E121">
        <v>3</v>
      </c>
      <c r="F121">
        <v>16</v>
      </c>
      <c r="G121">
        <v>0</v>
      </c>
      <c r="H121">
        <v>0</v>
      </c>
      <c r="I121">
        <v>127</v>
      </c>
      <c r="J121">
        <v>42.3</v>
      </c>
    </row>
    <row r="122" spans="1:10" x14ac:dyDescent="0.2">
      <c r="A122">
        <v>88</v>
      </c>
      <c r="B122" t="s">
        <v>155</v>
      </c>
      <c r="C122">
        <v>4</v>
      </c>
      <c r="D122">
        <v>20</v>
      </c>
      <c r="E122">
        <v>4</v>
      </c>
      <c r="F122">
        <v>20</v>
      </c>
      <c r="G122">
        <v>0</v>
      </c>
      <c r="H122">
        <v>0</v>
      </c>
      <c r="I122">
        <v>152</v>
      </c>
      <c r="J122">
        <v>38</v>
      </c>
    </row>
    <row r="123" spans="1:10" x14ac:dyDescent="0.2">
      <c r="A123">
        <v>97</v>
      </c>
      <c r="B123" t="s">
        <v>162</v>
      </c>
      <c r="C123">
        <v>6</v>
      </c>
      <c r="D123">
        <v>29</v>
      </c>
      <c r="E123">
        <v>9</v>
      </c>
      <c r="F123">
        <v>28</v>
      </c>
      <c r="G123">
        <v>1</v>
      </c>
      <c r="H123">
        <v>1</v>
      </c>
      <c r="I123">
        <v>233</v>
      </c>
      <c r="J123">
        <v>38.799999999999997</v>
      </c>
    </row>
    <row r="124" spans="1:10" x14ac:dyDescent="0.2">
      <c r="A124">
        <v>3</v>
      </c>
      <c r="B124" t="s">
        <v>33</v>
      </c>
      <c r="C124">
        <v>3</v>
      </c>
      <c r="D124">
        <v>8</v>
      </c>
      <c r="E124">
        <v>4</v>
      </c>
      <c r="F124">
        <v>8</v>
      </c>
      <c r="G124">
        <v>0</v>
      </c>
      <c r="H124">
        <v>1</v>
      </c>
      <c r="I124">
        <v>70</v>
      </c>
      <c r="J124">
        <v>23.3</v>
      </c>
    </row>
    <row r="125" spans="1:10" x14ac:dyDescent="0.2">
      <c r="A125">
        <v>49</v>
      </c>
      <c r="B125" t="s">
        <v>49</v>
      </c>
      <c r="C125">
        <v>3</v>
      </c>
      <c r="D125">
        <v>12</v>
      </c>
      <c r="E125">
        <v>4</v>
      </c>
      <c r="F125">
        <v>11</v>
      </c>
      <c r="G125">
        <v>1</v>
      </c>
      <c r="H125">
        <v>0</v>
      </c>
      <c r="I125">
        <v>97</v>
      </c>
      <c r="J125">
        <v>32.299999999999997</v>
      </c>
    </row>
  </sheetData>
  <sortState xmlns:xlrd2="http://schemas.microsoft.com/office/spreadsheetml/2017/richdata2" ref="A1:J125">
    <sortCondition ref="B1:B125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9</v>
      </c>
      <c r="C2">
        <f>_xlfn.XLOOKUP(A2,offense!$B$1:$B$140,offense!$C$1:$C$140,0)</f>
        <v>33.6</v>
      </c>
      <c r="D2">
        <f>_xlfn.XLOOKUP(A2,defense!$B$1:$B$140,defense!$C$1:$C$140,0)</f>
        <v>13.4</v>
      </c>
      <c r="E2">
        <f>_xlfn.XLOOKUP(A2,wins!$B$1:$B$140,wins!$C$1:$C$140,0)</f>
        <v>8</v>
      </c>
      <c r="F2">
        <f>_xlfn.XLOOKUP(A2,losses!$B$1:$B$140,losses!$C$1:$C$140,0)</f>
        <v>0</v>
      </c>
    </row>
    <row r="3" spans="1:6" x14ac:dyDescent="0.2">
      <c r="A3" t="s">
        <v>179</v>
      </c>
      <c r="B3">
        <v>9</v>
      </c>
      <c r="C3">
        <f>_xlfn.XLOOKUP(A3,offense!$B$1:$B$140,offense!$C$1:$C$140,0)</f>
        <v>15.4</v>
      </c>
      <c r="D3">
        <f>_xlfn.XLOOKUP(A3,defense!$B$1:$B$140,defense!$C$1:$C$140,0)</f>
        <v>29.4</v>
      </c>
      <c r="E3">
        <f>_xlfn.XLOOKUP(A3,wins!$B$1:$B$140,wins!$C$1:$C$140,0)</f>
        <v>1</v>
      </c>
      <c r="F3">
        <f>_xlfn.XLOOKUP(A3,losses!$B$1:$B$140,losses!$C$1:$C$140,0)</f>
        <v>7</v>
      </c>
    </row>
    <row r="4" spans="1:6" x14ac:dyDescent="0.2">
      <c r="A4" t="s">
        <v>70</v>
      </c>
      <c r="B4">
        <v>9</v>
      </c>
      <c r="C4">
        <f>_xlfn.XLOOKUP(A4,offense!$B$1:$B$140,offense!$C$1:$C$140,0)</f>
        <v>30.6</v>
      </c>
      <c r="D4">
        <f>_xlfn.XLOOKUP(A4,defense!$B$1:$B$140,defense!$C$1:$C$140,0)</f>
        <v>16.5</v>
      </c>
      <c r="E4">
        <f>_xlfn.XLOOKUP(A4,wins!$B$1:$B$140,wins!$C$1:$C$140,0)</f>
        <v>7</v>
      </c>
      <c r="F4">
        <f>_xlfn.XLOOKUP(A4,losses!$B$1:$B$140,losses!$C$1:$C$140,0)</f>
        <v>1</v>
      </c>
    </row>
    <row r="5" spans="1:6" x14ac:dyDescent="0.2">
      <c r="A5" t="s">
        <v>145</v>
      </c>
      <c r="B5">
        <v>9</v>
      </c>
      <c r="C5">
        <f>_xlfn.XLOOKUP(A5,offense!$B$1:$B$140,offense!$C$1:$C$140,0)</f>
        <v>34.4</v>
      </c>
      <c r="D5">
        <f>_xlfn.XLOOKUP(A5,defense!$B$1:$B$140,defense!$C$1:$C$140,0)</f>
        <v>30.9</v>
      </c>
      <c r="E5">
        <f>_xlfn.XLOOKUP(A5,wins!$B$1:$B$140,wins!$C$1:$C$140,0)</f>
        <v>4</v>
      </c>
      <c r="F5">
        <f>_xlfn.XLOOKUP(A5,losses!$B$1:$B$140,losses!$C$1:$C$140,0)</f>
        <v>4</v>
      </c>
    </row>
    <row r="6" spans="1:6" x14ac:dyDescent="0.2">
      <c r="A6" t="s">
        <v>167</v>
      </c>
      <c r="B6">
        <v>9</v>
      </c>
      <c r="C6">
        <f>_xlfn.XLOOKUP(A6,offense!$B$1:$B$140,offense!$C$1:$C$140,0)</f>
        <v>31.3</v>
      </c>
      <c r="D6">
        <f>_xlfn.XLOOKUP(A6,defense!$B$1:$B$140,defense!$C$1:$C$140,0)</f>
        <v>21</v>
      </c>
      <c r="E6">
        <f>_xlfn.XLOOKUP(A6,wins!$B$1:$B$140,wins!$C$1:$C$140,0)</f>
        <v>5</v>
      </c>
      <c r="F6">
        <f>_xlfn.XLOOKUP(A6,losses!$B$1:$B$140,losses!$C$1:$C$140,0)</f>
        <v>3</v>
      </c>
    </row>
    <row r="7" spans="1:6" x14ac:dyDescent="0.2">
      <c r="A7" t="s">
        <v>138</v>
      </c>
      <c r="B7">
        <v>9</v>
      </c>
      <c r="C7">
        <f>_xlfn.XLOOKUP(A7,offense!$B$1:$B$140,offense!$C$1:$C$140,0)</f>
        <v>19.600000000000001</v>
      </c>
      <c r="D7">
        <f>_xlfn.XLOOKUP(A7,defense!$B$1:$B$140,defense!$C$1:$C$140,0)</f>
        <v>26.5</v>
      </c>
      <c r="E7">
        <f>_xlfn.XLOOKUP(A7,wins!$B$1:$B$140,wins!$C$1:$C$140,0)</f>
        <v>2</v>
      </c>
      <c r="F7">
        <f>_xlfn.XLOOKUP(A7,losses!$B$1:$B$140,losses!$C$1:$C$140,0)</f>
        <v>6</v>
      </c>
    </row>
    <row r="8" spans="1:6" x14ac:dyDescent="0.2">
      <c r="A8" t="s">
        <v>142</v>
      </c>
      <c r="B8">
        <v>9</v>
      </c>
      <c r="C8">
        <f>_xlfn.XLOOKUP(A8,offense!$B$1:$B$140,offense!$C$1:$C$140,0)</f>
        <v>26.5</v>
      </c>
      <c r="D8">
        <f>_xlfn.XLOOKUP(A8,defense!$B$1:$B$140,defense!$C$1:$C$140,0)</f>
        <v>22.9</v>
      </c>
      <c r="E8">
        <f>_xlfn.XLOOKUP(A8,wins!$B$1:$B$140,wins!$C$1:$C$140,0)</f>
        <v>2</v>
      </c>
      <c r="F8">
        <f>_xlfn.XLOOKUP(A8,losses!$B$1:$B$140,losses!$C$1:$C$140,0)</f>
        <v>6</v>
      </c>
    </row>
    <row r="9" spans="1:6" x14ac:dyDescent="0.2">
      <c r="A9" t="s">
        <v>86</v>
      </c>
      <c r="B9">
        <v>9</v>
      </c>
      <c r="C9">
        <f>_xlfn.XLOOKUP(A9,offense!$B$1:$B$140,offense!$C$1:$C$140,0)</f>
        <v>23</v>
      </c>
      <c r="D9">
        <f>_xlfn.XLOOKUP(A9,defense!$B$1:$B$140,defense!$C$1:$C$140,0)</f>
        <v>33.799999999999997</v>
      </c>
      <c r="E9">
        <f>_xlfn.XLOOKUP(A9,wins!$B$1:$B$140,wins!$C$1:$C$140,0)</f>
        <v>4</v>
      </c>
      <c r="F9">
        <f>_xlfn.XLOOKUP(A9,losses!$B$1:$B$140,losses!$C$1:$C$140,0)</f>
        <v>4</v>
      </c>
    </row>
    <row r="10" spans="1:6" x14ac:dyDescent="0.2">
      <c r="A10" t="s">
        <v>187</v>
      </c>
      <c r="B10">
        <v>9</v>
      </c>
      <c r="C10">
        <f>_xlfn.XLOOKUP(A10,offense!$B$1:$B$140,offense!$C$1:$C$140,0)</f>
        <v>20.100000000000001</v>
      </c>
      <c r="D10">
        <f>_xlfn.XLOOKUP(A10,defense!$B$1:$B$140,defense!$C$1:$C$140,0)</f>
        <v>25.5</v>
      </c>
      <c r="E10">
        <f>_xlfn.XLOOKUP(A10,wins!$B$1:$B$140,wins!$C$1:$C$140,0)</f>
        <v>2</v>
      </c>
      <c r="F10">
        <f>_xlfn.XLOOKUP(A10,losses!$B$1:$B$140,losses!$C$1:$C$140,0)</f>
        <v>6</v>
      </c>
    </row>
    <row r="11" spans="1:6" x14ac:dyDescent="0.2">
      <c r="A11" t="s">
        <v>87</v>
      </c>
      <c r="B11">
        <v>9</v>
      </c>
      <c r="C11">
        <f>_xlfn.XLOOKUP(A11,offense!$B$1:$B$140,offense!$C$1:$C$140,0)</f>
        <v>26.8</v>
      </c>
      <c r="D11">
        <f>_xlfn.XLOOKUP(A11,defense!$B$1:$B$140,defense!$C$1:$C$140,0)</f>
        <v>22.5</v>
      </c>
      <c r="E11">
        <f>_xlfn.XLOOKUP(A11,wins!$B$1:$B$140,wins!$C$1:$C$140,0)</f>
        <v>4</v>
      </c>
      <c r="F11">
        <f>_xlfn.XLOOKUP(A11,losses!$B$1:$B$140,losses!$C$1:$C$140,0)</f>
        <v>4</v>
      </c>
    </row>
    <row r="12" spans="1:6" x14ac:dyDescent="0.2">
      <c r="A12" t="s">
        <v>184</v>
      </c>
      <c r="B12">
        <v>9</v>
      </c>
      <c r="C12">
        <f>_xlfn.XLOOKUP(A12,offense!$B$1:$B$140,offense!$C$1:$C$140,0)</f>
        <v>16.100000000000001</v>
      </c>
      <c r="D12">
        <f>_xlfn.XLOOKUP(A12,defense!$B$1:$B$140,defense!$C$1:$C$140,0)</f>
        <v>29</v>
      </c>
      <c r="E12">
        <f>_xlfn.XLOOKUP(A12,wins!$B$1:$B$140,wins!$C$1:$C$140,0)</f>
        <v>2</v>
      </c>
      <c r="F12">
        <f>_xlfn.XLOOKUP(A12,losses!$B$1:$B$140,losses!$C$1:$C$140,0)</f>
        <v>6</v>
      </c>
    </row>
    <row r="13" spans="1:6" x14ac:dyDescent="0.2">
      <c r="A13" t="s">
        <v>122</v>
      </c>
      <c r="B13">
        <v>9</v>
      </c>
      <c r="C13">
        <f>_xlfn.XLOOKUP(A13,offense!$B$1:$B$140,offense!$C$1:$C$140,0)</f>
        <v>22.5</v>
      </c>
      <c r="D13">
        <f>_xlfn.XLOOKUP(A13,defense!$B$1:$B$140,defense!$C$1:$C$140,0)</f>
        <v>30</v>
      </c>
      <c r="E13">
        <f>_xlfn.XLOOKUP(A13,wins!$B$1:$B$140,wins!$C$1:$C$140,0)</f>
        <v>3</v>
      </c>
      <c r="F13">
        <f>_xlfn.XLOOKUP(A13,losses!$B$1:$B$140,losses!$C$1:$C$140,0)</f>
        <v>5</v>
      </c>
    </row>
    <row r="14" spans="1:6" x14ac:dyDescent="0.2">
      <c r="A14" t="s">
        <v>26</v>
      </c>
      <c r="B14">
        <v>9</v>
      </c>
      <c r="C14">
        <f>_xlfn.XLOOKUP(A14,offense!$B$1:$B$140,offense!$C$1:$C$140,0)</f>
        <v>30</v>
      </c>
      <c r="D14">
        <f>_xlfn.XLOOKUP(A14,defense!$B$1:$B$140,defense!$C$1:$C$140,0)</f>
        <v>27.9</v>
      </c>
      <c r="E14">
        <f>_xlfn.XLOOKUP(A14,wins!$B$1:$B$140,wins!$C$1:$C$140,0)</f>
        <v>4</v>
      </c>
      <c r="F14">
        <f>_xlfn.XLOOKUP(A14,losses!$B$1:$B$140,losses!$C$1:$C$140,0)</f>
        <v>4</v>
      </c>
    </row>
    <row r="15" spans="1:6" x14ac:dyDescent="0.2">
      <c r="A15" t="s">
        <v>173</v>
      </c>
      <c r="B15">
        <v>9</v>
      </c>
      <c r="C15">
        <f>_xlfn.XLOOKUP(A15,offense!$B$1:$B$140,offense!$C$1:$C$140,0)</f>
        <v>28.1</v>
      </c>
      <c r="D15">
        <f>_xlfn.XLOOKUP(A15,defense!$B$1:$B$140,defense!$C$1:$C$140,0)</f>
        <v>28.4</v>
      </c>
      <c r="E15">
        <f>_xlfn.XLOOKUP(A15,wins!$B$1:$B$140,wins!$C$1:$C$140,0)</f>
        <v>5</v>
      </c>
      <c r="F15">
        <f>_xlfn.XLOOKUP(A15,losses!$B$1:$B$140,losses!$C$1:$C$140,0)</f>
        <v>3</v>
      </c>
    </row>
    <row r="16" spans="1:6" x14ac:dyDescent="0.2">
      <c r="A16" t="s">
        <v>180</v>
      </c>
      <c r="B16">
        <v>9</v>
      </c>
      <c r="C16">
        <f>_xlfn.XLOOKUP(A16,offense!$B$1:$B$140,offense!$C$1:$C$140,0)</f>
        <v>22.3</v>
      </c>
      <c r="D16">
        <f>_xlfn.XLOOKUP(A16,defense!$B$1:$B$140,defense!$C$1:$C$140,0)</f>
        <v>25</v>
      </c>
      <c r="E16">
        <f>_xlfn.XLOOKUP(A16,wins!$B$1:$B$140,wins!$C$1:$C$140,0)</f>
        <v>4</v>
      </c>
      <c r="F16">
        <f>_xlfn.XLOOKUP(A16,losses!$B$1:$B$140,losses!$C$1:$C$140,0)</f>
        <v>4</v>
      </c>
    </row>
    <row r="17" spans="1:6" x14ac:dyDescent="0.2">
      <c r="A17" t="s">
        <v>88</v>
      </c>
      <c r="B17">
        <v>9</v>
      </c>
      <c r="C17">
        <f>_xlfn.XLOOKUP(A17,offense!$B$1:$B$140,offense!$C$1:$C$140,0)</f>
        <v>25.6</v>
      </c>
      <c r="D17">
        <f>_xlfn.XLOOKUP(A17,defense!$B$1:$B$140,defense!$C$1:$C$140,0)</f>
        <v>28.9</v>
      </c>
      <c r="E17">
        <f>_xlfn.XLOOKUP(A17,wins!$B$1:$B$140,wins!$C$1:$C$140,0)</f>
        <v>3</v>
      </c>
      <c r="F17">
        <f>_xlfn.XLOOKUP(A17,losses!$B$1:$B$140,losses!$C$1:$C$140,0)</f>
        <v>5</v>
      </c>
    </row>
    <row r="18" spans="1:6" x14ac:dyDescent="0.2">
      <c r="A18" t="s">
        <v>74</v>
      </c>
      <c r="B18">
        <v>9</v>
      </c>
      <c r="C18">
        <f>_xlfn.XLOOKUP(A18,offense!$B$1:$B$140,offense!$C$1:$C$140,0)</f>
        <v>24.9</v>
      </c>
      <c r="D18">
        <f>_xlfn.XLOOKUP(A18,defense!$B$1:$B$140,defense!$C$1:$C$140,0)</f>
        <v>25.6</v>
      </c>
      <c r="E18">
        <f>_xlfn.XLOOKUP(A18,wins!$B$1:$B$140,wins!$C$1:$C$140,0)</f>
        <v>5</v>
      </c>
      <c r="F18">
        <f>_xlfn.XLOOKUP(A18,losses!$B$1:$B$140,losses!$C$1:$C$140,0)</f>
        <v>3</v>
      </c>
    </row>
    <row r="19" spans="1:6" x14ac:dyDescent="0.2">
      <c r="A19" t="s">
        <v>89</v>
      </c>
      <c r="B19">
        <v>9</v>
      </c>
      <c r="C19">
        <f>_xlfn.XLOOKUP(A19,offense!$B$1:$B$140,offense!$C$1:$C$140,0)</f>
        <v>32.299999999999997</v>
      </c>
      <c r="D19">
        <f>_xlfn.XLOOKUP(A19,defense!$B$1:$B$140,defense!$C$1:$C$140,0)</f>
        <v>33.5</v>
      </c>
      <c r="E19">
        <f>_xlfn.XLOOKUP(A19,wins!$B$1:$B$140,wins!$C$1:$C$140,0)</f>
        <v>3</v>
      </c>
      <c r="F19">
        <f>_xlfn.XLOOKUP(A19,losses!$B$1:$B$140,losses!$C$1:$C$140,0)</f>
        <v>5</v>
      </c>
    </row>
    <row r="20" spans="1:6" x14ac:dyDescent="0.2">
      <c r="A20" t="s">
        <v>48</v>
      </c>
      <c r="B20">
        <v>9</v>
      </c>
      <c r="C20">
        <f>_xlfn.XLOOKUP(A20,offense!$B$1:$B$140,offense!$C$1:$C$140,0)</f>
        <v>21.8</v>
      </c>
      <c r="D20">
        <f>_xlfn.XLOOKUP(A20,defense!$B$1:$B$140,defense!$C$1:$C$140,0)</f>
        <v>29.8</v>
      </c>
      <c r="E20">
        <f>_xlfn.XLOOKUP(A20,wins!$B$1:$B$140,wins!$C$1:$C$140,0)</f>
        <v>4</v>
      </c>
      <c r="F20">
        <f>_xlfn.XLOOKUP(A20,losses!$B$1:$B$140,losses!$C$1:$C$140,0)</f>
        <v>4</v>
      </c>
    </row>
    <row r="21" spans="1:6" x14ac:dyDescent="0.2">
      <c r="A21" t="s">
        <v>136</v>
      </c>
      <c r="B21">
        <v>9</v>
      </c>
      <c r="C21">
        <f>_xlfn.XLOOKUP(A21,offense!$B$1:$B$140,offense!$C$1:$C$140,0)</f>
        <v>14.8</v>
      </c>
      <c r="D21">
        <f>_xlfn.XLOOKUP(A21,defense!$B$1:$B$140,defense!$C$1:$C$140,0)</f>
        <v>24.6</v>
      </c>
      <c r="E21">
        <f>_xlfn.XLOOKUP(A21,wins!$B$1:$B$140,wins!$C$1:$C$140,0)</f>
        <v>2</v>
      </c>
      <c r="F21">
        <f>_xlfn.XLOOKUP(A21,losses!$B$1:$B$140,losses!$C$1:$C$140,0)</f>
        <v>6</v>
      </c>
    </row>
    <row r="22" spans="1:6" x14ac:dyDescent="0.2">
      <c r="A22" t="s">
        <v>140</v>
      </c>
      <c r="B22">
        <v>9</v>
      </c>
      <c r="C22">
        <f>_xlfn.XLOOKUP(A22,offense!$B$1:$B$140,offense!$C$1:$C$140,0)</f>
        <v>25.3</v>
      </c>
      <c r="D22">
        <f>_xlfn.XLOOKUP(A22,defense!$B$1:$B$140,defense!$C$1:$C$140,0)</f>
        <v>28.4</v>
      </c>
      <c r="E22">
        <f>_xlfn.XLOOKUP(A22,wins!$B$1:$B$140,wins!$C$1:$C$140,0)</f>
        <v>2</v>
      </c>
      <c r="F22">
        <f>_xlfn.XLOOKUP(A22,losses!$B$1:$B$140,losses!$C$1:$C$140,0)</f>
        <v>6</v>
      </c>
    </row>
    <row r="23" spans="1:6" x14ac:dyDescent="0.2">
      <c r="A23" t="s">
        <v>66</v>
      </c>
      <c r="B23">
        <v>9</v>
      </c>
      <c r="C23">
        <f>_xlfn.XLOOKUP(A23,offense!$B$1:$B$140,offense!$C$1:$C$140,0)</f>
        <v>28.8</v>
      </c>
      <c r="D23">
        <f>_xlfn.XLOOKUP(A23,defense!$B$1:$B$140,defense!$C$1:$C$140,0)</f>
        <v>21</v>
      </c>
      <c r="E23">
        <f>_xlfn.XLOOKUP(A23,wins!$B$1:$B$140,wins!$C$1:$C$140,0)</f>
        <v>4</v>
      </c>
      <c r="F23">
        <f>_xlfn.XLOOKUP(A23,losses!$B$1:$B$140,losses!$C$1:$C$140,0)</f>
        <v>4</v>
      </c>
    </row>
    <row r="24" spans="1:6" x14ac:dyDescent="0.2">
      <c r="A24" t="s">
        <v>90</v>
      </c>
      <c r="B24">
        <v>9</v>
      </c>
      <c r="C24">
        <f>_xlfn.XLOOKUP(A24,offense!$B$1:$B$140,offense!$C$1:$C$140,0)</f>
        <v>30.3</v>
      </c>
      <c r="D24">
        <f>_xlfn.XLOOKUP(A24,defense!$B$1:$B$140,defense!$C$1:$C$140,0)</f>
        <v>20.6</v>
      </c>
      <c r="E24">
        <f>_xlfn.XLOOKUP(A24,wins!$B$1:$B$140,wins!$C$1:$C$140,0)</f>
        <v>5</v>
      </c>
      <c r="F24">
        <f>_xlfn.XLOOKUP(A24,losses!$B$1:$B$140,losses!$C$1:$C$140,0)</f>
        <v>3</v>
      </c>
    </row>
    <row r="25" spans="1:6" x14ac:dyDescent="0.2">
      <c r="A25" t="s">
        <v>79</v>
      </c>
      <c r="B25">
        <v>9</v>
      </c>
      <c r="C25">
        <f>_xlfn.XLOOKUP(A25,offense!$B$1:$B$140,offense!$C$1:$C$140,0)</f>
        <v>32.1</v>
      </c>
      <c r="D25">
        <f>_xlfn.XLOOKUP(A25,defense!$B$1:$B$140,defense!$C$1:$C$140,0)</f>
        <v>34.9</v>
      </c>
      <c r="E25">
        <f>_xlfn.XLOOKUP(A25,wins!$B$1:$B$140,wins!$C$1:$C$140,0)</f>
        <v>4</v>
      </c>
      <c r="F25">
        <f>_xlfn.XLOOKUP(A25,losses!$B$1:$B$140,losses!$C$1:$C$140,0)</f>
        <v>4</v>
      </c>
    </row>
    <row r="26" spans="1:6" x14ac:dyDescent="0.2">
      <c r="A26" t="s">
        <v>174</v>
      </c>
      <c r="B26">
        <v>9</v>
      </c>
      <c r="C26">
        <f>_xlfn.XLOOKUP(A26,offense!$B$1:$B$140,offense!$C$1:$C$140,0)</f>
        <v>27.8</v>
      </c>
      <c r="D26">
        <f>_xlfn.XLOOKUP(A26,defense!$B$1:$B$140,defense!$C$1:$C$140,0)</f>
        <v>33.1</v>
      </c>
      <c r="E26">
        <f>_xlfn.XLOOKUP(A26,wins!$B$1:$B$140,wins!$C$1:$C$140,0)</f>
        <v>3</v>
      </c>
      <c r="F26">
        <f>_xlfn.XLOOKUP(A26,losses!$B$1:$B$140,losses!$C$1:$C$140,0)</f>
        <v>5</v>
      </c>
    </row>
    <row r="27" spans="1:6" x14ac:dyDescent="0.2">
      <c r="A27" t="s">
        <v>185</v>
      </c>
      <c r="B27">
        <v>9</v>
      </c>
      <c r="C27">
        <f>_xlfn.XLOOKUP(A27,offense!$B$1:$B$140,offense!$C$1:$C$140,0)</f>
        <v>19.8</v>
      </c>
      <c r="D27">
        <f>_xlfn.XLOOKUP(A27,defense!$B$1:$B$140,defense!$C$1:$C$140,0)</f>
        <v>29.3</v>
      </c>
      <c r="E27">
        <f>_xlfn.XLOOKUP(A27,wins!$B$1:$B$140,wins!$C$1:$C$140,0)</f>
        <v>1</v>
      </c>
      <c r="F27">
        <f>_xlfn.XLOOKUP(A27,losses!$B$1:$B$140,losses!$C$1:$C$140,0)</f>
        <v>7</v>
      </c>
    </row>
    <row r="28" spans="1:6" x14ac:dyDescent="0.2">
      <c r="A28" t="s">
        <v>91</v>
      </c>
      <c r="B28">
        <v>9</v>
      </c>
      <c r="C28">
        <f>_xlfn.XLOOKUP(A28,offense!$B$1:$B$140,offense!$C$1:$C$140,0)</f>
        <v>25.9</v>
      </c>
      <c r="D28">
        <f>_xlfn.XLOOKUP(A28,defense!$B$1:$B$140,defense!$C$1:$C$140,0)</f>
        <v>15</v>
      </c>
      <c r="E28">
        <f>_xlfn.XLOOKUP(A28,wins!$B$1:$B$140,wins!$C$1:$C$140,0)</f>
        <v>5</v>
      </c>
      <c r="F28">
        <f>_xlfn.XLOOKUP(A28,losses!$B$1:$B$140,losses!$C$1:$C$140,0)</f>
        <v>3</v>
      </c>
    </row>
    <row r="29" spans="1:6" x14ac:dyDescent="0.2">
      <c r="A29" t="s">
        <v>131</v>
      </c>
      <c r="B29">
        <v>9</v>
      </c>
      <c r="C29">
        <f>_xlfn.XLOOKUP(A29,offense!$B$1:$B$140,offense!$C$1:$C$140,0)</f>
        <v>18.600000000000001</v>
      </c>
      <c r="D29">
        <f>_xlfn.XLOOKUP(A29,defense!$B$1:$B$140,defense!$C$1:$C$140,0)</f>
        <v>26.3</v>
      </c>
      <c r="E29">
        <f>_xlfn.XLOOKUP(A29,wins!$B$1:$B$140,wins!$C$1:$C$140,0)</f>
        <v>1</v>
      </c>
      <c r="F29">
        <f>_xlfn.XLOOKUP(A29,losses!$B$1:$B$140,losses!$C$1:$C$140,0)</f>
        <v>7</v>
      </c>
    </row>
    <row r="30" spans="1:6" x14ac:dyDescent="0.2">
      <c r="A30" t="s">
        <v>166</v>
      </c>
      <c r="B30">
        <v>9</v>
      </c>
      <c r="C30">
        <f>_xlfn.XLOOKUP(A30,offense!$B$1:$B$140,offense!$C$1:$C$140,0)</f>
        <v>18.600000000000001</v>
      </c>
      <c r="D30">
        <f>_xlfn.XLOOKUP(A30,defense!$B$1:$B$140,defense!$C$1:$C$140,0)</f>
        <v>22.1</v>
      </c>
      <c r="E30">
        <f>_xlfn.XLOOKUP(A30,wins!$B$1:$B$140,wins!$C$1:$C$140,0)</f>
        <v>4</v>
      </c>
      <c r="F30">
        <f>_xlfn.XLOOKUP(A30,losses!$B$1:$B$140,losses!$C$1:$C$140,0)</f>
        <v>5</v>
      </c>
    </row>
    <row r="31" spans="1:6" x14ac:dyDescent="0.2">
      <c r="A31" t="s">
        <v>43</v>
      </c>
      <c r="B31">
        <v>9</v>
      </c>
      <c r="C31">
        <f>_xlfn.XLOOKUP(A31,offense!$B$1:$B$140,offense!$C$1:$C$140,0)</f>
        <v>28</v>
      </c>
      <c r="D31">
        <f>_xlfn.XLOOKUP(A31,defense!$B$1:$B$140,defense!$C$1:$C$140,0)</f>
        <v>22.9</v>
      </c>
      <c r="E31">
        <f>_xlfn.XLOOKUP(A31,wins!$B$1:$B$140,wins!$C$1:$C$140,0)</f>
        <v>5</v>
      </c>
      <c r="F31">
        <f>_xlfn.XLOOKUP(A31,losses!$B$1:$B$140,losses!$C$1:$C$140,0)</f>
        <v>3</v>
      </c>
    </row>
    <row r="32" spans="1:6" x14ac:dyDescent="0.2">
      <c r="A32" t="s">
        <v>148</v>
      </c>
      <c r="B32">
        <v>9</v>
      </c>
      <c r="C32">
        <f>_xlfn.XLOOKUP(A32,offense!$B$1:$B$140,offense!$C$1:$C$140,0)</f>
        <v>25.9</v>
      </c>
      <c r="D32">
        <f>_xlfn.XLOOKUP(A32,defense!$B$1:$B$140,defense!$C$1:$C$140,0)</f>
        <v>23.9</v>
      </c>
      <c r="E32">
        <f>_xlfn.XLOOKUP(A32,wins!$B$1:$B$140,wins!$C$1:$C$140,0)</f>
        <v>4</v>
      </c>
      <c r="F32">
        <f>_xlfn.XLOOKUP(A32,losses!$B$1:$B$140,losses!$C$1:$C$140,0)</f>
        <v>4</v>
      </c>
    </row>
    <row r="33" spans="1:6" x14ac:dyDescent="0.2">
      <c r="A33" t="s">
        <v>183</v>
      </c>
      <c r="B33">
        <v>9</v>
      </c>
      <c r="C33">
        <f>_xlfn.XLOOKUP(A33,offense!$B$1:$B$140,offense!$C$1:$C$140,0)</f>
        <v>20.8</v>
      </c>
      <c r="D33">
        <f>_xlfn.XLOOKUP(A33,defense!$B$1:$B$140,defense!$C$1:$C$140,0)</f>
        <v>28.6</v>
      </c>
      <c r="E33">
        <f>_xlfn.XLOOKUP(A33,wins!$B$1:$B$140,wins!$C$1:$C$140,0)</f>
        <v>4</v>
      </c>
      <c r="F33">
        <f>_xlfn.XLOOKUP(A33,losses!$B$1:$B$140,losses!$C$1:$C$140,0)</f>
        <v>5</v>
      </c>
    </row>
    <row r="34" spans="1:6" x14ac:dyDescent="0.2">
      <c r="A34" t="s">
        <v>82</v>
      </c>
      <c r="B34">
        <v>9</v>
      </c>
      <c r="C34">
        <f>_xlfn.XLOOKUP(A34,offense!$B$1:$B$140,offense!$C$1:$C$140,0)</f>
        <v>41.5</v>
      </c>
      <c r="D34">
        <f>_xlfn.XLOOKUP(A34,defense!$B$1:$B$140,defense!$C$1:$C$140,0)</f>
        <v>18.3</v>
      </c>
      <c r="E34">
        <f>_xlfn.XLOOKUP(A34,wins!$B$1:$B$140,wins!$C$1:$C$140,0)</f>
        <v>8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9</v>
      </c>
      <c r="C35">
        <f>_xlfn.XLOOKUP(A35,offense!$B$1:$B$140,offense!$C$1:$C$140,0)</f>
        <v>33.6</v>
      </c>
      <c r="D35">
        <f>_xlfn.XLOOKUP(A35,defense!$B$1:$B$140,defense!$C$1:$C$140,0)</f>
        <v>20.6</v>
      </c>
      <c r="E35">
        <f>_xlfn.XLOOKUP(A35,wins!$B$1:$B$140,wins!$C$1:$C$140,0)</f>
        <v>7</v>
      </c>
      <c r="F35">
        <f>_xlfn.XLOOKUP(A35,losses!$B$1:$B$140,losses!$C$1:$C$140,0)</f>
        <v>1</v>
      </c>
    </row>
    <row r="36" spans="1:6" x14ac:dyDescent="0.2">
      <c r="A36" t="s">
        <v>30</v>
      </c>
      <c r="B36">
        <v>9</v>
      </c>
      <c r="C36">
        <f>_xlfn.XLOOKUP(A36,offense!$B$1:$B$140,offense!$C$1:$C$140,0)</f>
        <v>40.5</v>
      </c>
      <c r="D36">
        <f>_xlfn.XLOOKUP(A36,defense!$B$1:$B$140,defense!$C$1:$C$140,0)</f>
        <v>14.8</v>
      </c>
      <c r="E36">
        <f>_xlfn.XLOOKUP(A36,wins!$B$1:$B$140,wins!$C$1:$C$140,0)</f>
        <v>8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9</v>
      </c>
      <c r="C37">
        <f>_xlfn.XLOOKUP(A37,offense!$B$1:$B$140,offense!$C$1:$C$140,0)</f>
        <v>33.799999999999997</v>
      </c>
      <c r="D37">
        <f>_xlfn.XLOOKUP(A37,defense!$B$1:$B$140,defense!$C$1:$C$140,0)</f>
        <v>24.6</v>
      </c>
      <c r="E37">
        <f>_xlfn.XLOOKUP(A37,wins!$B$1:$B$140,wins!$C$1:$C$140,0)</f>
        <v>6</v>
      </c>
      <c r="F37">
        <f>_xlfn.XLOOKUP(A37,losses!$B$1:$B$140,losses!$C$1:$C$140,0)</f>
        <v>2</v>
      </c>
    </row>
    <row r="38" spans="1:6" x14ac:dyDescent="0.2">
      <c r="A38" t="s">
        <v>149</v>
      </c>
      <c r="B38">
        <v>9</v>
      </c>
      <c r="C38">
        <f>_xlfn.XLOOKUP(A38,offense!$B$1:$B$140,offense!$C$1:$C$140,0)</f>
        <v>30.4</v>
      </c>
      <c r="D38">
        <f>_xlfn.XLOOKUP(A38,defense!$B$1:$B$140,defense!$C$1:$C$140,0)</f>
        <v>25.5</v>
      </c>
      <c r="E38">
        <f>_xlfn.XLOOKUP(A38,wins!$B$1:$B$140,wins!$C$1:$C$140,0)</f>
        <v>6</v>
      </c>
      <c r="F38">
        <f>_xlfn.XLOOKUP(A38,losses!$B$1:$B$140,losses!$C$1:$C$140,0)</f>
        <v>2</v>
      </c>
    </row>
    <row r="39" spans="1:6" x14ac:dyDescent="0.2">
      <c r="A39" t="s">
        <v>65</v>
      </c>
      <c r="B39">
        <v>9</v>
      </c>
      <c r="C39">
        <f>_xlfn.XLOOKUP(A39,offense!$B$1:$B$140,offense!$C$1:$C$140,0)</f>
        <v>31.8</v>
      </c>
      <c r="D39">
        <f>_xlfn.XLOOKUP(A39,defense!$B$1:$B$140,defense!$C$1:$C$140,0)</f>
        <v>31.8</v>
      </c>
      <c r="E39">
        <f>_xlfn.XLOOKUP(A39,wins!$B$1:$B$140,wins!$C$1:$C$140,0)</f>
        <v>4</v>
      </c>
      <c r="F39">
        <f>_xlfn.XLOOKUP(A39,losses!$B$1:$B$140,losses!$C$1:$C$140,0)</f>
        <v>4</v>
      </c>
    </row>
    <row r="40" spans="1:6" x14ac:dyDescent="0.2">
      <c r="A40" t="s">
        <v>172</v>
      </c>
      <c r="B40">
        <v>9</v>
      </c>
      <c r="C40">
        <f>_xlfn.XLOOKUP(A40,offense!$B$1:$B$140,offense!$C$1:$C$140,0)</f>
        <v>20.9</v>
      </c>
      <c r="D40">
        <f>_xlfn.XLOOKUP(A40,defense!$B$1:$B$140,defense!$C$1:$C$140,0)</f>
        <v>36.200000000000003</v>
      </c>
      <c r="E40">
        <f>_xlfn.XLOOKUP(A40,wins!$B$1:$B$140,wins!$C$1:$C$140,0)</f>
        <v>2</v>
      </c>
      <c r="F40">
        <f>_xlfn.XLOOKUP(A40,losses!$B$1:$B$140,losses!$C$1:$C$140,0)</f>
        <v>7</v>
      </c>
    </row>
    <row r="41" spans="1:6" x14ac:dyDescent="0.2">
      <c r="A41" t="s">
        <v>37</v>
      </c>
      <c r="B41">
        <v>9</v>
      </c>
      <c r="C41">
        <f>_xlfn.XLOOKUP(A41,offense!$B$1:$B$140,offense!$C$1:$C$140,0)</f>
        <v>25.3</v>
      </c>
      <c r="D41">
        <f>_xlfn.XLOOKUP(A41,defense!$B$1:$B$140,defense!$C$1:$C$140,0)</f>
        <v>32.5</v>
      </c>
      <c r="E41">
        <f>_xlfn.XLOOKUP(A41,wins!$B$1:$B$140,wins!$C$1:$C$140,0)</f>
        <v>3</v>
      </c>
      <c r="F41">
        <f>_xlfn.XLOOKUP(A41,losses!$B$1:$B$140,losses!$C$1:$C$140,0)</f>
        <v>5</v>
      </c>
    </row>
    <row r="42" spans="1:6" x14ac:dyDescent="0.2">
      <c r="A42" t="s">
        <v>171</v>
      </c>
      <c r="B42">
        <v>9</v>
      </c>
      <c r="C42">
        <f>_xlfn.XLOOKUP(A42,offense!$B$1:$B$140,offense!$C$1:$C$140,0)</f>
        <v>20.399999999999999</v>
      </c>
      <c r="D42">
        <f>_xlfn.XLOOKUP(A42,defense!$B$1:$B$140,defense!$C$1:$C$140,0)</f>
        <v>27.8</v>
      </c>
      <c r="E42">
        <f>_xlfn.XLOOKUP(A42,wins!$B$1:$B$140,wins!$C$1:$C$140,0)</f>
        <v>3</v>
      </c>
      <c r="F42">
        <f>_xlfn.XLOOKUP(A42,losses!$B$1:$B$140,losses!$C$1:$C$140,0)</f>
        <v>5</v>
      </c>
    </row>
    <row r="43" spans="1:6" x14ac:dyDescent="0.2">
      <c r="A43" t="s">
        <v>38</v>
      </c>
      <c r="B43">
        <v>9</v>
      </c>
      <c r="C43">
        <f>_xlfn.XLOOKUP(A43,offense!$B$1:$B$140,offense!$C$1:$C$140,0)</f>
        <v>18.600000000000001</v>
      </c>
      <c r="D43">
        <f>_xlfn.XLOOKUP(A43,defense!$B$1:$B$140,defense!$C$1:$C$140,0)</f>
        <v>29.8</v>
      </c>
      <c r="E43">
        <f>_xlfn.XLOOKUP(A43,wins!$B$1:$B$140,wins!$C$1:$C$140,0)</f>
        <v>2</v>
      </c>
      <c r="F43">
        <f>_xlfn.XLOOKUP(A43,losses!$B$1:$B$140,losses!$C$1:$C$140,0)</f>
        <v>6</v>
      </c>
    </row>
    <row r="44" spans="1:6" x14ac:dyDescent="0.2">
      <c r="A44" t="s">
        <v>92</v>
      </c>
      <c r="B44">
        <v>9</v>
      </c>
      <c r="C44">
        <f>_xlfn.XLOOKUP(A44,offense!$B$1:$B$140,offense!$C$1:$C$140,0)</f>
        <v>19.5</v>
      </c>
      <c r="D44">
        <f>_xlfn.XLOOKUP(A44,defense!$B$1:$B$140,defense!$C$1:$C$140,0)</f>
        <v>14.5</v>
      </c>
      <c r="E44">
        <f>_xlfn.XLOOKUP(A44,wins!$B$1:$B$140,wins!$C$1:$C$140,0)</f>
        <v>6</v>
      </c>
      <c r="F44">
        <f>_xlfn.XLOOKUP(A44,losses!$B$1:$B$140,losses!$C$1:$C$140,0)</f>
        <v>2</v>
      </c>
    </row>
    <row r="45" spans="1:6" x14ac:dyDescent="0.2">
      <c r="A45" t="s">
        <v>130</v>
      </c>
      <c r="B45">
        <v>9</v>
      </c>
      <c r="C45">
        <f>_xlfn.XLOOKUP(A45,offense!$B$1:$B$140,offense!$C$1:$C$140,0)</f>
        <v>23.9</v>
      </c>
      <c r="D45">
        <f>_xlfn.XLOOKUP(A45,defense!$B$1:$B$140,defense!$C$1:$C$140,0)</f>
        <v>19.8</v>
      </c>
      <c r="E45">
        <f>_xlfn.XLOOKUP(A45,wins!$B$1:$B$140,wins!$C$1:$C$140,0)</f>
        <v>5</v>
      </c>
      <c r="F45">
        <f>_xlfn.XLOOKUP(A45,losses!$B$1:$B$140,losses!$C$1:$C$140,0)</f>
        <v>3</v>
      </c>
    </row>
    <row r="46" spans="1:6" x14ac:dyDescent="0.2">
      <c r="A46" t="s">
        <v>165</v>
      </c>
      <c r="B46">
        <v>9</v>
      </c>
      <c r="C46">
        <f>_xlfn.XLOOKUP(A46,offense!$B$1:$B$140,offense!$C$1:$C$140,0)</f>
        <v>28.6</v>
      </c>
      <c r="D46">
        <f>_xlfn.XLOOKUP(A46,defense!$B$1:$B$140,defense!$C$1:$C$140,0)</f>
        <v>18.8</v>
      </c>
      <c r="E46">
        <f>_xlfn.XLOOKUP(A46,wins!$B$1:$B$140,wins!$C$1:$C$140,0)</f>
        <v>7</v>
      </c>
      <c r="F46">
        <f>_xlfn.XLOOKUP(A46,losses!$B$1:$B$140,losses!$C$1:$C$140,0)</f>
        <v>2</v>
      </c>
    </row>
    <row r="47" spans="1:6" x14ac:dyDescent="0.2">
      <c r="A47" t="s">
        <v>127</v>
      </c>
      <c r="B47">
        <v>9</v>
      </c>
      <c r="C47">
        <f>_xlfn.XLOOKUP(A47,offense!$B$1:$B$140,offense!$C$1:$C$140,0)</f>
        <v>32.1</v>
      </c>
      <c r="D47">
        <f>_xlfn.XLOOKUP(A47,defense!$B$1:$B$140,defense!$C$1:$C$140,0)</f>
        <v>20.3</v>
      </c>
      <c r="E47">
        <f>_xlfn.XLOOKUP(A47,wins!$B$1:$B$140,wins!$C$1:$C$140,0)</f>
        <v>8</v>
      </c>
      <c r="F47">
        <f>_xlfn.XLOOKUP(A47,losses!$B$1:$B$140,losses!$C$1:$C$140,0)</f>
        <v>0</v>
      </c>
    </row>
    <row r="48" spans="1:6" x14ac:dyDescent="0.2">
      <c r="A48" t="s">
        <v>154</v>
      </c>
      <c r="B48">
        <v>9</v>
      </c>
      <c r="C48">
        <f>_xlfn.XLOOKUP(A48,offense!$B$1:$B$140,offense!$C$1:$C$140,0)</f>
        <v>35.799999999999997</v>
      </c>
      <c r="D48">
        <f>_xlfn.XLOOKUP(A48,defense!$B$1:$B$140,defense!$C$1:$C$140,0)</f>
        <v>27.9</v>
      </c>
      <c r="E48">
        <f>_xlfn.XLOOKUP(A48,wins!$B$1:$B$140,wins!$C$1:$C$140,0)</f>
        <v>6</v>
      </c>
      <c r="F48">
        <f>_xlfn.XLOOKUP(A48,losses!$B$1:$B$140,losses!$C$1:$C$140,0)</f>
        <v>2</v>
      </c>
    </row>
    <row r="49" spans="1:6" x14ac:dyDescent="0.2">
      <c r="A49" t="s">
        <v>72</v>
      </c>
      <c r="B49">
        <v>9</v>
      </c>
      <c r="C49">
        <f>_xlfn.XLOOKUP(A49,offense!$B$1:$B$140,offense!$C$1:$C$140,0)</f>
        <v>37.4</v>
      </c>
      <c r="D49">
        <f>_xlfn.XLOOKUP(A49,defense!$B$1:$B$140,defense!$C$1:$C$140,0)</f>
        <v>15.9</v>
      </c>
      <c r="E49">
        <f>_xlfn.XLOOKUP(A49,wins!$B$1:$B$140,wins!$C$1:$C$140,0)</f>
        <v>6</v>
      </c>
      <c r="F49">
        <f>_xlfn.XLOOKUP(A49,losses!$B$1:$B$140,losses!$C$1:$C$140,0)</f>
        <v>2</v>
      </c>
    </row>
    <row r="50" spans="1:6" x14ac:dyDescent="0.2">
      <c r="A50" t="s">
        <v>93</v>
      </c>
      <c r="B50">
        <v>9</v>
      </c>
      <c r="C50">
        <f>_xlfn.XLOOKUP(A50,offense!$B$1:$B$140,offense!$C$1:$C$140,0)</f>
        <v>12.5</v>
      </c>
      <c r="D50">
        <f>_xlfn.XLOOKUP(A50,defense!$B$1:$B$140,defense!$C$1:$C$140,0)</f>
        <v>33</v>
      </c>
      <c r="E50">
        <f>_xlfn.XLOOKUP(A50,wins!$B$1:$B$140,wins!$C$1:$C$140,0)</f>
        <v>1</v>
      </c>
      <c r="F50">
        <f>_xlfn.XLOOKUP(A50,losses!$B$1:$B$140,losses!$C$1:$C$140,0)</f>
        <v>7</v>
      </c>
    </row>
    <row r="51" spans="1:6" x14ac:dyDescent="0.2">
      <c r="A51" t="s">
        <v>147</v>
      </c>
      <c r="B51">
        <v>9</v>
      </c>
      <c r="C51">
        <f>_xlfn.XLOOKUP(A51,offense!$B$1:$B$140,offense!$C$1:$C$140,0)</f>
        <v>30.8</v>
      </c>
      <c r="D51">
        <f>_xlfn.XLOOKUP(A51,defense!$B$1:$B$140,defense!$C$1:$C$140,0)</f>
        <v>24.8</v>
      </c>
      <c r="E51">
        <f>_xlfn.XLOOKUP(A51,wins!$B$1:$B$140,wins!$C$1:$C$140,0)</f>
        <v>5</v>
      </c>
      <c r="F51">
        <f>_xlfn.XLOOKUP(A51,losses!$B$1:$B$140,losses!$C$1:$C$140,0)</f>
        <v>3</v>
      </c>
    </row>
    <row r="52" spans="1:6" x14ac:dyDescent="0.2">
      <c r="A52" t="s">
        <v>164</v>
      </c>
      <c r="B52">
        <v>9</v>
      </c>
      <c r="C52">
        <f>_xlfn.XLOOKUP(A52,offense!$B$1:$B$140,offense!$C$1:$C$140,0)</f>
        <v>37</v>
      </c>
      <c r="D52">
        <f>_xlfn.XLOOKUP(A52,defense!$B$1:$B$140,defense!$C$1:$C$140,0)</f>
        <v>20.9</v>
      </c>
      <c r="E52">
        <f>_xlfn.XLOOKUP(A52,wins!$B$1:$B$140,wins!$C$1:$C$140,0)</f>
        <v>8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9</v>
      </c>
      <c r="C53">
        <f>_xlfn.XLOOKUP(A53,offense!$B$1:$B$140,offense!$C$1:$C$140,0)</f>
        <v>26.3</v>
      </c>
      <c r="D53">
        <f>_xlfn.XLOOKUP(A53,defense!$B$1:$B$140,defense!$C$1:$C$140,0)</f>
        <v>27.4</v>
      </c>
      <c r="E53">
        <f>_xlfn.XLOOKUP(A53,wins!$B$1:$B$140,wins!$C$1:$C$140,0)</f>
        <v>3</v>
      </c>
      <c r="F53">
        <f>_xlfn.XLOOKUP(A53,losses!$B$1:$B$140,losses!$C$1:$C$140,0)</f>
        <v>6</v>
      </c>
    </row>
    <row r="54" spans="1:6" x14ac:dyDescent="0.2">
      <c r="A54" t="s">
        <v>158</v>
      </c>
      <c r="B54">
        <v>9</v>
      </c>
      <c r="C54">
        <f>_xlfn.XLOOKUP(A54,offense!$B$1:$B$140,offense!$C$1:$C$140,0)</f>
        <v>32.9</v>
      </c>
      <c r="D54">
        <f>_xlfn.XLOOKUP(A54,defense!$B$1:$B$140,defense!$C$1:$C$140,0)</f>
        <v>26.9</v>
      </c>
      <c r="E54">
        <f>_xlfn.XLOOKUP(A54,wins!$B$1:$B$140,wins!$C$1:$C$140,0)</f>
        <v>5</v>
      </c>
      <c r="F54">
        <f>_xlfn.XLOOKUP(A54,losses!$B$1:$B$140,losses!$C$1:$C$140,0)</f>
        <v>3</v>
      </c>
    </row>
    <row r="55" spans="1:6" x14ac:dyDescent="0.2">
      <c r="A55" t="s">
        <v>181</v>
      </c>
      <c r="B55">
        <v>9</v>
      </c>
      <c r="C55">
        <f>_xlfn.XLOOKUP(A55,offense!$B$1:$B$140,offense!$C$1:$C$140,0)</f>
        <v>20.399999999999999</v>
      </c>
      <c r="D55">
        <f>_xlfn.XLOOKUP(A55,defense!$B$1:$B$140,defense!$C$1:$C$140,0)</f>
        <v>32.9</v>
      </c>
      <c r="E55">
        <f>_xlfn.XLOOKUP(A55,wins!$B$1:$B$140,wins!$C$1:$C$140,0)</f>
        <v>2</v>
      </c>
      <c r="F55">
        <f>_xlfn.XLOOKUP(A55,losses!$B$1:$B$140,losses!$C$1:$C$140,0)</f>
        <v>6</v>
      </c>
    </row>
    <row r="56" spans="1:6" x14ac:dyDescent="0.2">
      <c r="A56" t="s">
        <v>68</v>
      </c>
      <c r="B56">
        <v>9</v>
      </c>
      <c r="C56">
        <f>_xlfn.XLOOKUP(A56,offense!$B$1:$B$140,offense!$C$1:$C$140,0)</f>
        <v>32.799999999999997</v>
      </c>
      <c r="D56">
        <f>_xlfn.XLOOKUP(A56,defense!$B$1:$B$140,defense!$C$1:$C$140,0)</f>
        <v>18</v>
      </c>
      <c r="E56">
        <f>_xlfn.XLOOKUP(A56,wins!$B$1:$B$140,wins!$C$1:$C$140,0)</f>
        <v>7</v>
      </c>
      <c r="F56">
        <f>_xlfn.XLOOKUP(A56,losses!$B$1:$B$140,losses!$C$1:$C$140,0)</f>
        <v>1</v>
      </c>
    </row>
    <row r="57" spans="1:6" x14ac:dyDescent="0.2">
      <c r="A57" t="s">
        <v>81</v>
      </c>
      <c r="B57">
        <v>9</v>
      </c>
      <c r="C57">
        <f>_xlfn.XLOOKUP(A57,offense!$B$1:$B$140,offense!$C$1:$C$140,0)</f>
        <v>47.4</v>
      </c>
      <c r="D57">
        <f>_xlfn.XLOOKUP(A57,defense!$B$1:$B$140,defense!$C$1:$C$140,0)</f>
        <v>26.5</v>
      </c>
      <c r="E57">
        <f>_xlfn.XLOOKUP(A57,wins!$B$1:$B$140,wins!$C$1:$C$140,0)</f>
        <v>6</v>
      </c>
      <c r="F57">
        <f>_xlfn.XLOOKUP(A57,losses!$B$1:$B$140,losses!$C$1:$C$140,0)</f>
        <v>2</v>
      </c>
    </row>
    <row r="58" spans="1:6" x14ac:dyDescent="0.2">
      <c r="A58" t="s">
        <v>132</v>
      </c>
      <c r="B58">
        <v>9</v>
      </c>
      <c r="C58">
        <f>_xlfn.XLOOKUP(A58,offense!$B$1:$B$140,offense!$C$1:$C$140,0)</f>
        <v>24.6</v>
      </c>
      <c r="D58">
        <f>_xlfn.XLOOKUP(A58,defense!$B$1:$B$140,defense!$C$1:$C$140,0)</f>
        <v>28.1</v>
      </c>
      <c r="E58">
        <f>_xlfn.XLOOKUP(A58,wins!$B$1:$B$140,wins!$C$1:$C$140,0)</f>
        <v>4</v>
      </c>
      <c r="F58">
        <f>_xlfn.XLOOKUP(A58,losses!$B$1:$B$140,losses!$C$1:$C$140,0)</f>
        <v>4</v>
      </c>
    </row>
    <row r="59" spans="1:6" x14ac:dyDescent="0.2">
      <c r="A59" t="s">
        <v>135</v>
      </c>
      <c r="B59">
        <v>9</v>
      </c>
      <c r="C59">
        <f>_xlfn.XLOOKUP(A59,offense!$B$1:$B$140,offense!$C$1:$C$140,0)</f>
        <v>32.6</v>
      </c>
      <c r="D59">
        <f>_xlfn.XLOOKUP(A59,defense!$B$1:$B$140,defense!$C$1:$C$140,0)</f>
        <v>20.399999999999999</v>
      </c>
      <c r="E59">
        <f>_xlfn.XLOOKUP(A59,wins!$B$1:$B$140,wins!$C$1:$C$140,0)</f>
        <v>5</v>
      </c>
      <c r="F59">
        <f>_xlfn.XLOOKUP(A59,losses!$B$1:$B$140,losses!$C$1:$C$140,0)</f>
        <v>3</v>
      </c>
    </row>
    <row r="60" spans="1:6" x14ac:dyDescent="0.2">
      <c r="A60" t="s">
        <v>169</v>
      </c>
      <c r="B60">
        <v>9</v>
      </c>
      <c r="C60">
        <f>_xlfn.XLOOKUP(A60,offense!$B$1:$B$140,offense!$C$1:$C$140,0)</f>
        <v>22.7</v>
      </c>
      <c r="D60">
        <f>_xlfn.XLOOKUP(A60,defense!$B$1:$B$140,defense!$C$1:$C$140,0)</f>
        <v>39.200000000000003</v>
      </c>
      <c r="E60">
        <f>_xlfn.XLOOKUP(A60,wins!$B$1:$B$140,wins!$C$1:$C$140,0)</f>
        <v>2</v>
      </c>
      <c r="F60">
        <f>_xlfn.XLOOKUP(A60,losses!$B$1:$B$140,losses!$C$1:$C$140,0)</f>
        <v>7</v>
      </c>
    </row>
    <row r="61" spans="1:6" x14ac:dyDescent="0.2">
      <c r="A61" t="s">
        <v>143</v>
      </c>
      <c r="B61">
        <v>9</v>
      </c>
      <c r="C61">
        <f>_xlfn.XLOOKUP(A61,offense!$B$1:$B$140,offense!$C$1:$C$140,0)</f>
        <v>36.799999999999997</v>
      </c>
      <c r="D61">
        <f>_xlfn.XLOOKUP(A61,defense!$B$1:$B$140,defense!$C$1:$C$140,0)</f>
        <v>25.1</v>
      </c>
      <c r="E61">
        <f>_xlfn.XLOOKUP(A61,wins!$B$1:$B$140,wins!$C$1:$C$140,0)</f>
        <v>6</v>
      </c>
      <c r="F61">
        <f>_xlfn.XLOOKUP(A61,losses!$B$1:$B$140,losses!$C$1:$C$140,0)</f>
        <v>2</v>
      </c>
    </row>
    <row r="62" spans="1:6" x14ac:dyDescent="0.2">
      <c r="A62" t="s">
        <v>129</v>
      </c>
      <c r="B62">
        <v>9</v>
      </c>
      <c r="C62">
        <f>_xlfn.XLOOKUP(A62,offense!$B$1:$B$140,offense!$C$1:$C$140,0)</f>
        <v>35.4</v>
      </c>
      <c r="D62">
        <f>_xlfn.XLOOKUP(A62,defense!$B$1:$B$140,defense!$C$1:$C$140,0)</f>
        <v>20</v>
      </c>
      <c r="E62">
        <f>_xlfn.XLOOKUP(A62,wins!$B$1:$B$140,wins!$C$1:$C$140,0)</f>
        <v>0</v>
      </c>
      <c r="F62">
        <f>_xlfn.XLOOKUP(A62,losses!$B$1:$B$140,losses!$C$1:$C$140,0)</f>
        <v>0</v>
      </c>
    </row>
    <row r="63" spans="1:6" x14ac:dyDescent="0.2">
      <c r="A63" t="s">
        <v>191</v>
      </c>
      <c r="B63">
        <v>9</v>
      </c>
      <c r="C63">
        <f>_xlfn.XLOOKUP(A63,offense!$B$1:$B$140,offense!$C$1:$C$140,0)</f>
        <v>29.8</v>
      </c>
      <c r="D63">
        <f>_xlfn.XLOOKUP(A63,defense!$B$1:$B$140,defense!$C$1:$C$140,0)</f>
        <v>19</v>
      </c>
      <c r="E63">
        <f>_xlfn.XLOOKUP(A63,wins!$B$1:$B$140,wins!$C$1:$C$140,0)</f>
        <v>0</v>
      </c>
      <c r="F63">
        <f>_xlfn.XLOOKUP(A63,losses!$B$1:$B$140,losses!$C$1:$C$140,0)</f>
        <v>0</v>
      </c>
    </row>
    <row r="64" spans="1:6" x14ac:dyDescent="0.2">
      <c r="A64" t="s">
        <v>35</v>
      </c>
      <c r="B64">
        <v>9</v>
      </c>
      <c r="C64">
        <f>_xlfn.XLOOKUP(A64,offense!$B$1:$B$140,offense!$C$1:$C$140,0)</f>
        <v>40.6</v>
      </c>
      <c r="D64">
        <f>_xlfn.XLOOKUP(A64,defense!$B$1:$B$140,defense!$C$1:$C$140,0)</f>
        <v>5.9</v>
      </c>
      <c r="E64">
        <f>_xlfn.XLOOKUP(A64,wins!$B$1:$B$140,wins!$C$1:$C$140,0)</f>
        <v>8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9</v>
      </c>
      <c r="C65">
        <f>_xlfn.XLOOKUP(A65,offense!$B$1:$B$140,offense!$C$1:$C$140,0)</f>
        <v>18</v>
      </c>
      <c r="D65">
        <f>_xlfn.XLOOKUP(A65,defense!$B$1:$B$140,defense!$C$1:$C$140,0)</f>
        <v>27.8</v>
      </c>
      <c r="E65">
        <f>_xlfn.XLOOKUP(A65,wins!$B$1:$B$140,wins!$C$1:$C$140,0)</f>
        <v>2</v>
      </c>
      <c r="F65">
        <f>_xlfn.XLOOKUP(A65,losses!$B$1:$B$140,losses!$C$1:$C$140,0)</f>
        <v>6</v>
      </c>
    </row>
    <row r="66" spans="1:6" x14ac:dyDescent="0.2">
      <c r="A66" t="s">
        <v>188</v>
      </c>
      <c r="B66">
        <v>9</v>
      </c>
      <c r="C66">
        <f>_xlfn.XLOOKUP(A66,offense!$B$1:$B$140,offense!$C$1:$C$140,0)</f>
        <v>23.8</v>
      </c>
      <c r="D66">
        <f>_xlfn.XLOOKUP(A66,defense!$B$1:$B$140,defense!$C$1:$C$140,0)</f>
        <v>33.1</v>
      </c>
      <c r="E66">
        <f>_xlfn.XLOOKUP(A66,wins!$B$1:$B$140,wins!$C$1:$C$140,0)</f>
        <v>2</v>
      </c>
      <c r="F66">
        <f>_xlfn.XLOOKUP(A66,losses!$B$1:$B$140,losses!$C$1:$C$140,0)</f>
        <v>6</v>
      </c>
    </row>
    <row r="67" spans="1:6" x14ac:dyDescent="0.2">
      <c r="A67" t="s">
        <v>95</v>
      </c>
      <c r="B67">
        <v>9</v>
      </c>
      <c r="C67">
        <f>_xlfn.XLOOKUP(A67,offense!$B$1:$B$140,offense!$C$1:$C$140,0)</f>
        <v>21.1</v>
      </c>
      <c r="D67">
        <f>_xlfn.XLOOKUP(A67,defense!$B$1:$B$140,defense!$C$1:$C$140,0)</f>
        <v>22.8</v>
      </c>
      <c r="E67">
        <f>_xlfn.XLOOKUP(A67,wins!$B$1:$B$140,wins!$C$1:$C$140,0)</f>
        <v>5</v>
      </c>
      <c r="F67">
        <f>_xlfn.XLOOKUP(A67,losses!$B$1:$B$140,losses!$C$1:$C$140,0)</f>
        <v>3</v>
      </c>
    </row>
    <row r="68" spans="1:6" x14ac:dyDescent="0.2">
      <c r="A68" t="s">
        <v>96</v>
      </c>
      <c r="B68">
        <v>9</v>
      </c>
      <c r="C68">
        <f>_xlfn.XLOOKUP(A68,offense!$B$1:$B$140,offense!$C$1:$C$140,0)</f>
        <v>38.9</v>
      </c>
      <c r="D68">
        <f>_xlfn.XLOOKUP(A68,defense!$B$1:$B$140,defense!$C$1:$C$140,0)</f>
        <v>21.4</v>
      </c>
      <c r="E68">
        <f>_xlfn.XLOOKUP(A68,wins!$B$1:$B$140,wins!$C$1:$C$140,0)</f>
        <v>7</v>
      </c>
      <c r="F68">
        <f>_xlfn.XLOOKUP(A68,losses!$B$1:$B$140,losses!$C$1:$C$140,0)</f>
        <v>1</v>
      </c>
    </row>
    <row r="69" spans="1:6" x14ac:dyDescent="0.2">
      <c r="A69" t="s">
        <v>144</v>
      </c>
      <c r="B69">
        <v>9</v>
      </c>
      <c r="C69">
        <f>_xlfn.XLOOKUP(A69,offense!$B$1:$B$140,offense!$C$1:$C$140,0)</f>
        <v>25.1</v>
      </c>
      <c r="D69">
        <f>_xlfn.XLOOKUP(A69,defense!$B$1:$B$140,defense!$C$1:$C$140,0)</f>
        <v>25.9</v>
      </c>
      <c r="E69">
        <f>_xlfn.XLOOKUP(A69,wins!$B$1:$B$140,wins!$C$1:$C$140,0)</f>
        <v>4</v>
      </c>
      <c r="F69">
        <f>_xlfn.XLOOKUP(A69,losses!$B$1:$B$140,losses!$C$1:$C$140,0)</f>
        <v>4</v>
      </c>
    </row>
    <row r="70" spans="1:6" x14ac:dyDescent="0.2">
      <c r="A70" t="s">
        <v>161</v>
      </c>
      <c r="B70">
        <v>9</v>
      </c>
      <c r="C70">
        <f>_xlfn.XLOOKUP(A70,offense!$B$1:$B$140,offense!$C$1:$C$140,0)</f>
        <v>33.9</v>
      </c>
      <c r="D70">
        <f>_xlfn.XLOOKUP(A70,defense!$B$1:$B$140,defense!$C$1:$C$140,0)</f>
        <v>23.3</v>
      </c>
      <c r="E70">
        <f>_xlfn.XLOOKUP(A70,wins!$B$1:$B$140,wins!$C$1:$C$140,0)</f>
        <v>7</v>
      </c>
      <c r="F70">
        <f>_xlfn.XLOOKUP(A70,losses!$B$1:$B$140,losses!$C$1:$C$140,0)</f>
        <v>1</v>
      </c>
    </row>
    <row r="71" spans="1:6" x14ac:dyDescent="0.2">
      <c r="A71" t="s">
        <v>97</v>
      </c>
      <c r="B71">
        <v>9</v>
      </c>
      <c r="C71">
        <f>_xlfn.XLOOKUP(A71,offense!$B$1:$B$140,offense!$C$1:$C$140,0)</f>
        <v>18.3</v>
      </c>
      <c r="D71">
        <f>_xlfn.XLOOKUP(A71,defense!$B$1:$B$140,defense!$C$1:$C$140,0)</f>
        <v>21.9</v>
      </c>
      <c r="E71">
        <f>_xlfn.XLOOKUP(A71,wins!$B$1:$B$140,wins!$C$1:$C$140,0)</f>
        <v>3</v>
      </c>
      <c r="F71">
        <f>_xlfn.XLOOKUP(A71,losses!$B$1:$B$140,losses!$C$1:$C$140,0)</f>
        <v>4</v>
      </c>
    </row>
    <row r="72" spans="1:6" x14ac:dyDescent="0.2">
      <c r="A72" t="s">
        <v>22</v>
      </c>
      <c r="B72">
        <v>9</v>
      </c>
      <c r="C72">
        <f>_xlfn.XLOOKUP(A72,offense!$B$1:$B$140,offense!$C$1:$C$140,0)</f>
        <v>20.3</v>
      </c>
      <c r="D72">
        <f>_xlfn.XLOOKUP(A72,defense!$B$1:$B$140,defense!$C$1:$C$140,0)</f>
        <v>18.600000000000001</v>
      </c>
      <c r="E72">
        <f>_xlfn.XLOOKUP(A72,wins!$B$1:$B$140,wins!$C$1:$C$140,0)</f>
        <v>5</v>
      </c>
      <c r="F72">
        <f>_xlfn.XLOOKUP(A72,losses!$B$1:$B$140,losses!$C$1:$C$140,0)</f>
        <v>3</v>
      </c>
    </row>
    <row r="73" spans="1:6" x14ac:dyDescent="0.2">
      <c r="A73" t="s">
        <v>186</v>
      </c>
      <c r="B73">
        <v>9</v>
      </c>
      <c r="C73">
        <f>_xlfn.XLOOKUP(A73,offense!$B$1:$B$140,offense!$C$1:$C$140,0)</f>
        <v>18</v>
      </c>
      <c r="D73">
        <f>_xlfn.XLOOKUP(A73,defense!$B$1:$B$140,defense!$C$1:$C$140,0)</f>
        <v>32.6</v>
      </c>
      <c r="E73">
        <f>_xlfn.XLOOKUP(A73,wins!$B$1:$B$140,wins!$C$1:$C$140,0)</f>
        <v>2</v>
      </c>
      <c r="F73">
        <f>_xlfn.XLOOKUP(A73,losses!$B$1:$B$140,losses!$C$1:$C$140,0)</f>
        <v>6</v>
      </c>
    </row>
    <row r="74" spans="1:6" x14ac:dyDescent="0.2">
      <c r="A74" t="s">
        <v>98</v>
      </c>
      <c r="B74">
        <v>9</v>
      </c>
      <c r="C74">
        <f>_xlfn.XLOOKUP(A74,offense!$B$1:$B$140,offense!$C$1:$C$140,0)</f>
        <v>29.1</v>
      </c>
      <c r="D74">
        <f>_xlfn.XLOOKUP(A74,defense!$B$1:$B$140,defense!$C$1:$C$140,0)</f>
        <v>32.5</v>
      </c>
      <c r="E74">
        <f>_xlfn.XLOOKUP(A74,wins!$B$1:$B$140,wins!$C$1:$C$140,0)</f>
        <v>3</v>
      </c>
      <c r="F74">
        <f>_xlfn.XLOOKUP(A74,losses!$B$1:$B$140,losses!$C$1:$C$140,0)</f>
        <v>5</v>
      </c>
    </row>
    <row r="75" spans="1:6" x14ac:dyDescent="0.2">
      <c r="A75" t="s">
        <v>64</v>
      </c>
      <c r="B75">
        <v>9</v>
      </c>
      <c r="C75">
        <f>_xlfn.XLOOKUP(A75,offense!$B$1:$B$140,offense!$C$1:$C$140,0)</f>
        <v>29.4</v>
      </c>
      <c r="D75">
        <f>_xlfn.XLOOKUP(A75,defense!$B$1:$B$140,defense!$C$1:$C$140,0)</f>
        <v>21.4</v>
      </c>
      <c r="E75">
        <f>_xlfn.XLOOKUP(A75,wins!$B$1:$B$140,wins!$C$1:$C$140,0)</f>
        <v>6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9</v>
      </c>
      <c r="C76">
        <f>_xlfn.XLOOKUP(A76,offense!$B$1:$B$140,offense!$C$1:$C$140,0)</f>
        <v>36.6</v>
      </c>
      <c r="D76">
        <f>_xlfn.XLOOKUP(A76,defense!$B$1:$B$140,defense!$C$1:$C$140,0)</f>
        <v>25.4</v>
      </c>
      <c r="E76">
        <f>_xlfn.XLOOKUP(A76,wins!$B$1:$B$140,wins!$C$1:$C$140,0)</f>
        <v>6</v>
      </c>
      <c r="F76">
        <f>_xlfn.XLOOKUP(A76,losses!$B$1:$B$140,losses!$C$1:$C$140,0)</f>
        <v>2</v>
      </c>
    </row>
    <row r="77" spans="1:6" x14ac:dyDescent="0.2">
      <c r="A77" t="s">
        <v>121</v>
      </c>
      <c r="B77">
        <v>9</v>
      </c>
      <c r="C77">
        <f>_xlfn.XLOOKUP(A77,offense!$B$1:$B$140,offense!$C$1:$C$140,0)</f>
        <v>25.3</v>
      </c>
      <c r="D77">
        <f>_xlfn.XLOOKUP(A77,defense!$B$1:$B$140,defense!$C$1:$C$140,0)</f>
        <v>22.8</v>
      </c>
      <c r="E77">
        <f>_xlfn.XLOOKUP(A77,wins!$B$1:$B$140,wins!$C$1:$C$140,0)</f>
        <v>0</v>
      </c>
      <c r="F77">
        <f>_xlfn.XLOOKUP(A77,losses!$B$1:$B$140,losses!$C$1:$C$140,0)</f>
        <v>0</v>
      </c>
    </row>
    <row r="78" spans="1:6" x14ac:dyDescent="0.2">
      <c r="A78" t="s">
        <v>100</v>
      </c>
      <c r="B78">
        <v>9</v>
      </c>
      <c r="C78">
        <f>_xlfn.XLOOKUP(A78,offense!$B$1:$B$140,offense!$C$1:$C$140,0)</f>
        <v>35.5</v>
      </c>
      <c r="D78">
        <f>_xlfn.XLOOKUP(A78,defense!$B$1:$B$140,defense!$C$1:$C$140,0)</f>
        <v>36.6</v>
      </c>
      <c r="E78">
        <f>_xlfn.XLOOKUP(A78,wins!$B$1:$B$140,wins!$C$1:$C$140,0)</f>
        <v>3</v>
      </c>
      <c r="F78">
        <f>_xlfn.XLOOKUP(A78,losses!$B$1:$B$140,losses!$C$1:$C$140,0)</f>
        <v>5</v>
      </c>
    </row>
    <row r="79" spans="1:6" x14ac:dyDescent="0.2">
      <c r="A79" t="s">
        <v>170</v>
      </c>
      <c r="B79">
        <v>9</v>
      </c>
      <c r="C79">
        <f>_xlfn.XLOOKUP(A79,offense!$B$1:$B$140,offense!$C$1:$C$140,0)</f>
        <v>24.3</v>
      </c>
      <c r="D79">
        <f>_xlfn.XLOOKUP(A79,defense!$B$1:$B$140,defense!$C$1:$C$140,0)</f>
        <v>21.3</v>
      </c>
      <c r="E79">
        <f>_xlfn.XLOOKUP(A79,wins!$B$1:$B$140,wins!$C$1:$C$140,0)</f>
        <v>4</v>
      </c>
      <c r="F79">
        <f>_xlfn.XLOOKUP(A79,losses!$B$1:$B$140,losses!$C$1:$C$140,0)</f>
        <v>4</v>
      </c>
    </row>
    <row r="80" spans="1:6" x14ac:dyDescent="0.2">
      <c r="A80" t="s">
        <v>28</v>
      </c>
      <c r="B80">
        <v>9</v>
      </c>
      <c r="C80">
        <f>_xlfn.XLOOKUP(A80,offense!$B$1:$B$140,offense!$C$1:$C$140,0)</f>
        <v>21.8</v>
      </c>
      <c r="D80">
        <f>_xlfn.XLOOKUP(A80,defense!$B$1:$B$140,defense!$C$1:$C$140,0)</f>
        <v>26</v>
      </c>
      <c r="E80">
        <f>_xlfn.XLOOKUP(A80,wins!$B$1:$B$140,wins!$C$1:$C$140,0)</f>
        <v>4</v>
      </c>
      <c r="F80">
        <f>_xlfn.XLOOKUP(A80,losses!$B$1:$B$140,losses!$C$1:$C$140,0)</f>
        <v>4</v>
      </c>
    </row>
    <row r="81" spans="1:6" x14ac:dyDescent="0.2">
      <c r="A81" t="s">
        <v>41</v>
      </c>
      <c r="B81">
        <v>9</v>
      </c>
      <c r="C81">
        <f>_xlfn.XLOOKUP(A81,offense!$B$1:$B$140,offense!$C$1:$C$140,0)</f>
        <v>38.299999999999997</v>
      </c>
      <c r="D81">
        <f>_xlfn.XLOOKUP(A81,defense!$B$1:$B$140,defense!$C$1:$C$140,0)</f>
        <v>15.3</v>
      </c>
      <c r="E81">
        <f>_xlfn.XLOOKUP(A81,wins!$B$1:$B$140,wins!$C$1:$C$140,0)</f>
        <v>7</v>
      </c>
      <c r="F81">
        <f>_xlfn.XLOOKUP(A81,losses!$B$1:$B$140,losses!$C$1:$C$140,0)</f>
        <v>2</v>
      </c>
    </row>
    <row r="82" spans="1:6" x14ac:dyDescent="0.2">
      <c r="A82" t="s">
        <v>101</v>
      </c>
      <c r="B82">
        <v>9</v>
      </c>
      <c r="C82">
        <f>_xlfn.XLOOKUP(A82,offense!$B$1:$B$140,offense!$C$1:$C$140,0)</f>
        <v>21.8</v>
      </c>
      <c r="D82">
        <f>_xlfn.XLOOKUP(A82,defense!$B$1:$B$140,defense!$C$1:$C$140,0)</f>
        <v>15.7</v>
      </c>
      <c r="E82">
        <f>_xlfn.XLOOKUP(A82,wins!$B$1:$B$140,wins!$C$1:$C$140,0)</f>
        <v>6</v>
      </c>
      <c r="F82">
        <f>_xlfn.XLOOKUP(A82,losses!$B$1:$B$140,losses!$C$1:$C$140,0)</f>
        <v>3</v>
      </c>
    </row>
    <row r="83" spans="1:6" x14ac:dyDescent="0.2">
      <c r="A83" t="s">
        <v>25</v>
      </c>
      <c r="B83">
        <v>9</v>
      </c>
      <c r="C83">
        <f>_xlfn.XLOOKUP(A83,offense!$B$1:$B$140,offense!$C$1:$C$140,0)</f>
        <v>32.5</v>
      </c>
      <c r="D83">
        <f>_xlfn.XLOOKUP(A83,defense!$B$1:$B$140,defense!$C$1:$C$140,0)</f>
        <v>10</v>
      </c>
      <c r="E83">
        <f>_xlfn.XLOOKUP(A83,wins!$B$1:$B$140,wins!$C$1:$C$140,0)</f>
        <v>8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9</v>
      </c>
      <c r="C84">
        <f>_xlfn.XLOOKUP(A84,offense!$B$1:$B$140,offense!$C$1:$C$140,0)</f>
        <v>42.3</v>
      </c>
      <c r="D84">
        <f>_xlfn.XLOOKUP(A84,defense!$B$1:$B$140,defense!$C$1:$C$140,0)</f>
        <v>18.899999999999999</v>
      </c>
      <c r="E84">
        <f>_xlfn.XLOOKUP(A84,wins!$B$1:$B$140,wins!$C$1:$C$140,0)</f>
        <v>7</v>
      </c>
      <c r="F84">
        <f>_xlfn.XLOOKUP(A84,losses!$B$1:$B$140,losses!$C$1:$C$140,0)</f>
        <v>1</v>
      </c>
    </row>
    <row r="85" spans="1:6" x14ac:dyDescent="0.2">
      <c r="A85" t="s">
        <v>139</v>
      </c>
      <c r="B85">
        <v>9</v>
      </c>
      <c r="C85">
        <f>_xlfn.XLOOKUP(A85,offense!$B$1:$B$140,offense!$C$1:$C$140,0)</f>
        <v>31.1</v>
      </c>
      <c r="D85">
        <f>_xlfn.XLOOKUP(A85,defense!$B$1:$B$140,defense!$C$1:$C$140,0)</f>
        <v>24.4</v>
      </c>
      <c r="E85">
        <f>_xlfn.XLOOKUP(A85,wins!$B$1:$B$140,wins!$C$1:$C$140,0)</f>
        <v>6</v>
      </c>
      <c r="F85">
        <f>_xlfn.XLOOKUP(A85,losses!$B$1:$B$140,losses!$C$1:$C$140,0)</f>
        <v>2</v>
      </c>
    </row>
    <row r="86" spans="1:6" x14ac:dyDescent="0.2">
      <c r="A86" t="s">
        <v>182</v>
      </c>
      <c r="B86">
        <v>9</v>
      </c>
      <c r="C86">
        <f>_xlfn.XLOOKUP(A86,offense!$B$1:$B$140,offense!$C$1:$C$140,0)</f>
        <v>24.5</v>
      </c>
      <c r="D86">
        <f>_xlfn.XLOOKUP(A86,defense!$B$1:$B$140,defense!$C$1:$C$140,0)</f>
        <v>26</v>
      </c>
      <c r="E86">
        <f>_xlfn.XLOOKUP(A86,wins!$B$1:$B$140,wins!$C$1:$C$140,0)</f>
        <v>4</v>
      </c>
      <c r="F86">
        <f>_xlfn.XLOOKUP(A86,losses!$B$1:$B$140,losses!$C$1:$C$140,0)</f>
        <v>4</v>
      </c>
    </row>
    <row r="87" spans="1:6" x14ac:dyDescent="0.2">
      <c r="A87" t="s">
        <v>42</v>
      </c>
      <c r="B87">
        <v>9</v>
      </c>
      <c r="C87">
        <f>_xlfn.XLOOKUP(A87,offense!$B$1:$B$140,offense!$C$1:$C$140,0)</f>
        <v>45.5</v>
      </c>
      <c r="D87">
        <f>_xlfn.XLOOKUP(A87,defense!$B$1:$B$140,defense!$C$1:$C$140,0)</f>
        <v>15.6</v>
      </c>
      <c r="E87">
        <f>_xlfn.XLOOKUP(A87,wins!$B$1:$B$140,wins!$C$1:$C$140,0)</f>
        <v>7</v>
      </c>
      <c r="F87">
        <f>_xlfn.XLOOKUP(A87,losses!$B$1:$B$140,losses!$C$1:$C$140,0)</f>
        <v>1</v>
      </c>
    </row>
    <row r="88" spans="1:6" x14ac:dyDescent="0.2">
      <c r="A88" t="s">
        <v>39</v>
      </c>
      <c r="B88">
        <v>9</v>
      </c>
      <c r="C88">
        <f>_xlfn.XLOOKUP(A88,offense!$B$1:$B$140,offense!$C$1:$C$140,0)</f>
        <v>36.4</v>
      </c>
      <c r="D88">
        <f>_xlfn.XLOOKUP(A88,defense!$B$1:$B$140,defense!$C$1:$C$140,0)</f>
        <v>21.1</v>
      </c>
      <c r="E88">
        <f>_xlfn.XLOOKUP(A88,wins!$B$1:$B$140,wins!$C$1:$C$140,0)</f>
        <v>6</v>
      </c>
      <c r="F88">
        <f>_xlfn.XLOOKUP(A88,losses!$B$1:$B$140,losses!$C$1:$C$140,0)</f>
        <v>2</v>
      </c>
    </row>
    <row r="89" spans="1:6" x14ac:dyDescent="0.2">
      <c r="A89" t="s">
        <v>32</v>
      </c>
      <c r="B89">
        <v>9</v>
      </c>
      <c r="C89">
        <f>_xlfn.XLOOKUP(A89,offense!$B$1:$B$140,offense!$C$1:$C$140,0)</f>
        <v>38.9</v>
      </c>
      <c r="D89">
        <f>_xlfn.XLOOKUP(A89,defense!$B$1:$B$140,defense!$C$1:$C$140,0)</f>
        <v>11.5</v>
      </c>
      <c r="E89">
        <f>_xlfn.XLOOKUP(A89,wins!$B$1:$B$140,wins!$C$1:$C$140,0)</f>
        <v>7</v>
      </c>
      <c r="F89">
        <f>_xlfn.XLOOKUP(A89,losses!$B$1:$B$140,losses!$C$1:$C$140,0)</f>
        <v>1</v>
      </c>
    </row>
    <row r="90" spans="1:6" x14ac:dyDescent="0.2">
      <c r="A90" t="s">
        <v>146</v>
      </c>
      <c r="B90">
        <v>9</v>
      </c>
      <c r="C90">
        <f>_xlfn.XLOOKUP(A90,offense!$B$1:$B$140,offense!$C$1:$C$140,0)</f>
        <v>22.4</v>
      </c>
      <c r="D90">
        <f>_xlfn.XLOOKUP(A90,defense!$B$1:$B$140,defense!$C$1:$C$140,0)</f>
        <v>28.8</v>
      </c>
      <c r="E90">
        <f>_xlfn.XLOOKUP(A90,wins!$B$1:$B$140,wins!$C$1:$C$140,0)</f>
        <v>2</v>
      </c>
      <c r="F90">
        <f>_xlfn.XLOOKUP(A90,losses!$B$1:$B$140,losses!$C$1:$C$140,0)</f>
        <v>6</v>
      </c>
    </row>
    <row r="91" spans="1:6" x14ac:dyDescent="0.2">
      <c r="A91" t="s">
        <v>126</v>
      </c>
      <c r="B91">
        <v>9</v>
      </c>
      <c r="C91">
        <f>_xlfn.XLOOKUP(A91,offense!$B$1:$B$140,offense!$C$1:$C$140,0)</f>
        <v>21.9</v>
      </c>
      <c r="D91">
        <f>_xlfn.XLOOKUP(A91,defense!$B$1:$B$140,defense!$C$1:$C$140,0)</f>
        <v>30</v>
      </c>
      <c r="E91">
        <f>_xlfn.XLOOKUP(A91,wins!$B$1:$B$140,wins!$C$1:$C$140,0)</f>
        <v>2</v>
      </c>
      <c r="F91">
        <f>_xlfn.XLOOKUP(A91,losses!$B$1:$B$140,losses!$C$1:$C$140,0)</f>
        <v>6</v>
      </c>
    </row>
    <row r="92" spans="1:6" x14ac:dyDescent="0.2">
      <c r="A92" t="s">
        <v>102</v>
      </c>
      <c r="B92">
        <v>9</v>
      </c>
      <c r="C92">
        <f>_xlfn.XLOOKUP(A92,offense!$B$1:$B$140,offense!$C$1:$C$140,0)</f>
        <v>33.299999999999997</v>
      </c>
      <c r="D92">
        <f>_xlfn.XLOOKUP(A92,defense!$B$1:$B$140,defense!$C$1:$C$140,0)</f>
        <v>27.8</v>
      </c>
      <c r="E92">
        <f>_xlfn.XLOOKUP(A92,wins!$B$1:$B$140,wins!$C$1:$C$140,0)</f>
        <v>4</v>
      </c>
      <c r="F92">
        <f>_xlfn.XLOOKUP(A92,losses!$B$1:$B$140,losses!$C$1:$C$140,0)</f>
        <v>4</v>
      </c>
    </row>
    <row r="93" spans="1:6" x14ac:dyDescent="0.2">
      <c r="A93" t="s">
        <v>103</v>
      </c>
      <c r="B93">
        <v>9</v>
      </c>
      <c r="C93">
        <f>_xlfn.XLOOKUP(A93,offense!$B$1:$B$140,offense!$C$1:$C$140,0)</f>
        <v>28.1</v>
      </c>
      <c r="D93">
        <f>_xlfn.XLOOKUP(A93,defense!$B$1:$B$140,defense!$C$1:$C$140,0)</f>
        <v>15.8</v>
      </c>
      <c r="E93">
        <f>_xlfn.XLOOKUP(A93,wins!$B$1:$B$140,wins!$C$1:$C$140,0)</f>
        <v>6</v>
      </c>
      <c r="F93">
        <f>_xlfn.XLOOKUP(A93,losses!$B$1:$B$140,losses!$C$1:$C$140,0)</f>
        <v>2</v>
      </c>
    </row>
    <row r="94" spans="1:6" x14ac:dyDescent="0.2">
      <c r="A94" t="s">
        <v>190</v>
      </c>
      <c r="B94">
        <v>9</v>
      </c>
      <c r="C94">
        <f>_xlfn.XLOOKUP(A94,offense!$B$1:$B$140,offense!$C$1:$C$140,0)</f>
        <v>16</v>
      </c>
      <c r="D94">
        <f>_xlfn.XLOOKUP(A94,defense!$B$1:$B$140,defense!$C$1:$C$140,0)</f>
        <v>27.3</v>
      </c>
      <c r="E94">
        <f>_xlfn.XLOOKUP(A94,wins!$B$1:$B$140,wins!$C$1:$C$140,0)</f>
        <v>0</v>
      </c>
      <c r="F94">
        <f>_xlfn.XLOOKUP(A94,losses!$B$1:$B$140,losses!$C$1:$C$140,0)</f>
        <v>8</v>
      </c>
    </row>
    <row r="95" spans="1:6" x14ac:dyDescent="0.2">
      <c r="A95" t="s">
        <v>104</v>
      </c>
      <c r="B95">
        <v>9</v>
      </c>
      <c r="C95">
        <f>_xlfn.XLOOKUP(A95,offense!$B$1:$B$140,offense!$C$1:$C$140,0)</f>
        <v>19.600000000000001</v>
      </c>
      <c r="D95">
        <f>_xlfn.XLOOKUP(A95,defense!$B$1:$B$140,defense!$C$1:$C$140,0)</f>
        <v>28.1</v>
      </c>
      <c r="E95">
        <f>_xlfn.XLOOKUP(A95,wins!$B$1:$B$140,wins!$C$1:$C$140,0)</f>
        <v>3</v>
      </c>
      <c r="F95">
        <f>_xlfn.XLOOKUP(A95,losses!$B$1:$B$140,losses!$C$1:$C$140,0)</f>
        <v>5</v>
      </c>
    </row>
    <row r="96" spans="1:6" x14ac:dyDescent="0.2">
      <c r="A96" t="s">
        <v>105</v>
      </c>
      <c r="B96">
        <v>9</v>
      </c>
      <c r="C96">
        <f>_xlfn.XLOOKUP(A96,offense!$B$1:$B$140,offense!$C$1:$C$140,0)</f>
        <v>33</v>
      </c>
      <c r="D96">
        <f>_xlfn.XLOOKUP(A96,defense!$B$1:$B$140,defense!$C$1:$C$140,0)</f>
        <v>27.4</v>
      </c>
      <c r="E96">
        <f>_xlfn.XLOOKUP(A96,wins!$B$1:$B$140,wins!$C$1:$C$140,0)</f>
        <v>4</v>
      </c>
      <c r="F96">
        <f>_xlfn.XLOOKUP(A96,losses!$B$1:$B$140,losses!$C$1:$C$140,0)</f>
        <v>5</v>
      </c>
    </row>
    <row r="97" spans="1:6" x14ac:dyDescent="0.2">
      <c r="A97" t="s">
        <v>106</v>
      </c>
      <c r="B97">
        <v>9</v>
      </c>
      <c r="C97">
        <f>_xlfn.XLOOKUP(A97,offense!$B$1:$B$140,offense!$C$1:$C$140,0)</f>
        <v>40.5</v>
      </c>
      <c r="D97">
        <f>_xlfn.XLOOKUP(A97,defense!$B$1:$B$140,defense!$C$1:$C$140,0)</f>
        <v>14</v>
      </c>
      <c r="E97">
        <f>_xlfn.XLOOKUP(A97,wins!$B$1:$B$140,wins!$C$1:$C$140,0)</f>
        <v>6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9</v>
      </c>
      <c r="C98">
        <f>_xlfn.XLOOKUP(A98,offense!$B$1:$B$140,offense!$C$1:$C$140,0)</f>
        <v>33.5</v>
      </c>
      <c r="D98">
        <f>_xlfn.XLOOKUP(A98,defense!$B$1:$B$140,defense!$C$1:$C$140,0)</f>
        <v>21.1</v>
      </c>
      <c r="E98">
        <f>_xlfn.XLOOKUP(A98,wins!$B$1:$B$140,wins!$C$1:$C$140,0)</f>
        <v>4</v>
      </c>
      <c r="F98">
        <f>_xlfn.XLOOKUP(A98,losses!$B$1:$B$140,losses!$C$1:$C$140,0)</f>
        <v>4</v>
      </c>
    </row>
    <row r="99" spans="1:6" x14ac:dyDescent="0.2">
      <c r="A99" t="s">
        <v>71</v>
      </c>
      <c r="B99">
        <v>9</v>
      </c>
      <c r="C99">
        <f>_xlfn.XLOOKUP(A99,offense!$B$1:$B$140,offense!$C$1:$C$140,0)</f>
        <v>25.4</v>
      </c>
      <c r="D99">
        <f>_xlfn.XLOOKUP(A99,defense!$B$1:$B$140,defense!$C$1:$C$140,0)</f>
        <v>31.5</v>
      </c>
      <c r="E99">
        <f>_xlfn.XLOOKUP(A99,wins!$B$1:$B$140,wins!$C$1:$C$140,0)</f>
        <v>2</v>
      </c>
      <c r="F99">
        <f>_xlfn.XLOOKUP(A99,losses!$B$1:$B$140,losses!$C$1:$C$140,0)</f>
        <v>6</v>
      </c>
    </row>
    <row r="100" spans="1:6" x14ac:dyDescent="0.2">
      <c r="A100" t="s">
        <v>176</v>
      </c>
      <c r="B100">
        <v>9</v>
      </c>
      <c r="C100">
        <f>_xlfn.XLOOKUP(A100,offense!$B$1:$B$140,offense!$C$1:$C$140,0)</f>
        <v>27.8</v>
      </c>
      <c r="D100">
        <f>_xlfn.XLOOKUP(A100,defense!$B$1:$B$140,defense!$C$1:$C$140,0)</f>
        <v>34.299999999999997</v>
      </c>
      <c r="E100">
        <f>_xlfn.XLOOKUP(A100,wins!$B$1:$B$140,wins!$C$1:$C$140,0)</f>
        <v>4</v>
      </c>
      <c r="F100">
        <f>_xlfn.XLOOKUP(A100,losses!$B$1:$B$140,losses!$C$1:$C$140,0)</f>
        <v>4</v>
      </c>
    </row>
    <row r="101" spans="1:6" x14ac:dyDescent="0.2">
      <c r="A101" t="s">
        <v>156</v>
      </c>
      <c r="B101">
        <v>9</v>
      </c>
      <c r="C101">
        <f>_xlfn.XLOOKUP(A101,offense!$B$1:$B$140,offense!$C$1:$C$140,0)</f>
        <v>22.9</v>
      </c>
      <c r="D101">
        <f>_xlfn.XLOOKUP(A101,defense!$B$1:$B$140,defense!$C$1:$C$140,0)</f>
        <v>39.4</v>
      </c>
      <c r="E101">
        <f>_xlfn.XLOOKUP(A101,wins!$B$1:$B$140,wins!$C$1:$C$140,0)</f>
        <v>1</v>
      </c>
      <c r="F101">
        <f>_xlfn.XLOOKUP(A101,losses!$B$1:$B$140,losses!$C$1:$C$140,0)</f>
        <v>7</v>
      </c>
    </row>
    <row r="102" spans="1:6" x14ac:dyDescent="0.2">
      <c r="A102" t="s">
        <v>137</v>
      </c>
      <c r="B102">
        <v>9</v>
      </c>
      <c r="C102">
        <f>_xlfn.XLOOKUP(A102,offense!$B$1:$B$140,offense!$C$1:$C$140,0)</f>
        <v>22.8</v>
      </c>
      <c r="D102">
        <f>_xlfn.XLOOKUP(A102,defense!$B$1:$B$140,defense!$C$1:$C$140,0)</f>
        <v>37.5</v>
      </c>
      <c r="E102">
        <f>_xlfn.XLOOKUP(A102,wins!$B$1:$B$140,wins!$C$1:$C$140,0)</f>
        <v>2</v>
      </c>
      <c r="F102">
        <f>_xlfn.XLOOKUP(A102,losses!$B$1:$B$140,losses!$C$1:$C$140,0)</f>
        <v>6</v>
      </c>
    </row>
    <row r="103" spans="1:6" x14ac:dyDescent="0.2">
      <c r="A103" t="s">
        <v>141</v>
      </c>
      <c r="B103">
        <v>9</v>
      </c>
      <c r="C103">
        <f>_xlfn.XLOOKUP(A103,offense!$B$1:$B$140,offense!$C$1:$C$140,0)</f>
        <v>26.4</v>
      </c>
      <c r="D103">
        <f>_xlfn.XLOOKUP(A103,defense!$B$1:$B$140,defense!$C$1:$C$140,0)</f>
        <v>24.1</v>
      </c>
      <c r="E103">
        <f>_xlfn.XLOOKUP(A103,wins!$B$1:$B$140,wins!$C$1:$C$140,0)</f>
        <v>4</v>
      </c>
      <c r="F103">
        <f>_xlfn.XLOOKUP(A103,losses!$B$1:$B$140,losses!$C$1:$C$140,0)</f>
        <v>4</v>
      </c>
    </row>
    <row r="104" spans="1:6" x14ac:dyDescent="0.2">
      <c r="A104" t="s">
        <v>108</v>
      </c>
      <c r="B104">
        <v>9</v>
      </c>
      <c r="C104">
        <f>_xlfn.XLOOKUP(A104,offense!$B$1:$B$140,offense!$C$1:$C$140,0)</f>
        <v>29.4</v>
      </c>
      <c r="D104">
        <f>_xlfn.XLOOKUP(A104,defense!$B$1:$B$140,defense!$C$1:$C$140,0)</f>
        <v>23</v>
      </c>
      <c r="E104">
        <f>_xlfn.XLOOKUP(A104,wins!$B$1:$B$140,wins!$C$1:$C$140,0)</f>
        <v>4</v>
      </c>
      <c r="F104">
        <f>_xlfn.XLOOKUP(A104,losses!$B$1:$B$140,losses!$C$1:$C$140,0)</f>
        <v>4</v>
      </c>
    </row>
    <row r="105" spans="1:6" x14ac:dyDescent="0.2">
      <c r="A105" t="s">
        <v>177</v>
      </c>
      <c r="B105">
        <v>9</v>
      </c>
      <c r="C105">
        <f>_xlfn.XLOOKUP(A105,offense!$B$1:$B$140,offense!$C$1:$C$140,0)</f>
        <v>19.100000000000001</v>
      </c>
      <c r="D105">
        <f>_xlfn.XLOOKUP(A105,defense!$B$1:$B$140,defense!$C$1:$C$140,0)</f>
        <v>38</v>
      </c>
      <c r="E105">
        <f>_xlfn.XLOOKUP(A105,wins!$B$1:$B$140,wins!$C$1:$C$140,0)</f>
        <v>2</v>
      </c>
      <c r="F105">
        <f>_xlfn.XLOOKUP(A105,losses!$B$1:$B$140,losses!$C$1:$C$140,0)</f>
        <v>6</v>
      </c>
    </row>
    <row r="106" spans="1:6" x14ac:dyDescent="0.2">
      <c r="A106" t="s">
        <v>78</v>
      </c>
      <c r="B106">
        <v>9</v>
      </c>
      <c r="C106">
        <f>_xlfn.XLOOKUP(A106,offense!$B$1:$B$140,offense!$C$1:$C$140,0)</f>
        <v>31.8</v>
      </c>
      <c r="D106">
        <f>_xlfn.XLOOKUP(A106,defense!$B$1:$B$140,defense!$C$1:$C$140,0)</f>
        <v>20.399999999999999</v>
      </c>
      <c r="E106">
        <f>_xlfn.XLOOKUP(A106,wins!$B$1:$B$140,wins!$C$1:$C$140,0)</f>
        <v>6</v>
      </c>
      <c r="F106">
        <f>_xlfn.XLOOKUP(A106,losses!$B$1:$B$140,losses!$C$1:$C$140,0)</f>
        <v>2</v>
      </c>
    </row>
    <row r="107" spans="1:6" x14ac:dyDescent="0.2">
      <c r="A107" t="s">
        <v>69</v>
      </c>
      <c r="B107">
        <v>9</v>
      </c>
      <c r="C107">
        <f>_xlfn.XLOOKUP(A107,offense!$B$1:$B$140,offense!$C$1:$C$140,0)</f>
        <v>34.5</v>
      </c>
      <c r="D107">
        <f>_xlfn.XLOOKUP(A107,defense!$B$1:$B$140,defense!$C$1:$C$140,0)</f>
        <v>16</v>
      </c>
      <c r="E107">
        <f>_xlfn.XLOOKUP(A107,wins!$B$1:$B$140,wins!$C$1:$C$140,0)</f>
        <v>7</v>
      </c>
      <c r="F107">
        <f>_xlfn.XLOOKUP(A107,losses!$B$1:$B$140,losses!$C$1:$C$140,0)</f>
        <v>1</v>
      </c>
    </row>
    <row r="108" spans="1:6" x14ac:dyDescent="0.2">
      <c r="A108" t="s">
        <v>76</v>
      </c>
      <c r="B108">
        <v>9</v>
      </c>
      <c r="C108">
        <f>_xlfn.XLOOKUP(A108,offense!$B$1:$B$140,offense!$C$1:$C$140,0)</f>
        <v>32</v>
      </c>
      <c r="D108">
        <f>_xlfn.XLOOKUP(A108,defense!$B$1:$B$140,defense!$C$1:$C$140,0)</f>
        <v>19.5</v>
      </c>
      <c r="E108">
        <f>_xlfn.XLOOKUP(A108,wins!$B$1:$B$140,wins!$C$1:$C$140,0)</f>
        <v>5</v>
      </c>
      <c r="F108">
        <f>_xlfn.XLOOKUP(A108,losses!$B$1:$B$140,losses!$C$1:$C$140,0)</f>
        <v>3</v>
      </c>
    </row>
    <row r="109" spans="1:6" x14ac:dyDescent="0.2">
      <c r="A109" t="s">
        <v>150</v>
      </c>
      <c r="B109">
        <v>9</v>
      </c>
      <c r="C109">
        <f>_xlfn.XLOOKUP(A109,offense!$B$1:$B$140,offense!$C$1:$C$140,0)</f>
        <v>35.1</v>
      </c>
      <c r="D109">
        <f>_xlfn.XLOOKUP(A109,defense!$B$1:$B$140,defense!$C$1:$C$140,0)</f>
        <v>28.8</v>
      </c>
      <c r="E109">
        <f>_xlfn.XLOOKUP(A109,wins!$B$1:$B$140,wins!$C$1:$C$140,0)</f>
        <v>5</v>
      </c>
      <c r="F109">
        <f>_xlfn.XLOOKUP(A109,losses!$B$1:$B$140,losses!$C$1:$C$140,0)</f>
        <v>3</v>
      </c>
    </row>
    <row r="110" spans="1:6" x14ac:dyDescent="0.2">
      <c r="A110" t="s">
        <v>73</v>
      </c>
      <c r="B110">
        <v>9</v>
      </c>
      <c r="C110">
        <f>_xlfn.XLOOKUP(A110,offense!$B$1:$B$140,offense!$C$1:$C$140,0)</f>
        <v>30</v>
      </c>
      <c r="D110">
        <f>_xlfn.XLOOKUP(A110,defense!$B$1:$B$140,defense!$C$1:$C$140,0)</f>
        <v>25.4</v>
      </c>
      <c r="E110">
        <f>_xlfn.XLOOKUP(A110,wins!$B$1:$B$140,wins!$C$1:$C$140,0)</f>
        <v>3</v>
      </c>
      <c r="F110">
        <f>_xlfn.XLOOKUP(A110,losses!$B$1:$B$140,losses!$C$1:$C$140,0)</f>
        <v>5</v>
      </c>
    </row>
    <row r="111" spans="1:6" x14ac:dyDescent="0.2">
      <c r="A111" t="s">
        <v>168</v>
      </c>
      <c r="B111">
        <v>9</v>
      </c>
      <c r="C111">
        <f>_xlfn.XLOOKUP(A111,offense!$B$1:$B$140,offense!$C$1:$C$140,0)</f>
        <v>34.9</v>
      </c>
      <c r="D111">
        <f>_xlfn.XLOOKUP(A111,defense!$B$1:$B$140,defense!$C$1:$C$140,0)</f>
        <v>20.100000000000001</v>
      </c>
      <c r="E111">
        <f>_xlfn.XLOOKUP(A111,wins!$B$1:$B$140,wins!$C$1:$C$140,0)</f>
        <v>7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9</v>
      </c>
      <c r="C112">
        <f>_xlfn.XLOOKUP(A112,offense!$B$1:$B$140,offense!$C$1:$C$140,0)</f>
        <v>27.1</v>
      </c>
      <c r="D112">
        <f>_xlfn.XLOOKUP(A112,defense!$B$1:$B$140,defense!$C$1:$C$140,0)</f>
        <v>16.899999999999999</v>
      </c>
      <c r="E112">
        <f>_xlfn.XLOOKUP(A112,wins!$B$1:$B$140,wins!$C$1:$C$140,0)</f>
        <v>6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9</v>
      </c>
      <c r="C113">
        <f>_xlfn.XLOOKUP(A113,offense!$B$1:$B$140,offense!$C$1:$C$140,0)</f>
        <v>30.6</v>
      </c>
      <c r="D113">
        <f>_xlfn.XLOOKUP(A113,defense!$B$1:$B$140,defense!$C$1:$C$140,0)</f>
        <v>20.5</v>
      </c>
      <c r="E113">
        <f>_xlfn.XLOOKUP(A113,wins!$B$1:$B$140,wins!$C$1:$C$140,0)</f>
        <v>7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9</v>
      </c>
      <c r="C114">
        <f>_xlfn.XLOOKUP(A114,offense!$B$1:$B$140,offense!$C$1:$C$140,0)</f>
        <v>22</v>
      </c>
      <c r="D114">
        <f>_xlfn.XLOOKUP(A114,defense!$B$1:$B$140,defense!$C$1:$C$140,0)</f>
        <v>35.9</v>
      </c>
      <c r="E114">
        <f>_xlfn.XLOOKUP(A114,wins!$B$1:$B$140,wins!$C$1:$C$140,0)</f>
        <v>3</v>
      </c>
      <c r="F114">
        <f>_xlfn.XLOOKUP(A114,losses!$B$1:$B$140,losses!$C$1:$C$140,0)</f>
        <v>5</v>
      </c>
    </row>
    <row r="115" spans="1:6" x14ac:dyDescent="0.2">
      <c r="A115" t="s">
        <v>160</v>
      </c>
      <c r="B115">
        <v>9</v>
      </c>
      <c r="C115">
        <f>_xlfn.XLOOKUP(A115,offense!$B$1:$B$140,offense!$C$1:$C$140,0)</f>
        <v>29</v>
      </c>
      <c r="D115">
        <f>_xlfn.XLOOKUP(A115,defense!$B$1:$B$140,defense!$C$1:$C$140,0)</f>
        <v>37.6</v>
      </c>
      <c r="E115">
        <f>_xlfn.XLOOKUP(A115,wins!$B$1:$B$140,wins!$C$1:$C$140,0)</f>
        <v>2</v>
      </c>
      <c r="F115">
        <f>_xlfn.XLOOKUP(A115,losses!$B$1:$B$140,losses!$C$1:$C$140,0)</f>
        <v>6</v>
      </c>
    </row>
    <row r="116" spans="1:6" x14ac:dyDescent="0.2">
      <c r="A116" t="s">
        <v>67</v>
      </c>
      <c r="B116">
        <v>9</v>
      </c>
      <c r="C116">
        <f>_xlfn.XLOOKUP(A116,offense!$B$1:$B$140,offense!$C$1:$C$140,0)</f>
        <v>33.1</v>
      </c>
      <c r="D116">
        <f>_xlfn.XLOOKUP(A116,defense!$B$1:$B$140,defense!$C$1:$C$140,0)</f>
        <v>30.3</v>
      </c>
      <c r="E116">
        <f>_xlfn.XLOOKUP(A116,wins!$B$1:$B$140,wins!$C$1:$C$140,0)</f>
        <v>3</v>
      </c>
      <c r="F116">
        <f>_xlfn.XLOOKUP(A116,losses!$B$1:$B$140,losses!$C$1:$C$140,0)</f>
        <v>5</v>
      </c>
    </row>
    <row r="117" spans="1:6" x14ac:dyDescent="0.2">
      <c r="A117" t="s">
        <v>110</v>
      </c>
      <c r="B117">
        <v>9</v>
      </c>
      <c r="C117">
        <f>_xlfn.XLOOKUP(A117,offense!$B$1:$B$140,offense!$C$1:$C$140,0)</f>
        <v>30.9</v>
      </c>
      <c r="D117">
        <f>_xlfn.XLOOKUP(A117,defense!$B$1:$B$140,defense!$C$1:$C$140,0)</f>
        <v>15</v>
      </c>
      <c r="E117">
        <f>_xlfn.XLOOKUP(A117,wins!$B$1:$B$140,wins!$C$1:$C$140,0)</f>
        <v>6</v>
      </c>
      <c r="F117">
        <f>_xlfn.XLOOKUP(A117,losses!$B$1:$B$140,losses!$C$1:$C$140,0)</f>
        <v>2</v>
      </c>
    </row>
    <row r="118" spans="1:6" x14ac:dyDescent="0.2">
      <c r="A118" t="s">
        <v>128</v>
      </c>
      <c r="B118">
        <v>9</v>
      </c>
      <c r="C118">
        <f>_xlfn.XLOOKUP(A118,offense!$B$1:$B$140,offense!$C$1:$C$140,0)</f>
        <v>34.299999999999997</v>
      </c>
      <c r="D118">
        <f>_xlfn.XLOOKUP(A118,defense!$B$1:$B$140,defense!$C$1:$C$140,0)</f>
        <v>26.9</v>
      </c>
      <c r="E118">
        <f>_xlfn.XLOOKUP(A118,wins!$B$1:$B$140,wins!$C$1:$C$140,0)</f>
        <v>6</v>
      </c>
      <c r="F118">
        <f>_xlfn.XLOOKUP(A118,losses!$B$1:$B$140,losses!$C$1:$C$140,0)</f>
        <v>2</v>
      </c>
    </row>
    <row r="119" spans="1:6" x14ac:dyDescent="0.2">
      <c r="A119" t="s">
        <v>80</v>
      </c>
      <c r="B119">
        <v>9</v>
      </c>
      <c r="C119">
        <f>_xlfn.XLOOKUP(A119,offense!$B$1:$B$140,offense!$C$1:$C$140,0)</f>
        <v>45.9</v>
      </c>
      <c r="D119">
        <f>_xlfn.XLOOKUP(A119,defense!$B$1:$B$140,defense!$C$1:$C$140,0)</f>
        <v>32.6</v>
      </c>
      <c r="E119">
        <f>_xlfn.XLOOKUP(A119,wins!$B$1:$B$140,wins!$C$1:$C$140,0)</f>
        <v>7</v>
      </c>
      <c r="F119">
        <f>_xlfn.XLOOKUP(A119,losses!$B$1:$B$140,losses!$C$1:$C$140,0)</f>
        <v>2</v>
      </c>
    </row>
    <row r="120" spans="1:6" x14ac:dyDescent="0.2">
      <c r="A120" t="s">
        <v>44</v>
      </c>
      <c r="B120">
        <v>9</v>
      </c>
      <c r="C120">
        <f>_xlfn.XLOOKUP(A120,offense!$B$1:$B$140,offense!$C$1:$C$140,0)</f>
        <v>21.3</v>
      </c>
      <c r="D120">
        <f>_xlfn.XLOOKUP(A120,defense!$B$1:$B$140,defense!$C$1:$C$140,0)</f>
        <v>17.5</v>
      </c>
      <c r="E120">
        <f>_xlfn.XLOOKUP(A120,wins!$B$1:$B$140,wins!$C$1:$C$140,0)</f>
        <v>6</v>
      </c>
      <c r="F120">
        <f>_xlfn.XLOOKUP(A120,losses!$B$1:$B$140,losses!$C$1:$C$140,0)</f>
        <v>2</v>
      </c>
    </row>
    <row r="121" spans="1:6" x14ac:dyDescent="0.2">
      <c r="A121" t="s">
        <v>46</v>
      </c>
      <c r="B121">
        <v>9</v>
      </c>
      <c r="C121">
        <f>_xlfn.XLOOKUP(A121,offense!$B$1:$B$140,offense!$C$1:$C$140,0)</f>
        <v>35.299999999999997</v>
      </c>
      <c r="D121">
        <f>_xlfn.XLOOKUP(A121,defense!$B$1:$B$140,defense!$C$1:$C$140,0)</f>
        <v>34</v>
      </c>
      <c r="E121">
        <f>_xlfn.XLOOKUP(A121,wins!$B$1:$B$140,wins!$C$1:$C$140,0)</f>
        <v>3</v>
      </c>
      <c r="F121">
        <f>_xlfn.XLOOKUP(A121,losses!$B$1:$B$140,losses!$C$1:$C$140,0)</f>
        <v>5</v>
      </c>
    </row>
    <row r="122" spans="1:6" x14ac:dyDescent="0.2">
      <c r="A122" t="s">
        <v>178</v>
      </c>
      <c r="B122">
        <v>9</v>
      </c>
      <c r="C122">
        <f>_xlfn.XLOOKUP(A122,offense!$B$1:$B$140,offense!$C$1:$C$140,0)</f>
        <v>18.7</v>
      </c>
      <c r="D122">
        <f>_xlfn.XLOOKUP(A122,defense!$B$1:$B$140,defense!$C$1:$C$140,0)</f>
        <v>27.2</v>
      </c>
      <c r="E122">
        <f>_xlfn.XLOOKUP(A122,wins!$B$1:$B$140,wins!$C$1:$C$140,0)</f>
        <v>3</v>
      </c>
      <c r="F122">
        <f>_xlfn.XLOOKUP(A122,losses!$B$1:$B$140,losses!$C$1:$C$140,0)</f>
        <v>6</v>
      </c>
    </row>
    <row r="123" spans="1:6" x14ac:dyDescent="0.2">
      <c r="A123" t="s">
        <v>40</v>
      </c>
      <c r="B123">
        <v>9</v>
      </c>
      <c r="C123">
        <f>_xlfn.XLOOKUP(A123,offense!$B$1:$B$140,offense!$C$1:$C$140,0)</f>
        <v>30.5</v>
      </c>
      <c r="D123">
        <f>_xlfn.XLOOKUP(A123,defense!$B$1:$B$140,defense!$C$1:$C$140,0)</f>
        <v>25.4</v>
      </c>
      <c r="E123">
        <f>_xlfn.XLOOKUP(A123,wins!$B$1:$B$140,wins!$C$1:$C$140,0)</f>
        <v>5</v>
      </c>
      <c r="F123">
        <f>_xlfn.XLOOKUP(A123,losses!$B$1:$B$140,losses!$C$1:$C$140,0)</f>
        <v>3</v>
      </c>
    </row>
    <row r="124" spans="1:6" x14ac:dyDescent="0.2">
      <c r="A124" t="s">
        <v>153</v>
      </c>
      <c r="B124">
        <v>9</v>
      </c>
      <c r="C124">
        <f>_xlfn.XLOOKUP(A124,offense!$B$1:$B$140,offense!$C$1:$C$140,0)</f>
        <v>25.4</v>
      </c>
      <c r="D124">
        <f>_xlfn.XLOOKUP(A124,defense!$B$1:$B$140,defense!$C$1:$C$140,0)</f>
        <v>34.200000000000003</v>
      </c>
      <c r="E124">
        <f>_xlfn.XLOOKUP(A124,wins!$B$1:$B$140,wins!$C$1:$C$140,0)</f>
        <v>2</v>
      </c>
      <c r="F124">
        <f>_xlfn.XLOOKUP(A124,losses!$B$1:$B$140,losses!$C$1:$C$140,0)</f>
        <v>7</v>
      </c>
    </row>
    <row r="125" spans="1:6" x14ac:dyDescent="0.2">
      <c r="A125" t="s">
        <v>111</v>
      </c>
      <c r="B125">
        <v>9</v>
      </c>
      <c r="C125">
        <f>_xlfn.XLOOKUP(A125,offense!$B$1:$B$140,offense!$C$1:$C$140,0)</f>
        <v>23.9</v>
      </c>
      <c r="D125">
        <f>_xlfn.XLOOKUP(A125,defense!$B$1:$B$140,defense!$C$1:$C$140,0)</f>
        <v>30.9</v>
      </c>
      <c r="E125">
        <f>_xlfn.XLOOKUP(A125,wins!$B$1:$B$140,wins!$C$1:$C$140,0)</f>
        <v>2</v>
      </c>
      <c r="F125">
        <f>_xlfn.XLOOKUP(A125,losses!$B$1:$B$140,losses!$C$1:$C$140,0)</f>
        <v>6</v>
      </c>
    </row>
    <row r="126" spans="1:6" x14ac:dyDescent="0.2">
      <c r="A126" t="s">
        <v>125</v>
      </c>
      <c r="B126">
        <v>9</v>
      </c>
      <c r="C126">
        <f>_xlfn.XLOOKUP(A126,offense!$B$1:$B$140,offense!$C$1:$C$140,0)</f>
        <v>26.1</v>
      </c>
      <c r="D126">
        <f>_xlfn.XLOOKUP(A126,defense!$B$1:$B$140,defense!$C$1:$C$140,0)</f>
        <v>22.9</v>
      </c>
      <c r="E126">
        <f>_xlfn.XLOOKUP(A126,wins!$B$1:$B$140,wins!$C$1:$C$140,0)</f>
        <v>4</v>
      </c>
      <c r="F126">
        <f>_xlfn.XLOOKUP(A126,losses!$B$1:$B$140,losses!$C$1:$C$140,0)</f>
        <v>4</v>
      </c>
    </row>
    <row r="127" spans="1:6" x14ac:dyDescent="0.2">
      <c r="A127" t="s">
        <v>159</v>
      </c>
      <c r="B127">
        <v>9</v>
      </c>
      <c r="C127">
        <f>_xlfn.XLOOKUP(A127,offense!$B$1:$B$140,offense!$C$1:$C$140,0)</f>
        <v>22.3</v>
      </c>
      <c r="D127">
        <f>_xlfn.XLOOKUP(A127,defense!$B$1:$B$140,defense!$C$1:$C$140,0)</f>
        <v>24.5</v>
      </c>
      <c r="E127">
        <f>_xlfn.XLOOKUP(A127,wins!$B$1:$B$140,wins!$C$1:$C$140,0)</f>
        <v>4</v>
      </c>
      <c r="F127">
        <f>_xlfn.XLOOKUP(A127,losses!$B$1:$B$140,losses!$C$1:$C$140,0)</f>
        <v>4</v>
      </c>
    </row>
    <row r="128" spans="1:6" x14ac:dyDescent="0.2">
      <c r="A128" t="s">
        <v>112</v>
      </c>
      <c r="B128">
        <v>9</v>
      </c>
      <c r="C128">
        <f>_xlfn.XLOOKUP(A128,offense!$B$1:$B$140,offense!$C$1:$C$140,0)</f>
        <v>40.4</v>
      </c>
      <c r="D128">
        <f>_xlfn.XLOOKUP(A128,defense!$B$1:$B$140,defense!$C$1:$C$140,0)</f>
        <v>20.6</v>
      </c>
      <c r="E128">
        <f>_xlfn.XLOOKUP(A128,wins!$B$1:$B$140,wins!$C$1:$C$140,0)</f>
        <v>8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9</v>
      </c>
      <c r="C129">
        <f>_xlfn.XLOOKUP(A129,offense!$B$1:$B$140,offense!$C$1:$C$140,0)</f>
        <v>32.1</v>
      </c>
      <c r="D129">
        <f>_xlfn.XLOOKUP(A129,defense!$B$1:$B$140,defense!$C$1:$C$140,0)</f>
        <v>30.9</v>
      </c>
      <c r="E129">
        <f>_xlfn.XLOOKUP(A129,wins!$B$1:$B$140,wins!$C$1:$C$140,0)</f>
        <v>4</v>
      </c>
      <c r="F129">
        <f>_xlfn.XLOOKUP(A129,losses!$B$1:$B$140,losses!$C$1:$C$140,0)</f>
        <v>4</v>
      </c>
    </row>
    <row r="130" spans="1:6" x14ac:dyDescent="0.2">
      <c r="A130" t="s">
        <v>36</v>
      </c>
      <c r="B130">
        <v>9</v>
      </c>
      <c r="C130">
        <f>_xlfn.XLOOKUP(A130,offense!$B$1:$B$140,offense!$C$1:$C$140,0)</f>
        <v>30.8</v>
      </c>
      <c r="D130">
        <f>_xlfn.XLOOKUP(A130,defense!$B$1:$B$140,defense!$C$1:$C$140,0)</f>
        <v>26.5</v>
      </c>
      <c r="E130">
        <f>_xlfn.XLOOKUP(A130,wins!$B$1:$B$140,wins!$C$1:$C$140,0)</f>
        <v>5</v>
      </c>
      <c r="F130">
        <f>_xlfn.XLOOKUP(A130,losses!$B$1:$B$140,losses!$C$1:$C$140,0)</f>
        <v>3</v>
      </c>
    </row>
    <row r="131" spans="1:6" x14ac:dyDescent="0.2">
      <c r="A131" t="s">
        <v>155</v>
      </c>
      <c r="B131">
        <v>9</v>
      </c>
      <c r="C131">
        <f>_xlfn.XLOOKUP(A131,offense!$B$1:$B$140,offense!$C$1:$C$140,0)</f>
        <v>29.9</v>
      </c>
      <c r="D131">
        <f>_xlfn.XLOOKUP(A131,defense!$B$1:$B$140,defense!$C$1:$C$140,0)</f>
        <v>29.5</v>
      </c>
      <c r="E131">
        <f>_xlfn.XLOOKUP(A131,wins!$B$1:$B$140,wins!$C$1:$C$140,0)</f>
        <v>4</v>
      </c>
      <c r="F131">
        <f>_xlfn.XLOOKUP(A131,losses!$B$1:$B$140,losses!$C$1:$C$140,0)</f>
        <v>4</v>
      </c>
    </row>
    <row r="132" spans="1:6" x14ac:dyDescent="0.2">
      <c r="A132" t="s">
        <v>162</v>
      </c>
      <c r="B132">
        <v>9</v>
      </c>
      <c r="C132">
        <f>_xlfn.XLOOKUP(A132,offense!$B$1:$B$140,offense!$C$1:$C$140,0)</f>
        <v>26.2</v>
      </c>
      <c r="D132">
        <f>_xlfn.XLOOKUP(A132,defense!$B$1:$B$140,defense!$C$1:$C$140,0)</f>
        <v>32.799999999999997</v>
      </c>
      <c r="E132">
        <f>_xlfn.XLOOKUP(A132,wins!$B$1:$B$140,wins!$C$1:$C$140,0)</f>
        <v>3</v>
      </c>
      <c r="F132">
        <f>_xlfn.XLOOKUP(A132,losses!$B$1:$B$140,losses!$C$1:$C$140,0)</f>
        <v>6</v>
      </c>
    </row>
    <row r="133" spans="1:6" x14ac:dyDescent="0.2">
      <c r="A133" t="s">
        <v>33</v>
      </c>
      <c r="B133">
        <v>9</v>
      </c>
      <c r="C133">
        <f>_xlfn.XLOOKUP(A133,offense!$B$1:$B$140,offense!$C$1:$C$140,0)</f>
        <v>24.8</v>
      </c>
      <c r="D133">
        <f>_xlfn.XLOOKUP(A133,defense!$B$1:$B$140,defense!$C$1:$C$140,0)</f>
        <v>19</v>
      </c>
      <c r="E133">
        <f>_xlfn.XLOOKUP(A133,wins!$B$1:$B$140,wins!$C$1:$C$140,0)</f>
        <v>5</v>
      </c>
      <c r="F133">
        <f>_xlfn.XLOOKUP(A133,losses!$B$1:$B$140,losses!$C$1:$C$140,0)</f>
        <v>3</v>
      </c>
    </row>
    <row r="134" spans="1:6" x14ac:dyDescent="0.2">
      <c r="A134" t="s">
        <v>49</v>
      </c>
      <c r="B134">
        <v>9</v>
      </c>
      <c r="C134">
        <f>_xlfn.XLOOKUP(A134,offense!$B$1:$B$140,offense!$C$1:$C$140,0)</f>
        <v>23.6</v>
      </c>
      <c r="D134">
        <f>_xlfn.XLOOKUP(A134,defense!$B$1:$B$140,defense!$C$1:$C$140,0)</f>
        <v>26.4</v>
      </c>
      <c r="E134">
        <f>_xlfn.XLOOKUP(A134,wins!$B$1:$B$140,wins!$C$1:$C$140,0)</f>
        <v>5</v>
      </c>
      <c r="F134">
        <f>_xlfn.XLOOKUP(A134,losses!$B$1:$B$140,losses!$C$1:$C$140,0)</f>
        <v>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topLeftCell="A72" workbookViewId="0">
      <selection activeCell="C1" sqref="C1:C13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33.6</v>
      </c>
    </row>
    <row r="2" spans="1:3" x14ac:dyDescent="0.2">
      <c r="A2">
        <v>102</v>
      </c>
      <c r="B2" t="s">
        <v>179</v>
      </c>
      <c r="C2">
        <v>15.4</v>
      </c>
    </row>
    <row r="3" spans="1:3" x14ac:dyDescent="0.2">
      <c r="A3">
        <v>29</v>
      </c>
      <c r="B3" t="s">
        <v>70</v>
      </c>
      <c r="C3">
        <v>30.6</v>
      </c>
    </row>
    <row r="4" spans="1:3" x14ac:dyDescent="0.2">
      <c r="A4">
        <v>30</v>
      </c>
      <c r="B4" t="s">
        <v>145</v>
      </c>
      <c r="C4">
        <v>34.4</v>
      </c>
    </row>
    <row r="5" spans="1:3" x14ac:dyDescent="0.2">
      <c r="A5">
        <v>74</v>
      </c>
      <c r="B5" t="s">
        <v>167</v>
      </c>
      <c r="C5">
        <v>31.3</v>
      </c>
    </row>
    <row r="6" spans="1:3" x14ac:dyDescent="0.2">
      <c r="A6">
        <v>114</v>
      </c>
      <c r="B6" t="s">
        <v>138</v>
      </c>
      <c r="C6">
        <v>19.600000000000001</v>
      </c>
    </row>
    <row r="7" spans="1:3" x14ac:dyDescent="0.2">
      <c r="A7">
        <v>22</v>
      </c>
      <c r="B7" t="s">
        <v>142</v>
      </c>
      <c r="C7">
        <v>26.5</v>
      </c>
    </row>
    <row r="8" spans="1:3" x14ac:dyDescent="0.2">
      <c r="A8">
        <v>132</v>
      </c>
      <c r="B8" t="s">
        <v>86</v>
      </c>
      <c r="C8">
        <v>23</v>
      </c>
    </row>
    <row r="9" spans="1:3" x14ac:dyDescent="0.2">
      <c r="A9">
        <v>46</v>
      </c>
      <c r="B9" t="s">
        <v>187</v>
      </c>
      <c r="C9">
        <v>20.100000000000001</v>
      </c>
    </row>
    <row r="10" spans="1:3" x14ac:dyDescent="0.2">
      <c r="A10">
        <v>38</v>
      </c>
      <c r="B10" t="s">
        <v>87</v>
      </c>
      <c r="C10">
        <v>26.8</v>
      </c>
    </row>
    <row r="11" spans="1:3" x14ac:dyDescent="0.2">
      <c r="A11">
        <v>129</v>
      </c>
      <c r="B11" t="s">
        <v>184</v>
      </c>
      <c r="C11">
        <v>16.100000000000001</v>
      </c>
    </row>
    <row r="12" spans="1:3" x14ac:dyDescent="0.2">
      <c r="A12">
        <v>104</v>
      </c>
      <c r="B12" t="s">
        <v>122</v>
      </c>
      <c r="C12">
        <v>22.5</v>
      </c>
    </row>
    <row r="13" spans="1:3" x14ac:dyDescent="0.2">
      <c r="A13">
        <v>119</v>
      </c>
      <c r="B13" t="s">
        <v>26</v>
      </c>
      <c r="C13">
        <v>30</v>
      </c>
    </row>
    <row r="14" spans="1:3" x14ac:dyDescent="0.2">
      <c r="A14">
        <v>78</v>
      </c>
      <c r="B14" t="s">
        <v>173</v>
      </c>
      <c r="C14">
        <v>28.1</v>
      </c>
    </row>
    <row r="15" spans="1:3" x14ac:dyDescent="0.2">
      <c r="A15">
        <v>74</v>
      </c>
      <c r="B15" t="s">
        <v>180</v>
      </c>
      <c r="C15">
        <v>22.3</v>
      </c>
    </row>
    <row r="16" spans="1:3" x14ac:dyDescent="0.2">
      <c r="A16">
        <v>89</v>
      </c>
      <c r="B16" t="s">
        <v>88</v>
      </c>
      <c r="C16">
        <v>25.6</v>
      </c>
    </row>
    <row r="17" spans="1:3" x14ac:dyDescent="0.2">
      <c r="A17">
        <v>78</v>
      </c>
      <c r="B17" t="s">
        <v>74</v>
      </c>
      <c r="C17">
        <v>24.9</v>
      </c>
    </row>
    <row r="18" spans="1:3" x14ac:dyDescent="0.2">
      <c r="A18">
        <v>52</v>
      </c>
      <c r="B18" t="s">
        <v>89</v>
      </c>
      <c r="C18">
        <v>32.299999999999997</v>
      </c>
    </row>
    <row r="19" spans="1:3" x14ac:dyDescent="0.2">
      <c r="A19">
        <v>89</v>
      </c>
      <c r="B19" t="s">
        <v>48</v>
      </c>
      <c r="C19">
        <v>21.8</v>
      </c>
    </row>
    <row r="20" spans="1:3" x14ac:dyDescent="0.2">
      <c r="A20">
        <v>104</v>
      </c>
      <c r="B20" t="s">
        <v>136</v>
      </c>
      <c r="C20">
        <v>14.8</v>
      </c>
    </row>
    <row r="21" spans="1:3" x14ac:dyDescent="0.2">
      <c r="A21">
        <v>14</v>
      </c>
      <c r="B21" t="s">
        <v>140</v>
      </c>
      <c r="C21">
        <v>25.3</v>
      </c>
    </row>
    <row r="22" spans="1:3" x14ac:dyDescent="0.2">
      <c r="A22">
        <v>38</v>
      </c>
      <c r="B22" t="s">
        <v>66</v>
      </c>
      <c r="C22">
        <v>28.8</v>
      </c>
    </row>
    <row r="23" spans="1:3" x14ac:dyDescent="0.2">
      <c r="A23">
        <v>111</v>
      </c>
      <c r="B23" t="s">
        <v>90</v>
      </c>
      <c r="C23">
        <v>30.3</v>
      </c>
    </row>
    <row r="24" spans="1:3" x14ac:dyDescent="0.2">
      <c r="A24">
        <v>27</v>
      </c>
      <c r="B24" t="s">
        <v>79</v>
      </c>
      <c r="C24">
        <v>32.1</v>
      </c>
    </row>
    <row r="25" spans="1:3" x14ac:dyDescent="0.2">
      <c r="A25">
        <v>98</v>
      </c>
      <c r="B25" t="s">
        <v>174</v>
      </c>
      <c r="C25">
        <v>27.8</v>
      </c>
    </row>
    <row r="26" spans="1:3" x14ac:dyDescent="0.2">
      <c r="A26">
        <v>124</v>
      </c>
      <c r="B26" t="s">
        <v>185</v>
      </c>
      <c r="C26">
        <v>19.8</v>
      </c>
    </row>
    <row r="27" spans="1:3" x14ac:dyDescent="0.2">
      <c r="A27">
        <v>46</v>
      </c>
      <c r="B27" t="s">
        <v>91</v>
      </c>
      <c r="C27">
        <v>25.9</v>
      </c>
    </row>
    <row r="28" spans="1:3" x14ac:dyDescent="0.2">
      <c r="A28">
        <v>130</v>
      </c>
      <c r="B28" t="s">
        <v>131</v>
      </c>
      <c r="C28">
        <v>18.600000000000001</v>
      </c>
    </row>
    <row r="29" spans="1:3" x14ac:dyDescent="0.2">
      <c r="A29">
        <v>114</v>
      </c>
      <c r="B29" t="s">
        <v>166</v>
      </c>
      <c r="C29">
        <v>18.600000000000001</v>
      </c>
    </row>
    <row r="30" spans="1:3" x14ac:dyDescent="0.2">
      <c r="A30">
        <v>64</v>
      </c>
      <c r="B30" t="s">
        <v>43</v>
      </c>
      <c r="C30">
        <v>28</v>
      </c>
    </row>
    <row r="31" spans="1:3" x14ac:dyDescent="0.2">
      <c r="A31">
        <v>89</v>
      </c>
      <c r="B31" t="s">
        <v>148</v>
      </c>
      <c r="C31">
        <v>25.9</v>
      </c>
    </row>
    <row r="32" spans="1:3" x14ac:dyDescent="0.2">
      <c r="A32">
        <v>95</v>
      </c>
      <c r="B32" t="s">
        <v>183</v>
      </c>
      <c r="C32">
        <v>20.8</v>
      </c>
    </row>
    <row r="33" spans="1:3" x14ac:dyDescent="0.2">
      <c r="A33">
        <v>4</v>
      </c>
      <c r="B33" t="s">
        <v>82</v>
      </c>
      <c r="C33">
        <v>41.5</v>
      </c>
    </row>
    <row r="34" spans="1:3" x14ac:dyDescent="0.2">
      <c r="A34">
        <v>38</v>
      </c>
      <c r="B34" t="s">
        <v>157</v>
      </c>
      <c r="C34">
        <v>33.6</v>
      </c>
    </row>
    <row r="35" spans="1:3" x14ac:dyDescent="0.2">
      <c r="A35">
        <v>14</v>
      </c>
      <c r="B35" t="s">
        <v>30</v>
      </c>
      <c r="C35">
        <v>40.5</v>
      </c>
    </row>
    <row r="36" spans="1:3" x14ac:dyDescent="0.2">
      <c r="A36">
        <v>23</v>
      </c>
      <c r="B36" t="s">
        <v>163</v>
      </c>
      <c r="C36">
        <v>33.799999999999997</v>
      </c>
    </row>
    <row r="37" spans="1:3" x14ac:dyDescent="0.2">
      <c r="A37">
        <v>33</v>
      </c>
      <c r="B37" t="s">
        <v>149</v>
      </c>
      <c r="C37">
        <v>30.4</v>
      </c>
    </row>
    <row r="38" spans="1:3" x14ac:dyDescent="0.2">
      <c r="A38">
        <v>25</v>
      </c>
      <c r="B38" t="s">
        <v>65</v>
      </c>
      <c r="C38">
        <v>31.8</v>
      </c>
    </row>
    <row r="39" spans="1:3" x14ac:dyDescent="0.2">
      <c r="A39">
        <v>76</v>
      </c>
      <c r="B39" t="s">
        <v>172</v>
      </c>
      <c r="C39">
        <v>20.9</v>
      </c>
    </row>
    <row r="40" spans="1:3" x14ac:dyDescent="0.2">
      <c r="A40">
        <v>69</v>
      </c>
      <c r="B40" t="s">
        <v>37</v>
      </c>
      <c r="C40">
        <v>25.3</v>
      </c>
    </row>
    <row r="41" spans="1:3" x14ac:dyDescent="0.2">
      <c r="A41">
        <v>85</v>
      </c>
      <c r="B41" t="s">
        <v>171</v>
      </c>
      <c r="C41">
        <v>20.399999999999999</v>
      </c>
    </row>
    <row r="42" spans="1:3" x14ac:dyDescent="0.2">
      <c r="A42">
        <v>104</v>
      </c>
      <c r="B42" t="s">
        <v>38</v>
      </c>
      <c r="C42">
        <v>18.600000000000001</v>
      </c>
    </row>
    <row r="43" spans="1:3" x14ac:dyDescent="0.2">
      <c r="A43">
        <v>104</v>
      </c>
      <c r="B43" t="s">
        <v>92</v>
      </c>
      <c r="C43">
        <v>19.5</v>
      </c>
    </row>
    <row r="44" spans="1:3" x14ac:dyDescent="0.2">
      <c r="A44">
        <v>111</v>
      </c>
      <c r="B44" t="s">
        <v>130</v>
      </c>
      <c r="C44">
        <v>23.9</v>
      </c>
    </row>
    <row r="45" spans="1:3" x14ac:dyDescent="0.2">
      <c r="A45">
        <v>83</v>
      </c>
      <c r="B45" t="s">
        <v>165</v>
      </c>
      <c r="C45">
        <v>28.6</v>
      </c>
    </row>
    <row r="46" spans="1:3" x14ac:dyDescent="0.2">
      <c r="A46">
        <v>36</v>
      </c>
      <c r="B46" t="s">
        <v>127</v>
      </c>
      <c r="C46">
        <v>32.1</v>
      </c>
    </row>
    <row r="47" spans="1:3" x14ac:dyDescent="0.2">
      <c r="A47">
        <v>25</v>
      </c>
      <c r="B47" t="s">
        <v>154</v>
      </c>
      <c r="C47">
        <v>35.799999999999997</v>
      </c>
    </row>
    <row r="48" spans="1:3" x14ac:dyDescent="0.2">
      <c r="A48">
        <v>19</v>
      </c>
      <c r="B48" t="s">
        <v>72</v>
      </c>
      <c r="C48">
        <v>37.4</v>
      </c>
    </row>
    <row r="49" spans="1:3" x14ac:dyDescent="0.2">
      <c r="A49">
        <v>131</v>
      </c>
      <c r="B49" t="s">
        <v>93</v>
      </c>
      <c r="C49">
        <v>12.5</v>
      </c>
    </row>
    <row r="50" spans="1:3" x14ac:dyDescent="0.2">
      <c r="A50">
        <v>42</v>
      </c>
      <c r="B50" t="s">
        <v>147</v>
      </c>
      <c r="C50">
        <v>30.8</v>
      </c>
    </row>
    <row r="51" spans="1:3" x14ac:dyDescent="0.2">
      <c r="A51">
        <v>54</v>
      </c>
      <c r="B51" t="s">
        <v>164</v>
      </c>
      <c r="C51">
        <v>37</v>
      </c>
    </row>
    <row r="52" spans="1:3" x14ac:dyDescent="0.2">
      <c r="A52">
        <v>69</v>
      </c>
      <c r="B52" t="s">
        <v>94</v>
      </c>
      <c r="C52">
        <v>26.3</v>
      </c>
    </row>
    <row r="53" spans="1:3" x14ac:dyDescent="0.2">
      <c r="A53">
        <v>51</v>
      </c>
      <c r="B53" t="s">
        <v>158</v>
      </c>
      <c r="C53">
        <v>32.9</v>
      </c>
    </row>
    <row r="54" spans="1:3" x14ac:dyDescent="0.2">
      <c r="A54">
        <v>119</v>
      </c>
      <c r="B54" t="s">
        <v>181</v>
      </c>
      <c r="C54">
        <v>20.399999999999999</v>
      </c>
    </row>
    <row r="55" spans="1:3" x14ac:dyDescent="0.2">
      <c r="A55">
        <v>13</v>
      </c>
      <c r="B55" t="s">
        <v>68</v>
      </c>
      <c r="C55">
        <v>32.799999999999997</v>
      </c>
    </row>
    <row r="56" spans="1:3" x14ac:dyDescent="0.2">
      <c r="A56">
        <v>11</v>
      </c>
      <c r="B56" t="s">
        <v>81</v>
      </c>
      <c r="C56">
        <v>47.4</v>
      </c>
    </row>
    <row r="57" spans="1:3" x14ac:dyDescent="0.2">
      <c r="A57">
        <v>89</v>
      </c>
      <c r="B57" t="s">
        <v>132</v>
      </c>
      <c r="C57">
        <v>24.6</v>
      </c>
    </row>
    <row r="58" spans="1:3" x14ac:dyDescent="0.2">
      <c r="A58">
        <v>34</v>
      </c>
      <c r="B58" t="s">
        <v>135</v>
      </c>
      <c r="C58">
        <v>32.6</v>
      </c>
    </row>
    <row r="59" spans="1:3" x14ac:dyDescent="0.2">
      <c r="A59">
        <v>76</v>
      </c>
      <c r="B59" t="s">
        <v>169</v>
      </c>
      <c r="C59">
        <v>22.7</v>
      </c>
    </row>
    <row r="60" spans="1:3" x14ac:dyDescent="0.2">
      <c r="A60">
        <v>14</v>
      </c>
      <c r="B60" t="s">
        <v>143</v>
      </c>
      <c r="C60">
        <v>36.799999999999997</v>
      </c>
    </row>
    <row r="61" spans="1:3" x14ac:dyDescent="0.2">
      <c r="A61">
        <v>20</v>
      </c>
      <c r="B61" t="s">
        <v>129</v>
      </c>
      <c r="C61">
        <v>35.4</v>
      </c>
    </row>
    <row r="62" spans="1:3" x14ac:dyDescent="0.2">
      <c r="A62">
        <v>104</v>
      </c>
      <c r="B62" t="s">
        <v>191</v>
      </c>
      <c r="C62">
        <v>29.8</v>
      </c>
    </row>
    <row r="63" spans="1:3" x14ac:dyDescent="0.2">
      <c r="A63">
        <v>58</v>
      </c>
      <c r="B63" t="s">
        <v>35</v>
      </c>
      <c r="C63">
        <v>40.6</v>
      </c>
    </row>
    <row r="64" spans="1:3" x14ac:dyDescent="0.2">
      <c r="A64">
        <v>34</v>
      </c>
      <c r="B64" t="s">
        <v>27</v>
      </c>
      <c r="C64">
        <v>18</v>
      </c>
    </row>
    <row r="65" spans="1:3" x14ac:dyDescent="0.2">
      <c r="A65">
        <v>126</v>
      </c>
      <c r="B65" t="s">
        <v>188</v>
      </c>
      <c r="C65">
        <v>23.8</v>
      </c>
    </row>
    <row r="66" spans="1:3" x14ac:dyDescent="0.2">
      <c r="A66">
        <v>116</v>
      </c>
      <c r="B66" t="s">
        <v>95</v>
      </c>
      <c r="C66">
        <v>21.1</v>
      </c>
    </row>
    <row r="67" spans="1:3" x14ac:dyDescent="0.2">
      <c r="A67">
        <v>5</v>
      </c>
      <c r="B67" t="s">
        <v>96</v>
      </c>
      <c r="C67">
        <v>38.9</v>
      </c>
    </row>
    <row r="68" spans="1:3" x14ac:dyDescent="0.2">
      <c r="A68">
        <v>30</v>
      </c>
      <c r="B68" t="s">
        <v>144</v>
      </c>
      <c r="C68">
        <v>25.1</v>
      </c>
    </row>
    <row r="69" spans="1:3" x14ac:dyDescent="0.2">
      <c r="A69">
        <v>69</v>
      </c>
      <c r="B69" t="s">
        <v>161</v>
      </c>
      <c r="C69">
        <v>33.9</v>
      </c>
    </row>
    <row r="70" spans="1:3" x14ac:dyDescent="0.2">
      <c r="A70">
        <v>125</v>
      </c>
      <c r="B70" t="s">
        <v>97</v>
      </c>
      <c r="C70">
        <v>18.3</v>
      </c>
    </row>
    <row r="71" spans="1:3" x14ac:dyDescent="0.2">
      <c r="A71">
        <v>127</v>
      </c>
      <c r="B71" t="s">
        <v>22</v>
      </c>
      <c r="C71">
        <v>20.3</v>
      </c>
    </row>
    <row r="72" spans="1:3" x14ac:dyDescent="0.2">
      <c r="A72">
        <v>128</v>
      </c>
      <c r="B72" t="s">
        <v>186</v>
      </c>
      <c r="C72">
        <v>18</v>
      </c>
    </row>
    <row r="73" spans="1:3" x14ac:dyDescent="0.2">
      <c r="A73">
        <v>55</v>
      </c>
      <c r="B73" t="s">
        <v>98</v>
      </c>
      <c r="C73">
        <v>29.1</v>
      </c>
    </row>
    <row r="74" spans="1:3" x14ac:dyDescent="0.2">
      <c r="A74">
        <v>46</v>
      </c>
      <c r="B74" t="s">
        <v>64</v>
      </c>
      <c r="C74">
        <v>29.4</v>
      </c>
    </row>
    <row r="75" spans="1:3" x14ac:dyDescent="0.2">
      <c r="A75">
        <v>43</v>
      </c>
      <c r="B75" t="s">
        <v>99</v>
      </c>
      <c r="C75">
        <v>36.6</v>
      </c>
    </row>
    <row r="76" spans="1:3" x14ac:dyDescent="0.2">
      <c r="A76">
        <v>98</v>
      </c>
      <c r="B76" t="s">
        <v>121</v>
      </c>
      <c r="C76">
        <v>25.3</v>
      </c>
    </row>
    <row r="77" spans="1:3" x14ac:dyDescent="0.2">
      <c r="A77">
        <v>64</v>
      </c>
      <c r="B77" t="s">
        <v>100</v>
      </c>
      <c r="C77">
        <v>35.5</v>
      </c>
    </row>
    <row r="78" spans="1:3" x14ac:dyDescent="0.2">
      <c r="A78">
        <v>116</v>
      </c>
      <c r="B78" t="s">
        <v>170</v>
      </c>
      <c r="C78">
        <v>24.3</v>
      </c>
    </row>
    <row r="79" spans="1:3" x14ac:dyDescent="0.2">
      <c r="A79">
        <v>102</v>
      </c>
      <c r="B79" t="s">
        <v>28</v>
      </c>
      <c r="C79">
        <v>21.8</v>
      </c>
    </row>
    <row r="80" spans="1:3" x14ac:dyDescent="0.2">
      <c r="A80">
        <v>12</v>
      </c>
      <c r="B80" t="s">
        <v>41</v>
      </c>
      <c r="C80">
        <v>38.299999999999997</v>
      </c>
    </row>
    <row r="81" spans="1:3" x14ac:dyDescent="0.2">
      <c r="A81">
        <v>116</v>
      </c>
      <c r="B81" t="s">
        <v>101</v>
      </c>
      <c r="C81">
        <v>21.8</v>
      </c>
    </row>
    <row r="82" spans="1:3" x14ac:dyDescent="0.2">
      <c r="A82">
        <v>69</v>
      </c>
      <c r="B82" t="s">
        <v>25</v>
      </c>
      <c r="C82">
        <v>32.5</v>
      </c>
    </row>
    <row r="83" spans="1:3" x14ac:dyDescent="0.2">
      <c r="A83">
        <v>6</v>
      </c>
      <c r="B83" t="s">
        <v>34</v>
      </c>
      <c r="C83">
        <v>42.3</v>
      </c>
    </row>
    <row r="84" spans="1:3" x14ac:dyDescent="0.2">
      <c r="A84">
        <v>84</v>
      </c>
      <c r="B84" t="s">
        <v>139</v>
      </c>
      <c r="C84">
        <v>31.1</v>
      </c>
    </row>
    <row r="85" spans="1:3" x14ac:dyDescent="0.2">
      <c r="A85">
        <v>78</v>
      </c>
      <c r="B85" t="s">
        <v>182</v>
      </c>
      <c r="C85">
        <v>24.5</v>
      </c>
    </row>
    <row r="86" spans="1:3" x14ac:dyDescent="0.2">
      <c r="A86">
        <v>1</v>
      </c>
      <c r="B86" t="s">
        <v>42</v>
      </c>
      <c r="C86">
        <v>45.5</v>
      </c>
    </row>
    <row r="87" spans="1:3" x14ac:dyDescent="0.2">
      <c r="A87">
        <v>10</v>
      </c>
      <c r="B87" t="s">
        <v>39</v>
      </c>
      <c r="C87">
        <v>36.4</v>
      </c>
    </row>
    <row r="88" spans="1:3" x14ac:dyDescent="0.2">
      <c r="A88">
        <v>6</v>
      </c>
      <c r="B88" t="s">
        <v>32</v>
      </c>
      <c r="C88">
        <v>38.9</v>
      </c>
    </row>
    <row r="89" spans="1:3" x14ac:dyDescent="0.2">
      <c r="A89">
        <v>55</v>
      </c>
      <c r="B89" t="s">
        <v>146</v>
      </c>
      <c r="C89">
        <v>22.4</v>
      </c>
    </row>
    <row r="90" spans="1:3" x14ac:dyDescent="0.2">
      <c r="A90">
        <v>68</v>
      </c>
      <c r="B90" t="s">
        <v>126</v>
      </c>
      <c r="C90">
        <v>21.9</v>
      </c>
    </row>
    <row r="91" spans="1:3" x14ac:dyDescent="0.2">
      <c r="A91">
        <v>85</v>
      </c>
      <c r="B91" t="s">
        <v>102</v>
      </c>
      <c r="C91">
        <v>33.299999999999997</v>
      </c>
    </row>
    <row r="92" spans="1:3" x14ac:dyDescent="0.2">
      <c r="A92">
        <v>64</v>
      </c>
      <c r="B92" t="s">
        <v>103</v>
      </c>
      <c r="C92">
        <v>28.1</v>
      </c>
    </row>
    <row r="93" spans="1:3" x14ac:dyDescent="0.2">
      <c r="A93">
        <v>132</v>
      </c>
      <c r="B93" t="s">
        <v>190</v>
      </c>
      <c r="C93">
        <v>16</v>
      </c>
    </row>
    <row r="94" spans="1:3" x14ac:dyDescent="0.2">
      <c r="A94">
        <v>104</v>
      </c>
      <c r="B94" t="s">
        <v>104</v>
      </c>
      <c r="C94">
        <v>19.600000000000001</v>
      </c>
    </row>
    <row r="95" spans="1:3" x14ac:dyDescent="0.2">
      <c r="A95">
        <v>50</v>
      </c>
      <c r="B95" t="s">
        <v>105</v>
      </c>
      <c r="C95">
        <v>33</v>
      </c>
    </row>
    <row r="96" spans="1:3" x14ac:dyDescent="0.2">
      <c r="A96">
        <v>97</v>
      </c>
      <c r="B96" t="s">
        <v>106</v>
      </c>
      <c r="C96">
        <v>40.5</v>
      </c>
    </row>
    <row r="97" spans="1:3" x14ac:dyDescent="0.2">
      <c r="A97">
        <v>89</v>
      </c>
      <c r="B97" t="s">
        <v>107</v>
      </c>
      <c r="C97">
        <v>33.5</v>
      </c>
    </row>
    <row r="98" spans="1:3" x14ac:dyDescent="0.2">
      <c r="A98">
        <v>59</v>
      </c>
      <c r="B98" t="s">
        <v>71</v>
      </c>
      <c r="C98">
        <v>25.4</v>
      </c>
    </row>
    <row r="99" spans="1:3" x14ac:dyDescent="0.2">
      <c r="A99">
        <v>61</v>
      </c>
      <c r="B99" t="s">
        <v>176</v>
      </c>
      <c r="C99">
        <v>27.8</v>
      </c>
    </row>
    <row r="100" spans="1:3" x14ac:dyDescent="0.2">
      <c r="A100">
        <v>85</v>
      </c>
      <c r="B100" t="s">
        <v>156</v>
      </c>
      <c r="C100">
        <v>22.9</v>
      </c>
    </row>
    <row r="101" spans="1:3" x14ac:dyDescent="0.2">
      <c r="A101">
        <v>101</v>
      </c>
      <c r="B101" t="s">
        <v>137</v>
      </c>
      <c r="C101">
        <v>22.8</v>
      </c>
    </row>
    <row r="102" spans="1:3" x14ac:dyDescent="0.2">
      <c r="A102">
        <v>3</v>
      </c>
      <c r="B102" t="s">
        <v>141</v>
      </c>
      <c r="C102">
        <v>26.4</v>
      </c>
    </row>
    <row r="103" spans="1:3" x14ac:dyDescent="0.2">
      <c r="A103">
        <v>23</v>
      </c>
      <c r="B103" t="s">
        <v>108</v>
      </c>
      <c r="C103">
        <v>29.4</v>
      </c>
    </row>
    <row r="104" spans="1:3" x14ac:dyDescent="0.2">
      <c r="A104">
        <v>123</v>
      </c>
      <c r="B104" t="s">
        <v>177</v>
      </c>
      <c r="C104">
        <v>19.100000000000001</v>
      </c>
    </row>
    <row r="105" spans="1:3" x14ac:dyDescent="0.2">
      <c r="A105">
        <v>30</v>
      </c>
      <c r="B105" t="s">
        <v>78</v>
      </c>
      <c r="C105">
        <v>31.8</v>
      </c>
    </row>
    <row r="106" spans="1:3" x14ac:dyDescent="0.2">
      <c r="A106">
        <v>43</v>
      </c>
      <c r="B106" t="s">
        <v>69</v>
      </c>
      <c r="C106">
        <v>34.5</v>
      </c>
    </row>
    <row r="107" spans="1:3" x14ac:dyDescent="0.2">
      <c r="A107">
        <v>21</v>
      </c>
      <c r="B107" t="s">
        <v>76</v>
      </c>
      <c r="C107">
        <v>32</v>
      </c>
    </row>
    <row r="108" spans="1:3" x14ac:dyDescent="0.2">
      <c r="A108">
        <v>78</v>
      </c>
      <c r="B108" t="s">
        <v>150</v>
      </c>
      <c r="C108">
        <v>35.1</v>
      </c>
    </row>
    <row r="109" spans="1:3" x14ac:dyDescent="0.2">
      <c r="A109">
        <v>60</v>
      </c>
      <c r="B109" t="s">
        <v>73</v>
      </c>
      <c r="C109">
        <v>30</v>
      </c>
    </row>
    <row r="110" spans="1:3" x14ac:dyDescent="0.2">
      <c r="A110">
        <v>8</v>
      </c>
      <c r="B110" t="s">
        <v>168</v>
      </c>
      <c r="C110">
        <v>34.9</v>
      </c>
    </row>
    <row r="111" spans="1:3" x14ac:dyDescent="0.2">
      <c r="A111">
        <v>63</v>
      </c>
      <c r="B111" t="s">
        <v>123</v>
      </c>
      <c r="C111">
        <v>27.1</v>
      </c>
    </row>
    <row r="112" spans="1:3" x14ac:dyDescent="0.2">
      <c r="A112">
        <v>73</v>
      </c>
      <c r="B112" t="s">
        <v>109</v>
      </c>
      <c r="C112">
        <v>30.6</v>
      </c>
    </row>
    <row r="113" spans="1:3" x14ac:dyDescent="0.2">
      <c r="A113">
        <v>89</v>
      </c>
      <c r="B113" t="s">
        <v>151</v>
      </c>
      <c r="C113">
        <v>22</v>
      </c>
    </row>
    <row r="114" spans="1:3" x14ac:dyDescent="0.2">
      <c r="A114">
        <v>46</v>
      </c>
      <c r="B114" t="s">
        <v>160</v>
      </c>
      <c r="C114">
        <v>29</v>
      </c>
    </row>
    <row r="115" spans="1:3" x14ac:dyDescent="0.2">
      <c r="A115">
        <v>36</v>
      </c>
      <c r="B115" t="s">
        <v>67</v>
      </c>
      <c r="C115">
        <v>33.1</v>
      </c>
    </row>
    <row r="116" spans="1:3" x14ac:dyDescent="0.2">
      <c r="A116">
        <v>61</v>
      </c>
      <c r="B116" t="s">
        <v>110</v>
      </c>
      <c r="C116">
        <v>30.9</v>
      </c>
    </row>
    <row r="117" spans="1:3" x14ac:dyDescent="0.2">
      <c r="A117">
        <v>96</v>
      </c>
      <c r="B117" t="s">
        <v>128</v>
      </c>
      <c r="C117">
        <v>34.299999999999997</v>
      </c>
    </row>
    <row r="118" spans="1:3" x14ac:dyDescent="0.2">
      <c r="A118">
        <v>2</v>
      </c>
      <c r="B118" t="s">
        <v>80</v>
      </c>
      <c r="C118">
        <v>45.9</v>
      </c>
    </row>
    <row r="119" spans="1:3" x14ac:dyDescent="0.2">
      <c r="A119">
        <v>104</v>
      </c>
      <c r="B119" t="s">
        <v>44</v>
      </c>
      <c r="C119">
        <v>21.3</v>
      </c>
    </row>
    <row r="120" spans="1:3" x14ac:dyDescent="0.2">
      <c r="A120">
        <v>18</v>
      </c>
      <c r="B120" t="s">
        <v>46</v>
      </c>
      <c r="C120">
        <v>35.299999999999997</v>
      </c>
    </row>
    <row r="121" spans="1:3" x14ac:dyDescent="0.2">
      <c r="A121">
        <v>122</v>
      </c>
      <c r="B121" t="s">
        <v>178</v>
      </c>
      <c r="C121">
        <v>18.7</v>
      </c>
    </row>
    <row r="122" spans="1:3" x14ac:dyDescent="0.2">
      <c r="A122">
        <v>121</v>
      </c>
      <c r="B122" t="s">
        <v>40</v>
      </c>
      <c r="C122">
        <v>30.5</v>
      </c>
    </row>
    <row r="123" spans="1:3" x14ac:dyDescent="0.2">
      <c r="A123">
        <v>52</v>
      </c>
      <c r="B123" t="s">
        <v>153</v>
      </c>
      <c r="C123">
        <v>25.4</v>
      </c>
    </row>
    <row r="124" spans="1:3" x14ac:dyDescent="0.2">
      <c r="A124">
        <v>98</v>
      </c>
      <c r="B124" t="s">
        <v>111</v>
      </c>
      <c r="C124">
        <v>23.9</v>
      </c>
    </row>
    <row r="125" spans="1:3" x14ac:dyDescent="0.2">
      <c r="A125">
        <v>85</v>
      </c>
      <c r="B125" t="s">
        <v>125</v>
      </c>
      <c r="C125">
        <v>26.1</v>
      </c>
    </row>
    <row r="126" spans="1:3" x14ac:dyDescent="0.2">
      <c r="A126">
        <v>38</v>
      </c>
      <c r="B126" t="s">
        <v>159</v>
      </c>
      <c r="C126">
        <v>22.3</v>
      </c>
    </row>
    <row r="127" spans="1:3" x14ac:dyDescent="0.2">
      <c r="A127">
        <v>8</v>
      </c>
      <c r="B127" t="s">
        <v>112</v>
      </c>
      <c r="C127">
        <v>40.4</v>
      </c>
    </row>
    <row r="128" spans="1:3" x14ac:dyDescent="0.2">
      <c r="A128">
        <v>27</v>
      </c>
      <c r="B128" t="s">
        <v>133</v>
      </c>
      <c r="C128">
        <v>32.1</v>
      </c>
    </row>
    <row r="129" spans="1:3" x14ac:dyDescent="0.2">
      <c r="A129">
        <v>43</v>
      </c>
      <c r="B129" t="s">
        <v>36</v>
      </c>
      <c r="C129">
        <v>30.8</v>
      </c>
    </row>
    <row r="130" spans="1:3" x14ac:dyDescent="0.2">
      <c r="A130">
        <v>14</v>
      </c>
      <c r="B130" t="s">
        <v>155</v>
      </c>
      <c r="C130">
        <v>29.9</v>
      </c>
    </row>
    <row r="131" spans="1:3" x14ac:dyDescent="0.2">
      <c r="A131">
        <v>113</v>
      </c>
      <c r="B131" t="s">
        <v>162</v>
      </c>
      <c r="C131">
        <v>26.2</v>
      </c>
    </row>
    <row r="132" spans="1:3" x14ac:dyDescent="0.2">
      <c r="A132">
        <v>64</v>
      </c>
      <c r="B132" t="s">
        <v>33</v>
      </c>
      <c r="C132">
        <v>24.8</v>
      </c>
    </row>
    <row r="133" spans="1:3" x14ac:dyDescent="0.2">
      <c r="A133">
        <v>55</v>
      </c>
      <c r="B133" t="s">
        <v>49</v>
      </c>
      <c r="C133">
        <v>23.6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13.4</v>
      </c>
    </row>
    <row r="2" spans="1:3" x14ac:dyDescent="0.2">
      <c r="A2">
        <v>66</v>
      </c>
      <c r="B2" t="s">
        <v>179</v>
      </c>
      <c r="C2">
        <v>29.4</v>
      </c>
    </row>
    <row r="3" spans="1:3" x14ac:dyDescent="0.2">
      <c r="A3">
        <v>60</v>
      </c>
      <c r="B3" t="s">
        <v>70</v>
      </c>
      <c r="C3">
        <v>16.5</v>
      </c>
    </row>
    <row r="4" spans="1:3" x14ac:dyDescent="0.2">
      <c r="A4">
        <v>110</v>
      </c>
      <c r="B4" t="s">
        <v>145</v>
      </c>
      <c r="C4">
        <v>30.9</v>
      </c>
    </row>
    <row r="5" spans="1:3" x14ac:dyDescent="0.2">
      <c r="A5">
        <v>43</v>
      </c>
      <c r="B5" t="s">
        <v>167</v>
      </c>
      <c r="C5">
        <v>21</v>
      </c>
    </row>
    <row r="6" spans="1:3" x14ac:dyDescent="0.2">
      <c r="A6">
        <v>71</v>
      </c>
      <c r="B6" t="s">
        <v>138</v>
      </c>
      <c r="C6">
        <v>26.5</v>
      </c>
    </row>
    <row r="7" spans="1:3" x14ac:dyDescent="0.2">
      <c r="A7">
        <v>14</v>
      </c>
      <c r="B7" t="s">
        <v>142</v>
      </c>
      <c r="C7">
        <v>22.9</v>
      </c>
    </row>
    <row r="8" spans="1:3" x14ac:dyDescent="0.2">
      <c r="A8">
        <v>133</v>
      </c>
      <c r="B8" t="s">
        <v>86</v>
      </c>
      <c r="C8">
        <v>33.799999999999997</v>
      </c>
    </row>
    <row r="9" spans="1:3" x14ac:dyDescent="0.2">
      <c r="A9">
        <v>12</v>
      </c>
      <c r="B9" t="s">
        <v>187</v>
      </c>
      <c r="C9">
        <v>25.5</v>
      </c>
    </row>
    <row r="10" spans="1:3" x14ac:dyDescent="0.2">
      <c r="A10">
        <v>20</v>
      </c>
      <c r="B10" t="s">
        <v>87</v>
      </c>
      <c r="C10">
        <v>22.5</v>
      </c>
    </row>
    <row r="11" spans="1:3" x14ac:dyDescent="0.2">
      <c r="A11">
        <v>129</v>
      </c>
      <c r="B11" t="s">
        <v>184</v>
      </c>
      <c r="C11">
        <v>29</v>
      </c>
    </row>
    <row r="12" spans="1:3" x14ac:dyDescent="0.2">
      <c r="A12">
        <v>106</v>
      </c>
      <c r="B12" t="s">
        <v>122</v>
      </c>
      <c r="C12">
        <v>30</v>
      </c>
    </row>
    <row r="13" spans="1:3" x14ac:dyDescent="0.2">
      <c r="A13">
        <v>120</v>
      </c>
      <c r="B13" t="s">
        <v>26</v>
      </c>
      <c r="C13">
        <v>27.9</v>
      </c>
    </row>
    <row r="14" spans="1:3" x14ac:dyDescent="0.2">
      <c r="A14">
        <v>93</v>
      </c>
      <c r="B14" t="s">
        <v>173</v>
      </c>
      <c r="C14">
        <v>28.4</v>
      </c>
    </row>
    <row r="15" spans="1:3" x14ac:dyDescent="0.2">
      <c r="A15">
        <v>75</v>
      </c>
      <c r="B15" t="s">
        <v>180</v>
      </c>
      <c r="C15">
        <v>25</v>
      </c>
    </row>
    <row r="16" spans="1:3" x14ac:dyDescent="0.2">
      <c r="A16">
        <v>121</v>
      </c>
      <c r="B16" t="s">
        <v>88</v>
      </c>
      <c r="C16">
        <v>28.9</v>
      </c>
    </row>
    <row r="17" spans="1:3" x14ac:dyDescent="0.2">
      <c r="A17">
        <v>10</v>
      </c>
      <c r="B17" t="s">
        <v>74</v>
      </c>
      <c r="C17">
        <v>25.6</v>
      </c>
    </row>
    <row r="18" spans="1:3" x14ac:dyDescent="0.2">
      <c r="A18">
        <v>49</v>
      </c>
      <c r="B18" t="s">
        <v>89</v>
      </c>
      <c r="C18">
        <v>33.5</v>
      </c>
    </row>
    <row r="19" spans="1:3" x14ac:dyDescent="0.2">
      <c r="A19">
        <v>118</v>
      </c>
      <c r="B19" t="s">
        <v>48</v>
      </c>
      <c r="C19">
        <v>29.8</v>
      </c>
    </row>
    <row r="20" spans="1:3" x14ac:dyDescent="0.2">
      <c r="A20">
        <v>60</v>
      </c>
      <c r="B20" t="s">
        <v>136</v>
      </c>
      <c r="C20">
        <v>24.6</v>
      </c>
    </row>
    <row r="21" spans="1:3" x14ac:dyDescent="0.2">
      <c r="A21">
        <v>43</v>
      </c>
      <c r="B21" t="s">
        <v>140</v>
      </c>
      <c r="C21">
        <v>28.4</v>
      </c>
    </row>
    <row r="22" spans="1:3" x14ac:dyDescent="0.2">
      <c r="A22">
        <v>66</v>
      </c>
      <c r="B22" t="s">
        <v>66</v>
      </c>
      <c r="C22">
        <v>21</v>
      </c>
    </row>
    <row r="23" spans="1:3" x14ac:dyDescent="0.2">
      <c r="A23">
        <v>65</v>
      </c>
      <c r="B23" t="s">
        <v>90</v>
      </c>
      <c r="C23">
        <v>20.6</v>
      </c>
    </row>
    <row r="24" spans="1:3" x14ac:dyDescent="0.2">
      <c r="A24">
        <v>97</v>
      </c>
      <c r="B24" t="s">
        <v>79</v>
      </c>
      <c r="C24">
        <v>34.9</v>
      </c>
    </row>
    <row r="25" spans="1:3" x14ac:dyDescent="0.2">
      <c r="A25">
        <v>131</v>
      </c>
      <c r="B25" t="s">
        <v>174</v>
      </c>
      <c r="C25">
        <v>33.1</v>
      </c>
    </row>
    <row r="26" spans="1:3" x14ac:dyDescent="0.2">
      <c r="A26">
        <v>102</v>
      </c>
      <c r="B26" t="s">
        <v>185</v>
      </c>
      <c r="C26">
        <v>29.3</v>
      </c>
    </row>
    <row r="27" spans="1:3" x14ac:dyDescent="0.2">
      <c r="A27">
        <v>8</v>
      </c>
      <c r="B27" t="s">
        <v>91</v>
      </c>
      <c r="C27">
        <v>15</v>
      </c>
    </row>
    <row r="28" spans="1:3" x14ac:dyDescent="0.2">
      <c r="A28">
        <v>104</v>
      </c>
      <c r="B28" t="s">
        <v>131</v>
      </c>
      <c r="C28">
        <v>26.3</v>
      </c>
    </row>
    <row r="29" spans="1:3" x14ac:dyDescent="0.2">
      <c r="A29">
        <v>71</v>
      </c>
      <c r="B29" t="s">
        <v>166</v>
      </c>
      <c r="C29">
        <v>22.1</v>
      </c>
    </row>
    <row r="30" spans="1:3" x14ac:dyDescent="0.2">
      <c r="A30">
        <v>37</v>
      </c>
      <c r="B30" t="s">
        <v>43</v>
      </c>
      <c r="C30">
        <v>22.9</v>
      </c>
    </row>
    <row r="31" spans="1:3" x14ac:dyDescent="0.2">
      <c r="A31">
        <v>53</v>
      </c>
      <c r="B31" t="s">
        <v>148</v>
      </c>
      <c r="C31">
        <v>23.9</v>
      </c>
    </row>
    <row r="32" spans="1:3" x14ac:dyDescent="0.2">
      <c r="A32">
        <v>74</v>
      </c>
      <c r="B32" t="s">
        <v>183</v>
      </c>
      <c r="C32">
        <v>28.6</v>
      </c>
    </row>
    <row r="33" spans="1:3" x14ac:dyDescent="0.2">
      <c r="A33">
        <v>53</v>
      </c>
      <c r="B33" t="s">
        <v>82</v>
      </c>
      <c r="C33">
        <v>18.3</v>
      </c>
    </row>
    <row r="34" spans="1:3" x14ac:dyDescent="0.2">
      <c r="A34">
        <v>113</v>
      </c>
      <c r="B34" t="s">
        <v>157</v>
      </c>
      <c r="C34">
        <v>20.6</v>
      </c>
    </row>
    <row r="35" spans="1:3" x14ac:dyDescent="0.2">
      <c r="A35">
        <v>2</v>
      </c>
      <c r="B35" t="s">
        <v>30</v>
      </c>
      <c r="C35">
        <v>14.8</v>
      </c>
    </row>
    <row r="36" spans="1:3" x14ac:dyDescent="0.2">
      <c r="A36">
        <v>49</v>
      </c>
      <c r="B36" t="s">
        <v>163</v>
      </c>
      <c r="C36">
        <v>24.6</v>
      </c>
    </row>
    <row r="37" spans="1:3" x14ac:dyDescent="0.2">
      <c r="A37">
        <v>75</v>
      </c>
      <c r="B37" t="s">
        <v>149</v>
      </c>
      <c r="C37">
        <v>25.5</v>
      </c>
    </row>
    <row r="38" spans="1:3" x14ac:dyDescent="0.2">
      <c r="A38">
        <v>88</v>
      </c>
      <c r="B38" t="s">
        <v>65</v>
      </c>
      <c r="C38">
        <v>31.8</v>
      </c>
    </row>
    <row r="39" spans="1:3" x14ac:dyDescent="0.2">
      <c r="A39">
        <v>105</v>
      </c>
      <c r="B39" t="s">
        <v>172</v>
      </c>
      <c r="C39">
        <v>36.200000000000003</v>
      </c>
    </row>
    <row r="40" spans="1:3" x14ac:dyDescent="0.2">
      <c r="A40">
        <v>99</v>
      </c>
      <c r="B40" t="s">
        <v>37</v>
      </c>
      <c r="C40">
        <v>32.5</v>
      </c>
    </row>
    <row r="41" spans="1:3" x14ac:dyDescent="0.2">
      <c r="A41">
        <v>106</v>
      </c>
      <c r="B41" t="s">
        <v>171</v>
      </c>
      <c r="C41">
        <v>27.8</v>
      </c>
    </row>
    <row r="42" spans="1:3" x14ac:dyDescent="0.2">
      <c r="A42">
        <v>34</v>
      </c>
      <c r="B42" t="s">
        <v>38</v>
      </c>
      <c r="C42">
        <v>29.8</v>
      </c>
    </row>
    <row r="43" spans="1:3" x14ac:dyDescent="0.2">
      <c r="A43">
        <v>26</v>
      </c>
      <c r="B43" t="s">
        <v>92</v>
      </c>
      <c r="C43">
        <v>14.5</v>
      </c>
    </row>
    <row r="44" spans="1:3" x14ac:dyDescent="0.2">
      <c r="A44">
        <v>31</v>
      </c>
      <c r="B44" t="s">
        <v>130</v>
      </c>
      <c r="C44">
        <v>19.8</v>
      </c>
    </row>
    <row r="45" spans="1:3" x14ac:dyDescent="0.2">
      <c r="A45">
        <v>41</v>
      </c>
      <c r="B45" t="s">
        <v>165</v>
      </c>
      <c r="C45">
        <v>18.8</v>
      </c>
    </row>
    <row r="46" spans="1:3" x14ac:dyDescent="0.2">
      <c r="A46">
        <v>57</v>
      </c>
      <c r="B46" t="s">
        <v>127</v>
      </c>
      <c r="C46">
        <v>20.3</v>
      </c>
    </row>
    <row r="47" spans="1:3" x14ac:dyDescent="0.2">
      <c r="A47">
        <v>59</v>
      </c>
      <c r="B47" t="s">
        <v>154</v>
      </c>
      <c r="C47">
        <v>27.9</v>
      </c>
    </row>
    <row r="48" spans="1:3" x14ac:dyDescent="0.2">
      <c r="A48">
        <v>7</v>
      </c>
      <c r="B48" t="s">
        <v>72</v>
      </c>
      <c r="C48">
        <v>15.9</v>
      </c>
    </row>
    <row r="49" spans="1:3" x14ac:dyDescent="0.2">
      <c r="A49">
        <v>126</v>
      </c>
      <c r="B49" t="s">
        <v>93</v>
      </c>
      <c r="C49">
        <v>33</v>
      </c>
    </row>
    <row r="50" spans="1:3" x14ac:dyDescent="0.2">
      <c r="A50">
        <v>37</v>
      </c>
      <c r="B50" t="s">
        <v>147</v>
      </c>
      <c r="C50">
        <v>24.8</v>
      </c>
    </row>
    <row r="51" spans="1:3" x14ac:dyDescent="0.2">
      <c r="A51">
        <v>49</v>
      </c>
      <c r="B51" t="s">
        <v>164</v>
      </c>
      <c r="C51">
        <v>20.9</v>
      </c>
    </row>
    <row r="52" spans="1:3" x14ac:dyDescent="0.2">
      <c r="A52">
        <v>81</v>
      </c>
      <c r="B52" t="s">
        <v>94</v>
      </c>
      <c r="C52">
        <v>27.4</v>
      </c>
    </row>
    <row r="53" spans="1:3" x14ac:dyDescent="0.2">
      <c r="A53">
        <v>83</v>
      </c>
      <c r="B53" t="s">
        <v>158</v>
      </c>
      <c r="C53">
        <v>26.9</v>
      </c>
    </row>
    <row r="54" spans="1:3" x14ac:dyDescent="0.2">
      <c r="A54">
        <v>26</v>
      </c>
      <c r="B54" t="s">
        <v>181</v>
      </c>
      <c r="C54">
        <v>32.9</v>
      </c>
    </row>
    <row r="55" spans="1:3" x14ac:dyDescent="0.2">
      <c r="A55">
        <v>43</v>
      </c>
      <c r="B55" t="s">
        <v>68</v>
      </c>
      <c r="C55">
        <v>18</v>
      </c>
    </row>
    <row r="56" spans="1:3" x14ac:dyDescent="0.2">
      <c r="A56">
        <v>93</v>
      </c>
      <c r="B56" t="s">
        <v>81</v>
      </c>
      <c r="C56">
        <v>26.5</v>
      </c>
    </row>
    <row r="57" spans="1:3" x14ac:dyDescent="0.2">
      <c r="A57">
        <v>34</v>
      </c>
      <c r="B57" t="s">
        <v>132</v>
      </c>
      <c r="C57">
        <v>28.1</v>
      </c>
    </row>
    <row r="58" spans="1:3" x14ac:dyDescent="0.2">
      <c r="A58">
        <v>23</v>
      </c>
      <c r="B58" t="s">
        <v>135</v>
      </c>
      <c r="C58">
        <v>20.399999999999999</v>
      </c>
    </row>
    <row r="59" spans="1:3" x14ac:dyDescent="0.2">
      <c r="A59">
        <v>128</v>
      </c>
      <c r="B59" t="s">
        <v>169</v>
      </c>
      <c r="C59">
        <v>39.200000000000003</v>
      </c>
    </row>
    <row r="60" spans="1:3" x14ac:dyDescent="0.2">
      <c r="A60">
        <v>12</v>
      </c>
      <c r="B60" t="s">
        <v>143</v>
      </c>
      <c r="C60">
        <v>25.1</v>
      </c>
    </row>
    <row r="61" spans="1:3" x14ac:dyDescent="0.2">
      <c r="A61">
        <v>52</v>
      </c>
      <c r="B61" t="s">
        <v>129</v>
      </c>
      <c r="C61">
        <v>20</v>
      </c>
    </row>
    <row r="62" spans="1:3" x14ac:dyDescent="0.2">
      <c r="A62">
        <v>113</v>
      </c>
      <c r="B62" t="s">
        <v>191</v>
      </c>
      <c r="C62">
        <v>19</v>
      </c>
    </row>
    <row r="63" spans="1:3" x14ac:dyDescent="0.2">
      <c r="A63">
        <v>2</v>
      </c>
      <c r="B63" t="s">
        <v>35</v>
      </c>
      <c r="C63">
        <v>5.9</v>
      </c>
    </row>
    <row r="64" spans="1:3" x14ac:dyDescent="0.2">
      <c r="A64">
        <v>16</v>
      </c>
      <c r="B64" t="s">
        <v>27</v>
      </c>
      <c r="C64">
        <v>27.8</v>
      </c>
    </row>
    <row r="65" spans="1:3" x14ac:dyDescent="0.2">
      <c r="A65">
        <v>123</v>
      </c>
      <c r="B65" t="s">
        <v>188</v>
      </c>
      <c r="C65">
        <v>33.1</v>
      </c>
    </row>
    <row r="66" spans="1:3" x14ac:dyDescent="0.2">
      <c r="A66">
        <v>10</v>
      </c>
      <c r="B66" t="s">
        <v>95</v>
      </c>
      <c r="C66">
        <v>22.8</v>
      </c>
    </row>
    <row r="67" spans="1:3" x14ac:dyDescent="0.2">
      <c r="A67">
        <v>26</v>
      </c>
      <c r="B67" t="s">
        <v>96</v>
      </c>
      <c r="C67">
        <v>21.4</v>
      </c>
    </row>
    <row r="68" spans="1:3" x14ac:dyDescent="0.2">
      <c r="A68">
        <v>37</v>
      </c>
      <c r="B68" t="s">
        <v>144</v>
      </c>
      <c r="C68">
        <v>25.9</v>
      </c>
    </row>
    <row r="69" spans="1:3" x14ac:dyDescent="0.2">
      <c r="A69">
        <v>31</v>
      </c>
      <c r="B69" t="s">
        <v>161</v>
      </c>
      <c r="C69">
        <v>23.3</v>
      </c>
    </row>
    <row r="70" spans="1:3" x14ac:dyDescent="0.2">
      <c r="A70">
        <v>63</v>
      </c>
      <c r="B70" t="s">
        <v>97</v>
      </c>
      <c r="C70">
        <v>21.9</v>
      </c>
    </row>
    <row r="71" spans="1:3" x14ac:dyDescent="0.2">
      <c r="A71">
        <v>75</v>
      </c>
      <c r="B71" t="s">
        <v>22</v>
      </c>
      <c r="C71">
        <v>18.600000000000001</v>
      </c>
    </row>
    <row r="72" spans="1:3" x14ac:dyDescent="0.2">
      <c r="A72">
        <v>130</v>
      </c>
      <c r="B72" t="s">
        <v>186</v>
      </c>
      <c r="C72">
        <v>32.6</v>
      </c>
    </row>
    <row r="73" spans="1:3" x14ac:dyDescent="0.2">
      <c r="A73">
        <v>106</v>
      </c>
      <c r="B73" t="s">
        <v>98</v>
      </c>
      <c r="C73">
        <v>32.5</v>
      </c>
    </row>
    <row r="74" spans="1:3" x14ac:dyDescent="0.2">
      <c r="A74">
        <v>109</v>
      </c>
      <c r="B74" t="s">
        <v>64</v>
      </c>
      <c r="C74">
        <v>21.4</v>
      </c>
    </row>
    <row r="75" spans="1:3" x14ac:dyDescent="0.2">
      <c r="A75">
        <v>83</v>
      </c>
      <c r="B75" t="s">
        <v>99</v>
      </c>
      <c r="C75">
        <v>25.4</v>
      </c>
    </row>
    <row r="76" spans="1:3" x14ac:dyDescent="0.2">
      <c r="A76">
        <v>102</v>
      </c>
      <c r="B76" t="s">
        <v>121</v>
      </c>
      <c r="C76">
        <v>22.8</v>
      </c>
    </row>
    <row r="77" spans="1:3" x14ac:dyDescent="0.2">
      <c r="A77">
        <v>132</v>
      </c>
      <c r="B77" t="s">
        <v>100</v>
      </c>
      <c r="C77">
        <v>36.6</v>
      </c>
    </row>
    <row r="78" spans="1:3" x14ac:dyDescent="0.2">
      <c r="A78">
        <v>57</v>
      </c>
      <c r="B78" t="s">
        <v>170</v>
      </c>
      <c r="C78">
        <v>21.3</v>
      </c>
    </row>
    <row r="79" spans="1:3" x14ac:dyDescent="0.2">
      <c r="A79">
        <v>37</v>
      </c>
      <c r="B79" t="s">
        <v>28</v>
      </c>
      <c r="C79">
        <v>26</v>
      </c>
    </row>
    <row r="80" spans="1:3" x14ac:dyDescent="0.2">
      <c r="A80">
        <v>15</v>
      </c>
      <c r="B80" t="s">
        <v>41</v>
      </c>
      <c r="C80">
        <v>15.3</v>
      </c>
    </row>
    <row r="81" spans="1:3" x14ac:dyDescent="0.2">
      <c r="A81">
        <v>25</v>
      </c>
      <c r="B81" t="s">
        <v>101</v>
      </c>
      <c r="C81">
        <v>15.7</v>
      </c>
    </row>
    <row r="82" spans="1:3" x14ac:dyDescent="0.2">
      <c r="A82">
        <v>2</v>
      </c>
      <c r="B82" t="s">
        <v>25</v>
      </c>
      <c r="C82">
        <v>10</v>
      </c>
    </row>
    <row r="83" spans="1:3" x14ac:dyDescent="0.2">
      <c r="A83">
        <v>6</v>
      </c>
      <c r="B83" t="s">
        <v>34</v>
      </c>
      <c r="C83">
        <v>18.899999999999999</v>
      </c>
    </row>
    <row r="84" spans="1:3" x14ac:dyDescent="0.2">
      <c r="A84">
        <v>30</v>
      </c>
      <c r="B84" t="s">
        <v>139</v>
      </c>
      <c r="C84">
        <v>24.4</v>
      </c>
    </row>
    <row r="85" spans="1:3" x14ac:dyDescent="0.2">
      <c r="A85">
        <v>115</v>
      </c>
      <c r="B85" t="s">
        <v>182</v>
      </c>
      <c r="C85">
        <v>26</v>
      </c>
    </row>
    <row r="86" spans="1:3" x14ac:dyDescent="0.2">
      <c r="A86">
        <v>53</v>
      </c>
      <c r="B86" t="s">
        <v>42</v>
      </c>
      <c r="C86">
        <v>15.6</v>
      </c>
    </row>
    <row r="87" spans="1:3" x14ac:dyDescent="0.2">
      <c r="A87">
        <v>20</v>
      </c>
      <c r="B87" t="s">
        <v>39</v>
      </c>
      <c r="C87">
        <v>21.1</v>
      </c>
    </row>
    <row r="88" spans="1:3" x14ac:dyDescent="0.2">
      <c r="A88">
        <v>17</v>
      </c>
      <c r="B88" t="s">
        <v>32</v>
      </c>
      <c r="C88">
        <v>11.5</v>
      </c>
    </row>
    <row r="89" spans="1:3" x14ac:dyDescent="0.2">
      <c r="A89">
        <v>43</v>
      </c>
      <c r="B89" t="s">
        <v>146</v>
      </c>
      <c r="C89">
        <v>28.8</v>
      </c>
    </row>
    <row r="90" spans="1:3" x14ac:dyDescent="0.2">
      <c r="A90">
        <v>97</v>
      </c>
      <c r="B90" t="s">
        <v>126</v>
      </c>
      <c r="C90">
        <v>30</v>
      </c>
    </row>
    <row r="91" spans="1:3" x14ac:dyDescent="0.2">
      <c r="A91">
        <v>121</v>
      </c>
      <c r="B91" t="s">
        <v>102</v>
      </c>
      <c r="C91">
        <v>27.8</v>
      </c>
    </row>
    <row r="92" spans="1:3" x14ac:dyDescent="0.2">
      <c r="A92">
        <v>8</v>
      </c>
      <c r="B92" t="s">
        <v>103</v>
      </c>
      <c r="C92">
        <v>15.8</v>
      </c>
    </row>
    <row r="93" spans="1:3" x14ac:dyDescent="0.2">
      <c r="A93">
        <v>26</v>
      </c>
      <c r="B93" t="s">
        <v>190</v>
      </c>
      <c r="C93">
        <v>27.3</v>
      </c>
    </row>
    <row r="94" spans="1:3" x14ac:dyDescent="0.2">
      <c r="A94">
        <v>81</v>
      </c>
      <c r="B94" t="s">
        <v>104</v>
      </c>
      <c r="C94">
        <v>28.1</v>
      </c>
    </row>
    <row r="95" spans="1:3" x14ac:dyDescent="0.2">
      <c r="A95">
        <v>116</v>
      </c>
      <c r="B95" t="s">
        <v>105</v>
      </c>
      <c r="C95">
        <v>27.4</v>
      </c>
    </row>
    <row r="96" spans="1:3" x14ac:dyDescent="0.2">
      <c r="A96">
        <v>63</v>
      </c>
      <c r="B96" t="s">
        <v>106</v>
      </c>
      <c r="C96">
        <v>14</v>
      </c>
    </row>
    <row r="97" spans="1:3" x14ac:dyDescent="0.2">
      <c r="A97">
        <v>91</v>
      </c>
      <c r="B97" t="s">
        <v>107</v>
      </c>
      <c r="C97">
        <v>21.1</v>
      </c>
    </row>
    <row r="98" spans="1:3" x14ac:dyDescent="0.2">
      <c r="A98">
        <v>88</v>
      </c>
      <c r="B98" t="s">
        <v>71</v>
      </c>
      <c r="C98">
        <v>31.5</v>
      </c>
    </row>
    <row r="99" spans="1:3" x14ac:dyDescent="0.2">
      <c r="A99">
        <v>111</v>
      </c>
      <c r="B99" t="s">
        <v>176</v>
      </c>
      <c r="C99">
        <v>34.299999999999997</v>
      </c>
    </row>
    <row r="100" spans="1:3" x14ac:dyDescent="0.2">
      <c r="A100">
        <v>124</v>
      </c>
      <c r="B100" t="s">
        <v>156</v>
      </c>
      <c r="C100">
        <v>39.4</v>
      </c>
    </row>
    <row r="101" spans="1:3" x14ac:dyDescent="0.2">
      <c r="A101">
        <v>124</v>
      </c>
      <c r="B101" t="s">
        <v>137</v>
      </c>
      <c r="C101">
        <v>37.5</v>
      </c>
    </row>
    <row r="102" spans="1:3" x14ac:dyDescent="0.2">
      <c r="A102">
        <v>1</v>
      </c>
      <c r="B102" t="s">
        <v>141</v>
      </c>
      <c r="C102">
        <v>24.1</v>
      </c>
    </row>
    <row r="103" spans="1:3" x14ac:dyDescent="0.2">
      <c r="A103">
        <v>83</v>
      </c>
      <c r="B103" t="s">
        <v>108</v>
      </c>
      <c r="C103">
        <v>23</v>
      </c>
    </row>
    <row r="104" spans="1:3" x14ac:dyDescent="0.2">
      <c r="A104">
        <v>99</v>
      </c>
      <c r="B104" t="s">
        <v>177</v>
      </c>
      <c r="C104">
        <v>38</v>
      </c>
    </row>
    <row r="105" spans="1:3" x14ac:dyDescent="0.2">
      <c r="A105">
        <v>23</v>
      </c>
      <c r="B105" t="s">
        <v>78</v>
      </c>
      <c r="C105">
        <v>20.399999999999999</v>
      </c>
    </row>
    <row r="106" spans="1:3" x14ac:dyDescent="0.2">
      <c r="A106">
        <v>43</v>
      </c>
      <c r="B106" t="s">
        <v>69</v>
      </c>
      <c r="C106">
        <v>16</v>
      </c>
    </row>
    <row r="107" spans="1:3" x14ac:dyDescent="0.2">
      <c r="A107">
        <v>101</v>
      </c>
      <c r="B107" t="s">
        <v>76</v>
      </c>
      <c r="C107">
        <v>19.5</v>
      </c>
    </row>
    <row r="108" spans="1:3" x14ac:dyDescent="0.2">
      <c r="A108">
        <v>83</v>
      </c>
      <c r="B108" t="s">
        <v>150</v>
      </c>
      <c r="C108">
        <v>28.8</v>
      </c>
    </row>
    <row r="109" spans="1:3" x14ac:dyDescent="0.2">
      <c r="A109">
        <v>118</v>
      </c>
      <c r="B109" t="s">
        <v>73</v>
      </c>
      <c r="C109">
        <v>25.4</v>
      </c>
    </row>
    <row r="110" spans="1:3" x14ac:dyDescent="0.2">
      <c r="A110">
        <v>42</v>
      </c>
      <c r="B110" t="s">
        <v>168</v>
      </c>
      <c r="C110">
        <v>20.100000000000001</v>
      </c>
    </row>
    <row r="111" spans="1:3" x14ac:dyDescent="0.2">
      <c r="A111">
        <v>117</v>
      </c>
      <c r="B111" t="s">
        <v>123</v>
      </c>
      <c r="C111">
        <v>16.899999999999999</v>
      </c>
    </row>
    <row r="112" spans="1:3" x14ac:dyDescent="0.2">
      <c r="A112">
        <v>91</v>
      </c>
      <c r="B112" t="s">
        <v>109</v>
      </c>
      <c r="C112">
        <v>20.5</v>
      </c>
    </row>
    <row r="113" spans="1:3" x14ac:dyDescent="0.2">
      <c r="A113">
        <v>79</v>
      </c>
      <c r="B113" t="s">
        <v>151</v>
      </c>
      <c r="C113">
        <v>35.9</v>
      </c>
    </row>
    <row r="114" spans="1:3" x14ac:dyDescent="0.2">
      <c r="A114">
        <v>93</v>
      </c>
      <c r="B114" t="s">
        <v>160</v>
      </c>
      <c r="C114">
        <v>37.6</v>
      </c>
    </row>
    <row r="115" spans="1:3" x14ac:dyDescent="0.2">
      <c r="A115">
        <v>17</v>
      </c>
      <c r="B115" t="s">
        <v>67</v>
      </c>
      <c r="C115">
        <v>30.3</v>
      </c>
    </row>
    <row r="116" spans="1:3" x14ac:dyDescent="0.2">
      <c r="A116">
        <v>19</v>
      </c>
      <c r="B116" t="s">
        <v>110</v>
      </c>
      <c r="C116">
        <v>15</v>
      </c>
    </row>
    <row r="117" spans="1:3" x14ac:dyDescent="0.2">
      <c r="A117">
        <v>75</v>
      </c>
      <c r="B117" t="s">
        <v>128</v>
      </c>
      <c r="C117">
        <v>26.9</v>
      </c>
    </row>
    <row r="118" spans="1:3" x14ac:dyDescent="0.2">
      <c r="A118">
        <v>48</v>
      </c>
      <c r="B118" t="s">
        <v>80</v>
      </c>
      <c r="C118">
        <v>32.6</v>
      </c>
    </row>
    <row r="119" spans="1:3" x14ac:dyDescent="0.2">
      <c r="A119">
        <v>20</v>
      </c>
      <c r="B119" t="s">
        <v>44</v>
      </c>
      <c r="C119">
        <v>17.5</v>
      </c>
    </row>
    <row r="120" spans="1:3" x14ac:dyDescent="0.2">
      <c r="A120">
        <v>88</v>
      </c>
      <c r="B120" t="s">
        <v>46</v>
      </c>
      <c r="C120">
        <v>34</v>
      </c>
    </row>
    <row r="121" spans="1:3" x14ac:dyDescent="0.2">
      <c r="A121">
        <v>68</v>
      </c>
      <c r="B121" t="s">
        <v>178</v>
      </c>
      <c r="C121">
        <v>27.2</v>
      </c>
    </row>
    <row r="122" spans="1:3" x14ac:dyDescent="0.2">
      <c r="A122">
        <v>34</v>
      </c>
      <c r="B122" t="s">
        <v>40</v>
      </c>
      <c r="C122">
        <v>25.4</v>
      </c>
    </row>
    <row r="123" spans="1:3" x14ac:dyDescent="0.2">
      <c r="A123">
        <v>87</v>
      </c>
      <c r="B123" t="s">
        <v>153</v>
      </c>
      <c r="C123">
        <v>34.200000000000003</v>
      </c>
    </row>
    <row r="124" spans="1:3" x14ac:dyDescent="0.2">
      <c r="A124">
        <v>127</v>
      </c>
      <c r="B124" t="s">
        <v>111</v>
      </c>
      <c r="C124">
        <v>30.9</v>
      </c>
    </row>
    <row r="125" spans="1:3" x14ac:dyDescent="0.2">
      <c r="A125">
        <v>60</v>
      </c>
      <c r="B125" t="s">
        <v>125</v>
      </c>
      <c r="C125">
        <v>22.9</v>
      </c>
    </row>
    <row r="126" spans="1:3" x14ac:dyDescent="0.2">
      <c r="A126">
        <v>53</v>
      </c>
      <c r="B126" t="s">
        <v>159</v>
      </c>
      <c r="C126">
        <v>24.5</v>
      </c>
    </row>
    <row r="127" spans="1:3" x14ac:dyDescent="0.2">
      <c r="A127">
        <v>31</v>
      </c>
      <c r="B127" t="s">
        <v>112</v>
      </c>
      <c r="C127">
        <v>20.6</v>
      </c>
    </row>
    <row r="128" spans="1:3" x14ac:dyDescent="0.2">
      <c r="A128">
        <v>68</v>
      </c>
      <c r="B128" t="s">
        <v>133</v>
      </c>
      <c r="C128">
        <v>30.9</v>
      </c>
    </row>
    <row r="129" spans="1:3" x14ac:dyDescent="0.2">
      <c r="A129">
        <v>93</v>
      </c>
      <c r="B129" t="s">
        <v>36</v>
      </c>
      <c r="C129">
        <v>26.5</v>
      </c>
    </row>
    <row r="130" spans="1:3" x14ac:dyDescent="0.2">
      <c r="A130">
        <v>68</v>
      </c>
      <c r="B130" t="s">
        <v>155</v>
      </c>
      <c r="C130">
        <v>29.5</v>
      </c>
    </row>
    <row r="131" spans="1:3" x14ac:dyDescent="0.2">
      <c r="A131">
        <v>111</v>
      </c>
      <c r="B131" t="s">
        <v>162</v>
      </c>
      <c r="C131">
        <v>32.799999999999997</v>
      </c>
    </row>
    <row r="132" spans="1:3" x14ac:dyDescent="0.2">
      <c r="A132">
        <v>71</v>
      </c>
      <c r="B132" t="s">
        <v>33</v>
      </c>
      <c r="C132">
        <v>19</v>
      </c>
    </row>
    <row r="133" spans="1:3" x14ac:dyDescent="0.2">
      <c r="A133">
        <v>79</v>
      </c>
      <c r="B133" t="s">
        <v>49</v>
      </c>
      <c r="C133">
        <v>26.4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32"/>
  <sheetViews>
    <sheetView workbookViewId="0"/>
  </sheetViews>
  <sheetFormatPr baseColWidth="10" defaultRowHeight="16" x14ac:dyDescent="0.2"/>
  <sheetData>
    <row r="1" spans="1:10" x14ac:dyDescent="0.2">
      <c r="A1">
        <v>34</v>
      </c>
      <c r="B1" t="s">
        <v>152</v>
      </c>
      <c r="C1">
        <v>8</v>
      </c>
      <c r="D1">
        <v>14</v>
      </c>
      <c r="E1">
        <v>4</v>
      </c>
      <c r="F1">
        <v>11</v>
      </c>
      <c r="G1">
        <v>0</v>
      </c>
      <c r="H1">
        <v>0</v>
      </c>
      <c r="I1">
        <v>107</v>
      </c>
      <c r="J1">
        <v>13.4</v>
      </c>
    </row>
    <row r="2" spans="1:10" x14ac:dyDescent="0.2">
      <c r="A2">
        <v>99</v>
      </c>
      <c r="B2" t="s">
        <v>179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21</v>
      </c>
      <c r="J2">
        <v>21</v>
      </c>
    </row>
    <row r="3" spans="1:10" x14ac:dyDescent="0.2">
      <c r="A3">
        <v>37</v>
      </c>
      <c r="B3" t="s">
        <v>70</v>
      </c>
      <c r="C3">
        <v>7</v>
      </c>
      <c r="D3">
        <v>10</v>
      </c>
      <c r="E3">
        <v>9</v>
      </c>
      <c r="F3">
        <v>9</v>
      </c>
      <c r="G3">
        <v>1</v>
      </c>
      <c r="H3">
        <v>0</v>
      </c>
      <c r="I3">
        <v>98</v>
      </c>
      <c r="J3">
        <v>14</v>
      </c>
    </row>
    <row r="4" spans="1:10" x14ac:dyDescent="0.2">
      <c r="A4">
        <v>131</v>
      </c>
      <c r="B4" t="s">
        <v>145</v>
      </c>
      <c r="C4">
        <v>4</v>
      </c>
      <c r="D4">
        <v>18</v>
      </c>
      <c r="E4">
        <v>2</v>
      </c>
      <c r="F4">
        <v>16</v>
      </c>
      <c r="G4">
        <v>0</v>
      </c>
      <c r="H4">
        <v>0</v>
      </c>
      <c r="I4">
        <v>130</v>
      </c>
      <c r="J4">
        <v>32.5</v>
      </c>
    </row>
    <row r="5" spans="1:10" x14ac:dyDescent="0.2">
      <c r="A5">
        <v>29</v>
      </c>
      <c r="B5" t="s">
        <v>167</v>
      </c>
      <c r="C5">
        <v>5</v>
      </c>
      <c r="D5">
        <v>7</v>
      </c>
      <c r="E5">
        <v>5</v>
      </c>
      <c r="F5">
        <v>6</v>
      </c>
      <c r="G5">
        <v>0</v>
      </c>
      <c r="H5">
        <v>0</v>
      </c>
      <c r="I5">
        <v>63</v>
      </c>
      <c r="J5">
        <v>12.6</v>
      </c>
    </row>
    <row r="6" spans="1:10" x14ac:dyDescent="0.2">
      <c r="A6">
        <v>114</v>
      </c>
      <c r="B6" t="s">
        <v>138</v>
      </c>
      <c r="C6">
        <v>2</v>
      </c>
      <c r="D6">
        <v>6</v>
      </c>
      <c r="E6">
        <v>2</v>
      </c>
      <c r="F6">
        <v>6</v>
      </c>
      <c r="G6">
        <v>0</v>
      </c>
      <c r="H6">
        <v>0</v>
      </c>
      <c r="I6">
        <v>48</v>
      </c>
      <c r="J6">
        <v>24</v>
      </c>
    </row>
    <row r="7" spans="1:10" x14ac:dyDescent="0.2">
      <c r="A7">
        <v>8</v>
      </c>
      <c r="B7" t="s">
        <v>142</v>
      </c>
      <c r="C7">
        <v>2</v>
      </c>
      <c r="D7">
        <v>1</v>
      </c>
      <c r="E7">
        <v>4</v>
      </c>
      <c r="F7">
        <v>1</v>
      </c>
      <c r="G7">
        <v>0</v>
      </c>
      <c r="H7">
        <v>0</v>
      </c>
      <c r="I7">
        <v>19</v>
      </c>
      <c r="J7">
        <v>9.5</v>
      </c>
    </row>
    <row r="8" spans="1:10" x14ac:dyDescent="0.2">
      <c r="A8">
        <v>114</v>
      </c>
      <c r="B8" t="s">
        <v>86</v>
      </c>
      <c r="C8">
        <v>4</v>
      </c>
      <c r="D8">
        <v>10</v>
      </c>
      <c r="E8">
        <v>8</v>
      </c>
      <c r="F8">
        <v>8</v>
      </c>
      <c r="G8">
        <v>2</v>
      </c>
      <c r="H8">
        <v>0</v>
      </c>
      <c r="I8">
        <v>96</v>
      </c>
      <c r="J8">
        <v>24</v>
      </c>
    </row>
    <row r="9" spans="1:10" x14ac:dyDescent="0.2">
      <c r="A9">
        <v>43</v>
      </c>
      <c r="B9" t="s">
        <v>187</v>
      </c>
      <c r="C9">
        <v>2</v>
      </c>
      <c r="D9">
        <v>4</v>
      </c>
      <c r="E9">
        <v>0</v>
      </c>
      <c r="F9">
        <v>3</v>
      </c>
      <c r="G9">
        <v>1</v>
      </c>
      <c r="H9">
        <v>0</v>
      </c>
      <c r="I9">
        <v>29</v>
      </c>
      <c r="J9">
        <v>14.5</v>
      </c>
    </row>
    <row r="10" spans="1:10" x14ac:dyDescent="0.2">
      <c r="A10">
        <v>28</v>
      </c>
      <c r="B10" t="s">
        <v>87</v>
      </c>
      <c r="C10">
        <v>4</v>
      </c>
      <c r="D10">
        <v>6</v>
      </c>
      <c r="E10">
        <v>3</v>
      </c>
      <c r="F10">
        <v>5</v>
      </c>
      <c r="G10">
        <v>0</v>
      </c>
      <c r="H10">
        <v>0</v>
      </c>
      <c r="I10">
        <v>50</v>
      </c>
      <c r="J10">
        <v>12.5</v>
      </c>
    </row>
    <row r="11" spans="1:10" x14ac:dyDescent="0.2">
      <c r="A11">
        <v>21</v>
      </c>
      <c r="B11" t="s">
        <v>184</v>
      </c>
      <c r="C11">
        <v>2</v>
      </c>
      <c r="D11">
        <v>3</v>
      </c>
      <c r="E11">
        <v>1</v>
      </c>
      <c r="F11">
        <v>3</v>
      </c>
      <c r="G11">
        <v>0</v>
      </c>
      <c r="H11">
        <v>0</v>
      </c>
      <c r="I11">
        <v>24</v>
      </c>
      <c r="J11">
        <v>12</v>
      </c>
    </row>
    <row r="12" spans="1:10" x14ac:dyDescent="0.2">
      <c r="A12">
        <v>112</v>
      </c>
      <c r="B12" t="s">
        <v>122</v>
      </c>
      <c r="C12">
        <v>3</v>
      </c>
      <c r="D12">
        <v>10</v>
      </c>
      <c r="E12">
        <v>0</v>
      </c>
      <c r="F12">
        <v>9</v>
      </c>
      <c r="G12">
        <v>1</v>
      </c>
      <c r="H12">
        <v>0</v>
      </c>
      <c r="I12">
        <v>71</v>
      </c>
      <c r="J12">
        <v>23.7</v>
      </c>
    </row>
    <row r="13" spans="1:10" x14ac:dyDescent="0.2">
      <c r="A13">
        <v>96</v>
      </c>
      <c r="B13" t="s">
        <v>26</v>
      </c>
      <c r="C13">
        <v>4</v>
      </c>
      <c r="D13">
        <v>11</v>
      </c>
      <c r="E13">
        <v>3</v>
      </c>
      <c r="F13">
        <v>8</v>
      </c>
      <c r="G13">
        <v>0</v>
      </c>
      <c r="H13">
        <v>0</v>
      </c>
      <c r="I13">
        <v>83</v>
      </c>
      <c r="J13">
        <v>20.8</v>
      </c>
    </row>
    <row r="14" spans="1:10" x14ac:dyDescent="0.2">
      <c r="A14">
        <v>107</v>
      </c>
      <c r="B14" t="s">
        <v>173</v>
      </c>
      <c r="C14">
        <v>5</v>
      </c>
      <c r="D14">
        <v>15</v>
      </c>
      <c r="E14">
        <v>3</v>
      </c>
      <c r="F14">
        <v>14</v>
      </c>
      <c r="G14">
        <v>0</v>
      </c>
      <c r="H14">
        <v>0</v>
      </c>
      <c r="I14">
        <v>113</v>
      </c>
      <c r="J14">
        <v>22.6</v>
      </c>
    </row>
    <row r="15" spans="1:10" x14ac:dyDescent="0.2">
      <c r="A15">
        <v>69</v>
      </c>
      <c r="B15" t="s">
        <v>180</v>
      </c>
      <c r="C15">
        <v>4</v>
      </c>
      <c r="D15">
        <v>10</v>
      </c>
      <c r="E15">
        <v>1</v>
      </c>
      <c r="F15">
        <v>7</v>
      </c>
      <c r="G15">
        <v>0</v>
      </c>
      <c r="H15">
        <v>0</v>
      </c>
      <c r="I15">
        <v>70</v>
      </c>
      <c r="J15">
        <v>17.5</v>
      </c>
    </row>
    <row r="16" spans="1:10" x14ac:dyDescent="0.2">
      <c r="A16">
        <v>9</v>
      </c>
      <c r="B16" t="s">
        <v>88</v>
      </c>
      <c r="C16">
        <v>3</v>
      </c>
      <c r="D16">
        <v>3</v>
      </c>
      <c r="E16">
        <v>3</v>
      </c>
      <c r="F16">
        <v>2</v>
      </c>
      <c r="G16">
        <v>0</v>
      </c>
      <c r="H16">
        <v>0</v>
      </c>
      <c r="I16">
        <v>29</v>
      </c>
      <c r="J16">
        <v>9.6999999999999993</v>
      </c>
    </row>
    <row r="17" spans="1:10" x14ac:dyDescent="0.2">
      <c r="A17">
        <v>70</v>
      </c>
      <c r="B17" t="s">
        <v>74</v>
      </c>
      <c r="C17">
        <v>5</v>
      </c>
      <c r="D17">
        <v>11</v>
      </c>
      <c r="E17">
        <v>4</v>
      </c>
      <c r="F17">
        <v>10</v>
      </c>
      <c r="G17">
        <v>0</v>
      </c>
      <c r="H17">
        <v>0</v>
      </c>
      <c r="I17">
        <v>88</v>
      </c>
      <c r="J17">
        <v>17.600000000000001</v>
      </c>
    </row>
    <row r="18" spans="1:10" x14ac:dyDescent="0.2">
      <c r="A18">
        <v>82</v>
      </c>
      <c r="B18" t="s">
        <v>89</v>
      </c>
      <c r="C18">
        <v>3</v>
      </c>
      <c r="D18">
        <v>7</v>
      </c>
      <c r="E18">
        <v>3</v>
      </c>
      <c r="F18">
        <v>6</v>
      </c>
      <c r="G18">
        <v>1</v>
      </c>
      <c r="H18">
        <v>0</v>
      </c>
      <c r="I18">
        <v>59</v>
      </c>
      <c r="J18">
        <v>19.7</v>
      </c>
    </row>
    <row r="19" spans="1:10" x14ac:dyDescent="0.2">
      <c r="A19">
        <v>124</v>
      </c>
      <c r="B19" t="s">
        <v>48</v>
      </c>
      <c r="C19">
        <v>4</v>
      </c>
      <c r="D19">
        <v>14</v>
      </c>
      <c r="E19">
        <v>3</v>
      </c>
      <c r="F19">
        <v>12</v>
      </c>
      <c r="G19">
        <v>0</v>
      </c>
      <c r="H19">
        <v>0</v>
      </c>
      <c r="I19">
        <v>105</v>
      </c>
      <c r="J19">
        <v>26.3</v>
      </c>
    </row>
    <row r="20" spans="1:10" x14ac:dyDescent="0.2">
      <c r="A20">
        <v>2</v>
      </c>
      <c r="B20" t="s">
        <v>136</v>
      </c>
      <c r="C20">
        <v>2</v>
      </c>
      <c r="D20">
        <v>1</v>
      </c>
      <c r="E20">
        <v>1</v>
      </c>
      <c r="F20">
        <v>1</v>
      </c>
      <c r="G20">
        <v>0</v>
      </c>
      <c r="H20">
        <v>0</v>
      </c>
      <c r="I20">
        <v>10</v>
      </c>
      <c r="J20">
        <v>5</v>
      </c>
    </row>
    <row r="21" spans="1:10" x14ac:dyDescent="0.2">
      <c r="A21">
        <v>65</v>
      </c>
      <c r="B21" t="s">
        <v>140</v>
      </c>
      <c r="C21">
        <v>2</v>
      </c>
      <c r="D21">
        <v>4</v>
      </c>
      <c r="E21">
        <v>2</v>
      </c>
      <c r="F21">
        <v>4</v>
      </c>
      <c r="G21">
        <v>0</v>
      </c>
      <c r="H21">
        <v>0</v>
      </c>
      <c r="I21">
        <v>34</v>
      </c>
      <c r="J21">
        <v>17</v>
      </c>
    </row>
    <row r="22" spans="1:10" x14ac:dyDescent="0.2">
      <c r="A22">
        <v>42</v>
      </c>
      <c r="B22" t="s">
        <v>66</v>
      </c>
      <c r="C22">
        <v>4</v>
      </c>
      <c r="D22">
        <v>7</v>
      </c>
      <c r="E22">
        <v>3</v>
      </c>
      <c r="F22">
        <v>6</v>
      </c>
      <c r="G22">
        <v>0</v>
      </c>
      <c r="H22">
        <v>0</v>
      </c>
      <c r="I22">
        <v>57</v>
      </c>
      <c r="J22">
        <v>14.3</v>
      </c>
    </row>
    <row r="23" spans="1:10" x14ac:dyDescent="0.2">
      <c r="A23">
        <v>37</v>
      </c>
      <c r="B23" t="s">
        <v>90</v>
      </c>
      <c r="C23">
        <v>5</v>
      </c>
      <c r="D23">
        <v>7</v>
      </c>
      <c r="E23">
        <v>7</v>
      </c>
      <c r="F23">
        <v>7</v>
      </c>
      <c r="G23">
        <v>0</v>
      </c>
      <c r="H23">
        <v>0</v>
      </c>
      <c r="I23">
        <v>70</v>
      </c>
      <c r="J23">
        <v>14</v>
      </c>
    </row>
    <row r="24" spans="1:10" x14ac:dyDescent="0.2">
      <c r="A24">
        <v>127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117</v>
      </c>
      <c r="B25" t="s">
        <v>174</v>
      </c>
      <c r="C25">
        <v>3</v>
      </c>
      <c r="D25">
        <v>8</v>
      </c>
      <c r="E25">
        <v>6</v>
      </c>
      <c r="F25">
        <v>7</v>
      </c>
      <c r="G25">
        <v>0</v>
      </c>
      <c r="H25">
        <v>0</v>
      </c>
      <c r="I25">
        <v>73</v>
      </c>
      <c r="J25">
        <v>24.3</v>
      </c>
    </row>
    <row r="26" spans="1:10" x14ac:dyDescent="0.2">
      <c r="A26">
        <v>130</v>
      </c>
      <c r="B26" t="s">
        <v>185</v>
      </c>
      <c r="C26">
        <v>1</v>
      </c>
      <c r="D26">
        <v>4</v>
      </c>
      <c r="E26">
        <v>1</v>
      </c>
      <c r="F26">
        <v>4</v>
      </c>
      <c r="G26">
        <v>0</v>
      </c>
      <c r="H26">
        <v>0</v>
      </c>
      <c r="I26">
        <v>31</v>
      </c>
      <c r="J26">
        <v>31</v>
      </c>
    </row>
    <row r="27" spans="1:10" x14ac:dyDescent="0.2">
      <c r="A27">
        <v>4</v>
      </c>
      <c r="B27" t="s">
        <v>91</v>
      </c>
      <c r="C27">
        <v>5</v>
      </c>
      <c r="D27">
        <v>5</v>
      </c>
      <c r="E27">
        <v>1</v>
      </c>
      <c r="F27">
        <v>5</v>
      </c>
      <c r="G27">
        <v>0</v>
      </c>
      <c r="H27">
        <v>0</v>
      </c>
      <c r="I27">
        <v>38</v>
      </c>
      <c r="J27">
        <v>7.6</v>
      </c>
    </row>
    <row r="28" spans="1:10" x14ac:dyDescent="0.2">
      <c r="A28">
        <v>1</v>
      </c>
      <c r="B28" t="s">
        <v>131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54</v>
      </c>
      <c r="B29" t="s">
        <v>166</v>
      </c>
      <c r="C29">
        <v>4</v>
      </c>
      <c r="D29">
        <v>8</v>
      </c>
      <c r="E29">
        <v>3</v>
      </c>
      <c r="F29">
        <v>7</v>
      </c>
      <c r="G29">
        <v>0</v>
      </c>
      <c r="H29">
        <v>0</v>
      </c>
      <c r="I29">
        <v>64</v>
      </c>
      <c r="J29">
        <v>16</v>
      </c>
    </row>
    <row r="30" spans="1:10" x14ac:dyDescent="0.2">
      <c r="A30">
        <v>62</v>
      </c>
      <c r="B30" t="s">
        <v>43</v>
      </c>
      <c r="C30">
        <v>5</v>
      </c>
      <c r="D30">
        <v>11</v>
      </c>
      <c r="E30">
        <v>2</v>
      </c>
      <c r="F30">
        <v>9</v>
      </c>
      <c r="G30">
        <v>0</v>
      </c>
      <c r="H30">
        <v>1</v>
      </c>
      <c r="I30">
        <v>83</v>
      </c>
      <c r="J30">
        <v>16.600000000000001</v>
      </c>
    </row>
    <row r="31" spans="1:10" x14ac:dyDescent="0.2">
      <c r="A31">
        <v>64</v>
      </c>
      <c r="B31" t="s">
        <v>148</v>
      </c>
      <c r="C31">
        <v>4</v>
      </c>
      <c r="D31">
        <v>8</v>
      </c>
      <c r="E31">
        <v>4</v>
      </c>
      <c r="F31">
        <v>7</v>
      </c>
      <c r="G31">
        <v>0</v>
      </c>
      <c r="H31">
        <v>0</v>
      </c>
      <c r="I31">
        <v>67</v>
      </c>
      <c r="J31">
        <v>16.8</v>
      </c>
    </row>
    <row r="32" spans="1:10" x14ac:dyDescent="0.2">
      <c r="A32">
        <v>113</v>
      </c>
      <c r="B32" t="s">
        <v>183</v>
      </c>
      <c r="C32">
        <v>4</v>
      </c>
      <c r="D32">
        <v>11</v>
      </c>
      <c r="E32">
        <v>7</v>
      </c>
      <c r="F32">
        <v>8</v>
      </c>
      <c r="G32">
        <v>0</v>
      </c>
      <c r="H32">
        <v>0</v>
      </c>
      <c r="I32">
        <v>95</v>
      </c>
      <c r="J32">
        <v>23.8</v>
      </c>
    </row>
    <row r="33" spans="1:10" x14ac:dyDescent="0.2">
      <c r="A33">
        <v>73</v>
      </c>
      <c r="B33" t="s">
        <v>82</v>
      </c>
      <c r="C33">
        <v>8</v>
      </c>
      <c r="D33">
        <v>17</v>
      </c>
      <c r="E33">
        <v>10</v>
      </c>
      <c r="F33">
        <v>14</v>
      </c>
      <c r="G33">
        <v>0</v>
      </c>
      <c r="H33">
        <v>0</v>
      </c>
      <c r="I33">
        <v>146</v>
      </c>
      <c r="J33">
        <v>18.3</v>
      </c>
    </row>
    <row r="34" spans="1:10" x14ac:dyDescent="0.2">
      <c r="A34">
        <v>86</v>
      </c>
      <c r="B34" t="s">
        <v>157</v>
      </c>
      <c r="C34">
        <v>7</v>
      </c>
      <c r="D34">
        <v>18</v>
      </c>
      <c r="E34">
        <v>4</v>
      </c>
      <c r="F34">
        <v>17</v>
      </c>
      <c r="G34">
        <v>1</v>
      </c>
      <c r="H34">
        <v>1</v>
      </c>
      <c r="I34">
        <v>141</v>
      </c>
      <c r="J34">
        <v>20.100000000000001</v>
      </c>
    </row>
    <row r="35" spans="1:10" x14ac:dyDescent="0.2">
      <c r="A35">
        <v>44</v>
      </c>
      <c r="B35" t="s">
        <v>30</v>
      </c>
      <c r="C35">
        <v>8</v>
      </c>
      <c r="D35">
        <v>16</v>
      </c>
      <c r="E35">
        <v>3</v>
      </c>
      <c r="F35">
        <v>13</v>
      </c>
      <c r="G35">
        <v>0</v>
      </c>
      <c r="H35">
        <v>0</v>
      </c>
      <c r="I35">
        <v>118</v>
      </c>
      <c r="J35">
        <v>14.8</v>
      </c>
    </row>
    <row r="36" spans="1:10" x14ac:dyDescent="0.2">
      <c r="A36">
        <v>87</v>
      </c>
      <c r="B36" t="s">
        <v>163</v>
      </c>
      <c r="C36">
        <v>6</v>
      </c>
      <c r="D36">
        <v>16</v>
      </c>
      <c r="E36">
        <v>3</v>
      </c>
      <c r="F36">
        <v>12</v>
      </c>
      <c r="G36">
        <v>2</v>
      </c>
      <c r="H36">
        <v>0</v>
      </c>
      <c r="I36">
        <v>121</v>
      </c>
      <c r="J36">
        <v>20.2</v>
      </c>
    </row>
    <row r="37" spans="1:10" x14ac:dyDescent="0.2">
      <c r="A37">
        <v>104</v>
      </c>
      <c r="B37" t="s">
        <v>149</v>
      </c>
      <c r="C37">
        <v>6</v>
      </c>
      <c r="D37">
        <v>17</v>
      </c>
      <c r="E37">
        <v>4</v>
      </c>
      <c r="F37">
        <v>16</v>
      </c>
      <c r="G37">
        <v>1</v>
      </c>
      <c r="H37">
        <v>0</v>
      </c>
      <c r="I37">
        <v>132</v>
      </c>
      <c r="J37">
        <v>22</v>
      </c>
    </row>
    <row r="38" spans="1:10" x14ac:dyDescent="0.2">
      <c r="A38">
        <v>109</v>
      </c>
      <c r="B38" t="s">
        <v>65</v>
      </c>
      <c r="C38">
        <v>4</v>
      </c>
      <c r="D38">
        <v>12</v>
      </c>
      <c r="E38">
        <v>3</v>
      </c>
      <c r="F38">
        <v>10</v>
      </c>
      <c r="G38">
        <v>0</v>
      </c>
      <c r="H38">
        <v>0</v>
      </c>
      <c r="I38">
        <v>91</v>
      </c>
      <c r="J38">
        <v>22.8</v>
      </c>
    </row>
    <row r="39" spans="1:10" x14ac:dyDescent="0.2">
      <c r="A39">
        <v>74</v>
      </c>
      <c r="B39" t="s">
        <v>172</v>
      </c>
      <c r="C39">
        <v>2</v>
      </c>
      <c r="D39">
        <v>4</v>
      </c>
      <c r="E39">
        <v>3</v>
      </c>
      <c r="F39">
        <v>4</v>
      </c>
      <c r="G39">
        <v>0</v>
      </c>
      <c r="H39">
        <v>0</v>
      </c>
      <c r="I39">
        <v>37</v>
      </c>
      <c r="J39">
        <v>18.5</v>
      </c>
    </row>
    <row r="40" spans="1:10" x14ac:dyDescent="0.2">
      <c r="A40">
        <v>83</v>
      </c>
      <c r="B40" t="s">
        <v>37</v>
      </c>
      <c r="C40">
        <v>3</v>
      </c>
      <c r="D40">
        <v>8</v>
      </c>
      <c r="E40">
        <v>1</v>
      </c>
      <c r="F40">
        <v>7</v>
      </c>
      <c r="G40">
        <v>1</v>
      </c>
      <c r="H40">
        <v>0</v>
      </c>
      <c r="I40">
        <v>60</v>
      </c>
      <c r="J40">
        <v>20</v>
      </c>
    </row>
    <row r="41" spans="1:10" x14ac:dyDescent="0.2">
      <c r="A41">
        <v>111</v>
      </c>
      <c r="B41" t="s">
        <v>171</v>
      </c>
      <c r="C41">
        <v>3</v>
      </c>
      <c r="D41">
        <v>8</v>
      </c>
      <c r="E41">
        <v>5</v>
      </c>
      <c r="F41">
        <v>6</v>
      </c>
      <c r="G41">
        <v>0</v>
      </c>
      <c r="H41">
        <v>0</v>
      </c>
      <c r="I41">
        <v>69</v>
      </c>
      <c r="J41">
        <v>23</v>
      </c>
    </row>
    <row r="42" spans="1:10" x14ac:dyDescent="0.2">
      <c r="A42">
        <v>65</v>
      </c>
      <c r="B42" t="s">
        <v>38</v>
      </c>
      <c r="C42">
        <v>2</v>
      </c>
      <c r="D42">
        <v>4</v>
      </c>
      <c r="E42">
        <v>2</v>
      </c>
      <c r="F42">
        <v>4</v>
      </c>
      <c r="G42">
        <v>0</v>
      </c>
      <c r="H42">
        <v>0</v>
      </c>
      <c r="I42">
        <v>34</v>
      </c>
      <c r="J42">
        <v>17</v>
      </c>
    </row>
    <row r="43" spans="1:10" x14ac:dyDescent="0.2">
      <c r="A43">
        <v>25</v>
      </c>
      <c r="B43" t="s">
        <v>92</v>
      </c>
      <c r="C43">
        <v>6</v>
      </c>
      <c r="D43">
        <v>6</v>
      </c>
      <c r="E43">
        <v>10</v>
      </c>
      <c r="F43">
        <v>5</v>
      </c>
      <c r="G43">
        <v>1</v>
      </c>
      <c r="H43">
        <v>0</v>
      </c>
      <c r="I43">
        <v>73</v>
      </c>
      <c r="J43">
        <v>12.2</v>
      </c>
    </row>
    <row r="44" spans="1:10" x14ac:dyDescent="0.2">
      <c r="A44">
        <v>52</v>
      </c>
      <c r="B44" t="s">
        <v>130</v>
      </c>
      <c r="C44">
        <v>5</v>
      </c>
      <c r="D44">
        <v>10</v>
      </c>
      <c r="E44">
        <v>4</v>
      </c>
      <c r="F44">
        <v>6</v>
      </c>
      <c r="G44">
        <v>0</v>
      </c>
      <c r="H44">
        <v>0</v>
      </c>
      <c r="I44">
        <v>78</v>
      </c>
      <c r="J44">
        <v>15.6</v>
      </c>
    </row>
    <row r="45" spans="1:10" x14ac:dyDescent="0.2">
      <c r="A45">
        <v>50</v>
      </c>
      <c r="B45" t="s">
        <v>165</v>
      </c>
      <c r="C45">
        <v>7</v>
      </c>
      <c r="D45">
        <v>14</v>
      </c>
      <c r="E45">
        <v>4</v>
      </c>
      <c r="F45">
        <v>12</v>
      </c>
      <c r="G45">
        <v>0</v>
      </c>
      <c r="H45">
        <v>0</v>
      </c>
      <c r="I45">
        <v>108</v>
      </c>
      <c r="J45">
        <v>15.4</v>
      </c>
    </row>
    <row r="46" spans="1:10" x14ac:dyDescent="0.2">
      <c r="A46">
        <v>88</v>
      </c>
      <c r="B46" t="s">
        <v>127</v>
      </c>
      <c r="C46">
        <v>8</v>
      </c>
      <c r="D46">
        <v>20</v>
      </c>
      <c r="E46">
        <v>7</v>
      </c>
      <c r="F46">
        <v>19</v>
      </c>
      <c r="G46">
        <v>0</v>
      </c>
      <c r="H46">
        <v>1</v>
      </c>
      <c r="I46">
        <v>162</v>
      </c>
      <c r="J46">
        <v>20.3</v>
      </c>
    </row>
    <row r="47" spans="1:10" x14ac:dyDescent="0.2">
      <c r="A47">
        <v>114</v>
      </c>
      <c r="B47" t="s">
        <v>154</v>
      </c>
      <c r="C47">
        <v>6</v>
      </c>
      <c r="D47">
        <v>19</v>
      </c>
      <c r="E47">
        <v>4</v>
      </c>
      <c r="F47">
        <v>14</v>
      </c>
      <c r="G47">
        <v>2</v>
      </c>
      <c r="H47">
        <v>0</v>
      </c>
      <c r="I47">
        <v>144</v>
      </c>
      <c r="J47">
        <v>24</v>
      </c>
    </row>
    <row r="48" spans="1:10" x14ac:dyDescent="0.2">
      <c r="A48">
        <v>16</v>
      </c>
      <c r="B48" t="s">
        <v>72</v>
      </c>
      <c r="C48">
        <v>6</v>
      </c>
      <c r="D48">
        <v>8</v>
      </c>
      <c r="E48">
        <v>4</v>
      </c>
      <c r="F48">
        <v>8</v>
      </c>
      <c r="G48">
        <v>0</v>
      </c>
      <c r="H48">
        <v>0</v>
      </c>
      <c r="I48">
        <v>68</v>
      </c>
      <c r="J48">
        <v>11.3</v>
      </c>
    </row>
    <row r="49" spans="1:10" x14ac:dyDescent="0.2">
      <c r="A49">
        <v>10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48</v>
      </c>
      <c r="B50" t="s">
        <v>147</v>
      </c>
      <c r="C50">
        <v>5</v>
      </c>
      <c r="D50">
        <v>9</v>
      </c>
      <c r="E50">
        <v>4</v>
      </c>
      <c r="F50">
        <v>8</v>
      </c>
      <c r="G50">
        <v>1</v>
      </c>
      <c r="H50">
        <v>0</v>
      </c>
      <c r="I50">
        <v>76</v>
      </c>
      <c r="J50">
        <v>15.2</v>
      </c>
    </row>
    <row r="51" spans="1:10" x14ac:dyDescent="0.2">
      <c r="A51">
        <v>98</v>
      </c>
      <c r="B51" t="s">
        <v>164</v>
      </c>
      <c r="C51">
        <v>8</v>
      </c>
      <c r="D51">
        <v>22</v>
      </c>
      <c r="E51">
        <v>6</v>
      </c>
      <c r="F51">
        <v>17</v>
      </c>
      <c r="G51">
        <v>0</v>
      </c>
      <c r="H51">
        <v>0</v>
      </c>
      <c r="I51">
        <v>167</v>
      </c>
      <c r="J51">
        <v>20.9</v>
      </c>
    </row>
    <row r="52" spans="1:10" x14ac:dyDescent="0.2">
      <c r="A52">
        <v>54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118</v>
      </c>
      <c r="B53" t="s">
        <v>158</v>
      </c>
      <c r="C53">
        <v>5</v>
      </c>
      <c r="D53">
        <v>15</v>
      </c>
      <c r="E53">
        <v>7</v>
      </c>
      <c r="F53">
        <v>9</v>
      </c>
      <c r="G53">
        <v>1</v>
      </c>
      <c r="H53">
        <v>0</v>
      </c>
      <c r="I53">
        <v>122</v>
      </c>
      <c r="J53">
        <v>24.4</v>
      </c>
    </row>
    <row r="54" spans="1:10" x14ac:dyDescent="0.2">
      <c r="A54">
        <v>36</v>
      </c>
      <c r="B54" t="s">
        <v>181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47</v>
      </c>
      <c r="B55" t="s">
        <v>68</v>
      </c>
      <c r="C55">
        <v>7</v>
      </c>
      <c r="D55">
        <v>14</v>
      </c>
      <c r="E55">
        <v>3</v>
      </c>
      <c r="F55">
        <v>13</v>
      </c>
      <c r="G55">
        <v>0</v>
      </c>
      <c r="H55">
        <v>0</v>
      </c>
      <c r="I55">
        <v>106</v>
      </c>
      <c r="J55">
        <v>15.1</v>
      </c>
    </row>
    <row r="56" spans="1:10" x14ac:dyDescent="0.2">
      <c r="A56">
        <v>77</v>
      </c>
      <c r="B56" t="s">
        <v>81</v>
      </c>
      <c r="C56">
        <v>6</v>
      </c>
      <c r="D56">
        <v>13</v>
      </c>
      <c r="E56">
        <v>6</v>
      </c>
      <c r="F56">
        <v>10</v>
      </c>
      <c r="G56">
        <v>3</v>
      </c>
      <c r="H56">
        <v>0</v>
      </c>
      <c r="I56">
        <v>112</v>
      </c>
      <c r="J56">
        <v>18.7</v>
      </c>
    </row>
    <row r="57" spans="1:10" x14ac:dyDescent="0.2">
      <c r="A57">
        <v>89</v>
      </c>
      <c r="B57" t="s">
        <v>132</v>
      </c>
      <c r="C57">
        <v>4</v>
      </c>
      <c r="D57">
        <v>10</v>
      </c>
      <c r="E57">
        <v>4</v>
      </c>
      <c r="F57">
        <v>10</v>
      </c>
      <c r="G57">
        <v>0</v>
      </c>
      <c r="H57">
        <v>0</v>
      </c>
      <c r="I57">
        <v>82</v>
      </c>
      <c r="J57">
        <v>20.5</v>
      </c>
    </row>
    <row r="58" spans="1:10" x14ac:dyDescent="0.2">
      <c r="A58">
        <v>33</v>
      </c>
      <c r="B58" t="s">
        <v>135</v>
      </c>
      <c r="C58">
        <v>5</v>
      </c>
      <c r="D58">
        <v>8</v>
      </c>
      <c r="E58">
        <v>4</v>
      </c>
      <c r="F58">
        <v>6</v>
      </c>
      <c r="G58">
        <v>0</v>
      </c>
      <c r="H58">
        <v>0</v>
      </c>
      <c r="I58">
        <v>66</v>
      </c>
      <c r="J58">
        <v>13.2</v>
      </c>
    </row>
    <row r="59" spans="1:10" x14ac:dyDescent="0.2">
      <c r="A59">
        <v>104</v>
      </c>
      <c r="B59" t="s">
        <v>169</v>
      </c>
      <c r="C59">
        <v>2</v>
      </c>
      <c r="D59">
        <v>6</v>
      </c>
      <c r="E59">
        <v>1</v>
      </c>
      <c r="F59">
        <v>5</v>
      </c>
      <c r="G59">
        <v>0</v>
      </c>
      <c r="H59">
        <v>0</v>
      </c>
      <c r="I59">
        <v>44</v>
      </c>
      <c r="J59">
        <v>22</v>
      </c>
    </row>
    <row r="60" spans="1:10" x14ac:dyDescent="0.2">
      <c r="A60">
        <v>108</v>
      </c>
      <c r="B60" t="s">
        <v>143</v>
      </c>
      <c r="C60">
        <v>6</v>
      </c>
      <c r="D60">
        <v>17</v>
      </c>
      <c r="E60">
        <v>5</v>
      </c>
      <c r="F60">
        <v>13</v>
      </c>
      <c r="G60">
        <v>3</v>
      </c>
      <c r="H60">
        <v>0</v>
      </c>
      <c r="I60">
        <v>136</v>
      </c>
      <c r="J60">
        <v>22.7</v>
      </c>
    </row>
    <row r="61" spans="1:10" x14ac:dyDescent="0.2">
      <c r="A61">
        <v>54</v>
      </c>
      <c r="B61" t="s">
        <v>194</v>
      </c>
      <c r="C61">
        <v>6</v>
      </c>
      <c r="D61">
        <v>10</v>
      </c>
      <c r="E61">
        <v>9</v>
      </c>
      <c r="F61">
        <v>9</v>
      </c>
      <c r="G61">
        <v>0</v>
      </c>
      <c r="H61">
        <v>0</v>
      </c>
      <c r="I61">
        <v>96</v>
      </c>
      <c r="J61">
        <v>16</v>
      </c>
    </row>
    <row r="62" spans="1:10" x14ac:dyDescent="0.2">
      <c r="A62">
        <v>54</v>
      </c>
      <c r="B62" t="s">
        <v>189</v>
      </c>
      <c r="C62">
        <v>7</v>
      </c>
      <c r="D62">
        <v>13</v>
      </c>
      <c r="E62">
        <v>7</v>
      </c>
      <c r="F62">
        <v>9</v>
      </c>
      <c r="G62">
        <v>2</v>
      </c>
      <c r="H62">
        <v>0</v>
      </c>
      <c r="I62">
        <v>112</v>
      </c>
      <c r="J62">
        <v>16</v>
      </c>
    </row>
    <row r="63" spans="1:10" x14ac:dyDescent="0.2">
      <c r="A63">
        <v>3</v>
      </c>
      <c r="B63" t="s">
        <v>35</v>
      </c>
      <c r="C63">
        <v>8</v>
      </c>
      <c r="D63">
        <v>5</v>
      </c>
      <c r="E63">
        <v>4</v>
      </c>
      <c r="F63">
        <v>5</v>
      </c>
      <c r="G63">
        <v>0</v>
      </c>
      <c r="H63">
        <v>0</v>
      </c>
      <c r="I63">
        <v>47</v>
      </c>
      <c r="J63">
        <v>5.9</v>
      </c>
    </row>
    <row r="64" spans="1:10" x14ac:dyDescent="0.2">
      <c r="A64">
        <v>13</v>
      </c>
      <c r="B64" t="s">
        <v>27</v>
      </c>
      <c r="C64">
        <v>2</v>
      </c>
      <c r="D64">
        <v>3</v>
      </c>
      <c r="E64">
        <v>0</v>
      </c>
      <c r="F64">
        <v>3</v>
      </c>
      <c r="G64">
        <v>0</v>
      </c>
      <c r="H64">
        <v>0</v>
      </c>
      <c r="I64">
        <v>21</v>
      </c>
      <c r="J64">
        <v>10.5</v>
      </c>
    </row>
    <row r="65" spans="1:10" x14ac:dyDescent="0.2">
      <c r="A65">
        <v>74</v>
      </c>
      <c r="B65" t="s">
        <v>188</v>
      </c>
      <c r="C65">
        <v>2</v>
      </c>
      <c r="D65">
        <v>5</v>
      </c>
      <c r="E65">
        <v>1</v>
      </c>
      <c r="F65">
        <v>4</v>
      </c>
      <c r="G65">
        <v>0</v>
      </c>
      <c r="H65">
        <v>0</v>
      </c>
      <c r="I65">
        <v>37</v>
      </c>
      <c r="J65">
        <v>18.5</v>
      </c>
    </row>
    <row r="66" spans="1:10" x14ac:dyDescent="0.2">
      <c r="A66">
        <v>26</v>
      </c>
      <c r="B66" t="s">
        <v>95</v>
      </c>
      <c r="C66">
        <v>5</v>
      </c>
      <c r="D66">
        <v>6</v>
      </c>
      <c r="E66">
        <v>7</v>
      </c>
      <c r="F66">
        <v>5</v>
      </c>
      <c r="G66">
        <v>0</v>
      </c>
      <c r="H66">
        <v>0</v>
      </c>
      <c r="I66">
        <v>62</v>
      </c>
      <c r="J66">
        <v>12.4</v>
      </c>
    </row>
    <row r="67" spans="1:10" x14ac:dyDescent="0.2">
      <c r="A67">
        <v>99</v>
      </c>
      <c r="B67" t="s">
        <v>96</v>
      </c>
      <c r="C67">
        <v>7</v>
      </c>
      <c r="D67">
        <v>19</v>
      </c>
      <c r="E67">
        <v>5</v>
      </c>
      <c r="F67">
        <v>18</v>
      </c>
      <c r="G67">
        <v>0</v>
      </c>
      <c r="H67">
        <v>0</v>
      </c>
      <c r="I67">
        <v>147</v>
      </c>
      <c r="J67">
        <v>21</v>
      </c>
    </row>
    <row r="68" spans="1:10" x14ac:dyDescent="0.2">
      <c r="A68">
        <v>51</v>
      </c>
      <c r="B68" t="s">
        <v>144</v>
      </c>
      <c r="C68">
        <v>4</v>
      </c>
      <c r="D68">
        <v>8</v>
      </c>
      <c r="E68">
        <v>2</v>
      </c>
      <c r="F68">
        <v>8</v>
      </c>
      <c r="G68">
        <v>0</v>
      </c>
      <c r="H68">
        <v>0</v>
      </c>
      <c r="I68">
        <v>62</v>
      </c>
      <c r="J68">
        <v>15.5</v>
      </c>
    </row>
    <row r="69" spans="1:10" x14ac:dyDescent="0.2">
      <c r="A69">
        <v>81</v>
      </c>
      <c r="B69" t="s">
        <v>161</v>
      </c>
      <c r="C69">
        <v>7</v>
      </c>
      <c r="D69">
        <v>15</v>
      </c>
      <c r="E69">
        <v>10</v>
      </c>
      <c r="F69">
        <v>15</v>
      </c>
      <c r="G69">
        <v>0</v>
      </c>
      <c r="H69">
        <v>1</v>
      </c>
      <c r="I69">
        <v>137</v>
      </c>
      <c r="J69">
        <v>19.600000000000001</v>
      </c>
    </row>
    <row r="70" spans="1:10" x14ac:dyDescent="0.2">
      <c r="A70">
        <v>5</v>
      </c>
      <c r="B70" t="s">
        <v>97</v>
      </c>
      <c r="C70">
        <v>3</v>
      </c>
      <c r="D70">
        <v>3</v>
      </c>
      <c r="E70">
        <v>1</v>
      </c>
      <c r="F70">
        <v>3</v>
      </c>
      <c r="G70">
        <v>0</v>
      </c>
      <c r="H70">
        <v>0</v>
      </c>
      <c r="I70">
        <v>24</v>
      </c>
      <c r="J70">
        <v>8</v>
      </c>
    </row>
    <row r="71" spans="1:10" x14ac:dyDescent="0.2">
      <c r="A71">
        <v>15</v>
      </c>
      <c r="B71" t="s">
        <v>22</v>
      </c>
      <c r="C71">
        <v>5</v>
      </c>
      <c r="D71">
        <v>6</v>
      </c>
      <c r="E71">
        <v>4</v>
      </c>
      <c r="F71">
        <v>3</v>
      </c>
      <c r="G71">
        <v>2</v>
      </c>
      <c r="H71">
        <v>0</v>
      </c>
      <c r="I71">
        <v>55</v>
      </c>
      <c r="J71">
        <v>11</v>
      </c>
    </row>
    <row r="72" spans="1:10" x14ac:dyDescent="0.2">
      <c r="A72">
        <v>21</v>
      </c>
      <c r="B72" t="s">
        <v>186</v>
      </c>
      <c r="C72">
        <v>2</v>
      </c>
      <c r="D72">
        <v>3</v>
      </c>
      <c r="E72">
        <v>1</v>
      </c>
      <c r="F72">
        <v>1</v>
      </c>
      <c r="G72">
        <v>1</v>
      </c>
      <c r="H72">
        <v>0</v>
      </c>
      <c r="I72">
        <v>24</v>
      </c>
      <c r="J72">
        <v>12</v>
      </c>
    </row>
    <row r="73" spans="1:10" x14ac:dyDescent="0.2">
      <c r="A73">
        <v>93</v>
      </c>
      <c r="B73" t="s">
        <v>98</v>
      </c>
      <c r="C73">
        <v>3</v>
      </c>
      <c r="D73">
        <v>7</v>
      </c>
      <c r="E73">
        <v>4</v>
      </c>
      <c r="F73">
        <v>6</v>
      </c>
      <c r="G73">
        <v>1</v>
      </c>
      <c r="H73">
        <v>0</v>
      </c>
      <c r="I73">
        <v>62</v>
      </c>
      <c r="J73">
        <v>20.7</v>
      </c>
    </row>
    <row r="74" spans="1:10" x14ac:dyDescent="0.2">
      <c r="A74">
        <v>61</v>
      </c>
      <c r="B74" t="s">
        <v>64</v>
      </c>
      <c r="C74">
        <v>6</v>
      </c>
      <c r="D74">
        <v>13</v>
      </c>
      <c r="E74">
        <v>3</v>
      </c>
      <c r="F74">
        <v>10</v>
      </c>
      <c r="G74">
        <v>1</v>
      </c>
      <c r="H74">
        <v>0</v>
      </c>
      <c r="I74">
        <v>99</v>
      </c>
      <c r="J74">
        <v>16.5</v>
      </c>
    </row>
    <row r="75" spans="1:10" x14ac:dyDescent="0.2">
      <c r="A75">
        <v>99</v>
      </c>
      <c r="B75" t="s">
        <v>99</v>
      </c>
      <c r="C75">
        <v>6</v>
      </c>
      <c r="D75">
        <v>15</v>
      </c>
      <c r="E75">
        <v>7</v>
      </c>
      <c r="F75">
        <v>15</v>
      </c>
      <c r="G75">
        <v>0</v>
      </c>
      <c r="H75">
        <v>0</v>
      </c>
      <c r="I75">
        <v>126</v>
      </c>
      <c r="J75">
        <v>21</v>
      </c>
    </row>
    <row r="76" spans="1:10" x14ac:dyDescent="0.2">
      <c r="A76">
        <v>83</v>
      </c>
      <c r="B76" t="s">
        <v>175</v>
      </c>
      <c r="C76">
        <v>5</v>
      </c>
      <c r="D76">
        <v>12</v>
      </c>
      <c r="E76">
        <v>5</v>
      </c>
      <c r="F76">
        <v>11</v>
      </c>
      <c r="G76">
        <v>1</v>
      </c>
      <c r="H76">
        <v>0</v>
      </c>
      <c r="I76">
        <v>100</v>
      </c>
      <c r="J76">
        <v>20</v>
      </c>
    </row>
    <row r="77" spans="1:10" x14ac:dyDescent="0.2">
      <c r="A77">
        <v>125</v>
      </c>
      <c r="B77" t="s">
        <v>100</v>
      </c>
      <c r="C77">
        <v>3</v>
      </c>
      <c r="D77">
        <v>11</v>
      </c>
      <c r="E77">
        <v>2</v>
      </c>
      <c r="F77">
        <v>10</v>
      </c>
      <c r="G77">
        <v>0</v>
      </c>
      <c r="H77">
        <v>0</v>
      </c>
      <c r="I77">
        <v>82</v>
      </c>
      <c r="J77">
        <v>27.3</v>
      </c>
    </row>
    <row r="78" spans="1:10" x14ac:dyDescent="0.2">
      <c r="A78">
        <v>54</v>
      </c>
      <c r="B78" t="s">
        <v>170</v>
      </c>
      <c r="C78">
        <v>4</v>
      </c>
      <c r="D78">
        <v>7</v>
      </c>
      <c r="E78">
        <v>5</v>
      </c>
      <c r="F78">
        <v>7</v>
      </c>
      <c r="G78">
        <v>0</v>
      </c>
      <c r="H78">
        <v>0</v>
      </c>
      <c r="I78">
        <v>64</v>
      </c>
      <c r="J78">
        <v>16</v>
      </c>
    </row>
    <row r="79" spans="1:10" x14ac:dyDescent="0.2">
      <c r="A79">
        <v>104</v>
      </c>
      <c r="B79" t="s">
        <v>28</v>
      </c>
      <c r="C79">
        <v>4</v>
      </c>
      <c r="D79">
        <v>11</v>
      </c>
      <c r="E79">
        <v>4</v>
      </c>
      <c r="F79">
        <v>10</v>
      </c>
      <c r="G79">
        <v>0</v>
      </c>
      <c r="H79">
        <v>0</v>
      </c>
      <c r="I79">
        <v>88</v>
      </c>
      <c r="J79">
        <v>22</v>
      </c>
    </row>
    <row r="80" spans="1:10" x14ac:dyDescent="0.2">
      <c r="A80">
        <v>29</v>
      </c>
      <c r="B80" t="s">
        <v>41</v>
      </c>
      <c r="C80">
        <v>7</v>
      </c>
      <c r="D80">
        <v>10</v>
      </c>
      <c r="E80">
        <v>6</v>
      </c>
      <c r="F80">
        <v>10</v>
      </c>
      <c r="G80">
        <v>0</v>
      </c>
      <c r="H80">
        <v>0</v>
      </c>
      <c r="I80">
        <v>88</v>
      </c>
      <c r="J80">
        <v>12.6</v>
      </c>
    </row>
    <row r="81" spans="1:10" x14ac:dyDescent="0.2">
      <c r="A81">
        <v>16</v>
      </c>
      <c r="B81" t="s">
        <v>101</v>
      </c>
      <c r="C81">
        <v>6</v>
      </c>
      <c r="D81">
        <v>8</v>
      </c>
      <c r="E81">
        <v>4</v>
      </c>
      <c r="F81">
        <v>8</v>
      </c>
      <c r="G81">
        <v>0</v>
      </c>
      <c r="H81">
        <v>0</v>
      </c>
      <c r="I81">
        <v>68</v>
      </c>
      <c r="J81">
        <v>11.3</v>
      </c>
    </row>
    <row r="82" spans="1:10" x14ac:dyDescent="0.2">
      <c r="A82">
        <v>10</v>
      </c>
      <c r="B82" t="s">
        <v>25</v>
      </c>
      <c r="C82">
        <v>8</v>
      </c>
      <c r="D82">
        <v>9</v>
      </c>
      <c r="E82">
        <v>6</v>
      </c>
      <c r="F82">
        <v>8</v>
      </c>
      <c r="G82">
        <v>0</v>
      </c>
      <c r="H82">
        <v>0</v>
      </c>
      <c r="I82">
        <v>80</v>
      </c>
      <c r="J82">
        <v>10</v>
      </c>
    </row>
    <row r="83" spans="1:10" x14ac:dyDescent="0.2">
      <c r="A83">
        <v>59</v>
      </c>
      <c r="B83" t="s">
        <v>34</v>
      </c>
      <c r="C83">
        <v>7</v>
      </c>
      <c r="D83">
        <v>11</v>
      </c>
      <c r="E83">
        <v>12</v>
      </c>
      <c r="F83">
        <v>9</v>
      </c>
      <c r="G83">
        <v>1</v>
      </c>
      <c r="H83">
        <v>0</v>
      </c>
      <c r="I83">
        <v>113</v>
      </c>
      <c r="J83">
        <v>16.100000000000001</v>
      </c>
    </row>
    <row r="84" spans="1:10" x14ac:dyDescent="0.2">
      <c r="A84">
        <v>103</v>
      </c>
      <c r="B84" t="s">
        <v>139</v>
      </c>
      <c r="C84">
        <v>6</v>
      </c>
      <c r="D84">
        <v>18</v>
      </c>
      <c r="E84">
        <v>2</v>
      </c>
      <c r="F84">
        <v>10</v>
      </c>
      <c r="G84">
        <v>2</v>
      </c>
      <c r="H84">
        <v>0</v>
      </c>
      <c r="I84">
        <v>128</v>
      </c>
      <c r="J84">
        <v>21.3</v>
      </c>
    </row>
    <row r="85" spans="1:10" x14ac:dyDescent="0.2">
      <c r="A85">
        <v>74</v>
      </c>
      <c r="B85" t="s">
        <v>182</v>
      </c>
      <c r="C85">
        <v>4</v>
      </c>
      <c r="D85">
        <v>9</v>
      </c>
      <c r="E85">
        <v>4</v>
      </c>
      <c r="F85">
        <v>8</v>
      </c>
      <c r="G85">
        <v>0</v>
      </c>
      <c r="H85">
        <v>0</v>
      </c>
      <c r="I85">
        <v>74</v>
      </c>
      <c r="J85">
        <v>18.5</v>
      </c>
    </row>
    <row r="86" spans="1:10" x14ac:dyDescent="0.2">
      <c r="A86">
        <v>31</v>
      </c>
      <c r="B86" t="s">
        <v>42</v>
      </c>
      <c r="C86">
        <v>7</v>
      </c>
      <c r="D86">
        <v>9</v>
      </c>
      <c r="E86">
        <v>9</v>
      </c>
      <c r="F86">
        <v>6</v>
      </c>
      <c r="G86">
        <v>1</v>
      </c>
      <c r="H86">
        <v>0</v>
      </c>
      <c r="I86">
        <v>89</v>
      </c>
      <c r="J86">
        <v>12.7</v>
      </c>
    </row>
    <row r="87" spans="1:10" x14ac:dyDescent="0.2">
      <c r="A87">
        <v>68</v>
      </c>
      <c r="B87" t="s">
        <v>39</v>
      </c>
      <c r="C87">
        <v>6</v>
      </c>
      <c r="D87">
        <v>13</v>
      </c>
      <c r="E87">
        <v>4</v>
      </c>
      <c r="F87">
        <v>10</v>
      </c>
      <c r="G87">
        <v>2</v>
      </c>
      <c r="H87">
        <v>0</v>
      </c>
      <c r="I87">
        <v>104</v>
      </c>
      <c r="J87">
        <v>17.3</v>
      </c>
    </row>
    <row r="88" spans="1:10" x14ac:dyDescent="0.2">
      <c r="A88">
        <v>12</v>
      </c>
      <c r="B88" t="s">
        <v>32</v>
      </c>
      <c r="C88">
        <v>7</v>
      </c>
      <c r="D88">
        <v>9</v>
      </c>
      <c r="E88">
        <v>3</v>
      </c>
      <c r="F88">
        <v>7</v>
      </c>
      <c r="G88">
        <v>1</v>
      </c>
      <c r="H88">
        <v>0</v>
      </c>
      <c r="I88">
        <v>72</v>
      </c>
      <c r="J88">
        <v>10.3</v>
      </c>
    </row>
    <row r="89" spans="1:10" x14ac:dyDescent="0.2">
      <c r="A89">
        <v>37</v>
      </c>
      <c r="B89" t="s">
        <v>146</v>
      </c>
      <c r="C89">
        <v>2</v>
      </c>
      <c r="D89">
        <v>4</v>
      </c>
      <c r="E89">
        <v>0</v>
      </c>
      <c r="F89">
        <v>4</v>
      </c>
      <c r="G89">
        <v>0</v>
      </c>
      <c r="H89">
        <v>0</v>
      </c>
      <c r="I89">
        <v>28</v>
      </c>
      <c r="J89">
        <v>14</v>
      </c>
    </row>
    <row r="90" spans="1:10" x14ac:dyDescent="0.2">
      <c r="A90">
        <v>71</v>
      </c>
      <c r="B90" t="s">
        <v>126</v>
      </c>
      <c r="C90">
        <v>2</v>
      </c>
      <c r="D90">
        <v>4</v>
      </c>
      <c r="E90">
        <v>3</v>
      </c>
      <c r="F90">
        <v>3</v>
      </c>
      <c r="G90">
        <v>0</v>
      </c>
      <c r="H90">
        <v>0</v>
      </c>
      <c r="I90">
        <v>36</v>
      </c>
      <c r="J90">
        <v>18</v>
      </c>
    </row>
    <row r="91" spans="1:10" x14ac:dyDescent="0.2">
      <c r="A91">
        <v>79</v>
      </c>
      <c r="B91" t="s">
        <v>102</v>
      </c>
      <c r="C91">
        <v>4</v>
      </c>
      <c r="D91">
        <v>9</v>
      </c>
      <c r="E91">
        <v>4</v>
      </c>
      <c r="F91">
        <v>7</v>
      </c>
      <c r="G91">
        <v>1</v>
      </c>
      <c r="H91">
        <v>0</v>
      </c>
      <c r="I91">
        <v>75</v>
      </c>
      <c r="J91">
        <v>18.8</v>
      </c>
    </row>
    <row r="92" spans="1:10" x14ac:dyDescent="0.2">
      <c r="A92">
        <v>19</v>
      </c>
      <c r="B92" t="s">
        <v>103</v>
      </c>
      <c r="C92">
        <v>6</v>
      </c>
      <c r="D92">
        <v>9</v>
      </c>
      <c r="E92">
        <v>3</v>
      </c>
      <c r="F92">
        <v>8</v>
      </c>
      <c r="G92">
        <v>0</v>
      </c>
      <c r="H92">
        <v>0</v>
      </c>
      <c r="I92">
        <v>71</v>
      </c>
      <c r="J92">
        <v>11.8</v>
      </c>
    </row>
    <row r="93" spans="1:10" x14ac:dyDescent="0.2">
      <c r="A93">
        <v>120</v>
      </c>
      <c r="B93" t="s">
        <v>104</v>
      </c>
      <c r="C93">
        <v>3</v>
      </c>
      <c r="D93">
        <v>8</v>
      </c>
      <c r="E93">
        <v>6</v>
      </c>
      <c r="F93">
        <v>7</v>
      </c>
      <c r="G93">
        <v>1</v>
      </c>
      <c r="H93">
        <v>0</v>
      </c>
      <c r="I93">
        <v>75</v>
      </c>
      <c r="J93">
        <v>25</v>
      </c>
    </row>
    <row r="94" spans="1:10" x14ac:dyDescent="0.2">
      <c r="A94">
        <v>21</v>
      </c>
      <c r="B94" t="s">
        <v>105</v>
      </c>
      <c r="C94">
        <v>4</v>
      </c>
      <c r="D94">
        <v>6</v>
      </c>
      <c r="E94">
        <v>2</v>
      </c>
      <c r="F94">
        <v>6</v>
      </c>
      <c r="G94">
        <v>0</v>
      </c>
      <c r="H94">
        <v>0</v>
      </c>
      <c r="I94">
        <v>48</v>
      </c>
      <c r="J94">
        <v>12</v>
      </c>
    </row>
    <row r="95" spans="1:10" x14ac:dyDescent="0.2">
      <c r="A95">
        <v>6</v>
      </c>
      <c r="B95" t="s">
        <v>106</v>
      </c>
      <c r="C95">
        <v>6</v>
      </c>
      <c r="D95">
        <v>6</v>
      </c>
      <c r="E95">
        <v>3</v>
      </c>
      <c r="F95">
        <v>5</v>
      </c>
      <c r="G95">
        <v>0</v>
      </c>
      <c r="H95">
        <v>0</v>
      </c>
      <c r="I95">
        <v>50</v>
      </c>
      <c r="J95">
        <v>8.3000000000000007</v>
      </c>
    </row>
    <row r="96" spans="1:10" x14ac:dyDescent="0.2">
      <c r="A96">
        <v>7</v>
      </c>
      <c r="B96" t="s">
        <v>107</v>
      </c>
      <c r="C96">
        <v>4</v>
      </c>
      <c r="D96">
        <v>4</v>
      </c>
      <c r="E96">
        <v>2</v>
      </c>
      <c r="F96">
        <v>4</v>
      </c>
      <c r="G96">
        <v>0</v>
      </c>
      <c r="H96">
        <v>0</v>
      </c>
      <c r="I96">
        <v>34</v>
      </c>
      <c r="J96">
        <v>8.5</v>
      </c>
    </row>
    <row r="97" spans="1:10" x14ac:dyDescent="0.2">
      <c r="A97">
        <v>121</v>
      </c>
      <c r="B97" t="s">
        <v>71</v>
      </c>
      <c r="C97">
        <v>2</v>
      </c>
      <c r="D97">
        <v>6</v>
      </c>
      <c r="E97">
        <v>3</v>
      </c>
      <c r="F97">
        <v>6</v>
      </c>
      <c r="G97">
        <v>0</v>
      </c>
      <c r="H97">
        <v>0</v>
      </c>
      <c r="I97">
        <v>51</v>
      </c>
      <c r="J97">
        <v>25.5</v>
      </c>
    </row>
    <row r="98" spans="1:10" x14ac:dyDescent="0.2">
      <c r="A98">
        <v>123</v>
      </c>
      <c r="B98" t="s">
        <v>176</v>
      </c>
      <c r="C98">
        <v>4</v>
      </c>
      <c r="D98">
        <v>14</v>
      </c>
      <c r="E98">
        <v>2</v>
      </c>
      <c r="F98">
        <v>12</v>
      </c>
      <c r="G98">
        <v>1</v>
      </c>
      <c r="H98">
        <v>0</v>
      </c>
      <c r="I98">
        <v>104</v>
      </c>
      <c r="J98">
        <v>26</v>
      </c>
    </row>
    <row r="99" spans="1:10" x14ac:dyDescent="0.2">
      <c r="A99">
        <v>37</v>
      </c>
      <c r="B99" t="s">
        <v>156</v>
      </c>
      <c r="C99">
        <v>1</v>
      </c>
      <c r="D99">
        <v>2</v>
      </c>
      <c r="E99">
        <v>0</v>
      </c>
      <c r="F99">
        <v>2</v>
      </c>
      <c r="G99">
        <v>0</v>
      </c>
      <c r="H99">
        <v>0</v>
      </c>
      <c r="I99">
        <v>14</v>
      </c>
      <c r="J99">
        <v>14</v>
      </c>
    </row>
    <row r="100" spans="1:10" x14ac:dyDescent="0.2">
      <c r="A100">
        <v>132</v>
      </c>
      <c r="B100" t="s">
        <v>137</v>
      </c>
      <c r="C100">
        <v>2</v>
      </c>
      <c r="D100">
        <v>9</v>
      </c>
      <c r="E100">
        <v>1</v>
      </c>
      <c r="F100">
        <v>6</v>
      </c>
      <c r="G100">
        <v>2</v>
      </c>
      <c r="H100">
        <v>0</v>
      </c>
      <c r="I100">
        <v>67</v>
      </c>
      <c r="J100">
        <v>33.5</v>
      </c>
    </row>
    <row r="101" spans="1:10" x14ac:dyDescent="0.2">
      <c r="A101">
        <v>14</v>
      </c>
      <c r="B101" t="s">
        <v>141</v>
      </c>
      <c r="C101">
        <v>4</v>
      </c>
      <c r="D101">
        <v>6</v>
      </c>
      <c r="E101">
        <v>1</v>
      </c>
      <c r="F101">
        <v>4</v>
      </c>
      <c r="G101">
        <v>0</v>
      </c>
      <c r="H101">
        <v>0</v>
      </c>
      <c r="I101">
        <v>43</v>
      </c>
      <c r="J101">
        <v>10.8</v>
      </c>
    </row>
    <row r="102" spans="1:10" x14ac:dyDescent="0.2">
      <c r="A102">
        <v>19</v>
      </c>
      <c r="B102" t="s">
        <v>108</v>
      </c>
      <c r="C102">
        <v>4</v>
      </c>
      <c r="D102">
        <v>4</v>
      </c>
      <c r="E102">
        <v>6</v>
      </c>
      <c r="F102">
        <v>3</v>
      </c>
      <c r="G102">
        <v>1</v>
      </c>
      <c r="H102">
        <v>0</v>
      </c>
      <c r="I102">
        <v>47</v>
      </c>
      <c r="J102">
        <v>11.8</v>
      </c>
    </row>
    <row r="103" spans="1:10" x14ac:dyDescent="0.2">
      <c r="A103">
        <v>45</v>
      </c>
      <c r="B103" t="s">
        <v>177</v>
      </c>
      <c r="C103">
        <v>2</v>
      </c>
      <c r="D103">
        <v>4</v>
      </c>
      <c r="E103">
        <v>0</v>
      </c>
      <c r="F103">
        <v>4</v>
      </c>
      <c r="G103">
        <v>0</v>
      </c>
      <c r="H103">
        <v>1</v>
      </c>
      <c r="I103">
        <v>30</v>
      </c>
      <c r="J103">
        <v>15</v>
      </c>
    </row>
    <row r="104" spans="1:10" x14ac:dyDescent="0.2">
      <c r="A104">
        <v>63</v>
      </c>
      <c r="B104" t="s">
        <v>78</v>
      </c>
      <c r="C104">
        <v>6</v>
      </c>
      <c r="D104">
        <v>10</v>
      </c>
      <c r="E104">
        <v>10</v>
      </c>
      <c r="F104">
        <v>10</v>
      </c>
      <c r="G104">
        <v>0</v>
      </c>
      <c r="H104">
        <v>0</v>
      </c>
      <c r="I104">
        <v>100</v>
      </c>
      <c r="J104">
        <v>16.7</v>
      </c>
    </row>
    <row r="105" spans="1:10" x14ac:dyDescent="0.2">
      <c r="A105">
        <v>34</v>
      </c>
      <c r="B105" t="s">
        <v>69</v>
      </c>
      <c r="C105">
        <v>7</v>
      </c>
      <c r="D105">
        <v>9</v>
      </c>
      <c r="E105">
        <v>10</v>
      </c>
      <c r="F105">
        <v>8</v>
      </c>
      <c r="G105">
        <v>1</v>
      </c>
      <c r="H105">
        <v>0</v>
      </c>
      <c r="I105">
        <v>94</v>
      </c>
      <c r="J105">
        <v>13.4</v>
      </c>
    </row>
    <row r="106" spans="1:10" x14ac:dyDescent="0.2">
      <c r="A106">
        <v>26</v>
      </c>
      <c r="B106" t="s">
        <v>76</v>
      </c>
      <c r="C106">
        <v>5</v>
      </c>
      <c r="D106">
        <v>6</v>
      </c>
      <c r="E106">
        <v>7</v>
      </c>
      <c r="F106">
        <v>5</v>
      </c>
      <c r="G106">
        <v>0</v>
      </c>
      <c r="H106">
        <v>0</v>
      </c>
      <c r="I106">
        <v>62</v>
      </c>
      <c r="J106">
        <v>12.4</v>
      </c>
    </row>
    <row r="107" spans="1:10" x14ac:dyDescent="0.2">
      <c r="A107">
        <v>128</v>
      </c>
      <c r="B107" t="s">
        <v>150</v>
      </c>
      <c r="C107">
        <v>5</v>
      </c>
      <c r="D107">
        <v>18</v>
      </c>
      <c r="E107">
        <v>7</v>
      </c>
      <c r="F107">
        <v>14</v>
      </c>
      <c r="G107">
        <v>1</v>
      </c>
      <c r="H107">
        <v>0</v>
      </c>
      <c r="I107">
        <v>145</v>
      </c>
      <c r="J107">
        <v>29</v>
      </c>
    </row>
    <row r="108" spans="1:10" x14ac:dyDescent="0.2">
      <c r="A108">
        <v>45</v>
      </c>
      <c r="B108" t="s">
        <v>73</v>
      </c>
      <c r="C108">
        <v>3</v>
      </c>
      <c r="D108">
        <v>5</v>
      </c>
      <c r="E108">
        <v>3</v>
      </c>
      <c r="F108">
        <v>4</v>
      </c>
      <c r="G108">
        <v>1</v>
      </c>
      <c r="H108">
        <v>0</v>
      </c>
      <c r="I108">
        <v>45</v>
      </c>
      <c r="J108">
        <v>15</v>
      </c>
    </row>
    <row r="109" spans="1:10" x14ac:dyDescent="0.2">
      <c r="A109">
        <v>77</v>
      </c>
      <c r="B109" t="s">
        <v>168</v>
      </c>
      <c r="C109">
        <v>7</v>
      </c>
      <c r="D109">
        <v>15</v>
      </c>
      <c r="E109">
        <v>9</v>
      </c>
      <c r="F109">
        <v>14</v>
      </c>
      <c r="G109">
        <v>0</v>
      </c>
      <c r="H109">
        <v>0</v>
      </c>
      <c r="I109">
        <v>131</v>
      </c>
      <c r="J109">
        <v>18.7</v>
      </c>
    </row>
    <row r="110" spans="1:10" x14ac:dyDescent="0.2">
      <c r="A110">
        <v>32</v>
      </c>
      <c r="B110" t="s">
        <v>123</v>
      </c>
      <c r="C110">
        <v>6</v>
      </c>
      <c r="D110">
        <v>8</v>
      </c>
      <c r="E110">
        <v>7</v>
      </c>
      <c r="F110">
        <v>8</v>
      </c>
      <c r="G110">
        <v>0</v>
      </c>
      <c r="H110">
        <v>0</v>
      </c>
      <c r="I110">
        <v>77</v>
      </c>
      <c r="J110">
        <v>12.8</v>
      </c>
    </row>
    <row r="111" spans="1:10" x14ac:dyDescent="0.2">
      <c r="A111">
        <v>72</v>
      </c>
      <c r="B111" t="s">
        <v>109</v>
      </c>
      <c r="C111">
        <v>7</v>
      </c>
      <c r="D111">
        <v>16</v>
      </c>
      <c r="E111">
        <v>5</v>
      </c>
      <c r="F111">
        <v>16</v>
      </c>
      <c r="G111">
        <v>0</v>
      </c>
      <c r="H111">
        <v>0</v>
      </c>
      <c r="I111">
        <v>127</v>
      </c>
      <c r="J111">
        <v>18.100000000000001</v>
      </c>
    </row>
    <row r="112" spans="1:10" x14ac:dyDescent="0.2">
      <c r="A112">
        <v>53</v>
      </c>
      <c r="B112" t="s">
        <v>151</v>
      </c>
      <c r="C112">
        <v>3</v>
      </c>
      <c r="D112">
        <v>6</v>
      </c>
      <c r="E112">
        <v>1</v>
      </c>
      <c r="F112">
        <v>4</v>
      </c>
      <c r="G112">
        <v>2</v>
      </c>
      <c r="H112">
        <v>0</v>
      </c>
      <c r="I112">
        <v>47</v>
      </c>
      <c r="J112">
        <v>15.7</v>
      </c>
    </row>
    <row r="113" spans="1:10" x14ac:dyDescent="0.2">
      <c r="A113">
        <v>89</v>
      </c>
      <c r="B113" t="s">
        <v>160</v>
      </c>
      <c r="C113">
        <v>2</v>
      </c>
      <c r="D113">
        <v>5</v>
      </c>
      <c r="E113">
        <v>2</v>
      </c>
      <c r="F113">
        <v>5</v>
      </c>
      <c r="G113">
        <v>0</v>
      </c>
      <c r="H113">
        <v>0</v>
      </c>
      <c r="I113">
        <v>41</v>
      </c>
      <c r="J113">
        <v>20.5</v>
      </c>
    </row>
    <row r="114" spans="1:10" x14ac:dyDescent="0.2">
      <c r="A114">
        <v>21</v>
      </c>
      <c r="B114" t="s">
        <v>67</v>
      </c>
      <c r="C114">
        <v>3</v>
      </c>
      <c r="D114">
        <v>4</v>
      </c>
      <c r="E114">
        <v>3</v>
      </c>
      <c r="F114">
        <v>3</v>
      </c>
      <c r="G114">
        <v>0</v>
      </c>
      <c r="H114">
        <v>0</v>
      </c>
      <c r="I114">
        <v>36</v>
      </c>
      <c r="J114">
        <v>12</v>
      </c>
    </row>
    <row r="115" spans="1:10" x14ac:dyDescent="0.2">
      <c r="A115">
        <v>18</v>
      </c>
      <c r="B115" t="s">
        <v>110</v>
      </c>
      <c r="C115">
        <v>6</v>
      </c>
      <c r="D115">
        <v>7</v>
      </c>
      <c r="E115">
        <v>7</v>
      </c>
      <c r="F115">
        <v>7</v>
      </c>
      <c r="G115">
        <v>0</v>
      </c>
      <c r="H115">
        <v>0</v>
      </c>
      <c r="I115">
        <v>70</v>
      </c>
      <c r="J115">
        <v>11.7</v>
      </c>
    </row>
    <row r="116" spans="1:10" x14ac:dyDescent="0.2">
      <c r="A116">
        <v>119</v>
      </c>
      <c r="B116" t="s">
        <v>128</v>
      </c>
      <c r="C116">
        <v>6</v>
      </c>
      <c r="D116">
        <v>18</v>
      </c>
      <c r="E116">
        <v>8</v>
      </c>
      <c r="F116">
        <v>17</v>
      </c>
      <c r="G116">
        <v>0</v>
      </c>
      <c r="H116">
        <v>0</v>
      </c>
      <c r="I116">
        <v>149</v>
      </c>
      <c r="J116">
        <v>24.8</v>
      </c>
    </row>
    <row r="117" spans="1:10" x14ac:dyDescent="0.2">
      <c r="A117">
        <v>129</v>
      </c>
      <c r="B117" t="s">
        <v>80</v>
      </c>
      <c r="C117">
        <v>7</v>
      </c>
      <c r="D117">
        <v>28</v>
      </c>
      <c r="E117">
        <v>5</v>
      </c>
      <c r="F117">
        <v>22</v>
      </c>
      <c r="G117">
        <v>3</v>
      </c>
      <c r="H117">
        <v>0</v>
      </c>
      <c r="I117">
        <v>211</v>
      </c>
      <c r="J117">
        <v>30.1</v>
      </c>
    </row>
    <row r="118" spans="1:10" x14ac:dyDescent="0.2">
      <c r="A118">
        <v>37</v>
      </c>
      <c r="B118" t="s">
        <v>44</v>
      </c>
      <c r="C118">
        <v>6</v>
      </c>
      <c r="D118">
        <v>10</v>
      </c>
      <c r="E118">
        <v>5</v>
      </c>
      <c r="F118">
        <v>7</v>
      </c>
      <c r="G118">
        <v>1</v>
      </c>
      <c r="H118">
        <v>0</v>
      </c>
      <c r="I118">
        <v>84</v>
      </c>
      <c r="J118">
        <v>14</v>
      </c>
    </row>
    <row r="119" spans="1:10" x14ac:dyDescent="0.2">
      <c r="A119">
        <v>126</v>
      </c>
      <c r="B119" t="s">
        <v>46</v>
      </c>
      <c r="C119">
        <v>3</v>
      </c>
      <c r="D119">
        <v>11</v>
      </c>
      <c r="E119">
        <v>3</v>
      </c>
      <c r="F119">
        <v>10</v>
      </c>
      <c r="G119">
        <v>0</v>
      </c>
      <c r="H119">
        <v>0</v>
      </c>
      <c r="I119">
        <v>85</v>
      </c>
      <c r="J119">
        <v>28.3</v>
      </c>
    </row>
    <row r="120" spans="1:10" x14ac:dyDescent="0.2">
      <c r="A120">
        <v>93</v>
      </c>
      <c r="B120" t="s">
        <v>178</v>
      </c>
      <c r="C120">
        <v>3</v>
      </c>
      <c r="D120">
        <v>8</v>
      </c>
      <c r="E120">
        <v>2</v>
      </c>
      <c r="F120">
        <v>8</v>
      </c>
      <c r="G120">
        <v>0</v>
      </c>
      <c r="H120">
        <v>0</v>
      </c>
      <c r="I120">
        <v>62</v>
      </c>
      <c r="J120">
        <v>20.7</v>
      </c>
    </row>
    <row r="121" spans="1:10" x14ac:dyDescent="0.2">
      <c r="A121">
        <v>96</v>
      </c>
      <c r="B121" t="s">
        <v>40</v>
      </c>
      <c r="C121">
        <v>5</v>
      </c>
      <c r="D121">
        <v>12</v>
      </c>
      <c r="E121">
        <v>7</v>
      </c>
      <c r="F121">
        <v>11</v>
      </c>
      <c r="G121">
        <v>0</v>
      </c>
      <c r="H121">
        <v>0</v>
      </c>
      <c r="I121">
        <v>104</v>
      </c>
      <c r="J121">
        <v>20.8</v>
      </c>
    </row>
    <row r="122" spans="1:10" x14ac:dyDescent="0.2">
      <c r="A122">
        <v>89</v>
      </c>
      <c r="B122" t="s">
        <v>153</v>
      </c>
      <c r="C122">
        <v>2</v>
      </c>
      <c r="D122">
        <v>5</v>
      </c>
      <c r="E122">
        <v>2</v>
      </c>
      <c r="F122">
        <v>5</v>
      </c>
      <c r="G122">
        <v>0</v>
      </c>
      <c r="H122">
        <v>0</v>
      </c>
      <c r="I122">
        <v>41</v>
      </c>
      <c r="J122">
        <v>20.5</v>
      </c>
    </row>
    <row r="123" spans="1:10" x14ac:dyDescent="0.2">
      <c r="A123">
        <v>83</v>
      </c>
      <c r="B123" t="s">
        <v>111</v>
      </c>
      <c r="C123">
        <v>2</v>
      </c>
      <c r="D123">
        <v>4</v>
      </c>
      <c r="E123">
        <v>4</v>
      </c>
      <c r="F123">
        <v>4</v>
      </c>
      <c r="G123">
        <v>0</v>
      </c>
      <c r="H123">
        <v>0</v>
      </c>
      <c r="I123">
        <v>40</v>
      </c>
      <c r="J123">
        <v>20</v>
      </c>
    </row>
    <row r="124" spans="1:10" x14ac:dyDescent="0.2">
      <c r="A124">
        <v>49</v>
      </c>
      <c r="B124" t="s">
        <v>125</v>
      </c>
      <c r="C124">
        <v>4</v>
      </c>
      <c r="D124">
        <v>7</v>
      </c>
      <c r="E124">
        <v>4</v>
      </c>
      <c r="F124">
        <v>7</v>
      </c>
      <c r="G124">
        <v>0</v>
      </c>
      <c r="H124">
        <v>0</v>
      </c>
      <c r="I124">
        <v>61</v>
      </c>
      <c r="J124">
        <v>15.3</v>
      </c>
    </row>
    <row r="125" spans="1:10" x14ac:dyDescent="0.2">
      <c r="A125">
        <v>80</v>
      </c>
      <c r="B125" t="s">
        <v>159</v>
      </c>
      <c r="C125">
        <v>4</v>
      </c>
      <c r="D125">
        <v>10</v>
      </c>
      <c r="E125">
        <v>3</v>
      </c>
      <c r="F125">
        <v>9</v>
      </c>
      <c r="G125">
        <v>0</v>
      </c>
      <c r="H125">
        <v>0</v>
      </c>
      <c r="I125">
        <v>78</v>
      </c>
      <c r="J125">
        <v>19.5</v>
      </c>
    </row>
    <row r="126" spans="1:10" x14ac:dyDescent="0.2">
      <c r="A126">
        <v>92</v>
      </c>
      <c r="B126" t="s">
        <v>112</v>
      </c>
      <c r="C126">
        <v>8</v>
      </c>
      <c r="D126">
        <v>21</v>
      </c>
      <c r="E126">
        <v>7</v>
      </c>
      <c r="F126">
        <v>14</v>
      </c>
      <c r="G126">
        <v>2</v>
      </c>
      <c r="H126">
        <v>0</v>
      </c>
      <c r="I126">
        <v>165</v>
      </c>
      <c r="J126">
        <v>20.6</v>
      </c>
    </row>
    <row r="127" spans="1:10" x14ac:dyDescent="0.2">
      <c r="A127">
        <v>121</v>
      </c>
      <c r="B127" t="s">
        <v>133</v>
      </c>
      <c r="C127">
        <v>4</v>
      </c>
      <c r="D127">
        <v>13</v>
      </c>
      <c r="E127">
        <v>4</v>
      </c>
      <c r="F127">
        <v>12</v>
      </c>
      <c r="G127">
        <v>0</v>
      </c>
      <c r="H127">
        <v>0</v>
      </c>
      <c r="I127">
        <v>102</v>
      </c>
      <c r="J127">
        <v>25.5</v>
      </c>
    </row>
    <row r="128" spans="1:10" x14ac:dyDescent="0.2">
      <c r="A128">
        <v>65</v>
      </c>
      <c r="B128" t="s">
        <v>36</v>
      </c>
      <c r="C128">
        <v>5</v>
      </c>
      <c r="D128">
        <v>10</v>
      </c>
      <c r="E128">
        <v>5</v>
      </c>
      <c r="F128">
        <v>10</v>
      </c>
      <c r="G128">
        <v>0</v>
      </c>
      <c r="H128">
        <v>0</v>
      </c>
      <c r="I128">
        <v>85</v>
      </c>
      <c r="J128">
        <v>17</v>
      </c>
    </row>
    <row r="129" spans="1:10" x14ac:dyDescent="0.2">
      <c r="A129">
        <v>99</v>
      </c>
      <c r="B129" t="s">
        <v>155</v>
      </c>
      <c r="C129">
        <v>4</v>
      </c>
      <c r="D129">
        <v>11</v>
      </c>
      <c r="E129">
        <v>2</v>
      </c>
      <c r="F129">
        <v>10</v>
      </c>
      <c r="G129">
        <v>1</v>
      </c>
      <c r="H129">
        <v>0</v>
      </c>
      <c r="I129">
        <v>84</v>
      </c>
      <c r="J129">
        <v>21</v>
      </c>
    </row>
    <row r="130" spans="1:10" x14ac:dyDescent="0.2">
      <c r="A130">
        <v>93</v>
      </c>
      <c r="B130" t="s">
        <v>162</v>
      </c>
      <c r="C130">
        <v>3</v>
      </c>
      <c r="D130">
        <v>8</v>
      </c>
      <c r="E130">
        <v>2</v>
      </c>
      <c r="F130">
        <v>6</v>
      </c>
      <c r="G130">
        <v>1</v>
      </c>
      <c r="H130">
        <v>0</v>
      </c>
      <c r="I130">
        <v>62</v>
      </c>
      <c r="J130">
        <v>20.7</v>
      </c>
    </row>
    <row r="131" spans="1:10" x14ac:dyDescent="0.2">
      <c r="A131">
        <v>60</v>
      </c>
      <c r="B131" t="s">
        <v>33</v>
      </c>
      <c r="C131">
        <v>5</v>
      </c>
      <c r="D131">
        <v>11</v>
      </c>
      <c r="E131">
        <v>2</v>
      </c>
      <c r="F131">
        <v>10</v>
      </c>
      <c r="G131">
        <v>0</v>
      </c>
      <c r="H131">
        <v>0</v>
      </c>
      <c r="I131">
        <v>82</v>
      </c>
      <c r="J131">
        <v>16.399999999999999</v>
      </c>
    </row>
    <row r="132" spans="1:10" x14ac:dyDescent="0.2">
      <c r="A132">
        <v>109</v>
      </c>
      <c r="B132" t="s">
        <v>49</v>
      </c>
      <c r="C132">
        <v>5</v>
      </c>
      <c r="D132">
        <v>12</v>
      </c>
      <c r="E132">
        <v>11</v>
      </c>
      <c r="F132">
        <v>9</v>
      </c>
      <c r="G132">
        <v>0</v>
      </c>
      <c r="H132">
        <v>0</v>
      </c>
      <c r="I132">
        <v>114</v>
      </c>
      <c r="J132">
        <v>22.8</v>
      </c>
    </row>
  </sheetData>
  <sortState xmlns:xlrd2="http://schemas.microsoft.com/office/spreadsheetml/2017/richdata2" ref="A1:J132">
    <sortCondition ref="B1:B1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25"/>
  <sheetViews>
    <sheetView workbookViewId="0">
      <selection sqref="A1:J125"/>
    </sheetView>
  </sheetViews>
  <sheetFormatPr baseColWidth="10" defaultRowHeight="16" x14ac:dyDescent="0.2"/>
  <sheetData>
    <row r="1" spans="1:10" x14ac:dyDescent="0.2">
      <c r="A1">
        <v>35</v>
      </c>
      <c r="B1" t="s">
        <v>179</v>
      </c>
      <c r="C1">
        <v>7</v>
      </c>
      <c r="D1">
        <v>27</v>
      </c>
      <c r="E1">
        <v>8</v>
      </c>
      <c r="F1">
        <v>24</v>
      </c>
      <c r="G1">
        <v>2</v>
      </c>
      <c r="H1">
        <v>0</v>
      </c>
      <c r="I1">
        <v>214</v>
      </c>
      <c r="J1">
        <v>30.6</v>
      </c>
    </row>
    <row r="2" spans="1:10" x14ac:dyDescent="0.2">
      <c r="A2">
        <v>69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24</v>
      </c>
      <c r="B3" t="s">
        <v>145</v>
      </c>
      <c r="C3">
        <v>4</v>
      </c>
      <c r="D3">
        <v>14</v>
      </c>
      <c r="E3">
        <v>6</v>
      </c>
      <c r="F3">
        <v>11</v>
      </c>
      <c r="G3">
        <v>2</v>
      </c>
      <c r="H3">
        <v>0</v>
      </c>
      <c r="I3">
        <v>117</v>
      </c>
      <c r="J3">
        <v>29.3</v>
      </c>
    </row>
    <row r="4" spans="1:10" x14ac:dyDescent="0.2">
      <c r="A4">
        <v>76</v>
      </c>
      <c r="B4" t="s">
        <v>167</v>
      </c>
      <c r="C4">
        <v>3</v>
      </c>
      <c r="D4">
        <v>14</v>
      </c>
      <c r="E4">
        <v>2</v>
      </c>
      <c r="F4">
        <v>13</v>
      </c>
      <c r="G4">
        <v>1</v>
      </c>
      <c r="H4">
        <v>0</v>
      </c>
      <c r="I4">
        <v>105</v>
      </c>
      <c r="J4">
        <v>35</v>
      </c>
    </row>
    <row r="5" spans="1:10" x14ac:dyDescent="0.2">
      <c r="A5">
        <v>12</v>
      </c>
      <c r="B5" t="s">
        <v>138</v>
      </c>
      <c r="C5">
        <v>6</v>
      </c>
      <c r="D5">
        <v>17</v>
      </c>
      <c r="E5">
        <v>15</v>
      </c>
      <c r="F5">
        <v>15</v>
      </c>
      <c r="G5">
        <v>1</v>
      </c>
      <c r="H5">
        <v>0</v>
      </c>
      <c r="I5">
        <v>164</v>
      </c>
      <c r="J5">
        <v>27.3</v>
      </c>
    </row>
    <row r="6" spans="1:10" x14ac:dyDescent="0.2">
      <c r="A6">
        <v>12</v>
      </c>
      <c r="B6" t="s">
        <v>142</v>
      </c>
      <c r="C6">
        <v>6</v>
      </c>
      <c r="D6">
        <v>20</v>
      </c>
      <c r="E6">
        <v>8</v>
      </c>
      <c r="F6">
        <v>20</v>
      </c>
      <c r="G6">
        <v>0</v>
      </c>
      <c r="H6">
        <v>0</v>
      </c>
      <c r="I6">
        <v>164</v>
      </c>
      <c r="J6">
        <v>27.3</v>
      </c>
    </row>
    <row r="7" spans="1:10" x14ac:dyDescent="0.2">
      <c r="A7">
        <v>120</v>
      </c>
      <c r="B7" t="s">
        <v>86</v>
      </c>
      <c r="C7">
        <v>4</v>
      </c>
      <c r="D7">
        <v>22</v>
      </c>
      <c r="E7">
        <v>7</v>
      </c>
      <c r="F7">
        <v>21</v>
      </c>
      <c r="G7">
        <v>0</v>
      </c>
      <c r="H7">
        <v>0</v>
      </c>
      <c r="I7">
        <v>174</v>
      </c>
      <c r="J7">
        <v>43.5</v>
      </c>
    </row>
    <row r="8" spans="1:10" x14ac:dyDescent="0.2">
      <c r="A8">
        <v>23</v>
      </c>
      <c r="B8" t="s">
        <v>187</v>
      </c>
      <c r="C8">
        <v>6</v>
      </c>
      <c r="D8">
        <v>21</v>
      </c>
      <c r="E8">
        <v>10</v>
      </c>
      <c r="F8">
        <v>17</v>
      </c>
      <c r="G8">
        <v>1</v>
      </c>
      <c r="H8">
        <v>0</v>
      </c>
      <c r="I8">
        <v>175</v>
      </c>
      <c r="J8">
        <v>29.2</v>
      </c>
    </row>
    <row r="9" spans="1:10" x14ac:dyDescent="0.2">
      <c r="A9">
        <v>53</v>
      </c>
      <c r="B9" t="s">
        <v>87</v>
      </c>
      <c r="C9">
        <v>4</v>
      </c>
      <c r="D9">
        <v>16</v>
      </c>
      <c r="E9">
        <v>6</v>
      </c>
      <c r="F9">
        <v>16</v>
      </c>
      <c r="G9">
        <v>0</v>
      </c>
      <c r="H9">
        <v>0</v>
      </c>
      <c r="I9">
        <v>130</v>
      </c>
      <c r="J9">
        <v>32.5</v>
      </c>
    </row>
    <row r="10" spans="1:10" x14ac:dyDescent="0.2">
      <c r="A10">
        <v>75</v>
      </c>
      <c r="B10" t="s">
        <v>184</v>
      </c>
      <c r="C10">
        <v>6</v>
      </c>
      <c r="D10">
        <v>25</v>
      </c>
      <c r="E10">
        <v>11</v>
      </c>
      <c r="F10">
        <v>25</v>
      </c>
      <c r="G10">
        <v>0</v>
      </c>
      <c r="H10">
        <v>0</v>
      </c>
      <c r="I10">
        <v>208</v>
      </c>
      <c r="J10">
        <v>34.700000000000003</v>
      </c>
    </row>
    <row r="11" spans="1:10" x14ac:dyDescent="0.2">
      <c r="A11">
        <v>67</v>
      </c>
      <c r="B11" t="s">
        <v>122</v>
      </c>
      <c r="C11">
        <v>5</v>
      </c>
      <c r="D11">
        <v>21</v>
      </c>
      <c r="E11">
        <v>7</v>
      </c>
      <c r="F11">
        <v>20</v>
      </c>
      <c r="G11">
        <v>1</v>
      </c>
      <c r="H11">
        <v>0</v>
      </c>
      <c r="I11">
        <v>169</v>
      </c>
      <c r="J11">
        <v>33.799999999999997</v>
      </c>
    </row>
    <row r="12" spans="1:10" x14ac:dyDescent="0.2">
      <c r="A12">
        <v>76</v>
      </c>
      <c r="B12" t="s">
        <v>26</v>
      </c>
      <c r="C12">
        <v>4</v>
      </c>
      <c r="D12">
        <v>18</v>
      </c>
      <c r="E12">
        <v>5</v>
      </c>
      <c r="F12">
        <v>17</v>
      </c>
      <c r="G12">
        <v>0</v>
      </c>
      <c r="H12">
        <v>0</v>
      </c>
      <c r="I12">
        <v>140</v>
      </c>
      <c r="J12">
        <v>35</v>
      </c>
    </row>
    <row r="13" spans="1:10" x14ac:dyDescent="0.2">
      <c r="A13">
        <v>88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53</v>
      </c>
      <c r="B14" t="s">
        <v>180</v>
      </c>
      <c r="C14">
        <v>4</v>
      </c>
      <c r="D14">
        <v>16</v>
      </c>
      <c r="E14">
        <v>6</v>
      </c>
      <c r="F14">
        <v>16</v>
      </c>
      <c r="G14">
        <v>0</v>
      </c>
      <c r="H14">
        <v>0</v>
      </c>
      <c r="I14">
        <v>130</v>
      </c>
      <c r="J14">
        <v>32.5</v>
      </c>
    </row>
    <row r="15" spans="1:10" x14ac:dyDescent="0.2">
      <c r="A15">
        <v>107</v>
      </c>
      <c r="B15" t="s">
        <v>88</v>
      </c>
      <c r="C15">
        <v>5</v>
      </c>
      <c r="D15">
        <v>26</v>
      </c>
      <c r="E15">
        <v>7</v>
      </c>
      <c r="F15">
        <v>25</v>
      </c>
      <c r="G15">
        <v>0</v>
      </c>
      <c r="H15">
        <v>0</v>
      </c>
      <c r="I15">
        <v>202</v>
      </c>
      <c r="J15">
        <v>40.4</v>
      </c>
    </row>
    <row r="16" spans="1:10" x14ac:dyDescent="0.2">
      <c r="A16">
        <v>99</v>
      </c>
      <c r="B16" t="s">
        <v>74</v>
      </c>
      <c r="C16">
        <v>3</v>
      </c>
      <c r="D16">
        <v>15</v>
      </c>
      <c r="E16">
        <v>4</v>
      </c>
      <c r="F16">
        <v>15</v>
      </c>
      <c r="G16">
        <v>0</v>
      </c>
      <c r="H16">
        <v>0</v>
      </c>
      <c r="I16">
        <v>117</v>
      </c>
      <c r="J16">
        <v>39</v>
      </c>
    </row>
    <row r="17" spans="1:10" x14ac:dyDescent="0.2">
      <c r="A17">
        <v>114</v>
      </c>
      <c r="B17" t="s">
        <v>89</v>
      </c>
      <c r="C17">
        <v>5</v>
      </c>
      <c r="D17">
        <v>28</v>
      </c>
      <c r="E17">
        <v>5</v>
      </c>
      <c r="F17">
        <v>26</v>
      </c>
      <c r="G17">
        <v>0</v>
      </c>
      <c r="H17">
        <v>0</v>
      </c>
      <c r="I17">
        <v>209</v>
      </c>
      <c r="J17">
        <v>41.8</v>
      </c>
    </row>
    <row r="18" spans="1:10" x14ac:dyDescent="0.2">
      <c r="A18">
        <v>60</v>
      </c>
      <c r="B18" t="s">
        <v>48</v>
      </c>
      <c r="C18">
        <v>4</v>
      </c>
      <c r="D18">
        <v>16</v>
      </c>
      <c r="E18">
        <v>7</v>
      </c>
      <c r="F18">
        <v>16</v>
      </c>
      <c r="G18">
        <v>0</v>
      </c>
      <c r="H18">
        <v>0</v>
      </c>
      <c r="I18">
        <v>133</v>
      </c>
      <c r="J18">
        <v>33.299999999999997</v>
      </c>
    </row>
    <row r="19" spans="1:10" x14ac:dyDescent="0.2">
      <c r="A19">
        <v>40</v>
      </c>
      <c r="B19" t="s">
        <v>136</v>
      </c>
      <c r="C19">
        <v>6</v>
      </c>
      <c r="D19">
        <v>21</v>
      </c>
      <c r="E19">
        <v>13</v>
      </c>
      <c r="F19">
        <v>20</v>
      </c>
      <c r="G19">
        <v>1</v>
      </c>
      <c r="H19">
        <v>0</v>
      </c>
      <c r="I19">
        <v>187</v>
      </c>
      <c r="J19">
        <v>31.2</v>
      </c>
    </row>
    <row r="20" spans="1:10" x14ac:dyDescent="0.2">
      <c r="A20">
        <v>48</v>
      </c>
      <c r="B20" t="s">
        <v>140</v>
      </c>
      <c r="C20">
        <v>6</v>
      </c>
      <c r="D20">
        <v>23</v>
      </c>
      <c r="E20">
        <v>11</v>
      </c>
      <c r="F20">
        <v>22</v>
      </c>
      <c r="G20">
        <v>0</v>
      </c>
      <c r="H20">
        <v>0</v>
      </c>
      <c r="I20">
        <v>193</v>
      </c>
      <c r="J20">
        <v>32.200000000000003</v>
      </c>
    </row>
    <row r="21" spans="1:10" x14ac:dyDescent="0.2">
      <c r="A21">
        <v>18</v>
      </c>
      <c r="B21" t="s">
        <v>66</v>
      </c>
      <c r="C21">
        <v>4</v>
      </c>
      <c r="D21">
        <v>13</v>
      </c>
      <c r="E21">
        <v>6</v>
      </c>
      <c r="F21">
        <v>11</v>
      </c>
      <c r="G21">
        <v>2</v>
      </c>
      <c r="H21">
        <v>0</v>
      </c>
      <c r="I21">
        <v>111</v>
      </c>
      <c r="J21">
        <v>27.8</v>
      </c>
    </row>
    <row r="22" spans="1:10" x14ac:dyDescent="0.2">
      <c r="A22">
        <v>46</v>
      </c>
      <c r="B22" t="s">
        <v>90</v>
      </c>
      <c r="C22">
        <v>3</v>
      </c>
      <c r="D22">
        <v>11</v>
      </c>
      <c r="E22">
        <v>6</v>
      </c>
      <c r="F22">
        <v>11</v>
      </c>
      <c r="G22">
        <v>0</v>
      </c>
      <c r="H22">
        <v>0</v>
      </c>
      <c r="I22">
        <v>95</v>
      </c>
      <c r="J22">
        <v>31.7</v>
      </c>
    </row>
    <row r="23" spans="1:10" x14ac:dyDescent="0.2">
      <c r="A23">
        <v>110</v>
      </c>
      <c r="B23" t="s">
        <v>79</v>
      </c>
      <c r="C23">
        <v>4</v>
      </c>
      <c r="D23">
        <v>23</v>
      </c>
      <c r="E23">
        <v>2</v>
      </c>
      <c r="F23">
        <v>18</v>
      </c>
      <c r="G23">
        <v>1</v>
      </c>
      <c r="H23">
        <v>0</v>
      </c>
      <c r="I23">
        <v>164</v>
      </c>
      <c r="J23">
        <v>41</v>
      </c>
    </row>
    <row r="24" spans="1:10" x14ac:dyDescent="0.2">
      <c r="A24">
        <v>95</v>
      </c>
      <c r="B24" t="s">
        <v>174</v>
      </c>
      <c r="C24">
        <v>5</v>
      </c>
      <c r="D24">
        <v>23</v>
      </c>
      <c r="E24">
        <v>11</v>
      </c>
      <c r="F24">
        <v>17</v>
      </c>
      <c r="G24">
        <v>2</v>
      </c>
      <c r="H24">
        <v>0</v>
      </c>
      <c r="I24">
        <v>192</v>
      </c>
      <c r="J24">
        <v>38.4</v>
      </c>
    </row>
    <row r="25" spans="1:10" x14ac:dyDescent="0.2">
      <c r="A25">
        <v>21</v>
      </c>
      <c r="B25" t="s">
        <v>185</v>
      </c>
      <c r="C25">
        <v>7</v>
      </c>
      <c r="D25">
        <v>26</v>
      </c>
      <c r="E25">
        <v>7</v>
      </c>
      <c r="F25">
        <v>26</v>
      </c>
      <c r="G25">
        <v>0</v>
      </c>
      <c r="H25">
        <v>0</v>
      </c>
      <c r="I25">
        <v>203</v>
      </c>
      <c r="J25">
        <v>29</v>
      </c>
    </row>
    <row r="26" spans="1:10" x14ac:dyDescent="0.2">
      <c r="A26">
        <v>12</v>
      </c>
      <c r="B26" t="s">
        <v>91</v>
      </c>
      <c r="C26">
        <v>3</v>
      </c>
      <c r="D26">
        <v>9</v>
      </c>
      <c r="E26">
        <v>6</v>
      </c>
      <c r="F26">
        <v>8</v>
      </c>
      <c r="G26">
        <v>1</v>
      </c>
      <c r="H26">
        <v>0</v>
      </c>
      <c r="I26">
        <v>82</v>
      </c>
      <c r="J26">
        <v>27.3</v>
      </c>
    </row>
    <row r="27" spans="1:10" x14ac:dyDescent="0.2">
      <c r="A27">
        <v>28</v>
      </c>
      <c r="B27" t="s">
        <v>131</v>
      </c>
      <c r="C27">
        <v>7</v>
      </c>
      <c r="D27">
        <v>27</v>
      </c>
      <c r="E27">
        <v>8</v>
      </c>
      <c r="F27">
        <v>24</v>
      </c>
      <c r="G27">
        <v>0</v>
      </c>
      <c r="H27">
        <v>0</v>
      </c>
      <c r="I27">
        <v>210</v>
      </c>
      <c r="J27">
        <v>30</v>
      </c>
    </row>
    <row r="28" spans="1:10" x14ac:dyDescent="0.2">
      <c r="A28">
        <v>11</v>
      </c>
      <c r="B28" t="s">
        <v>166</v>
      </c>
      <c r="C28">
        <v>5</v>
      </c>
      <c r="D28">
        <v>15</v>
      </c>
      <c r="E28">
        <v>8</v>
      </c>
      <c r="F28">
        <v>15</v>
      </c>
      <c r="G28">
        <v>0</v>
      </c>
      <c r="H28">
        <v>3</v>
      </c>
      <c r="I28">
        <v>135</v>
      </c>
      <c r="J28">
        <v>27</v>
      </c>
    </row>
    <row r="29" spans="1:10" x14ac:dyDescent="0.2">
      <c r="A29">
        <v>60</v>
      </c>
      <c r="B29" t="s">
        <v>43</v>
      </c>
      <c r="C29">
        <v>3</v>
      </c>
      <c r="D29">
        <v>12</v>
      </c>
      <c r="E29">
        <v>5</v>
      </c>
      <c r="F29">
        <v>11</v>
      </c>
      <c r="G29">
        <v>0</v>
      </c>
      <c r="H29">
        <v>1</v>
      </c>
      <c r="I29">
        <v>100</v>
      </c>
      <c r="J29">
        <v>33.299999999999997</v>
      </c>
    </row>
    <row r="30" spans="1:10" x14ac:dyDescent="0.2">
      <c r="A30">
        <v>37</v>
      </c>
      <c r="B30" t="s">
        <v>148</v>
      </c>
      <c r="C30">
        <v>4</v>
      </c>
      <c r="D30">
        <v>16</v>
      </c>
      <c r="E30">
        <v>4</v>
      </c>
      <c r="F30">
        <v>14</v>
      </c>
      <c r="G30">
        <v>0</v>
      </c>
      <c r="H30">
        <v>1</v>
      </c>
      <c r="I30">
        <v>124</v>
      </c>
      <c r="J30">
        <v>31</v>
      </c>
    </row>
    <row r="31" spans="1:10" x14ac:dyDescent="0.2">
      <c r="A31">
        <v>52</v>
      </c>
      <c r="B31" t="s">
        <v>183</v>
      </c>
      <c r="C31">
        <v>5</v>
      </c>
      <c r="D31">
        <v>19</v>
      </c>
      <c r="E31">
        <v>10</v>
      </c>
      <c r="F31">
        <v>18</v>
      </c>
      <c r="G31">
        <v>0</v>
      </c>
      <c r="H31">
        <v>0</v>
      </c>
      <c r="I31">
        <v>162</v>
      </c>
      <c r="J31">
        <v>32.4</v>
      </c>
    </row>
    <row r="32" spans="1:10" x14ac:dyDescent="0.2">
      <c r="A32">
        <v>4</v>
      </c>
      <c r="B32" t="s">
        <v>157</v>
      </c>
      <c r="C32">
        <v>1</v>
      </c>
      <c r="D32">
        <v>3</v>
      </c>
      <c r="E32">
        <v>1</v>
      </c>
      <c r="F32">
        <v>3</v>
      </c>
      <c r="G32">
        <v>0</v>
      </c>
      <c r="H32">
        <v>0</v>
      </c>
      <c r="I32">
        <v>24</v>
      </c>
      <c r="J32">
        <v>24</v>
      </c>
    </row>
    <row r="33" spans="1:10" x14ac:dyDescent="0.2">
      <c r="A33">
        <v>88</v>
      </c>
      <c r="B33" t="s">
        <v>163</v>
      </c>
      <c r="C33">
        <v>2</v>
      </c>
      <c r="D33">
        <v>10</v>
      </c>
      <c r="E33">
        <v>2</v>
      </c>
      <c r="F33">
        <v>10</v>
      </c>
      <c r="G33">
        <v>0</v>
      </c>
      <c r="H33">
        <v>0</v>
      </c>
      <c r="I33">
        <v>76</v>
      </c>
      <c r="J33">
        <v>38</v>
      </c>
    </row>
    <row r="34" spans="1:10" x14ac:dyDescent="0.2">
      <c r="A34">
        <v>79</v>
      </c>
      <c r="B34" t="s">
        <v>149</v>
      </c>
      <c r="C34">
        <v>2</v>
      </c>
      <c r="D34">
        <v>8</v>
      </c>
      <c r="E34">
        <v>5</v>
      </c>
      <c r="F34">
        <v>7</v>
      </c>
      <c r="G34">
        <v>1</v>
      </c>
      <c r="H34">
        <v>0</v>
      </c>
      <c r="I34">
        <v>72</v>
      </c>
      <c r="J34">
        <v>36</v>
      </c>
    </row>
    <row r="35" spans="1:10" x14ac:dyDescent="0.2">
      <c r="A35">
        <v>109</v>
      </c>
      <c r="B35" t="s">
        <v>65</v>
      </c>
      <c r="C35">
        <v>4</v>
      </c>
      <c r="D35">
        <v>20</v>
      </c>
      <c r="E35">
        <v>8</v>
      </c>
      <c r="F35">
        <v>19</v>
      </c>
      <c r="G35">
        <v>0</v>
      </c>
      <c r="H35">
        <v>0</v>
      </c>
      <c r="I35">
        <v>163</v>
      </c>
      <c r="J35">
        <v>40.799999999999997</v>
      </c>
    </row>
    <row r="36" spans="1:10" x14ac:dyDescent="0.2">
      <c r="A36">
        <v>113</v>
      </c>
      <c r="B36" t="s">
        <v>172</v>
      </c>
      <c r="C36">
        <v>7</v>
      </c>
      <c r="D36">
        <v>37</v>
      </c>
      <c r="E36">
        <v>10</v>
      </c>
      <c r="F36">
        <v>35</v>
      </c>
      <c r="G36">
        <v>1</v>
      </c>
      <c r="H36">
        <v>0</v>
      </c>
      <c r="I36">
        <v>289</v>
      </c>
      <c r="J36">
        <v>41.3</v>
      </c>
    </row>
    <row r="37" spans="1:10" x14ac:dyDescent="0.2">
      <c r="A37">
        <v>105</v>
      </c>
      <c r="B37" t="s">
        <v>37</v>
      </c>
      <c r="C37">
        <v>5</v>
      </c>
      <c r="D37">
        <v>27</v>
      </c>
      <c r="E37">
        <v>4</v>
      </c>
      <c r="F37">
        <v>24</v>
      </c>
      <c r="G37">
        <v>1</v>
      </c>
      <c r="H37">
        <v>0</v>
      </c>
      <c r="I37">
        <v>200</v>
      </c>
      <c r="J37">
        <v>40</v>
      </c>
    </row>
    <row r="38" spans="1:10" x14ac:dyDescent="0.2">
      <c r="A38">
        <v>35</v>
      </c>
      <c r="B38" t="s">
        <v>171</v>
      </c>
      <c r="C38">
        <v>5</v>
      </c>
      <c r="D38">
        <v>18</v>
      </c>
      <c r="E38">
        <v>9</v>
      </c>
      <c r="F38">
        <v>16</v>
      </c>
      <c r="G38">
        <v>1</v>
      </c>
      <c r="H38">
        <v>0</v>
      </c>
      <c r="I38">
        <v>153</v>
      </c>
      <c r="J38">
        <v>30.6</v>
      </c>
    </row>
    <row r="39" spans="1:10" x14ac:dyDescent="0.2">
      <c r="A39">
        <v>69</v>
      </c>
      <c r="B39" t="s">
        <v>38</v>
      </c>
      <c r="C39">
        <v>6</v>
      </c>
      <c r="D39">
        <v>26</v>
      </c>
      <c r="E39">
        <v>7</v>
      </c>
      <c r="F39">
        <v>25</v>
      </c>
      <c r="G39">
        <v>0</v>
      </c>
      <c r="H39">
        <v>1</v>
      </c>
      <c r="I39">
        <v>204</v>
      </c>
      <c r="J39">
        <v>34</v>
      </c>
    </row>
    <row r="40" spans="1:10" x14ac:dyDescent="0.2">
      <c r="A40">
        <v>2</v>
      </c>
      <c r="B40" t="s">
        <v>92</v>
      </c>
      <c r="C40">
        <v>2</v>
      </c>
      <c r="D40">
        <v>4</v>
      </c>
      <c r="E40">
        <v>5</v>
      </c>
      <c r="F40">
        <v>4</v>
      </c>
      <c r="G40">
        <v>0</v>
      </c>
      <c r="H40">
        <v>0</v>
      </c>
      <c r="I40">
        <v>43</v>
      </c>
      <c r="J40">
        <v>21.5</v>
      </c>
    </row>
    <row r="41" spans="1:10" x14ac:dyDescent="0.2">
      <c r="A41">
        <v>10</v>
      </c>
      <c r="B41" t="s">
        <v>130</v>
      </c>
      <c r="C41">
        <v>3</v>
      </c>
      <c r="D41">
        <v>9</v>
      </c>
      <c r="E41">
        <v>5</v>
      </c>
      <c r="F41">
        <v>9</v>
      </c>
      <c r="G41">
        <v>0</v>
      </c>
      <c r="H41">
        <v>1</v>
      </c>
      <c r="I41">
        <v>80</v>
      </c>
      <c r="J41">
        <v>26.7</v>
      </c>
    </row>
    <row r="42" spans="1:10" x14ac:dyDescent="0.2">
      <c r="A42">
        <v>32</v>
      </c>
      <c r="B42" t="s">
        <v>165</v>
      </c>
      <c r="C42">
        <v>2</v>
      </c>
      <c r="D42">
        <v>7</v>
      </c>
      <c r="E42">
        <v>4</v>
      </c>
      <c r="F42">
        <v>7</v>
      </c>
      <c r="G42">
        <v>0</v>
      </c>
      <c r="H42">
        <v>0</v>
      </c>
      <c r="I42">
        <v>61</v>
      </c>
      <c r="J42">
        <v>30.5</v>
      </c>
    </row>
    <row r="43" spans="1:10" x14ac:dyDescent="0.2">
      <c r="A43">
        <v>101</v>
      </c>
      <c r="B43" t="s">
        <v>154</v>
      </c>
      <c r="C43">
        <v>2</v>
      </c>
      <c r="D43">
        <v>9</v>
      </c>
      <c r="E43">
        <v>6</v>
      </c>
      <c r="F43">
        <v>7</v>
      </c>
      <c r="G43">
        <v>0</v>
      </c>
      <c r="H43">
        <v>0</v>
      </c>
      <c r="I43">
        <v>79</v>
      </c>
      <c r="J43">
        <v>39.5</v>
      </c>
    </row>
    <row r="44" spans="1:10" x14ac:dyDescent="0.2">
      <c r="A44">
        <v>25</v>
      </c>
      <c r="B44" t="s">
        <v>72</v>
      </c>
      <c r="C44">
        <v>2</v>
      </c>
      <c r="D44">
        <v>5</v>
      </c>
      <c r="E44">
        <v>8</v>
      </c>
      <c r="F44">
        <v>5</v>
      </c>
      <c r="G44">
        <v>0</v>
      </c>
      <c r="H44">
        <v>0</v>
      </c>
      <c r="I44">
        <v>59</v>
      </c>
      <c r="J44">
        <v>29.5</v>
      </c>
    </row>
    <row r="45" spans="1:10" x14ac:dyDescent="0.2">
      <c r="A45">
        <v>81</v>
      </c>
      <c r="B45" t="s">
        <v>93</v>
      </c>
      <c r="C45">
        <v>7</v>
      </c>
      <c r="D45">
        <v>34</v>
      </c>
      <c r="E45">
        <v>5</v>
      </c>
      <c r="F45">
        <v>33</v>
      </c>
      <c r="G45">
        <v>1</v>
      </c>
      <c r="H45">
        <v>0</v>
      </c>
      <c r="I45">
        <v>254</v>
      </c>
      <c r="J45">
        <v>36.299999999999997</v>
      </c>
    </row>
    <row r="46" spans="1:10" x14ac:dyDescent="0.2">
      <c r="A46">
        <v>108</v>
      </c>
      <c r="B46" t="s">
        <v>147</v>
      </c>
      <c r="C46">
        <v>3</v>
      </c>
      <c r="D46">
        <v>13</v>
      </c>
      <c r="E46">
        <v>10</v>
      </c>
      <c r="F46">
        <v>12</v>
      </c>
      <c r="G46">
        <v>1</v>
      </c>
      <c r="H46">
        <v>0</v>
      </c>
      <c r="I46">
        <v>122</v>
      </c>
      <c r="J46">
        <v>40.700000000000003</v>
      </c>
    </row>
    <row r="47" spans="1:10" x14ac:dyDescent="0.2">
      <c r="A47">
        <v>59</v>
      </c>
      <c r="B47" t="s">
        <v>94</v>
      </c>
      <c r="C47">
        <v>6</v>
      </c>
      <c r="D47">
        <v>25</v>
      </c>
      <c r="E47">
        <v>8</v>
      </c>
      <c r="F47">
        <v>25</v>
      </c>
      <c r="G47">
        <v>0</v>
      </c>
      <c r="H47">
        <v>0</v>
      </c>
      <c r="I47">
        <v>199</v>
      </c>
      <c r="J47">
        <v>33.200000000000003</v>
      </c>
    </row>
    <row r="48" spans="1:10" x14ac:dyDescent="0.2">
      <c r="A48">
        <v>37</v>
      </c>
      <c r="B48" t="s">
        <v>158</v>
      </c>
      <c r="C48">
        <v>3</v>
      </c>
      <c r="D48">
        <v>13</v>
      </c>
      <c r="E48">
        <v>1</v>
      </c>
      <c r="F48">
        <v>12</v>
      </c>
      <c r="G48">
        <v>0</v>
      </c>
      <c r="H48">
        <v>0</v>
      </c>
      <c r="I48">
        <v>93</v>
      </c>
      <c r="J48">
        <v>31</v>
      </c>
    </row>
    <row r="49" spans="1:10" x14ac:dyDescent="0.2">
      <c r="A49">
        <v>100</v>
      </c>
      <c r="B49" t="s">
        <v>181</v>
      </c>
      <c r="C49">
        <v>6</v>
      </c>
      <c r="D49">
        <v>28</v>
      </c>
      <c r="E49">
        <v>14</v>
      </c>
      <c r="F49">
        <v>26</v>
      </c>
      <c r="G49">
        <v>0</v>
      </c>
      <c r="H49">
        <v>0</v>
      </c>
      <c r="I49">
        <v>236</v>
      </c>
      <c r="J49">
        <v>39.299999999999997</v>
      </c>
    </row>
    <row r="50" spans="1:10" x14ac:dyDescent="0.2">
      <c r="A50">
        <v>88</v>
      </c>
      <c r="B50" t="s">
        <v>68</v>
      </c>
      <c r="C50">
        <v>1</v>
      </c>
      <c r="D50">
        <v>5</v>
      </c>
      <c r="E50">
        <v>1</v>
      </c>
      <c r="F50">
        <v>5</v>
      </c>
      <c r="G50">
        <v>0</v>
      </c>
      <c r="H50">
        <v>0</v>
      </c>
      <c r="I50">
        <v>38</v>
      </c>
      <c r="J50">
        <v>38</v>
      </c>
    </row>
    <row r="51" spans="1:10" x14ac:dyDescent="0.2">
      <c r="A51">
        <v>125</v>
      </c>
      <c r="B51" t="s">
        <v>81</v>
      </c>
      <c r="C51">
        <v>2</v>
      </c>
      <c r="D51">
        <v>13</v>
      </c>
      <c r="E51">
        <v>3</v>
      </c>
      <c r="F51">
        <v>11</v>
      </c>
      <c r="G51">
        <v>1</v>
      </c>
      <c r="H51">
        <v>0</v>
      </c>
      <c r="I51">
        <v>100</v>
      </c>
      <c r="J51">
        <v>50</v>
      </c>
    </row>
    <row r="52" spans="1:10" x14ac:dyDescent="0.2">
      <c r="A52">
        <v>78</v>
      </c>
      <c r="B52" t="s">
        <v>132</v>
      </c>
      <c r="C52">
        <v>4</v>
      </c>
      <c r="D52">
        <v>17</v>
      </c>
      <c r="E52">
        <v>8</v>
      </c>
      <c r="F52">
        <v>17</v>
      </c>
      <c r="G52">
        <v>0</v>
      </c>
      <c r="H52">
        <v>0</v>
      </c>
      <c r="I52">
        <v>143</v>
      </c>
      <c r="J52">
        <v>35.799999999999997</v>
      </c>
    </row>
    <row r="53" spans="1:10" x14ac:dyDescent="0.2">
      <c r="A53">
        <v>49</v>
      </c>
      <c r="B53" t="s">
        <v>135</v>
      </c>
      <c r="C53">
        <v>3</v>
      </c>
      <c r="D53">
        <v>10</v>
      </c>
      <c r="E53">
        <v>9</v>
      </c>
      <c r="F53">
        <v>10</v>
      </c>
      <c r="G53">
        <v>0</v>
      </c>
      <c r="H53">
        <v>0</v>
      </c>
      <c r="I53">
        <v>97</v>
      </c>
      <c r="J53">
        <v>32.299999999999997</v>
      </c>
    </row>
    <row r="54" spans="1:10" x14ac:dyDescent="0.2">
      <c r="A54">
        <v>121</v>
      </c>
      <c r="B54" t="s">
        <v>169</v>
      </c>
      <c r="C54">
        <v>7</v>
      </c>
      <c r="D54">
        <v>41</v>
      </c>
      <c r="E54">
        <v>8</v>
      </c>
      <c r="F54">
        <v>39</v>
      </c>
      <c r="G54">
        <v>0</v>
      </c>
      <c r="H54">
        <v>0</v>
      </c>
      <c r="I54">
        <v>309</v>
      </c>
      <c r="J54">
        <v>44.1</v>
      </c>
    </row>
    <row r="55" spans="1:10" x14ac:dyDescent="0.2">
      <c r="A55">
        <v>53</v>
      </c>
      <c r="B55" t="s">
        <v>143</v>
      </c>
      <c r="C55">
        <v>2</v>
      </c>
      <c r="D55">
        <v>8</v>
      </c>
      <c r="E55">
        <v>3</v>
      </c>
      <c r="F55">
        <v>8</v>
      </c>
      <c r="G55">
        <v>0</v>
      </c>
      <c r="H55">
        <v>0</v>
      </c>
      <c r="I55">
        <v>65</v>
      </c>
      <c r="J55">
        <v>32.5</v>
      </c>
    </row>
    <row r="56" spans="1:10" x14ac:dyDescent="0.2">
      <c r="A56">
        <v>47</v>
      </c>
      <c r="B56" t="s">
        <v>194</v>
      </c>
      <c r="C56">
        <v>2</v>
      </c>
      <c r="D56">
        <v>8</v>
      </c>
      <c r="E56">
        <v>3</v>
      </c>
      <c r="F56">
        <v>7</v>
      </c>
      <c r="G56">
        <v>0</v>
      </c>
      <c r="H56">
        <v>0</v>
      </c>
      <c r="I56">
        <v>64</v>
      </c>
      <c r="J56">
        <v>32</v>
      </c>
    </row>
    <row r="57" spans="1:10" x14ac:dyDescent="0.2">
      <c r="A57">
        <v>25</v>
      </c>
      <c r="B57" t="s">
        <v>189</v>
      </c>
      <c r="C57">
        <v>2</v>
      </c>
      <c r="D57">
        <v>7</v>
      </c>
      <c r="E57">
        <v>3</v>
      </c>
      <c r="F57">
        <v>6</v>
      </c>
      <c r="G57">
        <v>1</v>
      </c>
      <c r="H57">
        <v>0</v>
      </c>
      <c r="I57">
        <v>59</v>
      </c>
      <c r="J57">
        <v>29.5</v>
      </c>
    </row>
    <row r="58" spans="1:10" x14ac:dyDescent="0.2">
      <c r="A58">
        <v>62</v>
      </c>
      <c r="B58" t="s">
        <v>27</v>
      </c>
      <c r="C58">
        <v>6</v>
      </c>
      <c r="D58">
        <v>24</v>
      </c>
      <c r="E58">
        <v>11</v>
      </c>
      <c r="F58">
        <v>22</v>
      </c>
      <c r="G58">
        <v>1</v>
      </c>
      <c r="H58">
        <v>0</v>
      </c>
      <c r="I58">
        <v>201</v>
      </c>
      <c r="J58">
        <v>33.5</v>
      </c>
    </row>
    <row r="59" spans="1:10" x14ac:dyDescent="0.2">
      <c r="A59">
        <v>88</v>
      </c>
      <c r="B59" t="s">
        <v>188</v>
      </c>
      <c r="C59">
        <v>6</v>
      </c>
      <c r="D59">
        <v>31</v>
      </c>
      <c r="E59">
        <v>4</v>
      </c>
      <c r="F59">
        <v>28</v>
      </c>
      <c r="G59">
        <v>1</v>
      </c>
      <c r="H59">
        <v>0</v>
      </c>
      <c r="I59">
        <v>228</v>
      </c>
      <c r="J59">
        <v>38</v>
      </c>
    </row>
    <row r="60" spans="1:10" x14ac:dyDescent="0.2">
      <c r="A60">
        <v>105</v>
      </c>
      <c r="B60" t="s">
        <v>95</v>
      </c>
      <c r="C60">
        <v>3</v>
      </c>
      <c r="D60">
        <v>16</v>
      </c>
      <c r="E60">
        <v>3</v>
      </c>
      <c r="F60">
        <v>15</v>
      </c>
      <c r="G60">
        <v>0</v>
      </c>
      <c r="H60">
        <v>0</v>
      </c>
      <c r="I60">
        <v>120</v>
      </c>
      <c r="J60">
        <v>40</v>
      </c>
    </row>
    <row r="61" spans="1:10" x14ac:dyDescent="0.2">
      <c r="A61">
        <v>4</v>
      </c>
      <c r="B61" t="s">
        <v>96</v>
      </c>
      <c r="C61">
        <v>1</v>
      </c>
      <c r="D61">
        <v>2</v>
      </c>
      <c r="E61">
        <v>3</v>
      </c>
      <c r="F61">
        <v>1</v>
      </c>
      <c r="G61">
        <v>1</v>
      </c>
      <c r="H61">
        <v>0</v>
      </c>
      <c r="I61">
        <v>24</v>
      </c>
      <c r="J61">
        <v>24</v>
      </c>
    </row>
    <row r="62" spans="1:10" x14ac:dyDescent="0.2">
      <c r="A62">
        <v>81</v>
      </c>
      <c r="B62" t="s">
        <v>144</v>
      </c>
      <c r="C62">
        <v>4</v>
      </c>
      <c r="D62">
        <v>17</v>
      </c>
      <c r="E62">
        <v>9</v>
      </c>
      <c r="F62">
        <v>16</v>
      </c>
      <c r="G62">
        <v>0</v>
      </c>
      <c r="H62">
        <v>0</v>
      </c>
      <c r="I62">
        <v>145</v>
      </c>
      <c r="J62">
        <v>36.299999999999997</v>
      </c>
    </row>
    <row r="63" spans="1:10" x14ac:dyDescent="0.2">
      <c r="A63">
        <v>124</v>
      </c>
      <c r="B63" t="s">
        <v>161</v>
      </c>
      <c r="C63">
        <v>1</v>
      </c>
      <c r="D63">
        <v>6</v>
      </c>
      <c r="E63">
        <v>2</v>
      </c>
      <c r="F63">
        <v>5</v>
      </c>
      <c r="G63">
        <v>1</v>
      </c>
      <c r="H63">
        <v>0</v>
      </c>
      <c r="I63">
        <v>49</v>
      </c>
      <c r="J63">
        <v>49</v>
      </c>
    </row>
    <row r="64" spans="1:10" x14ac:dyDescent="0.2">
      <c r="A64">
        <v>49</v>
      </c>
      <c r="B64" t="s">
        <v>97</v>
      </c>
      <c r="C64">
        <v>4</v>
      </c>
      <c r="D64">
        <v>18</v>
      </c>
      <c r="E64">
        <v>1</v>
      </c>
      <c r="F64">
        <v>18</v>
      </c>
      <c r="G64">
        <v>0</v>
      </c>
      <c r="H64">
        <v>0</v>
      </c>
      <c r="I64">
        <v>129</v>
      </c>
      <c r="J64">
        <v>32.299999999999997</v>
      </c>
    </row>
    <row r="65" spans="1:10" x14ac:dyDescent="0.2">
      <c r="A65">
        <v>41</v>
      </c>
      <c r="B65" t="s">
        <v>22</v>
      </c>
      <c r="C65">
        <v>3</v>
      </c>
      <c r="D65">
        <v>11</v>
      </c>
      <c r="E65">
        <v>6</v>
      </c>
      <c r="F65">
        <v>10</v>
      </c>
      <c r="G65">
        <v>0</v>
      </c>
      <c r="H65">
        <v>0</v>
      </c>
      <c r="I65">
        <v>94</v>
      </c>
      <c r="J65">
        <v>31.3</v>
      </c>
    </row>
    <row r="66" spans="1:10" x14ac:dyDescent="0.2">
      <c r="A66">
        <v>101</v>
      </c>
      <c r="B66" t="s">
        <v>186</v>
      </c>
      <c r="C66">
        <v>6</v>
      </c>
      <c r="D66">
        <v>30</v>
      </c>
      <c r="E66">
        <v>9</v>
      </c>
      <c r="F66">
        <v>30</v>
      </c>
      <c r="G66">
        <v>0</v>
      </c>
      <c r="H66">
        <v>0</v>
      </c>
      <c r="I66">
        <v>237</v>
      </c>
      <c r="J66">
        <v>39.5</v>
      </c>
    </row>
    <row r="67" spans="1:10" x14ac:dyDescent="0.2">
      <c r="A67">
        <v>103</v>
      </c>
      <c r="B67" t="s">
        <v>98</v>
      </c>
      <c r="C67">
        <v>5</v>
      </c>
      <c r="D67">
        <v>23</v>
      </c>
      <c r="E67">
        <v>12</v>
      </c>
      <c r="F67">
        <v>22</v>
      </c>
      <c r="G67">
        <v>1</v>
      </c>
      <c r="H67">
        <v>0</v>
      </c>
      <c r="I67">
        <v>198</v>
      </c>
      <c r="J67">
        <v>39.6</v>
      </c>
    </row>
    <row r="68" spans="1:10" x14ac:dyDescent="0.2">
      <c r="A68">
        <v>41</v>
      </c>
      <c r="B68" t="s">
        <v>64</v>
      </c>
      <c r="C68">
        <v>3</v>
      </c>
      <c r="D68">
        <v>11</v>
      </c>
      <c r="E68">
        <v>6</v>
      </c>
      <c r="F68">
        <v>10</v>
      </c>
      <c r="G68">
        <v>0</v>
      </c>
      <c r="H68">
        <v>0</v>
      </c>
      <c r="I68">
        <v>94</v>
      </c>
      <c r="J68">
        <v>31.3</v>
      </c>
    </row>
    <row r="69" spans="1:10" x14ac:dyDescent="0.2">
      <c r="A69">
        <v>96</v>
      </c>
      <c r="B69" t="s">
        <v>99</v>
      </c>
      <c r="C69">
        <v>2</v>
      </c>
      <c r="D69">
        <v>10</v>
      </c>
      <c r="E69">
        <v>2</v>
      </c>
      <c r="F69">
        <v>9</v>
      </c>
      <c r="G69">
        <v>1</v>
      </c>
      <c r="H69">
        <v>0</v>
      </c>
      <c r="I69">
        <v>77</v>
      </c>
      <c r="J69">
        <v>38.5</v>
      </c>
    </row>
    <row r="70" spans="1:10" x14ac:dyDescent="0.2">
      <c r="A70">
        <v>12</v>
      </c>
      <c r="B70" t="s">
        <v>175</v>
      </c>
      <c r="C70">
        <v>3</v>
      </c>
      <c r="D70">
        <v>10</v>
      </c>
      <c r="E70">
        <v>4</v>
      </c>
      <c r="F70">
        <v>10</v>
      </c>
      <c r="G70">
        <v>0</v>
      </c>
      <c r="H70">
        <v>0</v>
      </c>
      <c r="I70">
        <v>82</v>
      </c>
      <c r="J70">
        <v>27.3</v>
      </c>
    </row>
    <row r="71" spans="1:10" x14ac:dyDescent="0.2">
      <c r="A71">
        <v>115</v>
      </c>
      <c r="B71" t="s">
        <v>100</v>
      </c>
      <c r="C71">
        <v>5</v>
      </c>
      <c r="D71">
        <v>29</v>
      </c>
      <c r="E71">
        <v>3</v>
      </c>
      <c r="F71">
        <v>24</v>
      </c>
      <c r="G71">
        <v>2</v>
      </c>
      <c r="H71">
        <v>0</v>
      </c>
      <c r="I71">
        <v>211</v>
      </c>
      <c r="J71">
        <v>42.2</v>
      </c>
    </row>
    <row r="72" spans="1:10" x14ac:dyDescent="0.2">
      <c r="A72">
        <v>9</v>
      </c>
      <c r="B72" t="s">
        <v>170</v>
      </c>
      <c r="C72">
        <v>4</v>
      </c>
      <c r="D72">
        <v>14</v>
      </c>
      <c r="E72">
        <v>2</v>
      </c>
      <c r="F72">
        <v>14</v>
      </c>
      <c r="G72">
        <v>0</v>
      </c>
      <c r="H72">
        <v>1</v>
      </c>
      <c r="I72">
        <v>106</v>
      </c>
      <c r="J72">
        <v>26.5</v>
      </c>
    </row>
    <row r="73" spans="1:10" x14ac:dyDescent="0.2">
      <c r="A73">
        <v>28</v>
      </c>
      <c r="B73" t="s">
        <v>28</v>
      </c>
      <c r="C73">
        <v>4</v>
      </c>
      <c r="D73">
        <v>15</v>
      </c>
      <c r="E73">
        <v>5</v>
      </c>
      <c r="F73">
        <v>15</v>
      </c>
      <c r="G73">
        <v>0</v>
      </c>
      <c r="H73">
        <v>0</v>
      </c>
      <c r="I73">
        <v>120</v>
      </c>
      <c r="J73">
        <v>30</v>
      </c>
    </row>
    <row r="74" spans="1:10" x14ac:dyDescent="0.2">
      <c r="A74">
        <v>7</v>
      </c>
      <c r="B74" t="s">
        <v>41</v>
      </c>
      <c r="C74">
        <v>2</v>
      </c>
      <c r="D74">
        <v>5</v>
      </c>
      <c r="E74">
        <v>5</v>
      </c>
      <c r="F74">
        <v>5</v>
      </c>
      <c r="G74">
        <v>0</v>
      </c>
      <c r="H74">
        <v>0</v>
      </c>
      <c r="I74">
        <v>50</v>
      </c>
      <c r="J74">
        <v>25</v>
      </c>
    </row>
    <row r="75" spans="1:10" x14ac:dyDescent="0.2">
      <c r="A75">
        <v>6</v>
      </c>
      <c r="B75" t="s">
        <v>101</v>
      </c>
      <c r="C75">
        <v>3</v>
      </c>
      <c r="D75">
        <v>7</v>
      </c>
      <c r="E75">
        <v>8</v>
      </c>
      <c r="F75">
        <v>7</v>
      </c>
      <c r="G75">
        <v>0</v>
      </c>
      <c r="H75">
        <v>0</v>
      </c>
      <c r="I75">
        <v>73</v>
      </c>
      <c r="J75">
        <v>24.3</v>
      </c>
    </row>
    <row r="76" spans="1:10" x14ac:dyDescent="0.2">
      <c r="A76">
        <v>88</v>
      </c>
      <c r="B76" t="s">
        <v>34</v>
      </c>
      <c r="C76">
        <v>1</v>
      </c>
      <c r="D76">
        <v>5</v>
      </c>
      <c r="E76">
        <v>2</v>
      </c>
      <c r="F76">
        <v>2</v>
      </c>
      <c r="G76">
        <v>0</v>
      </c>
      <c r="H76">
        <v>0</v>
      </c>
      <c r="I76">
        <v>38</v>
      </c>
      <c r="J76">
        <v>38</v>
      </c>
    </row>
    <row r="77" spans="1:10" x14ac:dyDescent="0.2">
      <c r="A77">
        <v>62</v>
      </c>
      <c r="B77" t="s">
        <v>139</v>
      </c>
      <c r="C77">
        <v>2</v>
      </c>
      <c r="D77">
        <v>8</v>
      </c>
      <c r="E77">
        <v>4</v>
      </c>
      <c r="F77">
        <v>7</v>
      </c>
      <c r="G77">
        <v>0</v>
      </c>
      <c r="H77">
        <v>0</v>
      </c>
      <c r="I77">
        <v>67</v>
      </c>
      <c r="J77">
        <v>33.5</v>
      </c>
    </row>
    <row r="78" spans="1:10" x14ac:dyDescent="0.2">
      <c r="A78">
        <v>62</v>
      </c>
      <c r="B78" t="s">
        <v>182</v>
      </c>
      <c r="C78">
        <v>4</v>
      </c>
      <c r="D78">
        <v>16</v>
      </c>
      <c r="E78">
        <v>6</v>
      </c>
      <c r="F78">
        <v>16</v>
      </c>
      <c r="G78">
        <v>0</v>
      </c>
      <c r="H78">
        <v>2</v>
      </c>
      <c r="I78">
        <v>134</v>
      </c>
      <c r="J78">
        <v>33.5</v>
      </c>
    </row>
    <row r="79" spans="1:10" x14ac:dyDescent="0.2">
      <c r="A79">
        <v>79</v>
      </c>
      <c r="B79" t="s">
        <v>42</v>
      </c>
      <c r="C79">
        <v>1</v>
      </c>
      <c r="D79">
        <v>5</v>
      </c>
      <c r="E79">
        <v>0</v>
      </c>
      <c r="F79">
        <v>4</v>
      </c>
      <c r="G79">
        <v>1</v>
      </c>
      <c r="H79">
        <v>0</v>
      </c>
      <c r="I79">
        <v>36</v>
      </c>
      <c r="J79">
        <v>36</v>
      </c>
    </row>
    <row r="80" spans="1:10" x14ac:dyDescent="0.2">
      <c r="A80">
        <v>53</v>
      </c>
      <c r="B80" t="s">
        <v>39</v>
      </c>
      <c r="C80">
        <v>2</v>
      </c>
      <c r="D80">
        <v>8</v>
      </c>
      <c r="E80">
        <v>3</v>
      </c>
      <c r="F80">
        <v>8</v>
      </c>
      <c r="G80">
        <v>0</v>
      </c>
      <c r="H80">
        <v>0</v>
      </c>
      <c r="I80">
        <v>65</v>
      </c>
      <c r="J80">
        <v>32.5</v>
      </c>
    </row>
    <row r="81" spans="1:10" x14ac:dyDescent="0.2">
      <c r="A81">
        <v>1</v>
      </c>
      <c r="B81" t="s">
        <v>32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20</v>
      </c>
      <c r="J81">
        <v>20</v>
      </c>
    </row>
    <row r="82" spans="1:10" x14ac:dyDescent="0.2">
      <c r="A82">
        <v>66</v>
      </c>
      <c r="B82" t="s">
        <v>146</v>
      </c>
      <c r="C82">
        <v>6</v>
      </c>
      <c r="D82">
        <v>26</v>
      </c>
      <c r="E82">
        <v>7</v>
      </c>
      <c r="F82">
        <v>25</v>
      </c>
      <c r="G82">
        <v>0</v>
      </c>
      <c r="H82">
        <v>0</v>
      </c>
      <c r="I82">
        <v>202</v>
      </c>
      <c r="J82">
        <v>33.700000000000003</v>
      </c>
    </row>
    <row r="83" spans="1:10" x14ac:dyDescent="0.2">
      <c r="A83">
        <v>69</v>
      </c>
      <c r="B83" t="s">
        <v>126</v>
      </c>
      <c r="C83">
        <v>6</v>
      </c>
      <c r="D83">
        <v>26</v>
      </c>
      <c r="E83">
        <v>7</v>
      </c>
      <c r="F83">
        <v>23</v>
      </c>
      <c r="G83">
        <v>2</v>
      </c>
      <c r="H83">
        <v>0</v>
      </c>
      <c r="I83">
        <v>204</v>
      </c>
      <c r="J83">
        <v>34</v>
      </c>
    </row>
    <row r="84" spans="1:10" x14ac:dyDescent="0.2">
      <c r="A84">
        <v>84</v>
      </c>
      <c r="B84" t="s">
        <v>102</v>
      </c>
      <c r="C84">
        <v>4</v>
      </c>
      <c r="D84">
        <v>17</v>
      </c>
      <c r="E84">
        <v>9</v>
      </c>
      <c r="F84">
        <v>14</v>
      </c>
      <c r="G84">
        <v>2</v>
      </c>
      <c r="H84">
        <v>0</v>
      </c>
      <c r="I84">
        <v>147</v>
      </c>
      <c r="J84">
        <v>36.799999999999997</v>
      </c>
    </row>
    <row r="85" spans="1:10" x14ac:dyDescent="0.2">
      <c r="A85">
        <v>17</v>
      </c>
      <c r="B85" t="s">
        <v>103</v>
      </c>
      <c r="C85">
        <v>2</v>
      </c>
      <c r="D85">
        <v>7</v>
      </c>
      <c r="E85">
        <v>2</v>
      </c>
      <c r="F85">
        <v>7</v>
      </c>
      <c r="G85">
        <v>0</v>
      </c>
      <c r="H85">
        <v>0</v>
      </c>
      <c r="I85">
        <v>55</v>
      </c>
      <c r="J85">
        <v>27.5</v>
      </c>
    </row>
    <row r="86" spans="1:10" x14ac:dyDescent="0.2">
      <c r="A86">
        <v>12</v>
      </c>
      <c r="B86" t="s">
        <v>190</v>
      </c>
      <c r="C86">
        <v>8</v>
      </c>
      <c r="D86">
        <v>27</v>
      </c>
      <c r="E86">
        <v>10</v>
      </c>
      <c r="F86">
        <v>24</v>
      </c>
      <c r="G86">
        <v>1</v>
      </c>
      <c r="H86">
        <v>0</v>
      </c>
      <c r="I86">
        <v>218</v>
      </c>
      <c r="J86">
        <v>27.3</v>
      </c>
    </row>
    <row r="87" spans="1:10" x14ac:dyDescent="0.2">
      <c r="A87">
        <v>28</v>
      </c>
      <c r="B87" t="s">
        <v>104</v>
      </c>
      <c r="C87">
        <v>5</v>
      </c>
      <c r="D87">
        <v>19</v>
      </c>
      <c r="E87">
        <v>6</v>
      </c>
      <c r="F87">
        <v>18</v>
      </c>
      <c r="G87">
        <v>0</v>
      </c>
      <c r="H87">
        <v>0</v>
      </c>
      <c r="I87">
        <v>150</v>
      </c>
      <c r="J87">
        <v>30</v>
      </c>
    </row>
    <row r="88" spans="1:10" x14ac:dyDescent="0.2">
      <c r="A88">
        <v>104</v>
      </c>
      <c r="B88" t="s">
        <v>105</v>
      </c>
      <c r="C88">
        <v>5</v>
      </c>
      <c r="D88">
        <v>28</v>
      </c>
      <c r="E88">
        <v>1</v>
      </c>
      <c r="F88">
        <v>28</v>
      </c>
      <c r="G88">
        <v>0</v>
      </c>
      <c r="H88">
        <v>0</v>
      </c>
      <c r="I88">
        <v>199</v>
      </c>
      <c r="J88">
        <v>39.799999999999997</v>
      </c>
    </row>
    <row r="89" spans="1:10" x14ac:dyDescent="0.2">
      <c r="A89">
        <v>37</v>
      </c>
      <c r="B89" t="s">
        <v>106</v>
      </c>
      <c r="C89">
        <v>2</v>
      </c>
      <c r="D89">
        <v>8</v>
      </c>
      <c r="E89">
        <v>2</v>
      </c>
      <c r="F89">
        <v>8</v>
      </c>
      <c r="G89">
        <v>0</v>
      </c>
      <c r="H89">
        <v>0</v>
      </c>
      <c r="I89">
        <v>62</v>
      </c>
      <c r="J89">
        <v>31</v>
      </c>
    </row>
    <row r="90" spans="1:10" x14ac:dyDescent="0.2">
      <c r="A90">
        <v>67</v>
      </c>
      <c r="B90" t="s">
        <v>107</v>
      </c>
      <c r="C90">
        <v>4</v>
      </c>
      <c r="D90">
        <v>17</v>
      </c>
      <c r="E90">
        <v>6</v>
      </c>
      <c r="F90">
        <v>15</v>
      </c>
      <c r="G90">
        <v>0</v>
      </c>
      <c r="H90">
        <v>0</v>
      </c>
      <c r="I90">
        <v>135</v>
      </c>
      <c r="J90">
        <v>33.799999999999997</v>
      </c>
    </row>
    <row r="91" spans="1:10" x14ac:dyDescent="0.2">
      <c r="A91">
        <v>62</v>
      </c>
      <c r="B91" t="s">
        <v>71</v>
      </c>
      <c r="C91">
        <v>6</v>
      </c>
      <c r="D91">
        <v>23</v>
      </c>
      <c r="E91">
        <v>13</v>
      </c>
      <c r="F91">
        <v>22</v>
      </c>
      <c r="G91">
        <v>1</v>
      </c>
      <c r="H91">
        <v>0</v>
      </c>
      <c r="I91">
        <v>201</v>
      </c>
      <c r="J91">
        <v>33.5</v>
      </c>
    </row>
    <row r="92" spans="1:10" x14ac:dyDescent="0.2">
      <c r="A92">
        <v>117</v>
      </c>
      <c r="B92" t="s">
        <v>176</v>
      </c>
      <c r="C92">
        <v>4</v>
      </c>
      <c r="D92">
        <v>23</v>
      </c>
      <c r="E92">
        <v>3</v>
      </c>
      <c r="F92">
        <v>23</v>
      </c>
      <c r="G92">
        <v>0</v>
      </c>
      <c r="H92">
        <v>0</v>
      </c>
      <c r="I92">
        <v>170</v>
      </c>
      <c r="J92">
        <v>42.5</v>
      </c>
    </row>
    <row r="93" spans="1:10" x14ac:dyDescent="0.2">
      <c r="A93">
        <v>118</v>
      </c>
      <c r="B93" t="s">
        <v>156</v>
      </c>
      <c r="C93">
        <v>7</v>
      </c>
      <c r="D93">
        <v>40</v>
      </c>
      <c r="E93">
        <v>7</v>
      </c>
      <c r="F93">
        <v>38</v>
      </c>
      <c r="G93">
        <v>1</v>
      </c>
      <c r="H93">
        <v>0</v>
      </c>
      <c r="I93">
        <v>301</v>
      </c>
      <c r="J93">
        <v>43</v>
      </c>
    </row>
    <row r="94" spans="1:10" x14ac:dyDescent="0.2">
      <c r="A94">
        <v>97</v>
      </c>
      <c r="B94" t="s">
        <v>137</v>
      </c>
      <c r="C94">
        <v>6</v>
      </c>
      <c r="D94">
        <v>32</v>
      </c>
      <c r="E94">
        <v>3</v>
      </c>
      <c r="F94">
        <v>32</v>
      </c>
      <c r="G94">
        <v>0</v>
      </c>
      <c r="H94">
        <v>0</v>
      </c>
      <c r="I94">
        <v>233</v>
      </c>
      <c r="J94">
        <v>38.799999999999997</v>
      </c>
    </row>
    <row r="95" spans="1:10" x14ac:dyDescent="0.2">
      <c r="A95">
        <v>87</v>
      </c>
      <c r="B95" t="s">
        <v>141</v>
      </c>
      <c r="C95">
        <v>4</v>
      </c>
      <c r="D95">
        <v>16</v>
      </c>
      <c r="E95">
        <v>12</v>
      </c>
      <c r="F95">
        <v>16</v>
      </c>
      <c r="G95">
        <v>0</v>
      </c>
      <c r="H95">
        <v>1</v>
      </c>
      <c r="I95">
        <v>150</v>
      </c>
      <c r="J95">
        <v>37.5</v>
      </c>
    </row>
    <row r="96" spans="1:10" x14ac:dyDescent="0.2">
      <c r="A96">
        <v>73</v>
      </c>
      <c r="B96" t="s">
        <v>108</v>
      </c>
      <c r="C96">
        <v>4</v>
      </c>
      <c r="D96">
        <v>17</v>
      </c>
      <c r="E96">
        <v>6</v>
      </c>
      <c r="F96">
        <v>17</v>
      </c>
      <c r="G96">
        <v>0</v>
      </c>
      <c r="H96">
        <v>0</v>
      </c>
      <c r="I96">
        <v>137</v>
      </c>
      <c r="J96">
        <v>34.299999999999997</v>
      </c>
    </row>
    <row r="97" spans="1:10" x14ac:dyDescent="0.2">
      <c r="A97">
        <v>122</v>
      </c>
      <c r="B97" t="s">
        <v>177</v>
      </c>
      <c r="C97">
        <v>6</v>
      </c>
      <c r="D97">
        <v>35</v>
      </c>
      <c r="E97">
        <v>10</v>
      </c>
      <c r="F97">
        <v>34</v>
      </c>
      <c r="G97">
        <v>0</v>
      </c>
      <c r="H97">
        <v>0</v>
      </c>
      <c r="I97">
        <v>274</v>
      </c>
      <c r="J97">
        <v>45.7</v>
      </c>
    </row>
    <row r="98" spans="1:10" x14ac:dyDescent="0.2">
      <c r="A98">
        <v>44</v>
      </c>
      <c r="B98" t="s">
        <v>78</v>
      </c>
      <c r="C98">
        <v>2</v>
      </c>
      <c r="D98">
        <v>8</v>
      </c>
      <c r="E98">
        <v>3</v>
      </c>
      <c r="F98">
        <v>6</v>
      </c>
      <c r="G98">
        <v>0</v>
      </c>
      <c r="H98">
        <v>0</v>
      </c>
      <c r="I98">
        <v>63</v>
      </c>
      <c r="J98">
        <v>31.5</v>
      </c>
    </row>
    <row r="99" spans="1:10" x14ac:dyDescent="0.2">
      <c r="A99">
        <v>69</v>
      </c>
      <c r="B99" t="s">
        <v>69</v>
      </c>
      <c r="C99">
        <v>1</v>
      </c>
      <c r="D99">
        <v>4</v>
      </c>
      <c r="E99">
        <v>2</v>
      </c>
      <c r="F99">
        <v>4</v>
      </c>
      <c r="G99">
        <v>0</v>
      </c>
      <c r="H99">
        <v>0</v>
      </c>
      <c r="I99">
        <v>34</v>
      </c>
      <c r="J99">
        <v>34</v>
      </c>
    </row>
    <row r="100" spans="1:10" x14ac:dyDescent="0.2">
      <c r="A100">
        <v>41</v>
      </c>
      <c r="B100" t="s">
        <v>76</v>
      </c>
      <c r="C100">
        <v>3</v>
      </c>
      <c r="D100">
        <v>11</v>
      </c>
      <c r="E100">
        <v>5</v>
      </c>
      <c r="F100">
        <v>11</v>
      </c>
      <c r="G100">
        <v>0</v>
      </c>
      <c r="H100">
        <v>1</v>
      </c>
      <c r="I100">
        <v>94</v>
      </c>
      <c r="J100">
        <v>31.3</v>
      </c>
    </row>
    <row r="101" spans="1:10" x14ac:dyDescent="0.2">
      <c r="A101">
        <v>20</v>
      </c>
      <c r="B101" t="s">
        <v>150</v>
      </c>
      <c r="C101">
        <v>3</v>
      </c>
      <c r="D101">
        <v>11</v>
      </c>
      <c r="E101">
        <v>3</v>
      </c>
      <c r="F101">
        <v>10</v>
      </c>
      <c r="G101">
        <v>0</v>
      </c>
      <c r="H101">
        <v>0</v>
      </c>
      <c r="I101">
        <v>85</v>
      </c>
      <c r="J101">
        <v>28.3</v>
      </c>
    </row>
    <row r="102" spans="1:10" x14ac:dyDescent="0.2">
      <c r="A102">
        <v>45</v>
      </c>
      <c r="B102" t="s">
        <v>73</v>
      </c>
      <c r="C102">
        <v>5</v>
      </c>
      <c r="D102">
        <v>18</v>
      </c>
      <c r="E102">
        <v>10</v>
      </c>
      <c r="F102">
        <v>16</v>
      </c>
      <c r="G102">
        <v>2</v>
      </c>
      <c r="H102">
        <v>0</v>
      </c>
      <c r="I102">
        <v>158</v>
      </c>
      <c r="J102">
        <v>31.6</v>
      </c>
    </row>
    <row r="103" spans="1:10" x14ac:dyDescent="0.2">
      <c r="A103">
        <v>28</v>
      </c>
      <c r="B103" t="s">
        <v>168</v>
      </c>
      <c r="C103">
        <v>1</v>
      </c>
      <c r="D103">
        <v>4</v>
      </c>
      <c r="E103">
        <v>1</v>
      </c>
      <c r="F103">
        <v>3</v>
      </c>
      <c r="G103">
        <v>0</v>
      </c>
      <c r="H103">
        <v>0</v>
      </c>
      <c r="I103">
        <v>30</v>
      </c>
      <c r="J103">
        <v>30</v>
      </c>
    </row>
    <row r="104" spans="1:10" x14ac:dyDescent="0.2">
      <c r="A104">
        <v>21</v>
      </c>
      <c r="B104" t="s">
        <v>123</v>
      </c>
      <c r="C104">
        <v>2</v>
      </c>
      <c r="D104">
        <v>7</v>
      </c>
      <c r="E104">
        <v>3</v>
      </c>
      <c r="F104">
        <v>7</v>
      </c>
      <c r="G104">
        <v>0</v>
      </c>
      <c r="H104">
        <v>0</v>
      </c>
      <c r="I104">
        <v>58</v>
      </c>
      <c r="J104">
        <v>29</v>
      </c>
    </row>
    <row r="105" spans="1:10" x14ac:dyDescent="0.2">
      <c r="A105">
        <v>85</v>
      </c>
      <c r="B105" t="s">
        <v>109</v>
      </c>
      <c r="C105">
        <v>1</v>
      </c>
      <c r="D105">
        <v>4</v>
      </c>
      <c r="E105">
        <v>3</v>
      </c>
      <c r="F105">
        <v>4</v>
      </c>
      <c r="G105">
        <v>0</v>
      </c>
      <c r="H105">
        <v>0</v>
      </c>
      <c r="I105">
        <v>37</v>
      </c>
      <c r="J105">
        <v>37</v>
      </c>
    </row>
    <row r="106" spans="1:10" x14ac:dyDescent="0.2">
      <c r="A106">
        <v>123</v>
      </c>
      <c r="B106" t="s">
        <v>151</v>
      </c>
      <c r="C106">
        <v>5</v>
      </c>
      <c r="D106">
        <v>32</v>
      </c>
      <c r="E106">
        <v>5</v>
      </c>
      <c r="F106">
        <v>31</v>
      </c>
      <c r="G106">
        <v>1</v>
      </c>
      <c r="H106">
        <v>0</v>
      </c>
      <c r="I106">
        <v>240</v>
      </c>
      <c r="J106">
        <v>48</v>
      </c>
    </row>
    <row r="107" spans="1:10" x14ac:dyDescent="0.2">
      <c r="A107">
        <v>119</v>
      </c>
      <c r="B107" t="s">
        <v>160</v>
      </c>
      <c r="C107">
        <v>6</v>
      </c>
      <c r="D107">
        <v>34</v>
      </c>
      <c r="E107">
        <v>7</v>
      </c>
      <c r="F107">
        <v>33</v>
      </c>
      <c r="G107">
        <v>1</v>
      </c>
      <c r="H107">
        <v>0</v>
      </c>
      <c r="I107">
        <v>260</v>
      </c>
      <c r="J107">
        <v>43.3</v>
      </c>
    </row>
    <row r="108" spans="1:10" x14ac:dyDescent="0.2">
      <c r="A108">
        <v>112</v>
      </c>
      <c r="B108" t="s">
        <v>67</v>
      </c>
      <c r="C108">
        <v>5</v>
      </c>
      <c r="D108">
        <v>26</v>
      </c>
      <c r="E108">
        <v>8</v>
      </c>
      <c r="F108">
        <v>22</v>
      </c>
      <c r="G108">
        <v>2</v>
      </c>
      <c r="H108">
        <v>0</v>
      </c>
      <c r="I108">
        <v>206</v>
      </c>
      <c r="J108">
        <v>41.2</v>
      </c>
    </row>
    <row r="109" spans="1:10" x14ac:dyDescent="0.2">
      <c r="A109">
        <v>7</v>
      </c>
      <c r="B109" t="s">
        <v>110</v>
      </c>
      <c r="C109">
        <v>2</v>
      </c>
      <c r="D109">
        <v>6</v>
      </c>
      <c r="E109">
        <v>3</v>
      </c>
      <c r="F109">
        <v>5</v>
      </c>
      <c r="G109">
        <v>0</v>
      </c>
      <c r="H109">
        <v>0</v>
      </c>
      <c r="I109">
        <v>50</v>
      </c>
      <c r="J109">
        <v>25</v>
      </c>
    </row>
    <row r="110" spans="1:10" x14ac:dyDescent="0.2">
      <c r="A110">
        <v>57</v>
      </c>
      <c r="B110" t="s">
        <v>128</v>
      </c>
      <c r="C110">
        <v>2</v>
      </c>
      <c r="D110">
        <v>9</v>
      </c>
      <c r="E110">
        <v>1</v>
      </c>
      <c r="F110">
        <v>9</v>
      </c>
      <c r="G110">
        <v>0</v>
      </c>
      <c r="H110">
        <v>0</v>
      </c>
      <c r="I110">
        <v>66</v>
      </c>
      <c r="J110">
        <v>33</v>
      </c>
    </row>
    <row r="111" spans="1:10" x14ac:dyDescent="0.2">
      <c r="A111">
        <v>110</v>
      </c>
      <c r="B111" t="s">
        <v>80</v>
      </c>
      <c r="C111">
        <v>2</v>
      </c>
      <c r="D111">
        <v>10</v>
      </c>
      <c r="E111">
        <v>4</v>
      </c>
      <c r="F111">
        <v>10</v>
      </c>
      <c r="G111">
        <v>0</v>
      </c>
      <c r="H111">
        <v>0</v>
      </c>
      <c r="I111">
        <v>82</v>
      </c>
      <c r="J111">
        <v>41</v>
      </c>
    </row>
    <row r="112" spans="1:10" x14ac:dyDescent="0.2">
      <c r="A112">
        <v>19</v>
      </c>
      <c r="B112" t="s">
        <v>44</v>
      </c>
      <c r="C112">
        <v>2</v>
      </c>
      <c r="D112">
        <v>8</v>
      </c>
      <c r="E112">
        <v>0</v>
      </c>
      <c r="F112">
        <v>8</v>
      </c>
      <c r="G112">
        <v>0</v>
      </c>
      <c r="H112">
        <v>0</v>
      </c>
      <c r="I112">
        <v>56</v>
      </c>
      <c r="J112">
        <v>28</v>
      </c>
    </row>
    <row r="113" spans="1:10" x14ac:dyDescent="0.2">
      <c r="A113">
        <v>86</v>
      </c>
      <c r="B113" t="s">
        <v>46</v>
      </c>
      <c r="C113">
        <v>5</v>
      </c>
      <c r="D113">
        <v>25</v>
      </c>
      <c r="E113">
        <v>4</v>
      </c>
      <c r="F113">
        <v>23</v>
      </c>
      <c r="G113">
        <v>1</v>
      </c>
      <c r="H113">
        <v>0</v>
      </c>
      <c r="I113">
        <v>187</v>
      </c>
      <c r="J113">
        <v>37.4</v>
      </c>
    </row>
    <row r="114" spans="1:10" x14ac:dyDescent="0.2">
      <c r="A114">
        <v>32</v>
      </c>
      <c r="B114" t="s">
        <v>178</v>
      </c>
      <c r="C114">
        <v>6</v>
      </c>
      <c r="D114">
        <v>24</v>
      </c>
      <c r="E114">
        <v>5</v>
      </c>
      <c r="F114">
        <v>24</v>
      </c>
      <c r="G114">
        <v>0</v>
      </c>
      <c r="H114">
        <v>0</v>
      </c>
      <c r="I114">
        <v>183</v>
      </c>
      <c r="J114">
        <v>30.5</v>
      </c>
    </row>
    <row r="115" spans="1:10" x14ac:dyDescent="0.2">
      <c r="A115">
        <v>57</v>
      </c>
      <c r="B115" t="s">
        <v>40</v>
      </c>
      <c r="C115">
        <v>3</v>
      </c>
      <c r="D115">
        <v>12</v>
      </c>
      <c r="E115">
        <v>5</v>
      </c>
      <c r="F115">
        <v>12</v>
      </c>
      <c r="G115">
        <v>0</v>
      </c>
      <c r="H115">
        <v>0</v>
      </c>
      <c r="I115">
        <v>99</v>
      </c>
      <c r="J115">
        <v>33</v>
      </c>
    </row>
    <row r="116" spans="1:10" x14ac:dyDescent="0.2">
      <c r="A116">
        <v>94</v>
      </c>
      <c r="B116" t="s">
        <v>153</v>
      </c>
      <c r="C116">
        <v>7</v>
      </c>
      <c r="D116">
        <v>32</v>
      </c>
      <c r="E116">
        <v>15</v>
      </c>
      <c r="F116">
        <v>30</v>
      </c>
      <c r="G116">
        <v>0</v>
      </c>
      <c r="H116">
        <v>0</v>
      </c>
      <c r="I116">
        <v>267</v>
      </c>
      <c r="J116">
        <v>38.1</v>
      </c>
    </row>
    <row r="117" spans="1:10" x14ac:dyDescent="0.2">
      <c r="A117">
        <v>74</v>
      </c>
      <c r="B117" t="s">
        <v>111</v>
      </c>
      <c r="C117">
        <v>6</v>
      </c>
      <c r="D117">
        <v>27</v>
      </c>
      <c r="E117">
        <v>7</v>
      </c>
      <c r="F117">
        <v>24</v>
      </c>
      <c r="G117">
        <v>0</v>
      </c>
      <c r="H117">
        <v>0</v>
      </c>
      <c r="I117">
        <v>207</v>
      </c>
      <c r="J117">
        <v>34.5</v>
      </c>
    </row>
    <row r="118" spans="1:10" x14ac:dyDescent="0.2">
      <c r="A118">
        <v>32</v>
      </c>
      <c r="B118" t="s">
        <v>125</v>
      </c>
      <c r="C118">
        <v>4</v>
      </c>
      <c r="D118">
        <v>16</v>
      </c>
      <c r="E118">
        <v>3</v>
      </c>
      <c r="F118">
        <v>15</v>
      </c>
      <c r="G118">
        <v>1</v>
      </c>
      <c r="H118">
        <v>0</v>
      </c>
      <c r="I118">
        <v>122</v>
      </c>
      <c r="J118">
        <v>30.5</v>
      </c>
    </row>
    <row r="119" spans="1:10" x14ac:dyDescent="0.2">
      <c r="A119">
        <v>25</v>
      </c>
      <c r="B119" t="s">
        <v>159</v>
      </c>
      <c r="C119">
        <v>4</v>
      </c>
      <c r="D119">
        <v>13</v>
      </c>
      <c r="E119">
        <v>9</v>
      </c>
      <c r="F119">
        <v>13</v>
      </c>
      <c r="G119">
        <v>0</v>
      </c>
      <c r="H119">
        <v>0</v>
      </c>
      <c r="I119">
        <v>118</v>
      </c>
      <c r="J119">
        <v>29.5</v>
      </c>
    </row>
    <row r="120" spans="1:10" x14ac:dyDescent="0.2">
      <c r="A120">
        <v>81</v>
      </c>
      <c r="B120" t="s">
        <v>133</v>
      </c>
      <c r="C120">
        <v>4</v>
      </c>
      <c r="D120">
        <v>18</v>
      </c>
      <c r="E120">
        <v>7</v>
      </c>
      <c r="F120">
        <v>16</v>
      </c>
      <c r="G120">
        <v>0</v>
      </c>
      <c r="H120">
        <v>0</v>
      </c>
      <c r="I120">
        <v>145</v>
      </c>
      <c r="J120">
        <v>36.299999999999997</v>
      </c>
    </row>
    <row r="121" spans="1:10" x14ac:dyDescent="0.2">
      <c r="A121">
        <v>116</v>
      </c>
      <c r="B121" t="s">
        <v>36</v>
      </c>
      <c r="C121">
        <v>3</v>
      </c>
      <c r="D121">
        <v>17</v>
      </c>
      <c r="E121">
        <v>3</v>
      </c>
      <c r="F121">
        <v>16</v>
      </c>
      <c r="G121">
        <v>0</v>
      </c>
      <c r="H121">
        <v>0</v>
      </c>
      <c r="I121">
        <v>127</v>
      </c>
      <c r="J121">
        <v>42.3</v>
      </c>
    </row>
    <row r="122" spans="1:10" x14ac:dyDescent="0.2">
      <c r="A122">
        <v>88</v>
      </c>
      <c r="B122" t="s">
        <v>155</v>
      </c>
      <c r="C122">
        <v>4</v>
      </c>
      <c r="D122">
        <v>20</v>
      </c>
      <c r="E122">
        <v>4</v>
      </c>
      <c r="F122">
        <v>20</v>
      </c>
      <c r="G122">
        <v>0</v>
      </c>
      <c r="H122">
        <v>0</v>
      </c>
      <c r="I122">
        <v>152</v>
      </c>
      <c r="J122">
        <v>38</v>
      </c>
    </row>
    <row r="123" spans="1:10" x14ac:dyDescent="0.2">
      <c r="A123">
        <v>97</v>
      </c>
      <c r="B123" t="s">
        <v>162</v>
      </c>
      <c r="C123">
        <v>6</v>
      </c>
      <c r="D123">
        <v>29</v>
      </c>
      <c r="E123">
        <v>9</v>
      </c>
      <c r="F123">
        <v>28</v>
      </c>
      <c r="G123">
        <v>1</v>
      </c>
      <c r="H123">
        <v>1</v>
      </c>
      <c r="I123">
        <v>233</v>
      </c>
      <c r="J123">
        <v>38.799999999999997</v>
      </c>
    </row>
    <row r="124" spans="1:10" x14ac:dyDescent="0.2">
      <c r="A124">
        <v>3</v>
      </c>
      <c r="B124" t="s">
        <v>33</v>
      </c>
      <c r="C124">
        <v>3</v>
      </c>
      <c r="D124">
        <v>8</v>
      </c>
      <c r="E124">
        <v>4</v>
      </c>
      <c r="F124">
        <v>8</v>
      </c>
      <c r="G124">
        <v>0</v>
      </c>
      <c r="H124">
        <v>1</v>
      </c>
      <c r="I124">
        <v>70</v>
      </c>
      <c r="J124">
        <v>23.3</v>
      </c>
    </row>
    <row r="125" spans="1:10" x14ac:dyDescent="0.2">
      <c r="A125">
        <v>49</v>
      </c>
      <c r="B125" t="s">
        <v>49</v>
      </c>
      <c r="C125">
        <v>3</v>
      </c>
      <c r="D125">
        <v>12</v>
      </c>
      <c r="E125">
        <v>4</v>
      </c>
      <c r="F125">
        <v>11</v>
      </c>
      <c r="G125">
        <v>1</v>
      </c>
      <c r="H125">
        <v>0</v>
      </c>
      <c r="I125">
        <v>97</v>
      </c>
      <c r="J125">
        <v>32.299999999999997</v>
      </c>
    </row>
  </sheetData>
  <sortState xmlns:xlrd2="http://schemas.microsoft.com/office/spreadsheetml/2017/richdata2" ref="A1:J122">
    <sortCondition ref="B1: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2023-11-01T02:49:14Z</dcterms:modified>
</cp:coreProperties>
</file>