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ycharmProjects/tvratings-ssac2023/"/>
    </mc:Choice>
  </mc:AlternateContent>
  <xr:revisionPtr revIDLastSave="0" documentId="13_ncr:1_{05628311-C58E-BA4A-BF67-38C1959E6378}" xr6:coauthVersionLast="47" xr6:coauthVersionMax="47" xr10:uidLastSave="{00000000-0000-0000-0000-000000000000}"/>
  <bookViews>
    <workbookView xWindow="60740" yWindow="12860" windowWidth="37240" windowHeight="15440" xr2:uid="{BBDA95F9-3552-704A-ADE2-3350C5179C3F}"/>
  </bookViews>
  <sheets>
    <sheet name="Sheet1" sheetId="1" r:id="rId1"/>
    <sheet name="Sheet2" sheetId="2" r:id="rId2"/>
    <sheet name="Ranking" sheetId="3" r:id="rId3"/>
    <sheet name="Sheet3" sheetId="4" r:id="rId4"/>
    <sheet name="Sheet4" sheetId="5" r:id="rId5"/>
    <sheet name="wins" sheetId="6" r:id="rId6"/>
    <sheet name="losses" sheetId="7" r:id="rId7"/>
  </sheets>
  <definedNames>
    <definedName name="_xlnm._FilterDatabase" localSheetId="0" hidden="1">Sheet1!$A$1:$W$343</definedName>
    <definedName name="_xlnm._FilterDatabase" localSheetId="1" hidden="1">Sheet2!$A$1:$F$1047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5" i="1" l="1" a="1"/>
  <c r="O35" i="1" s="1"/>
  <c r="P35" i="1" a="1"/>
  <c r="P35" i="1" s="1"/>
  <c r="Q35" i="1" a="1"/>
  <c r="Q35" i="1" s="1"/>
  <c r="R35" i="1" a="1"/>
  <c r="R35" i="1" s="1"/>
  <c r="X35" i="1" a="1"/>
  <c r="X35" i="1" s="1"/>
  <c r="Y35" i="1" a="1"/>
  <c r="Y35" i="1" s="1"/>
  <c r="Z35" i="1" a="1"/>
  <c r="Z35" i="1" s="1"/>
  <c r="AA35" i="1" a="1"/>
  <c r="AA35" i="1" s="1"/>
  <c r="O36" i="1" a="1"/>
  <c r="O36" i="1" s="1"/>
  <c r="P36" i="1" a="1"/>
  <c r="P36" i="1" s="1"/>
  <c r="Q36" i="1" a="1"/>
  <c r="Q36" i="1" s="1"/>
  <c r="R36" i="1" a="1"/>
  <c r="R36" i="1" s="1"/>
  <c r="X36" i="1" a="1"/>
  <c r="X36" i="1" s="1"/>
  <c r="Y36" i="1" a="1"/>
  <c r="Y36" i="1" s="1"/>
  <c r="Z36" i="1" a="1"/>
  <c r="Z36" i="1" s="1"/>
  <c r="AA36" i="1" a="1"/>
  <c r="AA36" i="1" s="1"/>
  <c r="O37" i="1" a="1"/>
  <c r="O37" i="1" s="1"/>
  <c r="P37" i="1" a="1"/>
  <c r="P37" i="1" s="1"/>
  <c r="Q37" i="1" a="1"/>
  <c r="Q37" i="1" s="1"/>
  <c r="R37" i="1" a="1"/>
  <c r="R37" i="1" s="1"/>
  <c r="X37" i="1" a="1"/>
  <c r="X37" i="1" s="1"/>
  <c r="Y37" i="1" a="1"/>
  <c r="Y37" i="1" s="1"/>
  <c r="Z37" i="1" a="1"/>
  <c r="Z37" i="1" s="1"/>
  <c r="AA37" i="1" a="1"/>
  <c r="AA37" i="1" s="1"/>
  <c r="O38" i="1" a="1"/>
  <c r="O38" i="1" s="1"/>
  <c r="P38" i="1" a="1"/>
  <c r="P38" i="1" s="1"/>
  <c r="Q38" i="1" a="1"/>
  <c r="Q38" i="1" s="1"/>
  <c r="R38" i="1" a="1"/>
  <c r="R38" i="1" s="1"/>
  <c r="X38" i="1" a="1"/>
  <c r="X38" i="1" s="1"/>
  <c r="Y38" i="1" a="1"/>
  <c r="Y38" i="1" s="1"/>
  <c r="Z38" i="1" a="1"/>
  <c r="Z38" i="1" s="1"/>
  <c r="AA38" i="1" a="1"/>
  <c r="AA38" i="1" s="1"/>
  <c r="O39" i="1" a="1"/>
  <c r="O39" i="1" s="1"/>
  <c r="P39" i="1" a="1"/>
  <c r="P39" i="1" s="1"/>
  <c r="Q39" i="1" a="1"/>
  <c r="Q39" i="1" s="1"/>
  <c r="R39" i="1" a="1"/>
  <c r="R39" i="1" s="1"/>
  <c r="X39" i="1" a="1"/>
  <c r="X39" i="1" s="1"/>
  <c r="Y39" i="1" a="1"/>
  <c r="Y39" i="1" s="1"/>
  <c r="Z39" i="1" a="1"/>
  <c r="Z39" i="1" s="1"/>
  <c r="AA39" i="1" a="1"/>
  <c r="AA39" i="1" s="1"/>
  <c r="O40" i="1" a="1"/>
  <c r="O40" i="1" s="1"/>
  <c r="P40" i="1" a="1"/>
  <c r="P40" i="1" s="1"/>
  <c r="Q40" i="1" a="1"/>
  <c r="Q40" i="1" s="1"/>
  <c r="R40" i="1" a="1"/>
  <c r="R40" i="1" s="1"/>
  <c r="X40" i="1" a="1"/>
  <c r="X40" i="1" s="1"/>
  <c r="Y40" i="1" a="1"/>
  <c r="Y40" i="1" s="1"/>
  <c r="Z40" i="1" a="1"/>
  <c r="Z40" i="1" s="1"/>
  <c r="AA40" i="1" a="1"/>
  <c r="AA40" i="1" s="1"/>
  <c r="O41" i="1" a="1"/>
  <c r="O41" i="1" s="1"/>
  <c r="P41" i="1" a="1"/>
  <c r="P41" i="1" s="1"/>
  <c r="Q41" i="1" a="1"/>
  <c r="Q41" i="1" s="1"/>
  <c r="R41" i="1" a="1"/>
  <c r="R41" i="1" s="1"/>
  <c r="X41" i="1" a="1"/>
  <c r="X41" i="1" s="1"/>
  <c r="Y41" i="1" a="1"/>
  <c r="Y41" i="1" s="1"/>
  <c r="Z41" i="1" a="1"/>
  <c r="Z41" i="1" s="1"/>
  <c r="AA41" i="1" a="1"/>
  <c r="AA41" i="1" s="1"/>
  <c r="O42" i="1" a="1"/>
  <c r="O42" i="1" s="1"/>
  <c r="P42" i="1" a="1"/>
  <c r="P42" i="1" s="1"/>
  <c r="Q42" i="1" a="1"/>
  <c r="Q42" i="1" s="1"/>
  <c r="R42" i="1" a="1"/>
  <c r="R42" i="1" s="1"/>
  <c r="X42" i="1" a="1"/>
  <c r="X42" i="1" s="1"/>
  <c r="Y42" i="1" a="1"/>
  <c r="Y42" i="1" s="1"/>
  <c r="Z42" i="1" a="1"/>
  <c r="Z42" i="1" s="1"/>
  <c r="AA42" i="1" a="1"/>
  <c r="AA42" i="1" s="1"/>
  <c r="O43" i="1" a="1"/>
  <c r="O43" i="1" s="1"/>
  <c r="P43" i="1" a="1"/>
  <c r="P43" i="1" s="1"/>
  <c r="Q43" i="1" a="1"/>
  <c r="Q43" i="1" s="1"/>
  <c r="R43" i="1" a="1"/>
  <c r="R43" i="1" s="1"/>
  <c r="X43" i="1" a="1"/>
  <c r="X43" i="1" s="1"/>
  <c r="Y43" i="1" a="1"/>
  <c r="Y43" i="1" s="1"/>
  <c r="Z43" i="1" a="1"/>
  <c r="Z43" i="1" s="1"/>
  <c r="AA43" i="1" a="1"/>
  <c r="AA43" i="1" s="1"/>
  <c r="O44" i="1" a="1"/>
  <c r="O44" i="1" s="1"/>
  <c r="P44" i="1" a="1"/>
  <c r="P44" i="1" s="1"/>
  <c r="Q44" i="1" a="1"/>
  <c r="Q44" i="1" s="1"/>
  <c r="R44" i="1" a="1"/>
  <c r="R44" i="1" s="1"/>
  <c r="X44" i="1" a="1"/>
  <c r="X44" i="1" s="1"/>
  <c r="Y44" i="1" a="1"/>
  <c r="Y44" i="1" s="1"/>
  <c r="Z44" i="1" a="1"/>
  <c r="Z44" i="1" s="1"/>
  <c r="AA44" i="1" a="1"/>
  <c r="AA44" i="1" s="1"/>
  <c r="O45" i="1" a="1"/>
  <c r="O45" i="1" s="1"/>
  <c r="P45" i="1" a="1"/>
  <c r="P45" i="1" s="1"/>
  <c r="Q45" i="1" a="1"/>
  <c r="Q45" i="1" s="1"/>
  <c r="R45" i="1" a="1"/>
  <c r="R45" i="1" s="1"/>
  <c r="X45" i="1" a="1"/>
  <c r="X45" i="1" s="1"/>
  <c r="Y45" i="1" a="1"/>
  <c r="Y45" i="1" s="1"/>
  <c r="Z45" i="1" a="1"/>
  <c r="Z45" i="1" s="1"/>
  <c r="AA45" i="1" a="1"/>
  <c r="AA45" i="1" s="1"/>
  <c r="O46" i="1" a="1"/>
  <c r="O46" i="1" s="1"/>
  <c r="P46" i="1" a="1"/>
  <c r="P46" i="1" s="1"/>
  <c r="Q46" i="1" a="1"/>
  <c r="Q46" i="1" s="1"/>
  <c r="R46" i="1" a="1"/>
  <c r="R46" i="1" s="1"/>
  <c r="X46" i="1" a="1"/>
  <c r="X46" i="1" s="1"/>
  <c r="Y46" i="1" a="1"/>
  <c r="Y46" i="1" s="1"/>
  <c r="Z46" i="1" a="1"/>
  <c r="Z46" i="1" s="1"/>
  <c r="AA46" i="1" a="1"/>
  <c r="AA46" i="1" s="1"/>
  <c r="O47" i="1" a="1"/>
  <c r="O47" i="1" s="1"/>
  <c r="P47" i="1" a="1"/>
  <c r="P47" i="1" s="1"/>
  <c r="Q47" i="1" a="1"/>
  <c r="Q47" i="1" s="1"/>
  <c r="R47" i="1" a="1"/>
  <c r="R47" i="1" s="1"/>
  <c r="X47" i="1" a="1"/>
  <c r="X47" i="1" s="1"/>
  <c r="Y47" i="1" a="1"/>
  <c r="Y47" i="1" s="1"/>
  <c r="Z47" i="1" a="1"/>
  <c r="Z47" i="1" s="1"/>
  <c r="AA47" i="1" a="1"/>
  <c r="AA47" i="1" s="1"/>
  <c r="O48" i="1" a="1"/>
  <c r="O48" i="1" s="1"/>
  <c r="P48" i="1" a="1"/>
  <c r="P48" i="1" s="1"/>
  <c r="Q48" i="1" a="1"/>
  <c r="Q48" i="1" s="1"/>
  <c r="R48" i="1" a="1"/>
  <c r="R48" i="1" s="1"/>
  <c r="X48" i="1" a="1"/>
  <c r="X48" i="1" s="1"/>
  <c r="Y48" i="1" a="1"/>
  <c r="Y48" i="1" s="1"/>
  <c r="Z48" i="1" a="1"/>
  <c r="Z48" i="1" s="1"/>
  <c r="AA48" i="1" a="1"/>
  <c r="AA48" i="1" s="1"/>
  <c r="O49" i="1" a="1"/>
  <c r="O49" i="1" s="1"/>
  <c r="P49" i="1" a="1"/>
  <c r="P49" i="1" s="1"/>
  <c r="Q49" i="1" a="1"/>
  <c r="Q49" i="1" s="1"/>
  <c r="R49" i="1" a="1"/>
  <c r="R49" i="1" s="1"/>
  <c r="X49" i="1" a="1"/>
  <c r="X49" i="1" s="1"/>
  <c r="Y49" i="1" a="1"/>
  <c r="Y49" i="1" s="1"/>
  <c r="Z49" i="1" a="1"/>
  <c r="Z49" i="1" s="1"/>
  <c r="AA49" i="1" a="1"/>
  <c r="AA49" i="1" s="1"/>
  <c r="O50" i="1" a="1"/>
  <c r="O50" i="1" s="1"/>
  <c r="P50" i="1" a="1"/>
  <c r="P50" i="1" s="1"/>
  <c r="Q50" i="1" a="1"/>
  <c r="Q50" i="1" s="1"/>
  <c r="R50" i="1" a="1"/>
  <c r="R50" i="1" s="1"/>
  <c r="X50" i="1" a="1"/>
  <c r="X50" i="1" s="1"/>
  <c r="Y50" i="1" a="1"/>
  <c r="Y50" i="1" s="1"/>
  <c r="Z50" i="1" a="1"/>
  <c r="Z50" i="1" s="1"/>
  <c r="AA50" i="1" a="1"/>
  <c r="AA50" i="1" s="1"/>
  <c r="O51" i="1" a="1"/>
  <c r="O51" i="1" s="1"/>
  <c r="P51" i="1" a="1"/>
  <c r="P51" i="1" s="1"/>
  <c r="Q51" i="1" a="1"/>
  <c r="Q51" i="1" s="1"/>
  <c r="R51" i="1" a="1"/>
  <c r="R51" i="1" s="1"/>
  <c r="X51" i="1" a="1"/>
  <c r="X51" i="1" s="1"/>
  <c r="Y51" i="1" a="1"/>
  <c r="Y51" i="1" s="1"/>
  <c r="Z51" i="1" a="1"/>
  <c r="Z51" i="1" s="1"/>
  <c r="AA51" i="1" a="1"/>
  <c r="AA51" i="1" s="1"/>
  <c r="O52" i="1" a="1"/>
  <c r="O52" i="1" s="1"/>
  <c r="P52" i="1" a="1"/>
  <c r="P52" i="1" s="1"/>
  <c r="Q52" i="1" a="1"/>
  <c r="Q52" i="1" s="1"/>
  <c r="R52" i="1" a="1"/>
  <c r="R52" i="1" s="1"/>
  <c r="X52" i="1" a="1"/>
  <c r="X52" i="1" s="1"/>
  <c r="Y52" i="1" a="1"/>
  <c r="Y52" i="1" s="1"/>
  <c r="Z52" i="1" a="1"/>
  <c r="Z52" i="1" s="1"/>
  <c r="AA52" i="1" a="1"/>
  <c r="AA52" i="1" s="1"/>
  <c r="O53" i="1" a="1"/>
  <c r="O53" i="1" s="1"/>
  <c r="P53" i="1" a="1"/>
  <c r="P53" i="1" s="1"/>
  <c r="Q53" i="1" a="1"/>
  <c r="Q53" i="1" s="1"/>
  <c r="R53" i="1" a="1"/>
  <c r="R53" i="1" s="1"/>
  <c r="X53" i="1" a="1"/>
  <c r="X53" i="1" s="1"/>
  <c r="Y53" i="1" a="1"/>
  <c r="Y53" i="1" s="1"/>
  <c r="Z53" i="1" a="1"/>
  <c r="Z53" i="1" s="1"/>
  <c r="AA53" i="1" a="1"/>
  <c r="AA53" i="1" s="1"/>
  <c r="O54" i="1" a="1"/>
  <c r="O54" i="1" s="1"/>
  <c r="P54" i="1" a="1"/>
  <c r="P54" i="1" s="1"/>
  <c r="Q54" i="1" a="1"/>
  <c r="Q54" i="1" s="1"/>
  <c r="R54" i="1" a="1"/>
  <c r="R54" i="1" s="1"/>
  <c r="X54" i="1" a="1"/>
  <c r="X54" i="1" s="1"/>
  <c r="Y54" i="1" a="1"/>
  <c r="Y54" i="1" s="1"/>
  <c r="Z54" i="1" a="1"/>
  <c r="Z54" i="1" s="1"/>
  <c r="AA54" i="1" a="1"/>
  <c r="AA54" i="1" s="1"/>
  <c r="AA34" i="1" a="1"/>
  <c r="AA34" i="1" s="1"/>
  <c r="Z34" i="1" a="1"/>
  <c r="Z34" i="1" s="1"/>
  <c r="R34" i="1" a="1"/>
  <c r="R34" i="1" s="1"/>
  <c r="Q34" i="1" a="1"/>
  <c r="Q34" i="1" s="1"/>
  <c r="Y34" i="1" a="1"/>
  <c r="Y34" i="1" s="1"/>
  <c r="X34" i="1" a="1"/>
  <c r="X34" i="1" s="1"/>
  <c r="P34" i="1" a="1"/>
  <c r="P34" i="1" s="1"/>
  <c r="O34" i="1" a="1"/>
  <c r="O34" i="1" s="1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2" i="5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J54" i="1" a="1"/>
  <c r="J54" i="1" s="1"/>
  <c r="K54" i="1" a="1"/>
  <c r="K54" i="1" s="1"/>
  <c r="J53" i="1" a="1"/>
  <c r="J53" i="1" s="1"/>
  <c r="K53" i="1" a="1"/>
  <c r="K53" i="1" s="1"/>
  <c r="J52" i="1" a="1"/>
  <c r="J52" i="1" s="1"/>
  <c r="K52" i="1" a="1"/>
  <c r="K52" i="1" s="1"/>
  <c r="J51" i="1" a="1"/>
  <c r="J51" i="1" s="1"/>
  <c r="K51" i="1" a="1"/>
  <c r="K51" i="1" s="1"/>
  <c r="J50" i="1" a="1"/>
  <c r="J50" i="1" s="1"/>
  <c r="K50" i="1" a="1"/>
  <c r="K50" i="1" s="1"/>
  <c r="J49" i="1" a="1"/>
  <c r="J49" i="1" s="1"/>
  <c r="K49" i="1" a="1"/>
  <c r="K49" i="1" s="1"/>
  <c r="J48" i="1" a="1"/>
  <c r="J48" i="1" s="1"/>
  <c r="K48" i="1" a="1"/>
  <c r="K48" i="1" s="1"/>
  <c r="J47" i="1" a="1"/>
  <c r="J47" i="1" s="1"/>
  <c r="K47" i="1" a="1"/>
  <c r="K47" i="1" s="1"/>
  <c r="J46" i="1" a="1"/>
  <c r="J46" i="1" s="1"/>
  <c r="K46" i="1" a="1"/>
  <c r="K46" i="1" s="1"/>
  <c r="J45" i="1" a="1"/>
  <c r="J45" i="1" s="1"/>
  <c r="K45" i="1" a="1"/>
  <c r="K45" i="1" s="1"/>
  <c r="J44" i="1" a="1"/>
  <c r="J44" i="1" s="1"/>
  <c r="K44" i="1" a="1"/>
  <c r="K44" i="1" s="1"/>
  <c r="J43" i="1" a="1"/>
  <c r="J43" i="1" s="1"/>
  <c r="K43" i="1" a="1"/>
  <c r="K43" i="1" s="1"/>
  <c r="J42" i="1" a="1"/>
  <c r="J42" i="1" s="1"/>
  <c r="K42" i="1" a="1"/>
  <c r="K42" i="1" s="1"/>
  <c r="J41" i="1" a="1"/>
  <c r="J41" i="1" s="1"/>
  <c r="K41" i="1" a="1"/>
  <c r="K41" i="1" s="1"/>
  <c r="J40" i="1" a="1"/>
  <c r="J40" i="1" s="1"/>
  <c r="K40" i="1" a="1"/>
  <c r="K40" i="1" s="1"/>
  <c r="J39" i="1" a="1"/>
  <c r="J39" i="1" s="1"/>
  <c r="K39" i="1" a="1"/>
  <c r="K39" i="1" s="1"/>
  <c r="J38" i="1" a="1"/>
  <c r="J38" i="1" s="1"/>
  <c r="K38" i="1" a="1"/>
  <c r="K38" i="1" s="1"/>
  <c r="J37" i="1" a="1"/>
  <c r="J37" i="1" s="1"/>
  <c r="K37" i="1" a="1"/>
  <c r="K37" i="1" s="1"/>
  <c r="J36" i="1" a="1"/>
  <c r="J36" i="1" s="1"/>
  <c r="K36" i="1" a="1"/>
  <c r="K36" i="1" s="1"/>
  <c r="J35" i="1" a="1"/>
  <c r="J35" i="1" s="1"/>
  <c r="K35" i="1" a="1"/>
  <c r="K35" i="1" s="1"/>
  <c r="J34" i="1" a="1"/>
  <c r="J34" i="1" s="1"/>
  <c r="K34" i="1" a="1"/>
  <c r="K34" i="1" s="1"/>
  <c r="J33" i="1" a="1"/>
  <c r="J33" i="1" s="1"/>
  <c r="K33" i="1" a="1"/>
  <c r="K33" i="1" s="1"/>
  <c r="J32" i="1" a="1"/>
  <c r="J32" i="1" s="1"/>
  <c r="K32" i="1" a="1"/>
  <c r="K32" i="1" s="1"/>
  <c r="J31" i="1" a="1"/>
  <c r="J31" i="1" s="1"/>
  <c r="K31" i="1" a="1"/>
  <c r="K31" i="1" s="1"/>
  <c r="J30" i="1" a="1"/>
  <c r="J30" i="1" s="1"/>
  <c r="K30" i="1" a="1"/>
  <c r="K30" i="1" s="1"/>
  <c r="J29" i="1" a="1"/>
  <c r="J29" i="1" s="1"/>
  <c r="K29" i="1" a="1"/>
  <c r="K29" i="1" s="1"/>
  <c r="J28" i="1" a="1"/>
  <c r="J28" i="1" s="1"/>
  <c r="K28" i="1" a="1"/>
  <c r="K28" i="1" s="1"/>
  <c r="J27" i="1" a="1"/>
  <c r="J27" i="1" s="1"/>
  <c r="K27" i="1" a="1"/>
  <c r="K27" i="1" s="1"/>
  <c r="J26" i="1" a="1"/>
  <c r="J26" i="1" s="1"/>
  <c r="K26" i="1" a="1"/>
  <c r="K26" i="1" s="1"/>
  <c r="J25" i="1" a="1"/>
  <c r="J25" i="1" s="1"/>
  <c r="K25" i="1" a="1"/>
  <c r="K25" i="1" s="1"/>
  <c r="J24" i="1" a="1"/>
  <c r="J24" i="1" s="1"/>
  <c r="K24" i="1" a="1"/>
  <c r="K24" i="1" s="1"/>
  <c r="J23" i="1" a="1"/>
  <c r="J23" i="1" s="1"/>
  <c r="K23" i="1" a="1"/>
  <c r="K23" i="1" s="1"/>
  <c r="J22" i="1" a="1"/>
  <c r="J22" i="1" s="1"/>
  <c r="K22" i="1" a="1"/>
  <c r="K22" i="1" s="1"/>
  <c r="J21" i="1" a="1"/>
  <c r="J21" i="1" s="1"/>
  <c r="K21" i="1" a="1"/>
  <c r="K21" i="1" s="1"/>
  <c r="J20" i="1" a="1"/>
  <c r="J20" i="1" s="1"/>
  <c r="K20" i="1" a="1"/>
  <c r="K20" i="1" s="1"/>
  <c r="J19" i="1" a="1"/>
  <c r="J19" i="1" s="1"/>
  <c r="K19" i="1" a="1"/>
  <c r="K19" i="1" s="1"/>
  <c r="J18" i="1" a="1"/>
  <c r="J18" i="1" s="1"/>
  <c r="K18" i="1" a="1"/>
  <c r="K18" i="1" s="1"/>
  <c r="J17" i="1" a="1"/>
  <c r="J17" i="1" s="1"/>
  <c r="K17" i="1" a="1"/>
  <c r="K17" i="1" s="1"/>
  <c r="J16" i="1" a="1"/>
  <c r="J16" i="1" s="1"/>
  <c r="K16" i="1" a="1"/>
  <c r="K16" i="1" s="1"/>
  <c r="J15" i="1" a="1"/>
  <c r="J15" i="1" s="1"/>
  <c r="K15" i="1" a="1"/>
  <c r="K15" i="1" s="1"/>
  <c r="J14" i="1" a="1"/>
  <c r="J14" i="1" s="1"/>
  <c r="K14" i="1" a="1"/>
  <c r="K14" i="1" s="1"/>
  <c r="J13" i="1" a="1"/>
  <c r="J13" i="1" s="1"/>
  <c r="K13" i="1" a="1"/>
  <c r="K13" i="1" s="1"/>
  <c r="J12" i="1" a="1"/>
  <c r="J12" i="1" s="1"/>
  <c r="K12" i="1" a="1"/>
  <c r="K12" i="1" s="1"/>
  <c r="J11" i="1" a="1"/>
  <c r="J11" i="1" s="1"/>
  <c r="K11" i="1" a="1"/>
  <c r="K11" i="1" s="1"/>
  <c r="J10" i="1" a="1"/>
  <c r="J10" i="1" s="1"/>
  <c r="K10" i="1" a="1"/>
  <c r="K10" i="1" s="1"/>
  <c r="J9" i="1" a="1"/>
  <c r="J9" i="1" s="1"/>
  <c r="K9" i="1" a="1"/>
  <c r="K9" i="1" s="1"/>
  <c r="J8" i="1" a="1"/>
  <c r="J8" i="1" s="1"/>
  <c r="K8" i="1" a="1"/>
  <c r="K8" i="1" s="1"/>
  <c r="J7" i="1" a="1"/>
  <c r="J7" i="1" s="1"/>
  <c r="K7" i="1" a="1"/>
  <c r="K7" i="1" s="1"/>
  <c r="J6" i="1" a="1"/>
  <c r="J6" i="1" s="1"/>
  <c r="K6" i="1" a="1"/>
  <c r="K6" i="1" s="1"/>
  <c r="J5" i="1" a="1"/>
  <c r="J5" i="1" s="1"/>
  <c r="K5" i="1" a="1"/>
  <c r="K5" i="1" s="1"/>
  <c r="J4" i="1" a="1"/>
  <c r="J4" i="1" s="1"/>
  <c r="K4" i="1" a="1"/>
  <c r="K4" i="1" s="1"/>
  <c r="J3" i="1" a="1"/>
  <c r="J3" i="1" s="1"/>
  <c r="K3" i="1" a="1"/>
  <c r="K3" i="1" s="1"/>
  <c r="K2" i="1" a="1"/>
  <c r="K2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<sst xmlns="http://schemas.openxmlformats.org/spreadsheetml/2006/main" count="786" uniqueCount="193">
  <si>
    <t>Time</t>
  </si>
  <si>
    <t>Away</t>
  </si>
  <si>
    <t>Home</t>
  </si>
  <si>
    <t>Network</t>
  </si>
  <si>
    <t>Viewers</t>
  </si>
  <si>
    <t>Year</t>
  </si>
  <si>
    <t>Postseason</t>
  </si>
  <si>
    <t>Week</t>
  </si>
  <si>
    <t>Home Rank</t>
  </si>
  <si>
    <t>Away Rank</t>
  </si>
  <si>
    <t>HomeConf</t>
  </si>
  <si>
    <t>AwayConf</t>
  </si>
  <si>
    <t>FBSConfGame</t>
  </si>
  <si>
    <t>HomeOff</t>
  </si>
  <si>
    <t>HomeDef</t>
  </si>
  <si>
    <t>AwayOff</t>
  </si>
  <si>
    <t>AwayDef</t>
  </si>
  <si>
    <t>HomePred</t>
  </si>
  <si>
    <t>AwayPred</t>
  </si>
  <si>
    <t>OUPred</t>
  </si>
  <si>
    <t>Line</t>
  </si>
  <si>
    <t>OULine</t>
  </si>
  <si>
    <t>Nebraska</t>
  </si>
  <si>
    <t>FOX</t>
  </si>
  <si>
    <t>ESPN</t>
  </si>
  <si>
    <t>Ohio State</t>
  </si>
  <si>
    <t>Boise State</t>
  </si>
  <si>
    <t>Michigan State</t>
  </si>
  <si>
    <t>Northwestern</t>
  </si>
  <si>
    <t>FS1</t>
  </si>
  <si>
    <t>Georgia</t>
  </si>
  <si>
    <t>ABC</t>
  </si>
  <si>
    <t>Penn State</t>
  </si>
  <si>
    <t>Wisconsin</t>
  </si>
  <si>
    <t>Oklahoma</t>
  </si>
  <si>
    <t>Michigan</t>
  </si>
  <si>
    <t>West Virginia</t>
  </si>
  <si>
    <t>Houston</t>
  </si>
  <si>
    <t>Indiana</t>
  </si>
  <si>
    <t>Oregon State</t>
  </si>
  <si>
    <t>UTSA</t>
  </si>
  <si>
    <t>Notre Dame</t>
  </si>
  <si>
    <t>Oregon</t>
  </si>
  <si>
    <t>Florida</t>
  </si>
  <si>
    <t>Utah</t>
  </si>
  <si>
    <t>CBS</t>
  </si>
  <si>
    <t>Utah State</t>
  </si>
  <si>
    <t>FCS</t>
  </si>
  <si>
    <t>Central Michigan</t>
  </si>
  <si>
    <t>Wyoming</t>
  </si>
  <si>
    <t>Big Ten</t>
  </si>
  <si>
    <t>Pac-12</t>
  </si>
  <si>
    <t>C-USA</t>
  </si>
  <si>
    <t>AAC</t>
  </si>
  <si>
    <t>ACC</t>
  </si>
  <si>
    <t>SEC</t>
  </si>
  <si>
    <t>Big 12</t>
  </si>
  <si>
    <t>MAC</t>
  </si>
  <si>
    <t>Independent</t>
  </si>
  <si>
    <t>Dateformat</t>
  </si>
  <si>
    <t>HomeWins</t>
  </si>
  <si>
    <t>HomeLosses</t>
  </si>
  <si>
    <t>AwayWins</t>
  </si>
  <si>
    <t>AwayLosses</t>
  </si>
  <si>
    <t>New Mexico State</t>
  </si>
  <si>
    <t>Georgia Tech</t>
  </si>
  <si>
    <t>Clemson</t>
  </si>
  <si>
    <t>UCF</t>
  </si>
  <si>
    <t>Louisville</t>
  </si>
  <si>
    <t>Texas</t>
  </si>
  <si>
    <t>Alabama</t>
  </si>
  <si>
    <t>South Carolina</t>
  </si>
  <si>
    <t>Kansas State</t>
  </si>
  <si>
    <t>Texas Tech</t>
  </si>
  <si>
    <t>BYU</t>
  </si>
  <si>
    <t>NBC</t>
  </si>
  <si>
    <t>Texas A&amp;M</t>
  </si>
  <si>
    <t>Sun Belt</t>
  </si>
  <si>
    <t>Tennessee</t>
  </si>
  <si>
    <t>Colorado</t>
  </si>
  <si>
    <t>USC</t>
  </si>
  <si>
    <t>LSU</t>
  </si>
  <si>
    <t>Florida State</t>
  </si>
  <si>
    <t>Name</t>
  </si>
  <si>
    <t>Offense</t>
  </si>
  <si>
    <t>Defense</t>
  </si>
  <si>
    <t>Arkansas State</t>
  </si>
  <si>
    <t>Auburn</t>
  </si>
  <si>
    <t>Buffalo</t>
  </si>
  <si>
    <t>California</t>
  </si>
  <si>
    <t>Coastal Carolina</t>
  </si>
  <si>
    <t>Duke</t>
  </si>
  <si>
    <t>Iowa</t>
  </si>
  <si>
    <t>Kent State</t>
  </si>
  <si>
    <t>Louisiana Tech</t>
  </si>
  <si>
    <t>Minnesota</t>
  </si>
  <si>
    <t>Mississippi</t>
  </si>
  <si>
    <t>Navy</t>
  </si>
  <si>
    <t>New Mexico</t>
  </si>
  <si>
    <t>North Carolina</t>
  </si>
  <si>
    <t>North Texas</t>
  </si>
  <si>
    <t>Ohio</t>
  </si>
  <si>
    <t>Rice</t>
  </si>
  <si>
    <t>Rutgers</t>
  </si>
  <si>
    <t>San Diego State</t>
  </si>
  <si>
    <t>San Jose State</t>
  </si>
  <si>
    <t>SMU</t>
  </si>
  <si>
    <t>South Alabama</t>
  </si>
  <si>
    <t>TCU</t>
  </si>
  <si>
    <t>Tulane</t>
  </si>
  <si>
    <t>UCLA</t>
  </si>
  <si>
    <t>Virginia</t>
  </si>
  <si>
    <t>Washington</t>
  </si>
  <si>
    <t>Position</t>
  </si>
  <si>
    <t>Team</t>
  </si>
  <si>
    <t>Wins</t>
  </si>
  <si>
    <t>Losses</t>
  </si>
  <si>
    <t>MWC</t>
  </si>
  <si>
    <t>ESPNU</t>
  </si>
  <si>
    <t>Tennessee State</t>
  </si>
  <si>
    <t>Sam Houston</t>
  </si>
  <si>
    <t>NC State</t>
  </si>
  <si>
    <t>Baylor</t>
  </si>
  <si>
    <t>Troy</t>
  </si>
  <si>
    <t>ESPN2</t>
  </si>
  <si>
    <t>Virginia Tech</t>
  </si>
  <si>
    <t>Purdue</t>
  </si>
  <si>
    <t>James Madison</t>
  </si>
  <si>
    <t>UNLV</t>
  </si>
  <si>
    <t>Miami (Fla.)</t>
  </si>
  <si>
    <t>Iowa State</t>
  </si>
  <si>
    <t>East Carolina</t>
  </si>
  <si>
    <t>Marshall</t>
  </si>
  <si>
    <t>Washington State</t>
  </si>
  <si>
    <t>McNeese</t>
  </si>
  <si>
    <t>Maryland</t>
  </si>
  <si>
    <t>Charlotte</t>
  </si>
  <si>
    <t>Stanford</t>
  </si>
  <si>
    <t>Arizona State</t>
  </si>
  <si>
    <t>Oklahoma State</t>
  </si>
  <si>
    <t>Cincinnati</t>
  </si>
  <si>
    <t>Syracuse</t>
  </si>
  <si>
    <t>Arkansas</t>
  </si>
  <si>
    <t>Memphis</t>
  </si>
  <si>
    <t>Mississippi State</t>
  </si>
  <si>
    <t>Appalachian State</t>
  </si>
  <si>
    <t>Pittsburgh</t>
  </si>
  <si>
    <t>Kentucky</t>
  </si>
  <si>
    <t>Florida Atlantic</t>
  </si>
  <si>
    <t>Georgia State</t>
  </si>
  <si>
    <t>Texas State</t>
  </si>
  <si>
    <t>Tulsa</t>
  </si>
  <si>
    <t>Air Force</t>
  </si>
  <si>
    <t>Vanderbilt</t>
  </si>
  <si>
    <t>Kansas</t>
  </si>
  <si>
    <t>Western Kentucky</t>
  </si>
  <si>
    <t>Southern Mississippi</t>
  </si>
  <si>
    <t>Fresno State</t>
  </si>
  <si>
    <t>Louisiana-Lafayette</t>
  </si>
  <si>
    <t>Miami (Florida)</t>
  </si>
  <si>
    <t>Wake Forest</t>
  </si>
  <si>
    <t>UAB</t>
  </si>
  <si>
    <t>Missouri</t>
  </si>
  <si>
    <t>Western Michigan</t>
  </si>
  <si>
    <t>Georgia Southern</t>
  </si>
  <si>
    <t>Liberty</t>
  </si>
  <si>
    <t>Jacksonville State</t>
  </si>
  <si>
    <t>Eastern Michigan</t>
  </si>
  <si>
    <t>Arizona</t>
  </si>
  <si>
    <t>Toledo</t>
  </si>
  <si>
    <t>Massachusetts</t>
  </si>
  <si>
    <t>Northern Illinois</t>
  </si>
  <si>
    <t>Illinois</t>
  </si>
  <si>
    <t>Hawai'i</t>
  </si>
  <si>
    <t>Boston College</t>
  </si>
  <si>
    <t>Colorado State</t>
  </si>
  <si>
    <t>North Carolina State</t>
  </si>
  <si>
    <t>South Florida</t>
  </si>
  <si>
    <t>Temple</t>
  </si>
  <si>
    <t>UTEP</t>
  </si>
  <si>
    <t>Akron</t>
  </si>
  <si>
    <t>Bowling Green</t>
  </si>
  <si>
    <t>Louisiana-Monroe</t>
  </si>
  <si>
    <t>Old Dominion</t>
  </si>
  <si>
    <t>Florida International</t>
  </si>
  <si>
    <t>Ball State</t>
  </si>
  <si>
    <t>Connecticut</t>
  </si>
  <si>
    <t>Nevada</t>
  </si>
  <si>
    <t>Army</t>
  </si>
  <si>
    <t>Middle Tennessee</t>
  </si>
  <si>
    <t>Miami (Ohio)</t>
  </si>
  <si>
    <t>Sam Houston State</t>
  </si>
  <si>
    <t>Miami (OH)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</si>
</sst>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36B5-5368-0F4E-AE20-BC9ECC5E0688}">
  <dimension ref="A1:AA54"/>
  <sheetViews>
    <sheetView tabSelected="1" workbookViewId="0">
      <pane ySplit="760" topLeftCell="A7" activePane="bottomLeft"/>
      <selection activeCell="J1" sqref="J1"/>
      <selection pane="bottomLeft" activeCell="F33" sqref="F33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27" x14ac:dyDescent="0.2">
      <c r="A1" s="1" t="s">
        <v>59</v>
      </c>
      <c r="B1" s="2" t="s">
        <v>0</v>
      </c>
      <c r="C1" t="s">
        <v>3</v>
      </c>
      <c r="D1" t="s">
        <v>2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60</v>
      </c>
      <c r="Y1" t="s">
        <v>61</v>
      </c>
      <c r="Z1" t="s">
        <v>62</v>
      </c>
      <c r="AA1" t="s">
        <v>63</v>
      </c>
    </row>
    <row r="2" spans="1:27" x14ac:dyDescent="0.2">
      <c r="A2" s="1">
        <v>45164</v>
      </c>
      <c r="B2" s="2">
        <v>0.60416666666666663</v>
      </c>
      <c r="C2" t="s">
        <v>75</v>
      </c>
      <c r="D2" t="s">
        <v>41</v>
      </c>
      <c r="E2" t="s">
        <v>97</v>
      </c>
      <c r="F2">
        <v>3560000</v>
      </c>
      <c r="G2">
        <v>2023</v>
      </c>
      <c r="H2">
        <v>0</v>
      </c>
      <c r="I2">
        <v>0</v>
      </c>
      <c r="J2" cm="1">
        <f t="array" ref="J2">_xlfn.XLOOKUP(D2&amp;I2,Ranking!C$2:C$500&amp;Ranking!A$2:A$500,Ranking!B$2:B$500,"")</f>
        <v>13</v>
      </c>
      <c r="K2" t="str" cm="1">
        <f t="array" ref="K2">_xlfn.XLOOKUP(E2&amp;I2,Ranking!C$2:C$500&amp;Ranking!A$2:A$500,Ranking!B$2:B$500,"")</f>
        <v/>
      </c>
      <c r="L2" t="s">
        <v>58</v>
      </c>
      <c r="M2" t="s">
        <v>58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s="1">
        <v>45164</v>
      </c>
      <c r="B3" s="2">
        <v>0.79166666666666663</v>
      </c>
      <c r="C3" t="s">
        <v>24</v>
      </c>
      <c r="D3" t="s">
        <v>64</v>
      </c>
      <c r="E3" t="s">
        <v>170</v>
      </c>
      <c r="F3">
        <v>582000</v>
      </c>
      <c r="G3">
        <v>2023</v>
      </c>
      <c r="H3">
        <v>0</v>
      </c>
      <c r="I3">
        <v>0</v>
      </c>
      <c r="J3" t="str" cm="1">
        <f t="array" ref="J3">_xlfn.XLOOKUP(D3&amp;I3,Ranking!C$2:C$500&amp;Ranking!A$2:A$500,Ranking!B$2:B$500,"")</f>
        <v/>
      </c>
      <c r="K3" t="str" cm="1">
        <f t="array" ref="K3">_xlfn.XLOOKUP(E3&amp;I3,Ranking!C$2:C$500&amp;Ranking!A$2:A$500,Ranking!B$2:B$500,"")</f>
        <v/>
      </c>
      <c r="L3" t="s">
        <v>52</v>
      </c>
      <c r="M3" t="s">
        <v>58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s="1">
        <v>45164</v>
      </c>
      <c r="B4" s="2">
        <v>0.79166666666666663</v>
      </c>
      <c r="C4" t="s">
        <v>29</v>
      </c>
      <c r="D4" t="s">
        <v>104</v>
      </c>
      <c r="E4" t="s">
        <v>101</v>
      </c>
      <c r="F4">
        <v>466000</v>
      </c>
      <c r="G4">
        <v>2023</v>
      </c>
      <c r="H4">
        <v>0</v>
      </c>
      <c r="I4">
        <v>0</v>
      </c>
      <c r="J4" t="str" cm="1">
        <f t="array" ref="J4">_xlfn.XLOOKUP(D4&amp;I4,Ranking!C$2:C$500&amp;Ranking!A$2:A$500,Ranking!B$2:B$500,"")</f>
        <v/>
      </c>
      <c r="K4" t="str" cm="1">
        <f t="array" ref="K4">_xlfn.XLOOKUP(E4&amp;I4,Ranking!C$2:C$500&amp;Ranking!A$2:A$500,Ranking!B$2:B$500,"")</f>
        <v/>
      </c>
      <c r="L4" t="s">
        <v>117</v>
      </c>
      <c r="M4" t="s">
        <v>57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s="1">
        <v>45169</v>
      </c>
      <c r="B5" s="2">
        <v>0.79166666666666663</v>
      </c>
      <c r="C5" t="s">
        <v>29</v>
      </c>
      <c r="D5" t="s">
        <v>67</v>
      </c>
      <c r="E5" t="s">
        <v>93</v>
      </c>
      <c r="F5">
        <v>317000</v>
      </c>
      <c r="G5">
        <v>2023</v>
      </c>
      <c r="H5">
        <v>0</v>
      </c>
      <c r="I5">
        <v>1</v>
      </c>
      <c r="J5" t="str" cm="1">
        <f t="array" ref="J5">_xlfn.XLOOKUP(D5&amp;I5,Ranking!C$2:C$500&amp;Ranking!A$2:A$500,Ranking!B$2:B$500,"")</f>
        <v/>
      </c>
      <c r="K5" t="str" cm="1">
        <f t="array" ref="K5">_xlfn.XLOOKUP(E5&amp;I5,Ranking!C$2:C$500&amp;Ranking!A$2:A$500,Ranking!B$2:B$500,"")</f>
        <v/>
      </c>
      <c r="L5" t="s">
        <v>56</v>
      </c>
      <c r="M5" t="s">
        <v>57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s="1">
        <v>45169</v>
      </c>
      <c r="B6" s="2">
        <v>0.83333333333333337</v>
      </c>
      <c r="C6" t="s">
        <v>24</v>
      </c>
      <c r="D6" t="s">
        <v>44</v>
      </c>
      <c r="E6" t="s">
        <v>43</v>
      </c>
      <c r="F6">
        <v>3190000</v>
      </c>
      <c r="G6">
        <v>2023</v>
      </c>
      <c r="H6">
        <v>0</v>
      </c>
      <c r="I6">
        <v>1</v>
      </c>
      <c r="J6" cm="1">
        <f t="array" ref="J6">_xlfn.XLOOKUP(D6&amp;I6,Ranking!C$2:C$500&amp;Ranking!A$2:A$500,Ranking!B$2:B$500,"")</f>
        <v>14</v>
      </c>
      <c r="K6" t="str" cm="1">
        <f t="array" ref="K6">_xlfn.XLOOKUP(E6&amp;I6,Ranking!C$2:C$500&amp;Ranking!A$2:A$500,Ranking!B$2:B$500,"")</f>
        <v/>
      </c>
      <c r="L6" t="s">
        <v>51</v>
      </c>
      <c r="M6" t="s">
        <v>55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s="1">
        <v>45169</v>
      </c>
      <c r="B7" s="2">
        <v>0.83333333333333337</v>
      </c>
      <c r="C7" t="s">
        <v>23</v>
      </c>
      <c r="D7" t="s">
        <v>95</v>
      </c>
      <c r="E7" t="s">
        <v>22</v>
      </c>
      <c r="F7">
        <v>3490000</v>
      </c>
      <c r="G7">
        <v>2023</v>
      </c>
      <c r="H7">
        <v>0</v>
      </c>
      <c r="I7">
        <v>1</v>
      </c>
      <c r="J7" t="str" cm="1">
        <f t="array" ref="J7">_xlfn.XLOOKUP(D7&amp;I7,Ranking!C$2:C$500&amp;Ranking!A$2:A$500,Ranking!B$2:B$500,"")</f>
        <v/>
      </c>
      <c r="K7" t="str" cm="1">
        <f t="array" ref="K7">_xlfn.XLOOKUP(E7&amp;I7,Ranking!C$2:C$500&amp;Ranking!A$2:A$500,Ranking!B$2:B$500,"")</f>
        <v/>
      </c>
      <c r="L7" t="s">
        <v>50</v>
      </c>
      <c r="M7" t="s">
        <v>50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s="1">
        <v>45170</v>
      </c>
      <c r="B8" s="2">
        <v>0.79166666666666663</v>
      </c>
      <c r="C8" t="s">
        <v>29</v>
      </c>
      <c r="D8" t="s">
        <v>27</v>
      </c>
      <c r="E8" t="s">
        <v>48</v>
      </c>
      <c r="F8">
        <v>1060000</v>
      </c>
      <c r="G8">
        <v>2023</v>
      </c>
      <c r="H8">
        <v>0</v>
      </c>
      <c r="I8">
        <v>1</v>
      </c>
      <c r="J8" t="str" cm="1">
        <f t="array" ref="J8">_xlfn.XLOOKUP(D8&amp;I8,Ranking!C$2:C$500&amp;Ranking!A$2:A$500,Ranking!B$2:B$500,"")</f>
        <v/>
      </c>
      <c r="K8" t="str" cm="1">
        <f t="array" ref="K8">_xlfn.XLOOKUP(E8&amp;I8,Ranking!C$2:C$500&amp;Ranking!A$2:A$500,Ranking!B$2:B$500,"")</f>
        <v/>
      </c>
      <c r="L8" t="s">
        <v>50</v>
      </c>
      <c r="M8" t="s">
        <v>57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45170</v>
      </c>
      <c r="B9" s="2">
        <v>0.8125</v>
      </c>
      <c r="C9" t="s">
        <v>24</v>
      </c>
      <c r="D9" t="s">
        <v>65</v>
      </c>
      <c r="E9" t="s">
        <v>68</v>
      </c>
      <c r="F9">
        <v>1650000</v>
      </c>
      <c r="G9">
        <v>2023</v>
      </c>
      <c r="H9">
        <v>0</v>
      </c>
      <c r="I9">
        <v>1</v>
      </c>
      <c r="J9" t="str" cm="1">
        <f t="array" ref="J9">_xlfn.XLOOKUP(D9&amp;I9,Ranking!C$2:C$500&amp;Ranking!A$2:A$500,Ranking!B$2:B$500,"")</f>
        <v/>
      </c>
      <c r="K9" t="str" cm="1">
        <f t="array" ref="K9">_xlfn.XLOOKUP(E9&amp;I9,Ranking!C$2:C$500&amp;Ranking!A$2:A$500,Ranking!B$2:B$500,"")</f>
        <v/>
      </c>
      <c r="L9" t="s">
        <v>54</v>
      </c>
      <c r="M9" t="s">
        <v>54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s="1">
        <v>45171</v>
      </c>
      <c r="B10" s="2">
        <v>0.5</v>
      </c>
      <c r="C10" t="s">
        <v>31</v>
      </c>
      <c r="D10" t="s">
        <v>78</v>
      </c>
      <c r="E10" t="s">
        <v>111</v>
      </c>
      <c r="F10">
        <v>2460000</v>
      </c>
      <c r="G10">
        <v>2023</v>
      </c>
      <c r="H10">
        <v>0</v>
      </c>
      <c r="I10">
        <v>1</v>
      </c>
      <c r="J10" cm="1">
        <f t="array" ref="J10">_xlfn.XLOOKUP(D10&amp;I10,Ranking!C$2:C$500&amp;Ranking!A$2:A$500,Ranking!B$2:B$500,"")</f>
        <v>12</v>
      </c>
      <c r="K10" t="str" cm="1">
        <f t="array" ref="K10">_xlfn.XLOOKUP(E10&amp;I10,Ranking!C$2:C$500&amp;Ranking!A$2:A$500,Ranking!B$2:B$500,"")</f>
        <v/>
      </c>
      <c r="L10" t="s">
        <v>55</v>
      </c>
      <c r="M10" t="s">
        <v>54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 s="1">
        <v>45171</v>
      </c>
      <c r="B11" s="2">
        <v>0.5</v>
      </c>
      <c r="C11" t="s">
        <v>23</v>
      </c>
      <c r="D11" t="s">
        <v>108</v>
      </c>
      <c r="E11" t="s">
        <v>79</v>
      </c>
      <c r="F11">
        <v>7260000</v>
      </c>
      <c r="G11">
        <v>2023</v>
      </c>
      <c r="H11">
        <v>0</v>
      </c>
      <c r="I11">
        <v>1</v>
      </c>
      <c r="J11" cm="1">
        <f t="array" ref="J11">_xlfn.XLOOKUP(D11&amp;I11,Ranking!C$2:C$500&amp;Ranking!A$2:A$500,Ranking!B$2:B$500,"")</f>
        <v>17</v>
      </c>
      <c r="K11" t="str" cm="1">
        <f t="array" ref="K11">_xlfn.XLOOKUP(E11&amp;I11,Ranking!C$2:C$500&amp;Ranking!A$2:A$500,Ranking!B$2:B$500,"")</f>
        <v/>
      </c>
      <c r="L11" t="s">
        <v>56</v>
      </c>
      <c r="M11" t="s">
        <v>51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1">
        <v>45171</v>
      </c>
      <c r="B12" s="2">
        <v>0.5</v>
      </c>
      <c r="C12" t="s">
        <v>24</v>
      </c>
      <c r="D12" t="s">
        <v>34</v>
      </c>
      <c r="E12" t="s">
        <v>86</v>
      </c>
      <c r="F12">
        <v>970000</v>
      </c>
      <c r="G12">
        <v>2023</v>
      </c>
      <c r="H12">
        <v>0</v>
      </c>
      <c r="I12">
        <v>1</v>
      </c>
      <c r="J12" cm="1">
        <f t="array" ref="J12">_xlfn.XLOOKUP(D12&amp;I12,Ranking!C$2:C$500&amp;Ranking!A$2:A$500,Ranking!B$2:B$500,"")</f>
        <v>20</v>
      </c>
      <c r="K12" t="str" cm="1">
        <f t="array" ref="K12">_xlfn.XLOOKUP(E12&amp;I12,Ranking!C$2:C$500&amp;Ranking!A$2:A$500,Ranking!B$2:B$500,"")</f>
        <v/>
      </c>
      <c r="L12" t="s">
        <v>56</v>
      </c>
      <c r="M12" t="s">
        <v>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s="1">
        <v>45171</v>
      </c>
      <c r="B13" s="2">
        <v>0.5</v>
      </c>
      <c r="C13" t="s">
        <v>29</v>
      </c>
      <c r="D13" t="s">
        <v>92</v>
      </c>
      <c r="E13" t="s">
        <v>46</v>
      </c>
      <c r="F13">
        <v>561000</v>
      </c>
      <c r="G13">
        <v>2023</v>
      </c>
      <c r="H13">
        <v>0</v>
      </c>
      <c r="I13">
        <v>1</v>
      </c>
      <c r="J13" cm="1">
        <f t="array" ref="J13">_xlfn.XLOOKUP(D13&amp;I13,Ranking!C$2:C$500&amp;Ranking!A$2:A$500,Ranking!B$2:B$500,"")</f>
        <v>25</v>
      </c>
      <c r="K13" t="str" cm="1">
        <f t="array" ref="K13">_xlfn.XLOOKUP(E13&amp;I13,Ranking!C$2:C$500&amp;Ranking!A$2:A$500,Ranking!B$2:B$500,"")</f>
        <v/>
      </c>
      <c r="L13" t="s">
        <v>50</v>
      </c>
      <c r="M13" t="s">
        <v>117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s="1">
        <v>45171</v>
      </c>
      <c r="B14" s="2">
        <v>0.5</v>
      </c>
      <c r="C14" t="s">
        <v>118</v>
      </c>
      <c r="D14" t="s">
        <v>106</v>
      </c>
      <c r="E14" t="s">
        <v>94</v>
      </c>
      <c r="F14">
        <v>72000</v>
      </c>
      <c r="G14">
        <v>2023</v>
      </c>
      <c r="H14">
        <v>0</v>
      </c>
      <c r="I14">
        <v>1</v>
      </c>
      <c r="J14" t="str" cm="1">
        <f t="array" ref="J14">_xlfn.XLOOKUP(D14&amp;I14,Ranking!C$2:C$500&amp;Ranking!A$2:A$500,Ranking!B$2:B$500,"")</f>
        <v/>
      </c>
      <c r="K14" t="str" cm="1">
        <f t="array" ref="K14">_xlfn.XLOOKUP(E14&amp;I14,Ranking!C$2:C$500&amp;Ranking!A$2:A$500,Ranking!B$2:B$500,"")</f>
        <v/>
      </c>
      <c r="L14" t="s">
        <v>53</v>
      </c>
      <c r="M14" t="s">
        <v>52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1">
        <v>45171</v>
      </c>
      <c r="B15" s="2">
        <v>0.64583333333333337</v>
      </c>
      <c r="C15" t="s">
        <v>45</v>
      </c>
      <c r="D15" t="s">
        <v>38</v>
      </c>
      <c r="E15" t="s">
        <v>25</v>
      </c>
      <c r="F15">
        <v>4650000</v>
      </c>
      <c r="G15">
        <v>2023</v>
      </c>
      <c r="H15">
        <v>0</v>
      </c>
      <c r="I15">
        <v>1</v>
      </c>
      <c r="J15" t="str" cm="1">
        <f t="array" ref="J15">_xlfn.XLOOKUP(D15&amp;I15,Ranking!C$2:C$500&amp;Ranking!A$2:A$500,Ranking!B$2:B$500,"")</f>
        <v/>
      </c>
      <c r="K15" cm="1">
        <f t="array" ref="K15">_xlfn.XLOOKUP(E15&amp;I15,Ranking!C$2:C$500&amp;Ranking!A$2:A$500,Ranking!B$2:B$500,"")</f>
        <v>3</v>
      </c>
      <c r="L15" t="s">
        <v>50</v>
      </c>
      <c r="M15" t="s">
        <v>50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 s="1">
        <v>45171</v>
      </c>
      <c r="B16" s="2">
        <v>0.64583333333333337</v>
      </c>
      <c r="C16" t="s">
        <v>31</v>
      </c>
      <c r="D16" t="s">
        <v>112</v>
      </c>
      <c r="E16" t="s">
        <v>26</v>
      </c>
      <c r="F16">
        <v>1970000</v>
      </c>
      <c r="G16">
        <v>2023</v>
      </c>
      <c r="H16">
        <v>0</v>
      </c>
      <c r="I16">
        <v>1</v>
      </c>
      <c r="J16" cm="1">
        <f t="array" ref="J16">_xlfn.XLOOKUP(D16&amp;I16,Ranking!C$2:C$500&amp;Ranking!A$2:A$500,Ranking!B$2:B$500,"")</f>
        <v>10</v>
      </c>
      <c r="K16" t="str" cm="1">
        <f t="array" ref="K16">_xlfn.XLOOKUP(E16&amp;I16,Ranking!C$2:C$500&amp;Ranking!A$2:A$500,Ranking!B$2:B$500,"")</f>
        <v/>
      </c>
      <c r="L16" t="s">
        <v>51</v>
      </c>
      <c r="M16" t="s">
        <v>117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s="1">
        <v>45171</v>
      </c>
      <c r="B17" s="2">
        <v>0.64583333333333337</v>
      </c>
      <c r="C17" t="s">
        <v>23</v>
      </c>
      <c r="D17" t="s">
        <v>69</v>
      </c>
      <c r="E17" t="s">
        <v>102</v>
      </c>
      <c r="F17">
        <v>3210000</v>
      </c>
      <c r="G17">
        <v>2023</v>
      </c>
      <c r="H17">
        <v>0</v>
      </c>
      <c r="I17">
        <v>1</v>
      </c>
      <c r="J17" cm="1">
        <f t="array" ref="J17">_xlfn.XLOOKUP(D17&amp;I17,Ranking!C$2:C$500&amp;Ranking!A$2:A$500,Ranking!B$2:B$500,"")</f>
        <v>11</v>
      </c>
      <c r="K17" t="str" cm="1">
        <f t="array" ref="K17">_xlfn.XLOOKUP(E17&amp;I17,Ranking!C$2:C$500&amp;Ranking!A$2:A$500,Ranking!B$2:B$500,"")</f>
        <v/>
      </c>
      <c r="L17" t="s">
        <v>56</v>
      </c>
      <c r="M17" t="s">
        <v>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s="1">
        <v>45171</v>
      </c>
      <c r="B18" s="2">
        <v>0.64583333333333337</v>
      </c>
      <c r="C18" t="s">
        <v>75</v>
      </c>
      <c r="D18" t="s">
        <v>41</v>
      </c>
      <c r="E18" t="s">
        <v>119</v>
      </c>
      <c r="F18">
        <v>1560000</v>
      </c>
      <c r="G18">
        <v>2023</v>
      </c>
      <c r="H18">
        <v>0</v>
      </c>
      <c r="I18">
        <v>1</v>
      </c>
      <c r="J18" cm="1">
        <f t="array" ref="J18">_xlfn.XLOOKUP(D18&amp;I18,Ranking!C$2:C$500&amp;Ranking!A$2:A$500,Ranking!B$2:B$500,"")</f>
        <v>13</v>
      </c>
      <c r="K18" t="str" cm="1">
        <f t="array" ref="K18">_xlfn.XLOOKUP(E18&amp;I18,Ranking!C$2:C$500&amp;Ranking!A$2:A$500,Ranking!B$2:B$500,"")</f>
        <v/>
      </c>
      <c r="L18" t="s">
        <v>58</v>
      </c>
      <c r="M18" t="s">
        <v>47</v>
      </c>
      <c r="N18">
        <v>0</v>
      </c>
      <c r="O18">
        <v>42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</row>
    <row r="19" spans="1:27" x14ac:dyDescent="0.2">
      <c r="A19" s="1">
        <v>45171</v>
      </c>
      <c r="B19" s="2">
        <v>0.64583333333333337</v>
      </c>
      <c r="C19" t="s">
        <v>29</v>
      </c>
      <c r="D19" t="s">
        <v>33</v>
      </c>
      <c r="E19" t="s">
        <v>88</v>
      </c>
      <c r="F19">
        <v>784000</v>
      </c>
      <c r="G19">
        <v>2023</v>
      </c>
      <c r="H19">
        <v>0</v>
      </c>
      <c r="I19">
        <v>1</v>
      </c>
      <c r="J19" cm="1">
        <f t="array" ref="J19">_xlfn.XLOOKUP(D19&amp;I19,Ranking!C$2:C$500&amp;Ranking!A$2:A$500,Ranking!B$2:B$500,"")</f>
        <v>19</v>
      </c>
      <c r="K19" t="str" cm="1">
        <f t="array" ref="K19">_xlfn.XLOOKUP(E19&amp;I19,Ranking!C$2:C$500&amp;Ranking!A$2:A$500,Ranking!B$2:B$500,"")</f>
        <v/>
      </c>
      <c r="L19" t="s">
        <v>50</v>
      </c>
      <c r="M19" t="s">
        <v>57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s="1">
        <v>45171</v>
      </c>
      <c r="B20" s="2">
        <v>0.64583333333333337</v>
      </c>
      <c r="C20" t="s">
        <v>24</v>
      </c>
      <c r="D20" t="s">
        <v>87</v>
      </c>
      <c r="E20" t="s">
        <v>170</v>
      </c>
      <c r="F20">
        <v>1030000</v>
      </c>
      <c r="G20">
        <v>2023</v>
      </c>
      <c r="H20">
        <v>0</v>
      </c>
      <c r="I20">
        <v>1</v>
      </c>
      <c r="J20" t="str" cm="1">
        <f t="array" ref="J20">_xlfn.XLOOKUP(D20&amp;I20,Ranking!C$2:C$500&amp;Ranking!A$2:A$500,Ranking!B$2:B$500,"")</f>
        <v/>
      </c>
      <c r="K20" t="str" cm="1">
        <f t="array" ref="K20">_xlfn.XLOOKUP(E20&amp;I20,Ranking!C$2:C$500&amp;Ranking!A$2:A$500,Ranking!B$2:B$500,"")</f>
        <v/>
      </c>
      <c r="L20" t="s">
        <v>55</v>
      </c>
      <c r="M20" t="s">
        <v>58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1">
        <v>45171</v>
      </c>
      <c r="B21" s="2">
        <v>0.66666666666666663</v>
      </c>
      <c r="C21" t="s">
        <v>118</v>
      </c>
      <c r="D21" t="s">
        <v>100</v>
      </c>
      <c r="E21" t="s">
        <v>89</v>
      </c>
      <c r="F21">
        <v>88000</v>
      </c>
      <c r="G21">
        <v>2023</v>
      </c>
      <c r="H21">
        <v>0</v>
      </c>
      <c r="I21">
        <v>1</v>
      </c>
      <c r="J21" t="str" cm="1">
        <f t="array" ref="J21">_xlfn.XLOOKUP(D21&amp;I21,Ranking!C$2:C$500&amp;Ranking!A$2:A$500,Ranking!B$2:B$500,"")</f>
        <v/>
      </c>
      <c r="K21" t="str" cm="1">
        <f t="array" ref="K21">_xlfn.XLOOKUP(E21&amp;I21,Ranking!C$2:C$500&amp;Ranking!A$2:A$500,Ranking!B$2:B$500,"")</f>
        <v/>
      </c>
      <c r="L21" t="s">
        <v>53</v>
      </c>
      <c r="M21" t="s">
        <v>51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s="1">
        <v>45171</v>
      </c>
      <c r="B22" s="2">
        <v>0.79166666666666663</v>
      </c>
      <c r="C22" t="s">
        <v>24</v>
      </c>
      <c r="D22" t="s">
        <v>76</v>
      </c>
      <c r="E22" t="s">
        <v>98</v>
      </c>
      <c r="F22">
        <v>794000</v>
      </c>
      <c r="G22">
        <v>2023</v>
      </c>
      <c r="H22">
        <v>0</v>
      </c>
      <c r="I22">
        <v>1</v>
      </c>
      <c r="J22" cm="1">
        <f t="array" ref="J22">_xlfn.XLOOKUP(D22&amp;I22,Ranking!C$2:C$500&amp;Ranking!A$2:A$500,Ranking!B$2:B$500,"")</f>
        <v>23</v>
      </c>
      <c r="K22" t="str" cm="1">
        <f t="array" ref="K22">_xlfn.XLOOKUP(E22&amp;I22,Ranking!C$2:C$500&amp;Ranking!A$2:A$500,Ranking!B$2:B$500,"")</f>
        <v/>
      </c>
      <c r="L22" t="s">
        <v>55</v>
      </c>
      <c r="M22" t="s">
        <v>117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s="1">
        <v>45171</v>
      </c>
      <c r="B23" s="2">
        <v>0.79166666666666663</v>
      </c>
      <c r="C23" t="s">
        <v>29</v>
      </c>
      <c r="D23" t="s">
        <v>37</v>
      </c>
      <c r="E23" t="s">
        <v>40</v>
      </c>
      <c r="F23">
        <v>323000</v>
      </c>
      <c r="G23">
        <v>2023</v>
      </c>
      <c r="H23">
        <v>0</v>
      </c>
      <c r="I23">
        <v>1</v>
      </c>
      <c r="J23" t="str" cm="1">
        <f t="array" ref="J23">_xlfn.XLOOKUP(D23&amp;I23,Ranking!C$2:C$500&amp;Ranking!A$2:A$500,Ranking!B$2:B$500,"")</f>
        <v/>
      </c>
      <c r="K23" t="str" cm="1">
        <f t="array" ref="K23">_xlfn.XLOOKUP(E23&amp;I23,Ranking!C$2:C$500&amp;Ranking!A$2:A$500,Ranking!B$2:B$500,"")</f>
        <v/>
      </c>
      <c r="L23" t="s">
        <v>56</v>
      </c>
      <c r="M23" t="s">
        <v>53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s="1">
        <v>45171</v>
      </c>
      <c r="B24" s="2">
        <v>0.8125</v>
      </c>
      <c r="C24" t="s">
        <v>75</v>
      </c>
      <c r="D24" t="s">
        <v>32</v>
      </c>
      <c r="E24" t="s">
        <v>36</v>
      </c>
      <c r="F24">
        <v>3500000</v>
      </c>
      <c r="G24">
        <v>2023</v>
      </c>
      <c r="H24">
        <v>0</v>
      </c>
      <c r="I24">
        <v>1</v>
      </c>
      <c r="J24" cm="1">
        <f t="array" ref="J24">_xlfn.XLOOKUP(D24&amp;I24,Ranking!C$2:C$500&amp;Ranking!A$2:A$500,Ranking!B$2:B$500,"")</f>
        <v>7</v>
      </c>
      <c r="K24" t="str" cm="1">
        <f t="array" ref="K24">_xlfn.XLOOKUP(E24&amp;I24,Ranking!C$2:C$500&amp;Ranking!A$2:A$500,Ranking!B$2:B$500,"")</f>
        <v/>
      </c>
      <c r="L24" t="s">
        <v>50</v>
      </c>
      <c r="M24" t="s">
        <v>56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 s="1">
        <v>45171</v>
      </c>
      <c r="B25" s="2">
        <v>0.8125</v>
      </c>
      <c r="C25" t="s">
        <v>31</v>
      </c>
      <c r="D25" t="s">
        <v>71</v>
      </c>
      <c r="E25" t="s">
        <v>99</v>
      </c>
      <c r="F25">
        <v>3400000</v>
      </c>
      <c r="G25">
        <v>2023</v>
      </c>
      <c r="H25">
        <v>0</v>
      </c>
      <c r="I25">
        <v>1</v>
      </c>
      <c r="J25" t="str" cm="1">
        <f t="array" ref="J25">_xlfn.XLOOKUP(D25&amp;I25,Ranking!C$2:C$500&amp;Ranking!A$2:A$500,Ranking!B$2:B$500,"")</f>
        <v/>
      </c>
      <c r="K25" cm="1">
        <f t="array" ref="K25">_xlfn.XLOOKUP(E25&amp;I25,Ranking!C$2:C$500&amp;Ranking!A$2:A$500,Ranking!B$2:B$500,"")</f>
        <v>21</v>
      </c>
      <c r="L25" t="s">
        <v>55</v>
      </c>
      <c r="M25" t="s">
        <v>54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s="1">
        <v>45171</v>
      </c>
      <c r="B26" s="2">
        <v>0.8125</v>
      </c>
      <c r="C26" t="s">
        <v>45</v>
      </c>
      <c r="D26" t="s">
        <v>49</v>
      </c>
      <c r="E26" t="s">
        <v>73</v>
      </c>
      <c r="F26">
        <v>1430000</v>
      </c>
      <c r="G26">
        <v>2023</v>
      </c>
      <c r="H26">
        <v>0</v>
      </c>
      <c r="I26">
        <v>1</v>
      </c>
      <c r="J26" t="str" cm="1">
        <f t="array" ref="J26">_xlfn.XLOOKUP(D26&amp;I26,Ranking!C$2:C$500&amp;Ranking!A$2:A$500,Ranking!B$2:B$500,"")</f>
        <v/>
      </c>
      <c r="K26" t="str" cm="1">
        <f t="array" ref="K26">_xlfn.XLOOKUP(E26&amp;I26,Ranking!C$2:C$500&amp;Ranking!A$2:A$500,Ranking!B$2:B$500,"")</f>
        <v/>
      </c>
      <c r="L26" t="s">
        <v>117</v>
      </c>
      <c r="M26" t="s">
        <v>56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 s="1">
        <v>45171</v>
      </c>
      <c r="B27" s="2">
        <v>0.83333333333333337</v>
      </c>
      <c r="C27" t="s">
        <v>118</v>
      </c>
      <c r="D27" t="s">
        <v>109</v>
      </c>
      <c r="E27" t="s">
        <v>107</v>
      </c>
      <c r="F27">
        <v>77000</v>
      </c>
      <c r="G27">
        <v>2023</v>
      </c>
      <c r="H27">
        <v>0</v>
      </c>
      <c r="I27">
        <v>1</v>
      </c>
      <c r="J27" cm="1">
        <f t="array" ref="J27">_xlfn.XLOOKUP(D27&amp;I27,Ranking!C$2:C$500&amp;Ranking!A$2:A$500,Ranking!B$2:B$500,"")</f>
        <v>24</v>
      </c>
      <c r="K27" t="str" cm="1">
        <f t="array" ref="K27">_xlfn.XLOOKUP(E27&amp;I27,Ranking!C$2:C$500&amp;Ranking!A$2:A$500,Ranking!B$2:B$500,"")</f>
        <v/>
      </c>
      <c r="L27" t="s">
        <v>53</v>
      </c>
      <c r="M27" t="s">
        <v>77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 s="1">
        <v>45171</v>
      </c>
      <c r="B28" s="2">
        <v>0.92708333333333337</v>
      </c>
      <c r="C28" t="s">
        <v>29</v>
      </c>
      <c r="D28" t="s">
        <v>74</v>
      </c>
      <c r="E28" t="s">
        <v>120</v>
      </c>
      <c r="F28">
        <v>444000</v>
      </c>
      <c r="G28">
        <v>2023</v>
      </c>
      <c r="H28">
        <v>0</v>
      </c>
      <c r="I28">
        <v>1</v>
      </c>
      <c r="J28" t="str" cm="1">
        <f t="array" ref="J28">_xlfn.XLOOKUP(D28&amp;I28,Ranking!C$2:C$500&amp;Ranking!A$2:A$500,Ranking!B$2:B$500,"")</f>
        <v/>
      </c>
      <c r="K28" t="str" cm="1">
        <f t="array" ref="K28">_xlfn.XLOOKUP(E28&amp;I28,Ranking!C$2:C$500&amp;Ranking!A$2:A$500,Ranking!B$2:B$500,"")</f>
        <v/>
      </c>
      <c r="L28" t="s">
        <v>56</v>
      </c>
      <c r="M28" t="s">
        <v>47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 s="1">
        <v>45171</v>
      </c>
      <c r="B29" s="2">
        <v>0.9375</v>
      </c>
      <c r="C29" t="s">
        <v>24</v>
      </c>
      <c r="D29" t="s">
        <v>110</v>
      </c>
      <c r="E29" t="s">
        <v>90</v>
      </c>
      <c r="F29">
        <v>862000</v>
      </c>
      <c r="G29">
        <v>2023</v>
      </c>
      <c r="H29">
        <v>0</v>
      </c>
      <c r="I29">
        <v>1</v>
      </c>
      <c r="J29" t="str" cm="1">
        <f t="array" ref="J29">_xlfn.XLOOKUP(D29&amp;I29,Ranking!C$2:C$500&amp;Ranking!A$2:A$500,Ranking!B$2:B$500,"")</f>
        <v/>
      </c>
      <c r="K29" t="str" cm="1">
        <f t="array" ref="K29">_xlfn.XLOOKUP(E29&amp;I29,Ranking!C$2:C$500&amp;Ranking!A$2:A$500,Ranking!B$2:B$500,"")</f>
        <v/>
      </c>
      <c r="L29" t="s">
        <v>51</v>
      </c>
      <c r="M29" t="s">
        <v>77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 s="1">
        <v>45172</v>
      </c>
      <c r="B30" s="2">
        <v>0.5</v>
      </c>
      <c r="C30" t="s">
        <v>45</v>
      </c>
      <c r="D30" t="s">
        <v>103</v>
      </c>
      <c r="E30" t="s">
        <v>28</v>
      </c>
      <c r="F30">
        <v>2680000</v>
      </c>
      <c r="G30">
        <v>2023</v>
      </c>
      <c r="H30">
        <v>0</v>
      </c>
      <c r="I30">
        <v>1</v>
      </c>
      <c r="J30" t="str" cm="1">
        <f t="array" ref="J30">_xlfn.XLOOKUP(D30&amp;I30,Ranking!C$2:C$500&amp;Ranking!A$2:A$500,Ranking!B$2:B$500,"")</f>
        <v/>
      </c>
      <c r="K30" t="str" cm="1">
        <f t="array" ref="K30">_xlfn.XLOOKUP(E30&amp;I30,Ranking!C$2:C$500&amp;Ranking!A$2:A$500,Ranking!B$2:B$500,"")</f>
        <v/>
      </c>
      <c r="L30" t="s">
        <v>50</v>
      </c>
      <c r="M30" t="s">
        <v>50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 s="1">
        <v>45172</v>
      </c>
      <c r="B31" s="2">
        <v>0.64583333333333337</v>
      </c>
      <c r="C31" t="s">
        <v>45</v>
      </c>
      <c r="D31" t="s">
        <v>105</v>
      </c>
      <c r="E31" t="s">
        <v>39</v>
      </c>
      <c r="F31">
        <v>3230000</v>
      </c>
      <c r="G31">
        <v>2023</v>
      </c>
      <c r="H31">
        <v>0</v>
      </c>
      <c r="I31">
        <v>1</v>
      </c>
      <c r="J31" t="str" cm="1">
        <f t="array" ref="J31">_xlfn.XLOOKUP(D31&amp;I31,Ranking!C$2:C$500&amp;Ranking!A$2:A$500,Ranking!B$2:B$500,"")</f>
        <v/>
      </c>
      <c r="K31" cm="1">
        <f t="array" ref="K31">_xlfn.XLOOKUP(E31&amp;I31,Ranking!C$2:C$500&amp;Ranking!A$2:A$500,Ranking!B$2:B$500,"")</f>
        <v>18</v>
      </c>
      <c r="L31" t="s">
        <v>117</v>
      </c>
      <c r="M31" t="s">
        <v>51</v>
      </c>
      <c r="N31">
        <v>0</v>
      </c>
      <c r="O31">
        <v>28</v>
      </c>
      <c r="P31">
        <v>56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</row>
    <row r="32" spans="1:27" x14ac:dyDescent="0.2">
      <c r="A32" s="1">
        <v>45172</v>
      </c>
      <c r="B32" s="2">
        <v>0.8125</v>
      </c>
      <c r="C32" t="s">
        <v>31</v>
      </c>
      <c r="D32" t="s">
        <v>82</v>
      </c>
      <c r="E32" t="s">
        <v>81</v>
      </c>
      <c r="F32">
        <v>9170000</v>
      </c>
      <c r="G32">
        <v>2023</v>
      </c>
      <c r="H32">
        <v>0</v>
      </c>
      <c r="I32">
        <v>1</v>
      </c>
      <c r="J32" cm="1">
        <f t="array" ref="J32">_xlfn.XLOOKUP(D32&amp;I32,Ranking!C$2:C$500&amp;Ranking!A$2:A$500,Ranking!B$2:B$500,"")</f>
        <v>8</v>
      </c>
      <c r="K32" cm="1">
        <f t="array" ref="K32">_xlfn.XLOOKUP(E32&amp;I32,Ranking!C$2:C$500&amp;Ranking!A$2:A$500,Ranking!B$2:B$500,"")</f>
        <v>5</v>
      </c>
      <c r="L32" t="s">
        <v>54</v>
      </c>
      <c r="M32" t="s">
        <v>55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 s="1">
        <v>45173</v>
      </c>
      <c r="B33" s="2">
        <v>0.79166666666666663</v>
      </c>
      <c r="C33" t="s">
        <v>24</v>
      </c>
      <c r="D33" t="s">
        <v>91</v>
      </c>
      <c r="E33" t="s">
        <v>66</v>
      </c>
      <c r="F33">
        <v>4390000</v>
      </c>
      <c r="G33">
        <v>2023</v>
      </c>
      <c r="H33">
        <v>0</v>
      </c>
      <c r="I33">
        <v>1</v>
      </c>
      <c r="J33" t="str" cm="1">
        <f t="array" ref="J33">_xlfn.XLOOKUP(D33&amp;I33,Ranking!C$2:C$500&amp;Ranking!A$2:A$500,Ranking!B$2:B$500,"")</f>
        <v/>
      </c>
      <c r="K33" cm="1">
        <f t="array" ref="K33">_xlfn.XLOOKUP(E33&amp;I33,Ranking!C$2:C$500&amp;Ranking!A$2:A$500,Ranking!B$2:B$500,"")</f>
        <v>9</v>
      </c>
      <c r="L33" t="s">
        <v>54</v>
      </c>
      <c r="M33" t="s">
        <v>54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 s="1">
        <v>45178</v>
      </c>
      <c r="B34" s="2">
        <v>0.5</v>
      </c>
      <c r="C34" t="s">
        <v>31</v>
      </c>
      <c r="D34" t="s">
        <v>121</v>
      </c>
      <c r="E34" t="s">
        <v>41</v>
      </c>
      <c r="F34">
        <v>0</v>
      </c>
      <c r="G34">
        <v>2023</v>
      </c>
      <c r="H34">
        <v>0</v>
      </c>
      <c r="I34">
        <v>2</v>
      </c>
      <c r="J34" t="str" cm="1">
        <f t="array" ref="J34">_xlfn.XLOOKUP(D34&amp;I34,Ranking!C$2:C$500&amp;Ranking!A$2:A$500,Ranking!B$2:B$500,"")</f>
        <v/>
      </c>
      <c r="K34" cm="1">
        <f t="array" ref="K34">_xlfn.XLOOKUP(E34&amp;I34,Ranking!C$2:C$500&amp;Ranking!A$2:A$500,Ranking!B$2:B$500,"")</f>
        <v>10</v>
      </c>
      <c r="L34" t="s">
        <v>54</v>
      </c>
      <c r="M34" t="s">
        <v>58</v>
      </c>
      <c r="N34">
        <v>0</v>
      </c>
      <c r="O34" cm="1">
        <f t="array" ref="O34">_xlfn.XLOOKUP(D34&amp;I34,Sheet2!$A$2:$A$134&amp;Sheet2!$B$2:$B$134,Sheet2!$C$2:$C$134)</f>
        <v>24</v>
      </c>
      <c r="P34" cm="1">
        <f t="array" ref="P34">_xlfn.XLOOKUP(D34&amp;I34,Sheet2!$A$2:$A$134&amp;Sheet2!$B$2:$B$134,Sheet2!$D$2:$D$134)</f>
        <v>14</v>
      </c>
      <c r="Q34" cm="1">
        <f t="array" ref="Q34">_xlfn.XLOOKUP(E34&amp;I34,Sheet2!$A$2:$A$134&amp;Sheet2!$B$2:$B$134,Sheet2!$C$2:$C$134,0)</f>
        <v>49</v>
      </c>
      <c r="R34" cm="1">
        <f t="array" ref="R34">_xlfn.XLOOKUP(E34&amp;I34,Sheet2!$A$2:$A$134&amp;Sheet2!$B$2:$B$134,Sheet2!$D$2:$D$134,0)</f>
        <v>3</v>
      </c>
      <c r="S34">
        <v>0</v>
      </c>
      <c r="T34">
        <v>0</v>
      </c>
      <c r="U34">
        <v>0</v>
      </c>
      <c r="V34">
        <v>0</v>
      </c>
      <c r="W34">
        <v>0</v>
      </c>
      <c r="X34" cm="1">
        <f t="array" ref="X34">_xlfn.XLOOKUP(D34&amp;I34,Sheet2!$A$2:$A$134&amp;Sheet2!$B$2:$B$134,Sheet2!$E$2:$E$134)</f>
        <v>1</v>
      </c>
      <c r="Y34" cm="1">
        <f t="array" ref="Y34">_xlfn.XLOOKUP(D34&amp;I34,Sheet2!$A$2:$A$134&amp;Sheet2!$B$2:$B$134,Sheet2!$F$2:$F$134)</f>
        <v>0</v>
      </c>
      <c r="Z34" cm="1">
        <f t="array" ref="Z34">_xlfn.XLOOKUP(E34&amp;I34,Sheet2!$A$2:$A$134&amp;Sheet2!$B$2:$B$134,Sheet2!$E$2:$E$134,0)</f>
        <v>2</v>
      </c>
      <c r="AA34" cm="1">
        <f t="array" ref="AA34">_xlfn.XLOOKUP(E34&amp;I34,Sheet2!$A$2:$A$134&amp;Sheet2!$B$2:$B$134,Sheet2!$F$2:$F$134,0)</f>
        <v>0</v>
      </c>
    </row>
    <row r="35" spans="1:27" x14ac:dyDescent="0.2">
      <c r="A35" s="1">
        <v>45178</v>
      </c>
      <c r="B35" s="2">
        <v>0.5</v>
      </c>
      <c r="C35" t="s">
        <v>24</v>
      </c>
      <c r="D35" t="s">
        <v>122</v>
      </c>
      <c r="E35" t="s">
        <v>44</v>
      </c>
      <c r="F35">
        <v>0</v>
      </c>
      <c r="G35">
        <v>2023</v>
      </c>
      <c r="H35">
        <v>0</v>
      </c>
      <c r="I35">
        <v>2</v>
      </c>
      <c r="J35" t="str" cm="1">
        <f t="array" ref="J35">_xlfn.XLOOKUP(D35&amp;I35,Ranking!C$2:C$500&amp;Ranking!A$2:A$500,Ranking!B$2:B$500,"")</f>
        <v/>
      </c>
      <c r="K35" cm="1">
        <f t="array" ref="K35">_xlfn.XLOOKUP(E35&amp;I35,Ranking!C$2:C$500&amp;Ranking!A$2:A$500,Ranking!B$2:B$500,"")</f>
        <v>12</v>
      </c>
      <c r="L35" t="s">
        <v>56</v>
      </c>
      <c r="M35" t="s">
        <v>51</v>
      </c>
      <c r="N35">
        <v>0</v>
      </c>
      <c r="O35" cm="1">
        <f t="array" ref="O35">_xlfn.XLOOKUP(D35&amp;I35,Sheet2!$A$2:$A$134&amp;Sheet2!$B$2:$B$134,Sheet2!$C$2:$C$134)</f>
        <v>31</v>
      </c>
      <c r="P35" cm="1">
        <f t="array" ref="P35">_xlfn.XLOOKUP(D35&amp;I35,Sheet2!$A$2:$A$134&amp;Sheet2!$B$2:$B$134,Sheet2!$D$2:$D$134)</f>
        <v>42</v>
      </c>
      <c r="Q35" cm="1">
        <f t="array" ref="Q35">_xlfn.XLOOKUP(E35&amp;I35,Sheet2!$A$2:$A$134&amp;Sheet2!$B$2:$B$134,Sheet2!$C$2:$C$134,0)</f>
        <v>24</v>
      </c>
      <c r="R35" cm="1">
        <f t="array" ref="R35">_xlfn.XLOOKUP(E35&amp;I35,Sheet2!$A$2:$A$134&amp;Sheet2!$B$2:$B$134,Sheet2!$D$2:$D$134,0)</f>
        <v>11</v>
      </c>
      <c r="S35">
        <v>0</v>
      </c>
      <c r="T35">
        <v>0</v>
      </c>
      <c r="U35">
        <v>0</v>
      </c>
      <c r="V35">
        <v>0</v>
      </c>
      <c r="W35">
        <v>0</v>
      </c>
      <c r="X35" cm="1">
        <f t="array" ref="X35">_xlfn.XLOOKUP(D35&amp;I35,Sheet2!$A$2:$A$134&amp;Sheet2!$B$2:$B$134,Sheet2!$E$2:$E$134)</f>
        <v>0</v>
      </c>
      <c r="Y35" cm="1">
        <f t="array" ref="Y35">_xlfn.XLOOKUP(D35&amp;I35,Sheet2!$A$2:$A$134&amp;Sheet2!$B$2:$B$134,Sheet2!$F$2:$F$134)</f>
        <v>1</v>
      </c>
      <c r="Z35" cm="1">
        <f t="array" ref="Z35">_xlfn.XLOOKUP(E35&amp;I35,Sheet2!$A$2:$A$134&amp;Sheet2!$B$2:$B$134,Sheet2!$E$2:$E$134,0)</f>
        <v>1</v>
      </c>
      <c r="AA35" cm="1">
        <f t="array" ref="AA35">_xlfn.XLOOKUP(E35&amp;I35,Sheet2!$A$2:$A$134&amp;Sheet2!$B$2:$B$134,Sheet2!$F$2:$F$134,0)</f>
        <v>0</v>
      </c>
    </row>
    <row r="36" spans="1:27" x14ac:dyDescent="0.2">
      <c r="A36" s="1">
        <v>45178</v>
      </c>
      <c r="B36" s="2">
        <v>0.5</v>
      </c>
      <c r="C36" t="s">
        <v>29</v>
      </c>
      <c r="D36" t="s">
        <v>72</v>
      </c>
      <c r="E36" t="s">
        <v>123</v>
      </c>
      <c r="F36">
        <v>0</v>
      </c>
      <c r="G36">
        <v>2023</v>
      </c>
      <c r="H36">
        <v>0</v>
      </c>
      <c r="I36">
        <v>2</v>
      </c>
      <c r="J36" cm="1">
        <f t="array" ref="J36">_xlfn.XLOOKUP(D36&amp;I36,Ranking!C$2:C$500&amp;Ranking!A$2:A$500,Ranking!B$2:B$500,"")</f>
        <v>15</v>
      </c>
      <c r="K36" t="str" cm="1">
        <f t="array" ref="K36">_xlfn.XLOOKUP(E36&amp;I36,Ranking!C$2:C$500&amp;Ranking!A$2:A$500,Ranking!B$2:B$500,"")</f>
        <v/>
      </c>
      <c r="L36" t="s">
        <v>56</v>
      </c>
      <c r="M36" t="s">
        <v>77</v>
      </c>
      <c r="N36">
        <v>0</v>
      </c>
      <c r="O36" cm="1">
        <f t="array" ref="O36">_xlfn.XLOOKUP(D36&amp;I36,Sheet2!$A$2:$A$134&amp;Sheet2!$B$2:$B$134,Sheet2!$C$2:$C$134)</f>
        <v>45</v>
      </c>
      <c r="P36" cm="1">
        <f t="array" ref="P36">_xlfn.XLOOKUP(D36&amp;I36,Sheet2!$A$2:$A$134&amp;Sheet2!$B$2:$B$134,Sheet2!$D$2:$D$134)</f>
        <v>0</v>
      </c>
      <c r="Q36" cm="1">
        <f t="array" ref="Q36">_xlfn.XLOOKUP(E36&amp;I36,Sheet2!$A$2:$A$134&amp;Sheet2!$B$2:$B$134,Sheet2!$C$2:$C$134,0)</f>
        <v>48</v>
      </c>
      <c r="R36" cm="1">
        <f t="array" ref="R36">_xlfn.XLOOKUP(E36&amp;I36,Sheet2!$A$2:$A$134&amp;Sheet2!$B$2:$B$134,Sheet2!$D$2:$D$134,0)</f>
        <v>30</v>
      </c>
      <c r="S36">
        <v>0</v>
      </c>
      <c r="T36">
        <v>0</v>
      </c>
      <c r="U36">
        <v>0</v>
      </c>
      <c r="V36">
        <v>0</v>
      </c>
      <c r="W36">
        <v>0</v>
      </c>
      <c r="X36" cm="1">
        <f t="array" ref="X36">_xlfn.XLOOKUP(D36&amp;I36,Sheet2!$A$2:$A$134&amp;Sheet2!$B$2:$B$134,Sheet2!$E$2:$E$134)</f>
        <v>1</v>
      </c>
      <c r="Y36" cm="1">
        <f t="array" ref="Y36">_xlfn.XLOOKUP(D36&amp;I36,Sheet2!$A$2:$A$134&amp;Sheet2!$B$2:$B$134,Sheet2!$F$2:$F$134)</f>
        <v>0</v>
      </c>
      <c r="Z36" cm="1">
        <f t="array" ref="Z36">_xlfn.XLOOKUP(E36&amp;I36,Sheet2!$A$2:$A$134&amp;Sheet2!$B$2:$B$134,Sheet2!$E$2:$E$134,0)</f>
        <v>1</v>
      </c>
      <c r="AA36" cm="1">
        <f t="array" ref="AA36">_xlfn.XLOOKUP(E36&amp;I36,Sheet2!$A$2:$A$134&amp;Sheet2!$B$2:$B$134,Sheet2!$F$2:$F$134,0)</f>
        <v>0</v>
      </c>
    </row>
    <row r="37" spans="1:27" x14ac:dyDescent="0.2">
      <c r="A37" s="1">
        <v>45178</v>
      </c>
      <c r="B37" s="2">
        <v>0.5</v>
      </c>
      <c r="C37" t="s">
        <v>23</v>
      </c>
      <c r="D37" t="s">
        <v>79</v>
      </c>
      <c r="E37" t="s">
        <v>22</v>
      </c>
      <c r="F37">
        <v>0</v>
      </c>
      <c r="G37">
        <v>2023</v>
      </c>
      <c r="H37">
        <v>0</v>
      </c>
      <c r="I37">
        <v>2</v>
      </c>
      <c r="J37" cm="1">
        <f t="array" ref="J37">_xlfn.XLOOKUP(D37&amp;I37,Ranking!C$2:C$500&amp;Ranking!A$2:A$500,Ranking!B$2:B$500,"")</f>
        <v>22</v>
      </c>
      <c r="K37" t="str" cm="1">
        <f t="array" ref="K37">_xlfn.XLOOKUP(E37&amp;I37,Ranking!C$2:C$500&amp;Ranking!A$2:A$500,Ranking!B$2:B$500,"")</f>
        <v/>
      </c>
      <c r="L37" t="s">
        <v>51</v>
      </c>
      <c r="M37" t="s">
        <v>50</v>
      </c>
      <c r="N37">
        <v>0</v>
      </c>
      <c r="O37" cm="1">
        <f t="array" ref="O37">_xlfn.XLOOKUP(D37&amp;I37,Sheet2!$A$2:$A$134&amp;Sheet2!$B$2:$B$134,Sheet2!$C$2:$C$134)</f>
        <v>45</v>
      </c>
      <c r="P37" cm="1">
        <f t="array" ref="P37">_xlfn.XLOOKUP(D37&amp;I37,Sheet2!$A$2:$A$134&amp;Sheet2!$B$2:$B$134,Sheet2!$D$2:$D$134)</f>
        <v>42</v>
      </c>
      <c r="Q37" cm="1">
        <f t="array" ref="Q37">_xlfn.XLOOKUP(E37&amp;I37,Sheet2!$A$2:$A$134&amp;Sheet2!$B$2:$B$134,Sheet2!$C$2:$C$134,0)</f>
        <v>10</v>
      </c>
      <c r="R37" cm="1">
        <f t="array" ref="R37">_xlfn.XLOOKUP(E37&amp;I37,Sheet2!$A$2:$A$134&amp;Sheet2!$B$2:$B$134,Sheet2!$D$2:$D$134,0)</f>
        <v>13</v>
      </c>
      <c r="S37">
        <v>0</v>
      </c>
      <c r="T37">
        <v>0</v>
      </c>
      <c r="U37">
        <v>0</v>
      </c>
      <c r="V37">
        <v>0</v>
      </c>
      <c r="W37">
        <v>0</v>
      </c>
      <c r="X37" cm="1">
        <f t="array" ref="X37">_xlfn.XLOOKUP(D37&amp;I37,Sheet2!$A$2:$A$134&amp;Sheet2!$B$2:$B$134,Sheet2!$E$2:$E$134)</f>
        <v>1</v>
      </c>
      <c r="Y37" cm="1">
        <f t="array" ref="Y37">_xlfn.XLOOKUP(D37&amp;I37,Sheet2!$A$2:$A$134&amp;Sheet2!$B$2:$B$134,Sheet2!$F$2:$F$134)</f>
        <v>0</v>
      </c>
      <c r="Z37" cm="1">
        <f t="array" ref="Z37">_xlfn.XLOOKUP(E37&amp;I37,Sheet2!$A$2:$A$134&amp;Sheet2!$B$2:$B$134,Sheet2!$E$2:$E$134,0)</f>
        <v>0</v>
      </c>
      <c r="AA37" cm="1">
        <f t="array" ref="AA37">_xlfn.XLOOKUP(E37&amp;I37,Sheet2!$A$2:$A$134&amp;Sheet2!$B$2:$B$134,Sheet2!$F$2:$F$134,0)</f>
        <v>1</v>
      </c>
    </row>
    <row r="38" spans="1:27" x14ac:dyDescent="0.2">
      <c r="A38" s="1">
        <v>45178</v>
      </c>
      <c r="B38" s="2">
        <v>0.5</v>
      </c>
      <c r="C38" t="s">
        <v>124</v>
      </c>
      <c r="D38" t="s">
        <v>125</v>
      </c>
      <c r="E38" t="s">
        <v>126</v>
      </c>
      <c r="F38">
        <v>0</v>
      </c>
      <c r="G38">
        <v>2023</v>
      </c>
      <c r="H38">
        <v>0</v>
      </c>
      <c r="I38">
        <v>2</v>
      </c>
      <c r="J38" t="str" cm="1">
        <f t="array" ref="J38">_xlfn.XLOOKUP(D38&amp;I38,Ranking!C$2:C$500&amp;Ranking!A$2:A$500,Ranking!B$2:B$500,"")</f>
        <v/>
      </c>
      <c r="K38" t="str" cm="1">
        <f t="array" ref="K38">_xlfn.XLOOKUP(E38&amp;I38,Ranking!C$2:C$500&amp;Ranking!A$2:A$500,Ranking!B$2:B$500,"")</f>
        <v/>
      </c>
      <c r="L38" t="s">
        <v>54</v>
      </c>
      <c r="M38" t="s">
        <v>50</v>
      </c>
      <c r="N38">
        <v>0</v>
      </c>
      <c r="O38" cm="1">
        <f t="array" ref="O38">_xlfn.XLOOKUP(D38&amp;I38,Sheet2!$A$2:$A$134&amp;Sheet2!$B$2:$B$134,Sheet2!$C$2:$C$134)</f>
        <v>36</v>
      </c>
      <c r="P38" cm="1">
        <f t="array" ref="P38">_xlfn.XLOOKUP(D38&amp;I38,Sheet2!$A$2:$A$134&amp;Sheet2!$B$2:$B$134,Sheet2!$D$2:$D$134)</f>
        <v>17</v>
      </c>
      <c r="Q38" cm="1">
        <f t="array" ref="Q38">_xlfn.XLOOKUP(E38&amp;I38,Sheet2!$A$2:$A$134&amp;Sheet2!$B$2:$B$134,Sheet2!$C$2:$C$134,0)</f>
        <v>35</v>
      </c>
      <c r="R38" cm="1">
        <f t="array" ref="R38">_xlfn.XLOOKUP(E38&amp;I38,Sheet2!$A$2:$A$134&amp;Sheet2!$B$2:$B$134,Sheet2!$D$2:$D$134,0)</f>
        <v>39</v>
      </c>
      <c r="S38">
        <v>0</v>
      </c>
      <c r="T38">
        <v>0</v>
      </c>
      <c r="U38">
        <v>0</v>
      </c>
      <c r="V38">
        <v>0</v>
      </c>
      <c r="W38">
        <v>0</v>
      </c>
      <c r="X38" cm="1">
        <f t="array" ref="X38">_xlfn.XLOOKUP(D38&amp;I38,Sheet2!$A$2:$A$134&amp;Sheet2!$B$2:$B$134,Sheet2!$E$2:$E$134)</f>
        <v>1</v>
      </c>
      <c r="Y38" cm="1">
        <f t="array" ref="Y38">_xlfn.XLOOKUP(D38&amp;I38,Sheet2!$A$2:$A$134&amp;Sheet2!$B$2:$B$134,Sheet2!$F$2:$F$134)</f>
        <v>0</v>
      </c>
      <c r="Z38" cm="1">
        <f t="array" ref="Z38">_xlfn.XLOOKUP(E38&amp;I38,Sheet2!$A$2:$A$134&amp;Sheet2!$B$2:$B$134,Sheet2!$E$2:$E$134,0)</f>
        <v>0</v>
      </c>
      <c r="AA38" cm="1">
        <f t="array" ref="AA38">_xlfn.XLOOKUP(E38&amp;I38,Sheet2!$A$2:$A$134&amp;Sheet2!$B$2:$B$134,Sheet2!$F$2:$F$134,0)</f>
        <v>1</v>
      </c>
    </row>
    <row r="39" spans="1:27" x14ac:dyDescent="0.2">
      <c r="A39" s="1">
        <v>45178</v>
      </c>
      <c r="B39" s="2">
        <v>0.5</v>
      </c>
      <c r="C39" t="s">
        <v>118</v>
      </c>
      <c r="D39" t="s">
        <v>111</v>
      </c>
      <c r="E39" t="s">
        <v>127</v>
      </c>
      <c r="F39">
        <v>0</v>
      </c>
      <c r="G39">
        <v>2023</v>
      </c>
      <c r="H39">
        <v>0</v>
      </c>
      <c r="I39">
        <v>2</v>
      </c>
      <c r="J39" t="str" cm="1">
        <f t="array" ref="J39">_xlfn.XLOOKUP(D39&amp;I39,Ranking!C$2:C$500&amp;Ranking!A$2:A$500,Ranking!B$2:B$500,"")</f>
        <v/>
      </c>
      <c r="K39" t="str" cm="1">
        <f t="array" ref="K39">_xlfn.XLOOKUP(E39&amp;I39,Ranking!C$2:C$500&amp;Ranking!A$2:A$500,Ranking!B$2:B$500,"")</f>
        <v/>
      </c>
      <c r="L39" t="s">
        <v>54</v>
      </c>
      <c r="M39" t="s">
        <v>77</v>
      </c>
      <c r="N39">
        <v>0</v>
      </c>
      <c r="O39" cm="1">
        <f t="array" ref="O39">_xlfn.XLOOKUP(D39&amp;I39,Sheet2!$A$2:$A$134&amp;Sheet2!$B$2:$B$134,Sheet2!$C$2:$C$134)</f>
        <v>13</v>
      </c>
      <c r="P39" cm="1">
        <f t="array" ref="P39">_xlfn.XLOOKUP(D39&amp;I39,Sheet2!$A$2:$A$134&amp;Sheet2!$B$2:$B$134,Sheet2!$D$2:$D$134)</f>
        <v>49</v>
      </c>
      <c r="Q39" cm="1">
        <f t="array" ref="Q39">_xlfn.XLOOKUP(E39&amp;I39,Sheet2!$A$2:$A$134&amp;Sheet2!$B$2:$B$134,Sheet2!$C$2:$C$134,0)</f>
        <v>38</v>
      </c>
      <c r="R39" cm="1">
        <f t="array" ref="R39">_xlfn.XLOOKUP(E39&amp;I39,Sheet2!$A$2:$A$134&amp;Sheet2!$B$2:$B$134,Sheet2!$D$2:$D$134,0)</f>
        <v>3</v>
      </c>
      <c r="S39">
        <v>0</v>
      </c>
      <c r="T39">
        <v>0</v>
      </c>
      <c r="U39">
        <v>0</v>
      </c>
      <c r="V39">
        <v>0</v>
      </c>
      <c r="W39">
        <v>0</v>
      </c>
      <c r="X39" cm="1">
        <f t="array" ref="X39">_xlfn.XLOOKUP(D39&amp;I39,Sheet2!$A$2:$A$134&amp;Sheet2!$B$2:$B$134,Sheet2!$E$2:$E$134)</f>
        <v>0</v>
      </c>
      <c r="Y39" cm="1">
        <f t="array" ref="Y39">_xlfn.XLOOKUP(D39&amp;I39,Sheet2!$A$2:$A$134&amp;Sheet2!$B$2:$B$134,Sheet2!$F$2:$F$134)</f>
        <v>1</v>
      </c>
      <c r="Z39" cm="1">
        <f t="array" ref="Z39">_xlfn.XLOOKUP(E39&amp;I39,Sheet2!$A$2:$A$134&amp;Sheet2!$B$2:$B$134,Sheet2!$E$2:$E$134,0)</f>
        <v>1</v>
      </c>
      <c r="AA39" cm="1">
        <f t="array" ref="AA39">_xlfn.XLOOKUP(E39&amp;I39,Sheet2!$A$2:$A$134&amp;Sheet2!$B$2:$B$134,Sheet2!$F$2:$F$134,0)</f>
        <v>0</v>
      </c>
    </row>
    <row r="40" spans="1:27" x14ac:dyDescent="0.2">
      <c r="A40" s="1">
        <v>45178</v>
      </c>
      <c r="B40" s="2">
        <v>0.64583333333333337</v>
      </c>
      <c r="C40" t="s">
        <v>45</v>
      </c>
      <c r="D40" t="s">
        <v>35</v>
      </c>
      <c r="E40" t="s">
        <v>128</v>
      </c>
      <c r="F40">
        <v>0</v>
      </c>
      <c r="G40">
        <v>2023</v>
      </c>
      <c r="H40">
        <v>0</v>
      </c>
      <c r="I40">
        <v>2</v>
      </c>
      <c r="J40" cm="1">
        <f t="array" ref="J40">_xlfn.XLOOKUP(D40&amp;I40,Ranking!C$2:C$500&amp;Ranking!A$2:A$500,Ranking!B$2:B$500,"")</f>
        <v>2</v>
      </c>
      <c r="K40" t="str" cm="1">
        <f t="array" ref="K40">_xlfn.XLOOKUP(E40&amp;I40,Ranking!C$2:C$500&amp;Ranking!A$2:A$500,Ranking!B$2:B$500,"")</f>
        <v/>
      </c>
      <c r="L40" t="s">
        <v>50</v>
      </c>
      <c r="M40" t="s">
        <v>117</v>
      </c>
      <c r="N40">
        <v>0</v>
      </c>
      <c r="O40" cm="1">
        <f t="array" ref="O40">_xlfn.XLOOKUP(D40&amp;I40,Sheet2!$A$2:$A$134&amp;Sheet2!$B$2:$B$134,Sheet2!$C$2:$C$134)</f>
        <v>30</v>
      </c>
      <c r="P40" cm="1">
        <f t="array" ref="P40">_xlfn.XLOOKUP(D40&amp;I40,Sheet2!$A$2:$A$134&amp;Sheet2!$B$2:$B$134,Sheet2!$D$2:$D$134)</f>
        <v>3</v>
      </c>
      <c r="Q40" cm="1">
        <f t="array" ref="Q40">_xlfn.XLOOKUP(E40&amp;I40,Sheet2!$A$2:$A$134&amp;Sheet2!$B$2:$B$134,Sheet2!$C$2:$C$134,0)</f>
        <v>44</v>
      </c>
      <c r="R40" cm="1">
        <f t="array" ref="R40">_xlfn.XLOOKUP(E40&amp;I40,Sheet2!$A$2:$A$134&amp;Sheet2!$B$2:$B$134,Sheet2!$D$2:$D$134,0)</f>
        <v>14</v>
      </c>
      <c r="S40">
        <v>0</v>
      </c>
      <c r="T40">
        <v>0</v>
      </c>
      <c r="U40">
        <v>0</v>
      </c>
      <c r="V40">
        <v>0</v>
      </c>
      <c r="W40">
        <v>0</v>
      </c>
      <c r="X40" cm="1">
        <f t="array" ref="X40">_xlfn.XLOOKUP(D40&amp;I40,Sheet2!$A$2:$A$134&amp;Sheet2!$B$2:$B$134,Sheet2!$E$2:$E$134)</f>
        <v>1</v>
      </c>
      <c r="Y40" cm="1">
        <f t="array" ref="Y40">_xlfn.XLOOKUP(D40&amp;I40,Sheet2!$A$2:$A$134&amp;Sheet2!$B$2:$B$134,Sheet2!$F$2:$F$134)</f>
        <v>0</v>
      </c>
      <c r="Z40" cm="1">
        <f t="array" ref="Z40">_xlfn.XLOOKUP(E40&amp;I40,Sheet2!$A$2:$A$134&amp;Sheet2!$B$2:$B$134,Sheet2!$E$2:$E$134,0)</f>
        <v>1</v>
      </c>
      <c r="AA40" cm="1">
        <f t="array" ref="AA40">_xlfn.XLOOKUP(E40&amp;I40,Sheet2!$A$2:$A$134&amp;Sheet2!$B$2:$B$134,Sheet2!$F$2:$F$134,0)</f>
        <v>0</v>
      </c>
    </row>
    <row r="41" spans="1:27" x14ac:dyDescent="0.2">
      <c r="A41" s="1">
        <v>45178</v>
      </c>
      <c r="B41" s="2">
        <v>0.64583333333333337</v>
      </c>
      <c r="C41" t="s">
        <v>124</v>
      </c>
      <c r="D41" t="s">
        <v>109</v>
      </c>
      <c r="E41" t="s">
        <v>96</v>
      </c>
      <c r="F41">
        <v>0</v>
      </c>
      <c r="G41">
        <v>2023</v>
      </c>
      <c r="H41">
        <v>0</v>
      </c>
      <c r="I41">
        <v>2</v>
      </c>
      <c r="J41" cm="1">
        <f t="array" ref="J41">_xlfn.XLOOKUP(D41&amp;I41,Ranking!C$2:C$500&amp;Ranking!A$2:A$500,Ranking!B$2:B$500,"")</f>
        <v>24</v>
      </c>
      <c r="K41" cm="1">
        <f t="array" ref="K41">_xlfn.XLOOKUP(E41&amp;I41,Ranking!C$2:C$500&amp;Ranking!A$2:A$500,Ranking!B$2:B$500,"")</f>
        <v>20</v>
      </c>
      <c r="L41" t="s">
        <v>53</v>
      </c>
      <c r="M41" t="s">
        <v>55</v>
      </c>
      <c r="N41">
        <v>0</v>
      </c>
      <c r="O41" cm="1">
        <f t="array" ref="O41">_xlfn.XLOOKUP(D41&amp;I41,Sheet2!$A$2:$A$134&amp;Sheet2!$B$2:$B$134,Sheet2!$C$2:$C$134)</f>
        <v>37</v>
      </c>
      <c r="P41" cm="1">
        <f t="array" ref="P41">_xlfn.XLOOKUP(D41&amp;I41,Sheet2!$A$2:$A$134&amp;Sheet2!$B$2:$B$134,Sheet2!$D$2:$D$134)</f>
        <v>17</v>
      </c>
      <c r="Q41" cm="1">
        <f t="array" ref="Q41">_xlfn.XLOOKUP(E41&amp;I41,Sheet2!$A$2:$A$134&amp;Sheet2!$B$2:$B$134,Sheet2!$C$2:$C$134,0)</f>
        <v>73</v>
      </c>
      <c r="R41" cm="1">
        <f t="array" ref="R41">_xlfn.XLOOKUP(E41&amp;I41,Sheet2!$A$2:$A$134&amp;Sheet2!$B$2:$B$134,Sheet2!$D$2:$D$134,0)</f>
        <v>7</v>
      </c>
      <c r="S41">
        <v>0</v>
      </c>
      <c r="T41">
        <v>0</v>
      </c>
      <c r="U41">
        <v>0</v>
      </c>
      <c r="V41">
        <v>0</v>
      </c>
      <c r="W41">
        <v>0</v>
      </c>
      <c r="X41" cm="1">
        <f t="array" ref="X41">_xlfn.XLOOKUP(D41&amp;I41,Sheet2!$A$2:$A$134&amp;Sheet2!$B$2:$B$134,Sheet2!$E$2:$E$134)</f>
        <v>1</v>
      </c>
      <c r="Y41" cm="1">
        <f t="array" ref="Y41">_xlfn.XLOOKUP(D41&amp;I41,Sheet2!$A$2:$A$134&amp;Sheet2!$B$2:$B$134,Sheet2!$F$2:$F$134)</f>
        <v>0</v>
      </c>
      <c r="Z41" cm="1">
        <f t="array" ref="Z41">_xlfn.XLOOKUP(E41&amp;I41,Sheet2!$A$2:$A$134&amp;Sheet2!$B$2:$B$134,Sheet2!$E$2:$E$134,0)</f>
        <v>1</v>
      </c>
      <c r="AA41" cm="1">
        <f t="array" ref="AA41">_xlfn.XLOOKUP(E41&amp;I41,Sheet2!$A$2:$A$134&amp;Sheet2!$B$2:$B$134,Sheet2!$F$2:$F$134,0)</f>
        <v>0</v>
      </c>
    </row>
    <row r="42" spans="1:27" x14ac:dyDescent="0.2">
      <c r="A42" s="1">
        <v>45178</v>
      </c>
      <c r="B42" s="2">
        <v>0.64583333333333337</v>
      </c>
      <c r="C42" t="s">
        <v>31</v>
      </c>
      <c r="D42" t="s">
        <v>129</v>
      </c>
      <c r="E42" t="s">
        <v>76</v>
      </c>
      <c r="F42">
        <v>0</v>
      </c>
      <c r="G42">
        <v>2023</v>
      </c>
      <c r="H42">
        <v>0</v>
      </c>
      <c r="I42">
        <v>2</v>
      </c>
      <c r="J42" t="str" cm="1">
        <f t="array" ref="J42">_xlfn.XLOOKUP(D42&amp;I42,Ranking!C$2:C$500&amp;Ranking!A$2:A$500,Ranking!B$2:B$500,"")</f>
        <v/>
      </c>
      <c r="K42" cm="1">
        <f t="array" ref="K42">_xlfn.XLOOKUP(E42&amp;I42,Ranking!C$2:C$500&amp;Ranking!A$2:A$500,Ranking!B$2:B$500,"")</f>
        <v>23</v>
      </c>
      <c r="L42" t="s">
        <v>54</v>
      </c>
      <c r="M42" t="s">
        <v>55</v>
      </c>
      <c r="N42">
        <v>0</v>
      </c>
      <c r="O42" cm="1">
        <f t="array" ref="O42">_xlfn.XLOOKUP(D42&amp;I42,Sheet2!$A$2:$A$134&amp;Sheet2!$B$2:$B$134,Sheet2!$C$2:$C$134)</f>
        <v>38</v>
      </c>
      <c r="P42" cm="1">
        <f t="array" ref="P42">_xlfn.XLOOKUP(D42&amp;I42,Sheet2!$A$2:$A$134&amp;Sheet2!$B$2:$B$134,Sheet2!$D$2:$D$134)</f>
        <v>3</v>
      </c>
      <c r="Q42" cm="1">
        <f t="array" ref="Q42">_xlfn.XLOOKUP(E42&amp;I42,Sheet2!$A$2:$A$134&amp;Sheet2!$B$2:$B$134,Sheet2!$C$2:$C$134,0)</f>
        <v>52</v>
      </c>
      <c r="R42" cm="1">
        <f t="array" ref="R42">_xlfn.XLOOKUP(E42&amp;I42,Sheet2!$A$2:$A$134&amp;Sheet2!$B$2:$B$134,Sheet2!$D$2:$D$134,0)</f>
        <v>10</v>
      </c>
      <c r="S42">
        <v>0</v>
      </c>
      <c r="T42">
        <v>0</v>
      </c>
      <c r="U42">
        <v>0</v>
      </c>
      <c r="V42">
        <v>0</v>
      </c>
      <c r="W42">
        <v>0</v>
      </c>
      <c r="X42" cm="1">
        <f t="array" ref="X42">_xlfn.XLOOKUP(D42&amp;I42,Sheet2!$A$2:$A$134&amp;Sheet2!$B$2:$B$134,Sheet2!$E$2:$E$134)</f>
        <v>1</v>
      </c>
      <c r="Y42" cm="1">
        <f t="array" ref="Y42">_xlfn.XLOOKUP(D42&amp;I42,Sheet2!$A$2:$A$134&amp;Sheet2!$B$2:$B$134,Sheet2!$F$2:$F$134)</f>
        <v>0</v>
      </c>
      <c r="Z42" cm="1">
        <f t="array" ref="Z42">_xlfn.XLOOKUP(E42&amp;I42,Sheet2!$A$2:$A$134&amp;Sheet2!$B$2:$B$134,Sheet2!$E$2:$E$134,0)</f>
        <v>1</v>
      </c>
      <c r="AA42" cm="1">
        <f t="array" ref="AA42">_xlfn.XLOOKUP(E42&amp;I42,Sheet2!$A$2:$A$134&amp;Sheet2!$B$2:$B$134,Sheet2!$F$2:$F$134,0)</f>
        <v>0</v>
      </c>
    </row>
    <row r="43" spans="1:27" x14ac:dyDescent="0.2">
      <c r="A43" s="1">
        <v>45178</v>
      </c>
      <c r="B43" s="2">
        <v>0.64583333333333337</v>
      </c>
      <c r="C43" t="s">
        <v>23</v>
      </c>
      <c r="D43" t="s">
        <v>130</v>
      </c>
      <c r="E43" t="s">
        <v>92</v>
      </c>
      <c r="F43">
        <v>0</v>
      </c>
      <c r="G43">
        <v>2023</v>
      </c>
      <c r="H43">
        <v>0</v>
      </c>
      <c r="I43">
        <v>2</v>
      </c>
      <c r="J43" t="str" cm="1">
        <f t="array" ref="J43">_xlfn.XLOOKUP(D43&amp;I43,Ranking!C$2:C$500&amp;Ranking!A$2:A$500,Ranking!B$2:B$500,"")</f>
        <v/>
      </c>
      <c r="K43" t="str" cm="1">
        <f t="array" ref="K43">_xlfn.XLOOKUP(E43&amp;I43,Ranking!C$2:C$500&amp;Ranking!A$2:A$500,Ranking!B$2:B$500,"")</f>
        <v/>
      </c>
      <c r="L43" t="s">
        <v>56</v>
      </c>
      <c r="M43" t="s">
        <v>50</v>
      </c>
      <c r="N43">
        <v>0</v>
      </c>
      <c r="O43" cm="1">
        <f t="array" ref="O43">_xlfn.XLOOKUP(D43&amp;I43,Sheet2!$A$2:$A$134&amp;Sheet2!$B$2:$B$134,Sheet2!$C$2:$C$134)</f>
        <v>30</v>
      </c>
      <c r="P43" cm="1">
        <f t="array" ref="P43">_xlfn.XLOOKUP(D43&amp;I43,Sheet2!$A$2:$A$134&amp;Sheet2!$B$2:$B$134,Sheet2!$D$2:$D$134)</f>
        <v>9</v>
      </c>
      <c r="Q43" cm="1">
        <f t="array" ref="Q43">_xlfn.XLOOKUP(E43&amp;I43,Sheet2!$A$2:$A$134&amp;Sheet2!$B$2:$B$134,Sheet2!$C$2:$C$134,0)</f>
        <v>24</v>
      </c>
      <c r="R43" cm="1">
        <f t="array" ref="R43">_xlfn.XLOOKUP(E43&amp;I43,Sheet2!$A$2:$A$134&amp;Sheet2!$B$2:$B$134,Sheet2!$D$2:$D$134,0)</f>
        <v>14</v>
      </c>
      <c r="S43">
        <v>0</v>
      </c>
      <c r="T43">
        <v>0</v>
      </c>
      <c r="U43">
        <v>0</v>
      </c>
      <c r="V43">
        <v>0</v>
      </c>
      <c r="W43">
        <v>0</v>
      </c>
      <c r="X43" cm="1">
        <f t="array" ref="X43">_xlfn.XLOOKUP(D43&amp;I43,Sheet2!$A$2:$A$134&amp;Sheet2!$B$2:$B$134,Sheet2!$E$2:$E$134)</f>
        <v>1</v>
      </c>
      <c r="Y43" cm="1">
        <f t="array" ref="Y43">_xlfn.XLOOKUP(D43&amp;I43,Sheet2!$A$2:$A$134&amp;Sheet2!$B$2:$B$134,Sheet2!$F$2:$F$134)</f>
        <v>0</v>
      </c>
      <c r="Z43" cm="1">
        <f t="array" ref="Z43">_xlfn.XLOOKUP(E43&amp;I43,Sheet2!$A$2:$A$134&amp;Sheet2!$B$2:$B$134,Sheet2!$E$2:$E$134,0)</f>
        <v>1</v>
      </c>
      <c r="AA43" cm="1">
        <f t="array" ref="AA43">_xlfn.XLOOKUP(E43&amp;I43,Sheet2!$A$2:$A$134&amp;Sheet2!$B$2:$B$134,Sheet2!$F$2:$F$134,0)</f>
        <v>0</v>
      </c>
    </row>
    <row r="44" spans="1:27" x14ac:dyDescent="0.2">
      <c r="A44" s="1">
        <v>45178</v>
      </c>
      <c r="B44" s="2">
        <v>0.66666666666666663</v>
      </c>
      <c r="C44" t="s">
        <v>118</v>
      </c>
      <c r="D44" t="s">
        <v>131</v>
      </c>
      <c r="E44" t="s">
        <v>132</v>
      </c>
      <c r="F44">
        <v>0</v>
      </c>
      <c r="G44">
        <v>2023</v>
      </c>
      <c r="H44">
        <v>0</v>
      </c>
      <c r="I44">
        <v>2</v>
      </c>
      <c r="J44" t="str" cm="1">
        <f t="array" ref="J44">_xlfn.XLOOKUP(D44&amp;I44,Ranking!C$2:C$500&amp;Ranking!A$2:A$500,Ranking!B$2:B$500,"")</f>
        <v/>
      </c>
      <c r="K44" t="str" cm="1">
        <f t="array" ref="K44">_xlfn.XLOOKUP(E44&amp;I44,Ranking!C$2:C$500&amp;Ranking!A$2:A$500,Ranking!B$2:B$500,"")</f>
        <v/>
      </c>
      <c r="L44" t="s">
        <v>53</v>
      </c>
      <c r="M44" t="s">
        <v>52</v>
      </c>
      <c r="N44">
        <v>0</v>
      </c>
      <c r="O44" cm="1">
        <f t="array" ref="O44">_xlfn.XLOOKUP(D44&amp;I44,Sheet2!$A$2:$A$134&amp;Sheet2!$B$2:$B$134,Sheet2!$C$2:$C$134)</f>
        <v>3</v>
      </c>
      <c r="P44" cm="1">
        <f t="array" ref="P44">_xlfn.XLOOKUP(D44&amp;I44,Sheet2!$A$2:$A$134&amp;Sheet2!$B$2:$B$134,Sheet2!$D$2:$D$134)</f>
        <v>30</v>
      </c>
      <c r="Q44" cm="1">
        <f t="array" ref="Q44">_xlfn.XLOOKUP(E44&amp;I44,Sheet2!$A$2:$A$134&amp;Sheet2!$B$2:$B$134,Sheet2!$C$2:$C$134,0)</f>
        <v>21</v>
      </c>
      <c r="R44" cm="1">
        <f t="array" ref="R44">_xlfn.XLOOKUP(E44&amp;I44,Sheet2!$A$2:$A$134&amp;Sheet2!$B$2:$B$134,Sheet2!$D$2:$D$134,0)</f>
        <v>17</v>
      </c>
      <c r="S44">
        <v>0</v>
      </c>
      <c r="T44">
        <v>0</v>
      </c>
      <c r="U44">
        <v>0</v>
      </c>
      <c r="V44">
        <v>0</v>
      </c>
      <c r="W44">
        <v>0</v>
      </c>
      <c r="X44" cm="1">
        <f t="array" ref="X44">_xlfn.XLOOKUP(D44&amp;I44,Sheet2!$A$2:$A$134&amp;Sheet2!$B$2:$B$134,Sheet2!$E$2:$E$134)</f>
        <v>0</v>
      </c>
      <c r="Y44" cm="1">
        <f t="array" ref="Y44">_xlfn.XLOOKUP(D44&amp;I44,Sheet2!$A$2:$A$134&amp;Sheet2!$B$2:$B$134,Sheet2!$F$2:$F$134)</f>
        <v>1</v>
      </c>
      <c r="Z44" cm="1">
        <f t="array" ref="Z44">_xlfn.XLOOKUP(E44&amp;I44,Sheet2!$A$2:$A$134&amp;Sheet2!$B$2:$B$134,Sheet2!$E$2:$E$134,0)</f>
        <v>1</v>
      </c>
      <c r="AA44" cm="1">
        <f t="array" ref="AA44">_xlfn.XLOOKUP(E44&amp;I44,Sheet2!$A$2:$A$134&amp;Sheet2!$B$2:$B$134,Sheet2!$F$2:$F$134,0)</f>
        <v>0</v>
      </c>
    </row>
    <row r="45" spans="1:27" x14ac:dyDescent="0.2">
      <c r="A45" s="1">
        <v>45178</v>
      </c>
      <c r="B45" s="2">
        <v>0.79166666666666663</v>
      </c>
      <c r="C45" t="s">
        <v>24</v>
      </c>
      <c r="D45" t="s">
        <v>70</v>
      </c>
      <c r="E45" t="s">
        <v>69</v>
      </c>
      <c r="F45">
        <v>0</v>
      </c>
      <c r="G45">
        <v>2023</v>
      </c>
      <c r="H45">
        <v>0</v>
      </c>
      <c r="I45">
        <v>2</v>
      </c>
      <c r="J45" cm="1">
        <f t="array" ref="J45">_xlfn.XLOOKUP(D45&amp;I45,Ranking!C$2:C$500&amp;Ranking!A$2:A$500,Ranking!B$2:B$500,"")</f>
        <v>3</v>
      </c>
      <c r="K45" cm="1">
        <f t="array" ref="K45">_xlfn.XLOOKUP(E45&amp;I45,Ranking!C$2:C$500&amp;Ranking!A$2:A$500,Ranking!B$2:B$500,"")</f>
        <v>11</v>
      </c>
      <c r="L45" t="s">
        <v>55</v>
      </c>
      <c r="M45" t="s">
        <v>56</v>
      </c>
      <c r="N45">
        <v>0</v>
      </c>
      <c r="O45" cm="1">
        <f t="array" ref="O45">_xlfn.XLOOKUP(D45&amp;I45,Sheet2!$A$2:$A$134&amp;Sheet2!$B$2:$B$134,Sheet2!$C$2:$C$134)</f>
        <v>56</v>
      </c>
      <c r="P45" cm="1">
        <f t="array" ref="P45">_xlfn.XLOOKUP(D45&amp;I45,Sheet2!$A$2:$A$134&amp;Sheet2!$B$2:$B$134,Sheet2!$D$2:$D$134)</f>
        <v>7</v>
      </c>
      <c r="Q45" cm="1">
        <f t="array" ref="Q45">_xlfn.XLOOKUP(E45&amp;I45,Sheet2!$A$2:$A$134&amp;Sheet2!$B$2:$B$134,Sheet2!$C$2:$C$134,0)</f>
        <v>37</v>
      </c>
      <c r="R45" cm="1">
        <f t="array" ref="R45">_xlfn.XLOOKUP(E45&amp;I45,Sheet2!$A$2:$A$134&amp;Sheet2!$B$2:$B$134,Sheet2!$D$2:$D$134,0)</f>
        <v>10</v>
      </c>
      <c r="S45">
        <v>0</v>
      </c>
      <c r="T45">
        <v>0</v>
      </c>
      <c r="U45">
        <v>0</v>
      </c>
      <c r="V45">
        <v>0</v>
      </c>
      <c r="W45">
        <v>0</v>
      </c>
      <c r="X45" cm="1">
        <f t="array" ref="X45">_xlfn.XLOOKUP(D45&amp;I45,Sheet2!$A$2:$A$134&amp;Sheet2!$B$2:$B$134,Sheet2!$E$2:$E$134)</f>
        <v>1</v>
      </c>
      <c r="Y45" cm="1">
        <f t="array" ref="Y45">_xlfn.XLOOKUP(D45&amp;I45,Sheet2!$A$2:$A$134&amp;Sheet2!$B$2:$B$134,Sheet2!$F$2:$F$134)</f>
        <v>0</v>
      </c>
      <c r="Z45" cm="1">
        <f t="array" ref="Z45">_xlfn.XLOOKUP(E45&amp;I45,Sheet2!$A$2:$A$134&amp;Sheet2!$B$2:$B$134,Sheet2!$E$2:$E$134,0)</f>
        <v>1</v>
      </c>
      <c r="AA45" cm="1">
        <f t="array" ref="AA45">_xlfn.XLOOKUP(E45&amp;I45,Sheet2!$A$2:$A$134&amp;Sheet2!$B$2:$B$134,Sheet2!$F$2:$F$134,0)</f>
        <v>0</v>
      </c>
    </row>
    <row r="46" spans="1:27" x14ac:dyDescent="0.2">
      <c r="A46" s="1">
        <v>45178</v>
      </c>
      <c r="B46" s="2">
        <v>0.79166666666666663</v>
      </c>
      <c r="C46" t="s">
        <v>23</v>
      </c>
      <c r="D46" t="s">
        <v>73</v>
      </c>
      <c r="E46" t="s">
        <v>42</v>
      </c>
      <c r="F46">
        <v>0</v>
      </c>
      <c r="G46">
        <v>2023</v>
      </c>
      <c r="H46">
        <v>0</v>
      </c>
      <c r="I46">
        <v>2</v>
      </c>
      <c r="J46" t="str" cm="1">
        <f t="array" ref="J46">_xlfn.XLOOKUP(D46&amp;I46,Ranking!C$2:C$500&amp;Ranking!A$2:A$500,Ranking!B$2:B$500,"")</f>
        <v/>
      </c>
      <c r="K46" cm="1">
        <f t="array" ref="K46">_xlfn.XLOOKUP(E46&amp;I46,Ranking!C$2:C$500&amp;Ranking!A$2:A$500,Ranking!B$2:B$500,"")</f>
        <v>13</v>
      </c>
      <c r="L46" t="s">
        <v>56</v>
      </c>
      <c r="M46" t="s">
        <v>51</v>
      </c>
      <c r="N46">
        <v>0</v>
      </c>
      <c r="O46" cm="1">
        <f t="array" ref="O46">_xlfn.XLOOKUP(D46&amp;I46,Sheet2!$A$2:$A$134&amp;Sheet2!$B$2:$B$134,Sheet2!$C$2:$C$134)</f>
        <v>33</v>
      </c>
      <c r="P46" cm="1">
        <f t="array" ref="P46">_xlfn.XLOOKUP(D46&amp;I46,Sheet2!$A$2:$A$134&amp;Sheet2!$B$2:$B$134,Sheet2!$D$2:$D$134)</f>
        <v>35</v>
      </c>
      <c r="Q46" cm="1">
        <f t="array" ref="Q46">_xlfn.XLOOKUP(E46&amp;I46,Sheet2!$A$2:$A$134&amp;Sheet2!$B$2:$B$134,Sheet2!$C$2:$C$134,0)</f>
        <v>81</v>
      </c>
      <c r="R46" cm="1">
        <f t="array" ref="R46">_xlfn.XLOOKUP(E46&amp;I46,Sheet2!$A$2:$A$134&amp;Sheet2!$B$2:$B$134,Sheet2!$D$2:$D$134,0)</f>
        <v>7</v>
      </c>
      <c r="S46">
        <v>0</v>
      </c>
      <c r="T46">
        <v>0</v>
      </c>
      <c r="U46">
        <v>0</v>
      </c>
      <c r="V46">
        <v>0</v>
      </c>
      <c r="W46">
        <v>0</v>
      </c>
      <c r="X46" cm="1">
        <f t="array" ref="X46">_xlfn.XLOOKUP(D46&amp;I46,Sheet2!$A$2:$A$134&amp;Sheet2!$B$2:$B$134,Sheet2!$E$2:$E$134)</f>
        <v>0</v>
      </c>
      <c r="Y46" cm="1">
        <f t="array" ref="Y46">_xlfn.XLOOKUP(D46&amp;I46,Sheet2!$A$2:$A$134&amp;Sheet2!$B$2:$B$134,Sheet2!$F$2:$F$134)</f>
        <v>1</v>
      </c>
      <c r="Z46" cm="1">
        <f t="array" ref="Z46">_xlfn.XLOOKUP(E46&amp;I46,Sheet2!$A$2:$A$134&amp;Sheet2!$B$2:$B$134,Sheet2!$E$2:$E$134,0)</f>
        <v>1</v>
      </c>
      <c r="AA46" cm="1">
        <f t="array" ref="AA46">_xlfn.XLOOKUP(E46&amp;I46,Sheet2!$A$2:$A$134&amp;Sheet2!$B$2:$B$134,Sheet2!$F$2:$F$134,0)</f>
        <v>0</v>
      </c>
    </row>
    <row r="47" spans="1:27" x14ac:dyDescent="0.2">
      <c r="A47" s="1">
        <v>45178</v>
      </c>
      <c r="B47" s="2">
        <v>0.79166666666666663</v>
      </c>
      <c r="C47" t="s">
        <v>29</v>
      </c>
      <c r="D47" t="s">
        <v>26</v>
      </c>
      <c r="E47" t="s">
        <v>67</v>
      </c>
      <c r="F47">
        <v>0</v>
      </c>
      <c r="G47">
        <v>2023</v>
      </c>
      <c r="H47">
        <v>0</v>
      </c>
      <c r="I47">
        <v>2</v>
      </c>
      <c r="J47" t="str" cm="1">
        <f t="array" ref="J47">_xlfn.XLOOKUP(D47&amp;I47,Ranking!C$2:C$500&amp;Ranking!A$2:A$500,Ranking!B$2:B$500,"")</f>
        <v/>
      </c>
      <c r="K47" t="str" cm="1">
        <f t="array" ref="K47">_xlfn.XLOOKUP(E47&amp;I47,Ranking!C$2:C$500&amp;Ranking!A$2:A$500,Ranking!B$2:B$500,"")</f>
        <v/>
      </c>
      <c r="L47" t="s">
        <v>117</v>
      </c>
      <c r="M47" t="s">
        <v>56</v>
      </c>
      <c r="N47">
        <v>0</v>
      </c>
      <c r="O47" cm="1">
        <f t="array" ref="O47">_xlfn.XLOOKUP(D47&amp;I47,Sheet2!$A$2:$A$134&amp;Sheet2!$B$2:$B$134,Sheet2!$C$2:$C$134)</f>
        <v>19</v>
      </c>
      <c r="P47" cm="1">
        <f t="array" ref="P47">_xlfn.XLOOKUP(D47&amp;I47,Sheet2!$A$2:$A$134&amp;Sheet2!$B$2:$B$134,Sheet2!$D$2:$D$134)</f>
        <v>56</v>
      </c>
      <c r="Q47" cm="1">
        <f t="array" ref="Q47">_xlfn.XLOOKUP(E47&amp;I47,Sheet2!$A$2:$A$134&amp;Sheet2!$B$2:$B$134,Sheet2!$C$2:$C$134,0)</f>
        <v>56</v>
      </c>
      <c r="R47" cm="1">
        <f t="array" ref="R47">_xlfn.XLOOKUP(E47&amp;I47,Sheet2!$A$2:$A$134&amp;Sheet2!$B$2:$B$134,Sheet2!$D$2:$D$134,0)</f>
        <v>6</v>
      </c>
      <c r="S47">
        <v>0</v>
      </c>
      <c r="T47">
        <v>0</v>
      </c>
      <c r="U47">
        <v>0</v>
      </c>
      <c r="V47">
        <v>0</v>
      </c>
      <c r="W47">
        <v>0</v>
      </c>
      <c r="X47" cm="1">
        <f t="array" ref="X47">_xlfn.XLOOKUP(D47&amp;I47,Sheet2!$A$2:$A$134&amp;Sheet2!$B$2:$B$134,Sheet2!$E$2:$E$134)</f>
        <v>0</v>
      </c>
      <c r="Y47" cm="1">
        <f t="array" ref="Y47">_xlfn.XLOOKUP(D47&amp;I47,Sheet2!$A$2:$A$134&amp;Sheet2!$B$2:$B$134,Sheet2!$F$2:$F$134)</f>
        <v>1</v>
      </c>
      <c r="Z47" cm="1">
        <f t="array" ref="Z47">_xlfn.XLOOKUP(E47&amp;I47,Sheet2!$A$2:$A$134&amp;Sheet2!$B$2:$B$134,Sheet2!$E$2:$E$134,0)</f>
        <v>1</v>
      </c>
      <c r="AA47" cm="1">
        <f t="array" ref="AA47">_xlfn.XLOOKUP(E47&amp;I47,Sheet2!$A$2:$A$134&amp;Sheet2!$B$2:$B$134,Sheet2!$F$2:$F$134,0)</f>
        <v>0</v>
      </c>
    </row>
    <row r="48" spans="1:27" x14ac:dyDescent="0.2">
      <c r="A48" s="1">
        <v>45178</v>
      </c>
      <c r="B48" s="2">
        <v>0.8125</v>
      </c>
      <c r="C48" t="s">
        <v>31</v>
      </c>
      <c r="D48" t="s">
        <v>133</v>
      </c>
      <c r="E48" t="s">
        <v>33</v>
      </c>
      <c r="F48">
        <v>0</v>
      </c>
      <c r="G48">
        <v>2023</v>
      </c>
      <c r="H48">
        <v>0</v>
      </c>
      <c r="I48">
        <v>2</v>
      </c>
      <c r="J48" t="str" cm="1">
        <f t="array" ref="J48">_xlfn.XLOOKUP(D48&amp;I48,Ranking!C$2:C$500&amp;Ranking!A$2:A$500,Ranking!B$2:B$500,"")</f>
        <v/>
      </c>
      <c r="K48" cm="1">
        <f t="array" ref="K48">_xlfn.XLOOKUP(E48&amp;I48,Ranking!C$2:C$500&amp;Ranking!A$2:A$500,Ranking!B$2:B$500,"")</f>
        <v>19</v>
      </c>
      <c r="L48" t="s">
        <v>51</v>
      </c>
      <c r="M48" t="s">
        <v>50</v>
      </c>
      <c r="N48">
        <v>0</v>
      </c>
      <c r="O48" cm="1">
        <f t="array" ref="O48">_xlfn.XLOOKUP(D48&amp;I48,Sheet2!$A$2:$A$134&amp;Sheet2!$B$2:$B$134,Sheet2!$C$2:$C$134)</f>
        <v>50</v>
      </c>
      <c r="P48" cm="1">
        <f t="array" ref="P48">_xlfn.XLOOKUP(D48&amp;I48,Sheet2!$A$2:$A$134&amp;Sheet2!$B$2:$B$134,Sheet2!$D$2:$D$134)</f>
        <v>24</v>
      </c>
      <c r="Q48" cm="1">
        <f t="array" ref="Q48">_xlfn.XLOOKUP(E48&amp;I48,Sheet2!$A$2:$A$134&amp;Sheet2!$B$2:$B$134,Sheet2!$C$2:$C$134,0)</f>
        <v>38</v>
      </c>
      <c r="R48" cm="1">
        <f t="array" ref="R48">_xlfn.XLOOKUP(E48&amp;I48,Sheet2!$A$2:$A$134&amp;Sheet2!$B$2:$B$134,Sheet2!$D$2:$D$134,0)</f>
        <v>17</v>
      </c>
      <c r="S48">
        <v>0</v>
      </c>
      <c r="T48">
        <v>0</v>
      </c>
      <c r="U48">
        <v>0</v>
      </c>
      <c r="V48">
        <v>0</v>
      </c>
      <c r="W48">
        <v>0</v>
      </c>
      <c r="X48" cm="1">
        <f t="array" ref="X48">_xlfn.XLOOKUP(D48&amp;I48,Sheet2!$A$2:$A$134&amp;Sheet2!$B$2:$B$134,Sheet2!$E$2:$E$134)</f>
        <v>1</v>
      </c>
      <c r="Y48" cm="1">
        <f t="array" ref="Y48">_xlfn.XLOOKUP(D48&amp;I48,Sheet2!$A$2:$A$134&amp;Sheet2!$B$2:$B$134,Sheet2!$F$2:$F$134)</f>
        <v>0</v>
      </c>
      <c r="Z48" cm="1">
        <f t="array" ref="Z48">_xlfn.XLOOKUP(E48&amp;I48,Sheet2!$A$2:$A$134&amp;Sheet2!$B$2:$B$134,Sheet2!$E$2:$E$134,0)</f>
        <v>1</v>
      </c>
      <c r="AA48" cm="1">
        <f t="array" ref="AA48">_xlfn.XLOOKUP(E48&amp;I48,Sheet2!$A$2:$A$134&amp;Sheet2!$B$2:$B$134,Sheet2!$F$2:$F$134,0)</f>
        <v>0</v>
      </c>
    </row>
    <row r="49" spans="1:27" x14ac:dyDescent="0.2">
      <c r="A49" s="1">
        <v>45178</v>
      </c>
      <c r="B49" s="2">
        <v>0.8125</v>
      </c>
      <c r="C49" t="s">
        <v>118</v>
      </c>
      <c r="D49" t="s">
        <v>43</v>
      </c>
      <c r="E49" t="s">
        <v>134</v>
      </c>
      <c r="F49">
        <v>0</v>
      </c>
      <c r="G49">
        <v>2023</v>
      </c>
      <c r="H49">
        <v>0</v>
      </c>
      <c r="I49">
        <v>2</v>
      </c>
      <c r="J49" t="str" cm="1">
        <f t="array" ref="J49">_xlfn.XLOOKUP(D49&amp;I49,Ranking!C$2:C$500&amp;Ranking!A$2:A$500,Ranking!B$2:B$500,"")</f>
        <v/>
      </c>
      <c r="K49" t="str" cm="1">
        <f t="array" ref="K49">_xlfn.XLOOKUP(E49&amp;I49,Ranking!C$2:C$500&amp;Ranking!A$2:A$500,Ranking!B$2:B$500,"")</f>
        <v/>
      </c>
      <c r="L49" t="s">
        <v>55</v>
      </c>
      <c r="M49" t="s">
        <v>47</v>
      </c>
      <c r="N49">
        <v>0</v>
      </c>
      <c r="O49" cm="1">
        <f t="array" ref="O49">_xlfn.XLOOKUP(D49&amp;I49,Sheet2!$A$2:$A$134&amp;Sheet2!$B$2:$B$134,Sheet2!$C$2:$C$134)</f>
        <v>11</v>
      </c>
      <c r="P49" cm="1">
        <f t="array" ref="P49">_xlfn.XLOOKUP(D49&amp;I49,Sheet2!$A$2:$A$134&amp;Sheet2!$B$2:$B$134,Sheet2!$D$2:$D$134)</f>
        <v>24</v>
      </c>
      <c r="Q49" cm="1">
        <f t="array" ref="Q49">_xlfn.XLOOKUP(E49&amp;I49,Sheet2!$A$2:$A$134&amp;Sheet2!$B$2:$B$134,Sheet2!$C$2:$C$134,0)</f>
        <v>0</v>
      </c>
      <c r="R49" cm="1">
        <f t="array" ref="R49">_xlfn.XLOOKUP(E49&amp;I49,Sheet2!$A$2:$A$134&amp;Sheet2!$B$2:$B$134,Sheet2!$D$2:$D$134,0)</f>
        <v>0</v>
      </c>
      <c r="S49">
        <v>0</v>
      </c>
      <c r="T49">
        <v>0</v>
      </c>
      <c r="U49">
        <v>0</v>
      </c>
      <c r="V49">
        <v>0</v>
      </c>
      <c r="W49">
        <v>0</v>
      </c>
      <c r="X49" cm="1">
        <f t="array" ref="X49">_xlfn.XLOOKUP(D49&amp;I49,Sheet2!$A$2:$A$134&amp;Sheet2!$B$2:$B$134,Sheet2!$E$2:$E$134)</f>
        <v>0</v>
      </c>
      <c r="Y49" cm="1">
        <f t="array" ref="Y49">_xlfn.XLOOKUP(D49&amp;I49,Sheet2!$A$2:$A$134&amp;Sheet2!$B$2:$B$134,Sheet2!$F$2:$F$134)</f>
        <v>1</v>
      </c>
      <c r="Z49" cm="1">
        <f t="array" ref="Z49">_xlfn.XLOOKUP(E49&amp;I49,Sheet2!$A$2:$A$134&amp;Sheet2!$B$2:$B$134,Sheet2!$E$2:$E$134,0)</f>
        <v>0</v>
      </c>
      <c r="AA49" cm="1">
        <f t="array" ref="AA49">_xlfn.XLOOKUP(E49&amp;I49,Sheet2!$A$2:$A$134&amp;Sheet2!$B$2:$B$134,Sheet2!$F$2:$F$134,0)</f>
        <v>0</v>
      </c>
    </row>
    <row r="50" spans="1:27" x14ac:dyDescent="0.2">
      <c r="A50" s="1">
        <v>45178</v>
      </c>
      <c r="B50" s="2">
        <v>0.8125</v>
      </c>
      <c r="C50" t="s">
        <v>75</v>
      </c>
      <c r="D50" t="s">
        <v>135</v>
      </c>
      <c r="E50" t="s">
        <v>136</v>
      </c>
      <c r="F50">
        <v>0</v>
      </c>
      <c r="G50">
        <v>2023</v>
      </c>
      <c r="H50">
        <v>0</v>
      </c>
      <c r="I50">
        <v>2</v>
      </c>
      <c r="J50" t="str" cm="1">
        <f t="array" ref="J50">_xlfn.XLOOKUP(D50&amp;I50,Ranking!C$2:C$500&amp;Ranking!A$2:A$500,Ranking!B$2:B$500,"")</f>
        <v/>
      </c>
      <c r="K50" t="str" cm="1">
        <f t="array" ref="K50">_xlfn.XLOOKUP(E50&amp;I50,Ranking!C$2:C$500&amp;Ranking!A$2:A$500,Ranking!B$2:B$500,"")</f>
        <v/>
      </c>
      <c r="L50" t="s">
        <v>50</v>
      </c>
      <c r="M50" t="s">
        <v>53</v>
      </c>
      <c r="N50">
        <v>0</v>
      </c>
      <c r="O50" cm="1">
        <f t="array" ref="O50">_xlfn.XLOOKUP(D50&amp;I50,Sheet2!$A$2:$A$134&amp;Sheet2!$B$2:$B$134,Sheet2!$C$2:$C$134)</f>
        <v>38</v>
      </c>
      <c r="P50" cm="1">
        <f t="array" ref="P50">_xlfn.XLOOKUP(D50&amp;I50,Sheet2!$A$2:$A$134&amp;Sheet2!$B$2:$B$134,Sheet2!$D$2:$D$134)</f>
        <v>6</v>
      </c>
      <c r="Q50" cm="1">
        <f t="array" ref="Q50">_xlfn.XLOOKUP(E50&amp;I50,Sheet2!$A$2:$A$134&amp;Sheet2!$B$2:$B$134,Sheet2!$C$2:$C$134,0)</f>
        <v>24</v>
      </c>
      <c r="R50" cm="1">
        <f t="array" ref="R50">_xlfn.XLOOKUP(E50&amp;I50,Sheet2!$A$2:$A$134&amp;Sheet2!$B$2:$B$134,Sheet2!$D$2:$D$134,0)</f>
        <v>3</v>
      </c>
      <c r="S50">
        <v>0</v>
      </c>
      <c r="T50">
        <v>0</v>
      </c>
      <c r="U50">
        <v>0</v>
      </c>
      <c r="V50">
        <v>0</v>
      </c>
      <c r="W50">
        <v>0</v>
      </c>
      <c r="X50" cm="1">
        <f t="array" ref="X50">_xlfn.XLOOKUP(D50&amp;I50,Sheet2!$A$2:$A$134&amp;Sheet2!$B$2:$B$134,Sheet2!$E$2:$E$134)</f>
        <v>1</v>
      </c>
      <c r="Y50" cm="1">
        <f t="array" ref="Y50">_xlfn.XLOOKUP(D50&amp;I50,Sheet2!$A$2:$A$134&amp;Sheet2!$B$2:$B$134,Sheet2!$F$2:$F$134)</f>
        <v>0</v>
      </c>
      <c r="Z50" cm="1">
        <f t="array" ref="Z50">_xlfn.XLOOKUP(E50&amp;I50,Sheet2!$A$2:$A$134&amp;Sheet2!$B$2:$B$134,Sheet2!$E$2:$E$134,0)</f>
        <v>1</v>
      </c>
      <c r="AA50" cm="1">
        <f t="array" ref="AA50">_xlfn.XLOOKUP(E50&amp;I50,Sheet2!$A$2:$A$134&amp;Sheet2!$B$2:$B$134,Sheet2!$F$2:$F$134,0)</f>
        <v>0</v>
      </c>
    </row>
    <row r="51" spans="1:27" x14ac:dyDescent="0.2">
      <c r="A51" s="1">
        <v>45178</v>
      </c>
      <c r="B51" s="2">
        <v>0.8125</v>
      </c>
      <c r="C51" t="s">
        <v>45</v>
      </c>
      <c r="D51" t="s">
        <v>104</v>
      </c>
      <c r="E51" t="s">
        <v>110</v>
      </c>
      <c r="F51">
        <v>0</v>
      </c>
      <c r="G51">
        <v>2023</v>
      </c>
      <c r="H51">
        <v>0</v>
      </c>
      <c r="I51">
        <v>2</v>
      </c>
      <c r="J51" t="str" cm="1">
        <f t="array" ref="J51">_xlfn.XLOOKUP(D51&amp;I51,Ranking!C$2:C$500&amp;Ranking!A$2:A$500,Ranking!B$2:B$500,"")</f>
        <v/>
      </c>
      <c r="K51" t="str" cm="1">
        <f t="array" ref="K51">_xlfn.XLOOKUP(E51&amp;I51,Ranking!C$2:C$500&amp;Ranking!A$2:A$500,Ranking!B$2:B$500,"")</f>
        <v/>
      </c>
      <c r="L51" t="s">
        <v>117</v>
      </c>
      <c r="M51" t="s">
        <v>51</v>
      </c>
      <c r="N51">
        <v>0</v>
      </c>
      <c r="O51" cm="1">
        <f t="array" ref="O51">_xlfn.XLOOKUP(D51&amp;I51,Sheet2!$A$2:$A$134&amp;Sheet2!$B$2:$B$134,Sheet2!$C$2:$C$134)</f>
        <v>28</v>
      </c>
      <c r="P51" cm="1">
        <f t="array" ref="P51">_xlfn.XLOOKUP(D51&amp;I51,Sheet2!$A$2:$A$134&amp;Sheet2!$B$2:$B$134,Sheet2!$D$2:$D$134)</f>
        <v>20.5</v>
      </c>
      <c r="Q51" cm="1">
        <f t="array" ref="Q51">_xlfn.XLOOKUP(E51&amp;I51,Sheet2!$A$2:$A$134&amp;Sheet2!$B$2:$B$134,Sheet2!$C$2:$C$134,0)</f>
        <v>27</v>
      </c>
      <c r="R51" cm="1">
        <f t="array" ref="R51">_xlfn.XLOOKUP(E51&amp;I51,Sheet2!$A$2:$A$134&amp;Sheet2!$B$2:$B$134,Sheet2!$D$2:$D$134,0)</f>
        <v>13</v>
      </c>
      <c r="S51">
        <v>0</v>
      </c>
      <c r="T51">
        <v>0</v>
      </c>
      <c r="U51">
        <v>0</v>
      </c>
      <c r="V51">
        <v>0</v>
      </c>
      <c r="W51">
        <v>0</v>
      </c>
      <c r="X51" cm="1">
        <f t="array" ref="X51">_xlfn.XLOOKUP(D51&amp;I51,Sheet2!$A$2:$A$134&amp;Sheet2!$B$2:$B$134,Sheet2!$E$2:$E$134)</f>
        <v>2</v>
      </c>
      <c r="Y51" cm="1">
        <f t="array" ref="Y51">_xlfn.XLOOKUP(D51&amp;I51,Sheet2!$A$2:$A$134&amp;Sheet2!$B$2:$B$134,Sheet2!$F$2:$F$134)</f>
        <v>0</v>
      </c>
      <c r="Z51" cm="1">
        <f t="array" ref="Z51">_xlfn.XLOOKUP(E51&amp;I51,Sheet2!$A$2:$A$134&amp;Sheet2!$B$2:$B$134,Sheet2!$E$2:$E$134,0)</f>
        <v>1</v>
      </c>
      <c r="AA51" cm="1">
        <f t="array" ref="AA51">_xlfn.XLOOKUP(E51&amp;I51,Sheet2!$A$2:$A$134&amp;Sheet2!$B$2:$B$134,Sheet2!$F$2:$F$134,0)</f>
        <v>0</v>
      </c>
    </row>
    <row r="52" spans="1:27" x14ac:dyDescent="0.2">
      <c r="A52" s="1">
        <v>45178</v>
      </c>
      <c r="B52" s="2">
        <v>0.9375</v>
      </c>
      <c r="C52" t="s">
        <v>23</v>
      </c>
      <c r="D52" t="s">
        <v>80</v>
      </c>
      <c r="E52" t="s">
        <v>137</v>
      </c>
      <c r="F52">
        <v>0</v>
      </c>
      <c r="G52">
        <v>2023</v>
      </c>
      <c r="H52">
        <v>0</v>
      </c>
      <c r="I52">
        <v>2</v>
      </c>
      <c r="J52" cm="1">
        <f t="array" ref="J52">_xlfn.XLOOKUP(D52&amp;I52,Ranking!C$2:C$500&amp;Ranking!A$2:A$500,Ranking!B$2:B$500,"")</f>
        <v>6</v>
      </c>
      <c r="K52" t="str" cm="1">
        <f t="array" ref="K52">_xlfn.XLOOKUP(E52&amp;I52,Ranking!C$2:C$500&amp;Ranking!A$2:A$500,Ranking!B$2:B$500,"")</f>
        <v/>
      </c>
      <c r="L52" t="s">
        <v>51</v>
      </c>
      <c r="M52" t="s">
        <v>51</v>
      </c>
      <c r="N52">
        <v>1</v>
      </c>
      <c r="O52" cm="1">
        <f t="array" ref="O52">_xlfn.XLOOKUP(D52&amp;I52,Sheet2!$A$2:$A$134&amp;Sheet2!$B$2:$B$134,Sheet2!$C$2:$C$134)</f>
        <v>61</v>
      </c>
      <c r="P52" cm="1">
        <f t="array" ref="P52">_xlfn.XLOOKUP(D52&amp;I52,Sheet2!$A$2:$A$134&amp;Sheet2!$B$2:$B$134,Sheet2!$D$2:$D$134)</f>
        <v>21</v>
      </c>
      <c r="Q52" cm="1">
        <f t="array" ref="Q52">_xlfn.XLOOKUP(E52&amp;I52,Sheet2!$A$2:$A$134&amp;Sheet2!$B$2:$B$134,Sheet2!$C$2:$C$134,0)</f>
        <v>37</v>
      </c>
      <c r="R52" cm="1">
        <f t="array" ref="R52">_xlfn.XLOOKUP(E52&amp;I52,Sheet2!$A$2:$A$134&amp;Sheet2!$B$2:$B$134,Sheet2!$D$2:$D$134,0)</f>
        <v>24</v>
      </c>
      <c r="S52">
        <v>0</v>
      </c>
      <c r="T52">
        <v>0</v>
      </c>
      <c r="U52">
        <v>0</v>
      </c>
      <c r="V52">
        <v>0</v>
      </c>
      <c r="W52">
        <v>0</v>
      </c>
      <c r="X52" cm="1">
        <f t="array" ref="X52">_xlfn.XLOOKUP(D52&amp;I52,Sheet2!$A$2:$A$134&amp;Sheet2!$B$2:$B$134,Sheet2!$E$2:$E$134)</f>
        <v>2</v>
      </c>
      <c r="Y52" cm="1">
        <f t="array" ref="Y52">_xlfn.XLOOKUP(D52&amp;I52,Sheet2!$A$2:$A$134&amp;Sheet2!$B$2:$B$134,Sheet2!$F$2:$F$134)</f>
        <v>0</v>
      </c>
      <c r="Z52" cm="1">
        <f t="array" ref="Z52">_xlfn.XLOOKUP(E52&amp;I52,Sheet2!$A$2:$A$134&amp;Sheet2!$B$2:$B$134,Sheet2!$E$2:$E$134,0)</f>
        <v>1</v>
      </c>
      <c r="AA52" cm="1">
        <f t="array" ref="AA52">_xlfn.XLOOKUP(E52&amp;I52,Sheet2!$A$2:$A$134&amp;Sheet2!$B$2:$B$134,Sheet2!$F$2:$F$134,0)</f>
        <v>0</v>
      </c>
    </row>
    <row r="53" spans="1:27" x14ac:dyDescent="0.2">
      <c r="A53" s="1">
        <v>45178</v>
      </c>
      <c r="B53" s="2">
        <v>0.9375</v>
      </c>
      <c r="C53" t="s">
        <v>24</v>
      </c>
      <c r="D53" t="s">
        <v>89</v>
      </c>
      <c r="E53" t="s">
        <v>87</v>
      </c>
      <c r="F53">
        <v>0</v>
      </c>
      <c r="G53">
        <v>2023</v>
      </c>
      <c r="H53">
        <v>0</v>
      </c>
      <c r="I53">
        <v>2</v>
      </c>
      <c r="J53" t="str" cm="1">
        <f t="array" ref="J53">_xlfn.XLOOKUP(D53&amp;I53,Ranking!C$2:C$500&amp;Ranking!A$2:A$500,Ranking!B$2:B$500,"")</f>
        <v/>
      </c>
      <c r="K53" t="str" cm="1">
        <f t="array" ref="K53">_xlfn.XLOOKUP(E53&amp;I53,Ranking!C$2:C$500&amp;Ranking!A$2:A$500,Ranking!B$2:B$500,"")</f>
        <v/>
      </c>
      <c r="L53" t="s">
        <v>51</v>
      </c>
      <c r="M53" t="s">
        <v>55</v>
      </c>
      <c r="N53">
        <v>0</v>
      </c>
      <c r="O53" cm="1">
        <f t="array" ref="O53">_xlfn.XLOOKUP(D53&amp;I53,Sheet2!$A$2:$A$134&amp;Sheet2!$B$2:$B$134,Sheet2!$C$2:$C$134)</f>
        <v>58</v>
      </c>
      <c r="P53" cm="1">
        <f t="array" ref="P53">_xlfn.XLOOKUP(D53&amp;I53,Sheet2!$A$2:$A$134&amp;Sheet2!$B$2:$B$134,Sheet2!$D$2:$D$134)</f>
        <v>21</v>
      </c>
      <c r="Q53" cm="1">
        <f t="array" ref="Q53">_xlfn.XLOOKUP(E53&amp;I53,Sheet2!$A$2:$A$134&amp;Sheet2!$B$2:$B$134,Sheet2!$C$2:$C$134,0)</f>
        <v>59</v>
      </c>
      <c r="R53" cm="1">
        <f t="array" ref="R53">_xlfn.XLOOKUP(E53&amp;I53,Sheet2!$A$2:$A$134&amp;Sheet2!$B$2:$B$134,Sheet2!$D$2:$D$134,0)</f>
        <v>14</v>
      </c>
      <c r="S53">
        <v>0</v>
      </c>
      <c r="T53">
        <v>0</v>
      </c>
      <c r="U53">
        <v>0</v>
      </c>
      <c r="V53">
        <v>0</v>
      </c>
      <c r="W53">
        <v>0</v>
      </c>
      <c r="X53" cm="1">
        <f t="array" ref="X53">_xlfn.XLOOKUP(D53&amp;I53,Sheet2!$A$2:$A$134&amp;Sheet2!$B$2:$B$134,Sheet2!$E$2:$E$134)</f>
        <v>1</v>
      </c>
      <c r="Y53" cm="1">
        <f t="array" ref="Y53">_xlfn.XLOOKUP(D53&amp;I53,Sheet2!$A$2:$A$134&amp;Sheet2!$B$2:$B$134,Sheet2!$F$2:$F$134)</f>
        <v>0</v>
      </c>
      <c r="Z53" cm="1">
        <f t="array" ref="Z53">_xlfn.XLOOKUP(E53&amp;I53,Sheet2!$A$2:$A$134&amp;Sheet2!$B$2:$B$134,Sheet2!$E$2:$E$134,0)</f>
        <v>1</v>
      </c>
      <c r="AA53" cm="1">
        <f t="array" ref="AA53">_xlfn.XLOOKUP(E53&amp;I53,Sheet2!$A$2:$A$134&amp;Sheet2!$B$2:$B$134,Sheet2!$F$2:$F$134,0)</f>
        <v>0</v>
      </c>
    </row>
    <row r="54" spans="1:27" x14ac:dyDescent="0.2">
      <c r="A54" s="1">
        <v>45178</v>
      </c>
      <c r="B54" s="2">
        <v>0.9375</v>
      </c>
      <c r="C54" t="s">
        <v>29</v>
      </c>
      <c r="D54" t="s">
        <v>138</v>
      </c>
      <c r="E54" t="s">
        <v>139</v>
      </c>
      <c r="F54">
        <v>0</v>
      </c>
      <c r="G54">
        <v>2023</v>
      </c>
      <c r="H54">
        <v>0</v>
      </c>
      <c r="I54">
        <v>2</v>
      </c>
      <c r="J54" t="str" cm="1">
        <f t="array" ref="J54">_xlfn.XLOOKUP(D54&amp;I54,Ranking!C$2:C$500&amp;Ranking!A$2:A$500,Ranking!B$2:B$500,"")</f>
        <v/>
      </c>
      <c r="K54" t="str" cm="1">
        <f t="array" ref="K54">_xlfn.XLOOKUP(E54&amp;I54,Ranking!C$2:C$500&amp;Ranking!A$2:A$500,Ranking!B$2:B$500,"")</f>
        <v/>
      </c>
      <c r="L54" t="s">
        <v>51</v>
      </c>
      <c r="M54" t="s">
        <v>56</v>
      </c>
      <c r="N54">
        <v>0</v>
      </c>
      <c r="O54" cm="1">
        <f t="array" ref="O54">_xlfn.XLOOKUP(D54&amp;I54,Sheet2!$A$2:$A$134&amp;Sheet2!$B$2:$B$134,Sheet2!$C$2:$C$134)</f>
        <v>24</v>
      </c>
      <c r="P54" cm="1">
        <f t="array" ref="P54">_xlfn.XLOOKUP(D54&amp;I54,Sheet2!$A$2:$A$134&amp;Sheet2!$B$2:$B$134,Sheet2!$D$2:$D$134)</f>
        <v>21</v>
      </c>
      <c r="Q54" cm="1">
        <f t="array" ref="Q54">_xlfn.XLOOKUP(E54&amp;I54,Sheet2!$A$2:$A$134&amp;Sheet2!$B$2:$B$134,Sheet2!$C$2:$C$134,0)</f>
        <v>27</v>
      </c>
      <c r="R54" cm="1">
        <f t="array" ref="R54">_xlfn.XLOOKUP(E54&amp;I54,Sheet2!$A$2:$A$134&amp;Sheet2!$B$2:$B$134,Sheet2!$D$2:$D$134,0)</f>
        <v>13</v>
      </c>
      <c r="S54">
        <v>0</v>
      </c>
      <c r="T54">
        <v>0</v>
      </c>
      <c r="U54">
        <v>0</v>
      </c>
      <c r="V54">
        <v>0</v>
      </c>
      <c r="W54">
        <v>0</v>
      </c>
      <c r="X54" cm="1">
        <f t="array" ref="X54">_xlfn.XLOOKUP(D54&amp;I54,Sheet2!$A$2:$A$134&amp;Sheet2!$B$2:$B$134,Sheet2!$E$2:$E$134)</f>
        <v>1</v>
      </c>
      <c r="Y54" cm="1">
        <f t="array" ref="Y54">_xlfn.XLOOKUP(D54&amp;I54,Sheet2!$A$2:$A$134&amp;Sheet2!$B$2:$B$134,Sheet2!$F$2:$F$134)</f>
        <v>0</v>
      </c>
      <c r="Z54" cm="1">
        <f t="array" ref="Z54">_xlfn.XLOOKUP(E54&amp;I54,Sheet2!$A$2:$A$134&amp;Sheet2!$B$2:$B$134,Sheet2!$E$2:$E$134,0)</f>
        <v>1</v>
      </c>
      <c r="AA54" cm="1">
        <f t="array" ref="AA54">_xlfn.XLOOKUP(E54&amp;I54,Sheet2!$A$2:$A$134&amp;Sheet2!$B$2:$B$134,Sheet2!$F$2:$F$134,0)</f>
        <v>0</v>
      </c>
    </row>
  </sheetData>
  <autoFilter ref="A1:W343" xr:uid="{78DF36B5-5368-0F4E-AE20-BC9ECC5E0688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2906-C2E8-EB40-9ABF-94137CE271DB}">
  <dimension ref="A1:F134"/>
  <sheetViews>
    <sheetView topLeftCell="A52" workbookViewId="0">
      <selection activeCell="F77" sqref="F77"/>
    </sheetView>
  </sheetViews>
  <sheetFormatPr baseColWidth="10" defaultRowHeight="16" x14ac:dyDescent="0.2"/>
  <sheetData>
    <row r="1" spans="1:6" x14ac:dyDescent="0.2">
      <c r="A1" t="s">
        <v>83</v>
      </c>
      <c r="B1" t="s">
        <v>7</v>
      </c>
      <c r="C1" t="s">
        <v>84</v>
      </c>
      <c r="D1" t="s">
        <v>85</v>
      </c>
      <c r="E1" t="s">
        <v>115</v>
      </c>
      <c r="F1" t="s">
        <v>116</v>
      </c>
    </row>
    <row r="2" spans="1:6" x14ac:dyDescent="0.2">
      <c r="A2" t="s">
        <v>152</v>
      </c>
      <c r="B2">
        <v>2</v>
      </c>
      <c r="C2">
        <v>42</v>
      </c>
      <c r="D2">
        <v>7</v>
      </c>
      <c r="E2">
        <v>1</v>
      </c>
      <c r="F2">
        <v>0</v>
      </c>
    </row>
    <row r="3" spans="1:6" x14ac:dyDescent="0.2">
      <c r="A3" t="s">
        <v>180</v>
      </c>
      <c r="B3">
        <v>2</v>
      </c>
      <c r="C3">
        <v>21</v>
      </c>
      <c r="D3">
        <v>24</v>
      </c>
      <c r="E3">
        <v>0</v>
      </c>
      <c r="F3">
        <v>1</v>
      </c>
    </row>
    <row r="4" spans="1:6" x14ac:dyDescent="0.2">
      <c r="A4" t="s">
        <v>70</v>
      </c>
      <c r="B4">
        <v>2</v>
      </c>
      <c r="C4">
        <v>56</v>
      </c>
      <c r="D4">
        <v>7</v>
      </c>
      <c r="E4">
        <v>1</v>
      </c>
      <c r="F4">
        <v>0</v>
      </c>
    </row>
    <row r="5" spans="1:6" x14ac:dyDescent="0.2">
      <c r="A5" t="s">
        <v>145</v>
      </c>
      <c r="B5">
        <v>2</v>
      </c>
      <c r="C5">
        <v>45</v>
      </c>
      <c r="D5">
        <v>24</v>
      </c>
      <c r="E5">
        <v>1</v>
      </c>
      <c r="F5">
        <v>0</v>
      </c>
    </row>
    <row r="6" spans="1:6" x14ac:dyDescent="0.2">
      <c r="A6" t="s">
        <v>168</v>
      </c>
      <c r="B6">
        <v>2</v>
      </c>
      <c r="C6">
        <v>32</v>
      </c>
      <c r="D6">
        <v>3</v>
      </c>
      <c r="E6">
        <v>1</v>
      </c>
      <c r="F6">
        <v>0</v>
      </c>
    </row>
    <row r="7" spans="1:6" x14ac:dyDescent="0.2">
      <c r="A7" t="s">
        <v>138</v>
      </c>
      <c r="B7">
        <v>2</v>
      </c>
      <c r="C7">
        <v>24</v>
      </c>
      <c r="D7">
        <v>21</v>
      </c>
      <c r="E7">
        <v>1</v>
      </c>
      <c r="F7">
        <v>0</v>
      </c>
    </row>
    <row r="8" spans="1:6" x14ac:dyDescent="0.2">
      <c r="A8" t="s">
        <v>142</v>
      </c>
      <c r="B8">
        <v>2</v>
      </c>
      <c r="C8">
        <v>56</v>
      </c>
      <c r="D8">
        <v>13</v>
      </c>
      <c r="E8">
        <v>1</v>
      </c>
      <c r="F8">
        <v>0</v>
      </c>
    </row>
    <row r="9" spans="1:6" x14ac:dyDescent="0.2">
      <c r="A9" t="s">
        <v>86</v>
      </c>
      <c r="B9">
        <v>2</v>
      </c>
      <c r="C9">
        <v>0</v>
      </c>
      <c r="D9">
        <v>73</v>
      </c>
      <c r="E9">
        <v>0</v>
      </c>
      <c r="F9">
        <v>1</v>
      </c>
    </row>
    <row r="10" spans="1:6" x14ac:dyDescent="0.2">
      <c r="A10" t="s">
        <v>188</v>
      </c>
      <c r="B10">
        <v>2</v>
      </c>
      <c r="C10">
        <v>13</v>
      </c>
      <c r="D10">
        <v>17</v>
      </c>
      <c r="E10">
        <v>0</v>
      </c>
      <c r="F10">
        <v>1</v>
      </c>
    </row>
    <row r="11" spans="1:6" x14ac:dyDescent="0.2">
      <c r="A11" t="s">
        <v>87</v>
      </c>
      <c r="B11">
        <v>2</v>
      </c>
      <c r="C11">
        <v>59</v>
      </c>
      <c r="D11">
        <v>14</v>
      </c>
      <c r="E11">
        <v>1</v>
      </c>
      <c r="F11">
        <v>0</v>
      </c>
    </row>
    <row r="12" spans="1:6" x14ac:dyDescent="0.2">
      <c r="A12" t="s">
        <v>185</v>
      </c>
      <c r="B12">
        <v>2</v>
      </c>
      <c r="C12">
        <v>14</v>
      </c>
      <c r="D12">
        <v>44</v>
      </c>
      <c r="E12">
        <v>0</v>
      </c>
      <c r="F12">
        <v>1</v>
      </c>
    </row>
    <row r="13" spans="1:6" x14ac:dyDescent="0.2">
      <c r="A13" t="s">
        <v>122</v>
      </c>
      <c r="B13">
        <v>2</v>
      </c>
      <c r="C13">
        <v>31</v>
      </c>
      <c r="D13">
        <v>42</v>
      </c>
      <c r="E13">
        <v>0</v>
      </c>
      <c r="F13">
        <v>1</v>
      </c>
    </row>
    <row r="14" spans="1:6" x14ac:dyDescent="0.2">
      <c r="A14" t="s">
        <v>26</v>
      </c>
      <c r="B14">
        <v>2</v>
      </c>
      <c r="C14">
        <v>19</v>
      </c>
      <c r="D14">
        <v>56</v>
      </c>
      <c r="E14">
        <v>0</v>
      </c>
      <c r="F14">
        <v>1</v>
      </c>
    </row>
    <row r="15" spans="1:6" x14ac:dyDescent="0.2">
      <c r="A15" t="s">
        <v>174</v>
      </c>
      <c r="B15">
        <v>2</v>
      </c>
      <c r="C15">
        <v>24</v>
      </c>
      <c r="D15">
        <v>27</v>
      </c>
      <c r="E15">
        <v>0</v>
      </c>
      <c r="F15">
        <v>1</v>
      </c>
    </row>
    <row r="16" spans="1:6" x14ac:dyDescent="0.2">
      <c r="A16" t="s">
        <v>181</v>
      </c>
      <c r="B16">
        <v>2</v>
      </c>
      <c r="C16">
        <v>18</v>
      </c>
      <c r="D16">
        <v>34</v>
      </c>
      <c r="E16">
        <v>0</v>
      </c>
      <c r="F16">
        <v>1</v>
      </c>
    </row>
    <row r="17" spans="1:6" x14ac:dyDescent="0.2">
      <c r="A17" t="s">
        <v>88</v>
      </c>
      <c r="B17">
        <v>2</v>
      </c>
      <c r="C17">
        <v>17</v>
      </c>
      <c r="D17">
        <v>38</v>
      </c>
      <c r="E17">
        <v>0</v>
      </c>
      <c r="F17">
        <v>1</v>
      </c>
    </row>
    <row r="18" spans="1:6" x14ac:dyDescent="0.2">
      <c r="A18" t="s">
        <v>74</v>
      </c>
      <c r="B18">
        <v>2</v>
      </c>
      <c r="C18">
        <v>14</v>
      </c>
      <c r="D18">
        <v>0</v>
      </c>
      <c r="E18">
        <v>1</v>
      </c>
      <c r="F18">
        <v>0</v>
      </c>
    </row>
    <row r="19" spans="1:6" x14ac:dyDescent="0.2">
      <c r="A19" t="s">
        <v>89</v>
      </c>
      <c r="B19">
        <v>2</v>
      </c>
      <c r="C19">
        <v>58</v>
      </c>
      <c r="D19">
        <v>21</v>
      </c>
      <c r="E19">
        <v>1</v>
      </c>
      <c r="F19">
        <v>0</v>
      </c>
    </row>
    <row r="20" spans="1:6" x14ac:dyDescent="0.2">
      <c r="A20" t="s">
        <v>48</v>
      </c>
      <c r="B20">
        <v>2</v>
      </c>
      <c r="C20">
        <v>7</v>
      </c>
      <c r="D20">
        <v>31</v>
      </c>
      <c r="E20">
        <v>0</v>
      </c>
      <c r="F20">
        <v>1</v>
      </c>
    </row>
    <row r="21" spans="1:6" x14ac:dyDescent="0.2">
      <c r="A21" t="s">
        <v>136</v>
      </c>
      <c r="B21">
        <v>2</v>
      </c>
      <c r="C21">
        <v>24</v>
      </c>
      <c r="D21">
        <v>3</v>
      </c>
      <c r="E21">
        <v>1</v>
      </c>
      <c r="F21">
        <v>0</v>
      </c>
    </row>
    <row r="22" spans="1:6" x14ac:dyDescent="0.2">
      <c r="A22" t="s">
        <v>140</v>
      </c>
      <c r="B22">
        <v>2</v>
      </c>
      <c r="C22">
        <v>66</v>
      </c>
      <c r="D22">
        <v>13</v>
      </c>
      <c r="E22">
        <v>1</v>
      </c>
      <c r="F22">
        <v>0</v>
      </c>
    </row>
    <row r="23" spans="1:6" x14ac:dyDescent="0.2">
      <c r="A23" t="s">
        <v>66</v>
      </c>
      <c r="B23">
        <v>2</v>
      </c>
      <c r="C23">
        <v>7</v>
      </c>
      <c r="D23">
        <v>28</v>
      </c>
      <c r="E23">
        <v>0</v>
      </c>
      <c r="F23">
        <v>1</v>
      </c>
    </row>
    <row r="24" spans="1:6" x14ac:dyDescent="0.2">
      <c r="A24" t="s">
        <v>90</v>
      </c>
      <c r="B24">
        <v>2</v>
      </c>
      <c r="C24">
        <v>13</v>
      </c>
      <c r="D24">
        <v>27</v>
      </c>
      <c r="E24">
        <v>0</v>
      </c>
      <c r="F24">
        <v>1</v>
      </c>
    </row>
    <row r="25" spans="1:6" x14ac:dyDescent="0.2">
      <c r="A25" t="s">
        <v>79</v>
      </c>
      <c r="B25">
        <v>2</v>
      </c>
      <c r="C25">
        <v>45</v>
      </c>
      <c r="D25">
        <v>42</v>
      </c>
      <c r="E25">
        <v>1</v>
      </c>
      <c r="F25">
        <v>0</v>
      </c>
    </row>
    <row r="26" spans="1:6" x14ac:dyDescent="0.2">
      <c r="A26" t="s">
        <v>175</v>
      </c>
      <c r="B26">
        <v>2</v>
      </c>
      <c r="C26">
        <v>24</v>
      </c>
      <c r="D26">
        <v>50</v>
      </c>
      <c r="E26">
        <v>0</v>
      </c>
      <c r="F26">
        <v>1</v>
      </c>
    </row>
    <row r="27" spans="1:6" x14ac:dyDescent="0.2">
      <c r="A27" t="s">
        <v>186</v>
      </c>
      <c r="B27">
        <v>2</v>
      </c>
      <c r="C27">
        <v>14</v>
      </c>
      <c r="D27">
        <v>24</v>
      </c>
      <c r="E27">
        <v>0</v>
      </c>
      <c r="F27">
        <v>1</v>
      </c>
    </row>
    <row r="28" spans="1:6" x14ac:dyDescent="0.2">
      <c r="A28" t="s">
        <v>91</v>
      </c>
      <c r="B28">
        <v>2</v>
      </c>
      <c r="C28">
        <v>28</v>
      </c>
      <c r="D28">
        <v>7</v>
      </c>
      <c r="E28">
        <v>1</v>
      </c>
      <c r="F28">
        <v>0</v>
      </c>
    </row>
    <row r="29" spans="1:6" x14ac:dyDescent="0.2">
      <c r="A29" t="s">
        <v>131</v>
      </c>
      <c r="B29">
        <v>2</v>
      </c>
      <c r="C29">
        <v>3</v>
      </c>
      <c r="D29">
        <v>30</v>
      </c>
      <c r="E29">
        <v>0</v>
      </c>
      <c r="F29">
        <v>1</v>
      </c>
    </row>
    <row r="30" spans="1:6" x14ac:dyDescent="0.2">
      <c r="A30" t="s">
        <v>167</v>
      </c>
      <c r="B30">
        <v>2</v>
      </c>
      <c r="C30">
        <v>33</v>
      </c>
      <c r="D30">
        <v>23</v>
      </c>
      <c r="E30">
        <v>1</v>
      </c>
      <c r="F30">
        <v>0</v>
      </c>
    </row>
    <row r="31" spans="1:6" x14ac:dyDescent="0.2">
      <c r="A31" t="s">
        <v>43</v>
      </c>
      <c r="B31">
        <v>2</v>
      </c>
      <c r="C31">
        <v>11</v>
      </c>
      <c r="D31">
        <v>24</v>
      </c>
      <c r="E31">
        <v>0</v>
      </c>
      <c r="F31">
        <v>1</v>
      </c>
    </row>
    <row r="32" spans="1:6" x14ac:dyDescent="0.2">
      <c r="A32" t="s">
        <v>148</v>
      </c>
      <c r="B32">
        <v>2</v>
      </c>
      <c r="C32">
        <v>42</v>
      </c>
      <c r="D32">
        <v>20</v>
      </c>
      <c r="E32">
        <v>1</v>
      </c>
      <c r="F32">
        <v>0</v>
      </c>
    </row>
    <row r="33" spans="1:6" x14ac:dyDescent="0.2">
      <c r="A33" t="s">
        <v>184</v>
      </c>
      <c r="B33">
        <v>2</v>
      </c>
      <c r="C33">
        <v>15.5</v>
      </c>
      <c r="D33">
        <v>17</v>
      </c>
      <c r="E33">
        <v>1</v>
      </c>
      <c r="F33">
        <v>1</v>
      </c>
    </row>
    <row r="34" spans="1:6" x14ac:dyDescent="0.2">
      <c r="A34" t="s">
        <v>82</v>
      </c>
      <c r="B34">
        <v>2</v>
      </c>
      <c r="C34">
        <v>45</v>
      </c>
      <c r="D34">
        <v>24</v>
      </c>
      <c r="E34">
        <v>1</v>
      </c>
      <c r="F34">
        <v>0</v>
      </c>
    </row>
    <row r="35" spans="1:6" x14ac:dyDescent="0.2">
      <c r="A35" t="s">
        <v>157</v>
      </c>
      <c r="B35">
        <v>2</v>
      </c>
      <c r="C35">
        <v>39</v>
      </c>
      <c r="D35">
        <v>35</v>
      </c>
      <c r="E35">
        <v>1</v>
      </c>
      <c r="F35">
        <v>0</v>
      </c>
    </row>
    <row r="36" spans="1:6" x14ac:dyDescent="0.2">
      <c r="A36" t="s">
        <v>30</v>
      </c>
      <c r="B36">
        <v>2</v>
      </c>
      <c r="C36">
        <v>48</v>
      </c>
      <c r="D36">
        <v>7</v>
      </c>
      <c r="E36">
        <v>1</v>
      </c>
      <c r="F36">
        <v>0</v>
      </c>
    </row>
    <row r="37" spans="1:6" x14ac:dyDescent="0.2">
      <c r="A37" t="s">
        <v>164</v>
      </c>
      <c r="B37">
        <v>2</v>
      </c>
      <c r="C37">
        <v>34</v>
      </c>
      <c r="D37">
        <v>0</v>
      </c>
      <c r="E37">
        <v>1</v>
      </c>
      <c r="F37">
        <v>0</v>
      </c>
    </row>
    <row r="38" spans="1:6" x14ac:dyDescent="0.2">
      <c r="A38" t="s">
        <v>149</v>
      </c>
      <c r="B38">
        <v>2</v>
      </c>
      <c r="C38">
        <v>42</v>
      </c>
      <c r="D38">
        <v>35</v>
      </c>
      <c r="E38">
        <v>1</v>
      </c>
      <c r="F38">
        <v>0</v>
      </c>
    </row>
    <row r="39" spans="1:6" x14ac:dyDescent="0.2">
      <c r="A39" t="s">
        <v>65</v>
      </c>
      <c r="B39">
        <v>2</v>
      </c>
      <c r="C39">
        <v>34</v>
      </c>
      <c r="D39">
        <v>39</v>
      </c>
      <c r="E39">
        <v>0</v>
      </c>
      <c r="F39">
        <v>1</v>
      </c>
    </row>
    <row r="40" spans="1:6" x14ac:dyDescent="0.2">
      <c r="A40" t="s">
        <v>173</v>
      </c>
      <c r="B40">
        <v>2</v>
      </c>
      <c r="C40">
        <v>26</v>
      </c>
      <c r="D40">
        <v>36</v>
      </c>
      <c r="E40">
        <v>0</v>
      </c>
      <c r="F40">
        <v>2</v>
      </c>
    </row>
    <row r="41" spans="1:6" x14ac:dyDescent="0.2">
      <c r="A41" t="s">
        <v>37</v>
      </c>
      <c r="B41">
        <v>2</v>
      </c>
      <c r="C41">
        <v>17</v>
      </c>
      <c r="D41">
        <v>14</v>
      </c>
      <c r="E41">
        <v>1</v>
      </c>
      <c r="F41">
        <v>0</v>
      </c>
    </row>
    <row r="42" spans="1:6" x14ac:dyDescent="0.2">
      <c r="A42" t="s">
        <v>172</v>
      </c>
      <c r="B42">
        <v>2</v>
      </c>
      <c r="C42">
        <v>26.5</v>
      </c>
      <c r="D42">
        <v>31</v>
      </c>
      <c r="E42">
        <v>1</v>
      </c>
      <c r="F42">
        <v>1</v>
      </c>
    </row>
    <row r="43" spans="1:6" x14ac:dyDescent="0.2">
      <c r="A43" t="s">
        <v>38</v>
      </c>
      <c r="B43">
        <v>2</v>
      </c>
      <c r="C43">
        <v>22</v>
      </c>
      <c r="D43">
        <v>15</v>
      </c>
      <c r="E43">
        <v>1</v>
      </c>
      <c r="F43">
        <v>1</v>
      </c>
    </row>
    <row r="44" spans="1:6" x14ac:dyDescent="0.2">
      <c r="A44" t="s">
        <v>92</v>
      </c>
      <c r="B44">
        <v>2</v>
      </c>
      <c r="C44">
        <v>24</v>
      </c>
      <c r="D44">
        <v>14</v>
      </c>
      <c r="E44">
        <v>1</v>
      </c>
      <c r="F44">
        <v>0</v>
      </c>
    </row>
    <row r="45" spans="1:6" x14ac:dyDescent="0.2">
      <c r="A45" t="s">
        <v>130</v>
      </c>
      <c r="B45">
        <v>2</v>
      </c>
      <c r="C45">
        <v>30</v>
      </c>
      <c r="D45">
        <v>9</v>
      </c>
      <c r="E45">
        <v>1</v>
      </c>
      <c r="F45">
        <v>0</v>
      </c>
    </row>
    <row r="46" spans="1:6" x14ac:dyDescent="0.2">
      <c r="A46" t="s">
        <v>166</v>
      </c>
      <c r="B46">
        <v>2</v>
      </c>
      <c r="C46">
        <v>33</v>
      </c>
      <c r="D46">
        <v>8.5</v>
      </c>
      <c r="E46">
        <v>2</v>
      </c>
      <c r="F46">
        <v>0</v>
      </c>
    </row>
    <row r="47" spans="1:6" x14ac:dyDescent="0.2">
      <c r="A47" t="s">
        <v>127</v>
      </c>
      <c r="B47">
        <v>2</v>
      </c>
      <c r="C47">
        <v>38</v>
      </c>
      <c r="D47">
        <v>3</v>
      </c>
      <c r="E47">
        <v>1</v>
      </c>
      <c r="F47">
        <v>0</v>
      </c>
    </row>
    <row r="48" spans="1:6" x14ac:dyDescent="0.2">
      <c r="A48" t="s">
        <v>154</v>
      </c>
      <c r="B48">
        <v>2</v>
      </c>
      <c r="C48">
        <v>41</v>
      </c>
      <c r="D48">
        <v>20</v>
      </c>
      <c r="E48">
        <v>2</v>
      </c>
      <c r="F48">
        <v>0</v>
      </c>
    </row>
    <row r="49" spans="1:6" x14ac:dyDescent="0.2">
      <c r="A49" t="s">
        <v>72</v>
      </c>
      <c r="B49">
        <v>2</v>
      </c>
      <c r="C49">
        <v>45</v>
      </c>
      <c r="D49">
        <v>0</v>
      </c>
      <c r="E49">
        <v>1</v>
      </c>
      <c r="F49">
        <v>0</v>
      </c>
    </row>
    <row r="50" spans="1:6" x14ac:dyDescent="0.2">
      <c r="A50" t="s">
        <v>93</v>
      </c>
      <c r="B50">
        <v>2</v>
      </c>
      <c r="C50">
        <v>6</v>
      </c>
      <c r="D50">
        <v>56</v>
      </c>
      <c r="E50">
        <v>0</v>
      </c>
      <c r="F50">
        <v>1</v>
      </c>
    </row>
    <row r="51" spans="1:6" x14ac:dyDescent="0.2">
      <c r="A51" t="s">
        <v>147</v>
      </c>
      <c r="B51">
        <v>2</v>
      </c>
      <c r="C51">
        <v>44</v>
      </c>
      <c r="D51">
        <v>14</v>
      </c>
      <c r="E51">
        <v>1</v>
      </c>
      <c r="F51">
        <v>0</v>
      </c>
    </row>
    <row r="52" spans="1:6" x14ac:dyDescent="0.2">
      <c r="A52" t="s">
        <v>165</v>
      </c>
      <c r="B52">
        <v>2</v>
      </c>
      <c r="C52">
        <v>34</v>
      </c>
      <c r="D52">
        <v>18</v>
      </c>
      <c r="E52">
        <v>1</v>
      </c>
      <c r="F52">
        <v>0</v>
      </c>
    </row>
    <row r="53" spans="1:6" x14ac:dyDescent="0.2">
      <c r="A53" t="s">
        <v>94</v>
      </c>
      <c r="B53">
        <v>2</v>
      </c>
      <c r="C53">
        <v>18</v>
      </c>
      <c r="D53">
        <v>27.5</v>
      </c>
      <c r="E53">
        <v>1</v>
      </c>
      <c r="F53">
        <v>1</v>
      </c>
    </row>
    <row r="54" spans="1:6" x14ac:dyDescent="0.2">
      <c r="A54" t="s">
        <v>158</v>
      </c>
      <c r="B54">
        <v>2</v>
      </c>
      <c r="C54">
        <v>38</v>
      </c>
      <c r="D54">
        <v>13</v>
      </c>
      <c r="E54">
        <v>1</v>
      </c>
      <c r="F54">
        <v>0</v>
      </c>
    </row>
    <row r="55" spans="1:6" x14ac:dyDescent="0.2">
      <c r="A55" t="s">
        <v>182</v>
      </c>
      <c r="B55">
        <v>2</v>
      </c>
      <c r="C55">
        <v>17</v>
      </c>
      <c r="D55">
        <v>13</v>
      </c>
      <c r="E55">
        <v>1</v>
      </c>
      <c r="F55">
        <v>0</v>
      </c>
    </row>
    <row r="56" spans="1:6" x14ac:dyDescent="0.2">
      <c r="A56" t="s">
        <v>68</v>
      </c>
      <c r="B56">
        <v>2</v>
      </c>
      <c r="C56">
        <v>47.5</v>
      </c>
      <c r="D56">
        <v>17</v>
      </c>
      <c r="E56">
        <v>2</v>
      </c>
      <c r="F56">
        <v>0</v>
      </c>
    </row>
    <row r="57" spans="1:6" x14ac:dyDescent="0.2">
      <c r="A57" t="s">
        <v>81</v>
      </c>
      <c r="B57">
        <v>2</v>
      </c>
      <c r="C57">
        <v>24</v>
      </c>
      <c r="D57">
        <v>45</v>
      </c>
      <c r="E57">
        <v>0</v>
      </c>
      <c r="F57">
        <v>1</v>
      </c>
    </row>
    <row r="58" spans="1:6" x14ac:dyDescent="0.2">
      <c r="A58" t="s">
        <v>132</v>
      </c>
      <c r="B58">
        <v>2</v>
      </c>
      <c r="C58">
        <v>21</v>
      </c>
      <c r="D58">
        <v>17</v>
      </c>
      <c r="E58">
        <v>1</v>
      </c>
      <c r="F58">
        <v>0</v>
      </c>
    </row>
    <row r="59" spans="1:6" x14ac:dyDescent="0.2">
      <c r="A59" t="s">
        <v>135</v>
      </c>
      <c r="B59">
        <v>2</v>
      </c>
      <c r="C59">
        <v>38</v>
      </c>
      <c r="D59">
        <v>6</v>
      </c>
      <c r="E59">
        <v>1</v>
      </c>
      <c r="F59">
        <v>0</v>
      </c>
    </row>
    <row r="60" spans="1:6" x14ac:dyDescent="0.2">
      <c r="A60" t="s">
        <v>170</v>
      </c>
      <c r="B60">
        <v>2</v>
      </c>
      <c r="C60">
        <v>27.5</v>
      </c>
      <c r="D60">
        <v>44.5</v>
      </c>
      <c r="E60">
        <v>1</v>
      </c>
      <c r="F60">
        <v>1</v>
      </c>
    </row>
    <row r="61" spans="1:6" x14ac:dyDescent="0.2">
      <c r="A61" t="s">
        <v>143</v>
      </c>
      <c r="B61">
        <v>2</v>
      </c>
      <c r="C61">
        <v>56</v>
      </c>
      <c r="D61">
        <v>14</v>
      </c>
      <c r="E61">
        <v>1</v>
      </c>
      <c r="F61">
        <v>0</v>
      </c>
    </row>
    <row r="62" spans="1:6" x14ac:dyDescent="0.2">
      <c r="A62" t="s">
        <v>129</v>
      </c>
      <c r="B62">
        <v>2</v>
      </c>
      <c r="C62">
        <v>38</v>
      </c>
      <c r="D62">
        <v>3</v>
      </c>
      <c r="E62">
        <v>1</v>
      </c>
      <c r="F62">
        <v>0</v>
      </c>
    </row>
    <row r="63" spans="1:6" x14ac:dyDescent="0.2">
      <c r="A63" t="s">
        <v>192</v>
      </c>
      <c r="B63">
        <v>2</v>
      </c>
      <c r="C63">
        <v>3</v>
      </c>
      <c r="D63">
        <v>38</v>
      </c>
      <c r="E63">
        <v>0</v>
      </c>
      <c r="F63">
        <v>0</v>
      </c>
    </row>
    <row r="64" spans="1:6" x14ac:dyDescent="0.2">
      <c r="A64" t="s">
        <v>35</v>
      </c>
      <c r="B64">
        <v>2</v>
      </c>
      <c r="C64">
        <v>30</v>
      </c>
      <c r="D64">
        <v>3</v>
      </c>
      <c r="E64">
        <v>1</v>
      </c>
      <c r="F64">
        <v>0</v>
      </c>
    </row>
    <row r="65" spans="1:6" x14ac:dyDescent="0.2">
      <c r="A65" t="s">
        <v>27</v>
      </c>
      <c r="B65">
        <v>2</v>
      </c>
      <c r="C65">
        <v>31</v>
      </c>
      <c r="D65">
        <v>7</v>
      </c>
      <c r="E65">
        <v>1</v>
      </c>
      <c r="F65">
        <v>0</v>
      </c>
    </row>
    <row r="66" spans="1:6" x14ac:dyDescent="0.2">
      <c r="A66" t="s">
        <v>189</v>
      </c>
      <c r="B66">
        <v>2</v>
      </c>
      <c r="C66">
        <v>7</v>
      </c>
      <c r="D66">
        <v>56</v>
      </c>
      <c r="E66">
        <v>0</v>
      </c>
      <c r="F66">
        <v>1</v>
      </c>
    </row>
    <row r="67" spans="1:6" x14ac:dyDescent="0.2">
      <c r="A67" t="s">
        <v>95</v>
      </c>
      <c r="B67">
        <v>2</v>
      </c>
      <c r="C67">
        <v>13</v>
      </c>
      <c r="D67">
        <v>10</v>
      </c>
      <c r="E67">
        <v>1</v>
      </c>
      <c r="F67">
        <v>0</v>
      </c>
    </row>
    <row r="68" spans="1:6" x14ac:dyDescent="0.2">
      <c r="A68" t="s">
        <v>96</v>
      </c>
      <c r="B68">
        <v>2</v>
      </c>
      <c r="C68">
        <v>73</v>
      </c>
      <c r="D68">
        <v>7</v>
      </c>
      <c r="E68">
        <v>1</v>
      </c>
      <c r="F68">
        <v>0</v>
      </c>
    </row>
    <row r="69" spans="1:6" x14ac:dyDescent="0.2">
      <c r="A69" t="s">
        <v>144</v>
      </c>
      <c r="B69">
        <v>2</v>
      </c>
      <c r="C69">
        <v>48</v>
      </c>
      <c r="D69">
        <v>7</v>
      </c>
      <c r="E69">
        <v>1</v>
      </c>
      <c r="F69">
        <v>0</v>
      </c>
    </row>
    <row r="70" spans="1:6" x14ac:dyDescent="0.2">
      <c r="A70" t="s">
        <v>162</v>
      </c>
      <c r="B70">
        <v>2</v>
      </c>
      <c r="C70">
        <v>35</v>
      </c>
      <c r="D70">
        <v>10</v>
      </c>
      <c r="E70">
        <v>1</v>
      </c>
      <c r="F70">
        <v>0</v>
      </c>
    </row>
    <row r="71" spans="1:6" x14ac:dyDescent="0.2">
      <c r="A71" t="s">
        <v>97</v>
      </c>
      <c r="B71">
        <v>2</v>
      </c>
      <c r="C71">
        <v>3</v>
      </c>
      <c r="D71">
        <v>42</v>
      </c>
      <c r="E71">
        <v>0</v>
      </c>
      <c r="F71">
        <v>1</v>
      </c>
    </row>
    <row r="72" spans="1:6" x14ac:dyDescent="0.2">
      <c r="A72" t="s">
        <v>22</v>
      </c>
      <c r="B72">
        <v>2</v>
      </c>
      <c r="C72">
        <v>10</v>
      </c>
      <c r="D72">
        <v>13</v>
      </c>
      <c r="E72">
        <v>0</v>
      </c>
      <c r="F72">
        <v>1</v>
      </c>
    </row>
    <row r="73" spans="1:6" x14ac:dyDescent="0.2">
      <c r="A73" t="s">
        <v>187</v>
      </c>
      <c r="B73">
        <v>2</v>
      </c>
      <c r="C73">
        <v>14</v>
      </c>
      <c r="D73">
        <v>66</v>
      </c>
      <c r="E73">
        <v>0</v>
      </c>
      <c r="F73">
        <v>1</v>
      </c>
    </row>
    <row r="74" spans="1:6" x14ac:dyDescent="0.2">
      <c r="A74" t="s">
        <v>98</v>
      </c>
      <c r="B74">
        <v>2</v>
      </c>
      <c r="C74">
        <v>10</v>
      </c>
      <c r="D74">
        <v>52</v>
      </c>
      <c r="E74">
        <v>0</v>
      </c>
      <c r="F74">
        <v>1</v>
      </c>
    </row>
    <row r="75" spans="1:6" x14ac:dyDescent="0.2">
      <c r="A75" t="s">
        <v>64</v>
      </c>
      <c r="B75">
        <v>2</v>
      </c>
      <c r="C75">
        <v>44</v>
      </c>
      <c r="D75">
        <v>31</v>
      </c>
      <c r="E75">
        <v>1</v>
      </c>
      <c r="F75">
        <v>1</v>
      </c>
    </row>
    <row r="76" spans="1:6" x14ac:dyDescent="0.2">
      <c r="A76" t="s">
        <v>99</v>
      </c>
      <c r="B76">
        <v>2</v>
      </c>
      <c r="C76">
        <v>31</v>
      </c>
      <c r="D76">
        <v>17</v>
      </c>
      <c r="E76">
        <v>1</v>
      </c>
      <c r="F76">
        <v>0</v>
      </c>
    </row>
    <row r="77" spans="1:6" x14ac:dyDescent="0.2">
      <c r="A77" t="s">
        <v>121</v>
      </c>
      <c r="B77">
        <v>2</v>
      </c>
      <c r="C77">
        <v>24</v>
      </c>
      <c r="D77">
        <v>14</v>
      </c>
      <c r="E77">
        <v>1</v>
      </c>
      <c r="F77">
        <v>0</v>
      </c>
    </row>
    <row r="78" spans="1:6" x14ac:dyDescent="0.2">
      <c r="A78" t="s">
        <v>100</v>
      </c>
      <c r="B78">
        <v>2</v>
      </c>
      <c r="C78">
        <v>21</v>
      </c>
      <c r="D78">
        <v>58</v>
      </c>
      <c r="E78">
        <v>0</v>
      </c>
      <c r="F78">
        <v>1</v>
      </c>
    </row>
    <row r="79" spans="1:6" x14ac:dyDescent="0.2">
      <c r="A79" t="s">
        <v>171</v>
      </c>
      <c r="B79">
        <v>2</v>
      </c>
      <c r="C79">
        <v>27</v>
      </c>
      <c r="D79">
        <v>24</v>
      </c>
      <c r="E79">
        <v>1</v>
      </c>
      <c r="F79">
        <v>0</v>
      </c>
    </row>
    <row r="80" spans="1:6" x14ac:dyDescent="0.2">
      <c r="A80" t="s">
        <v>28</v>
      </c>
      <c r="B80">
        <v>2</v>
      </c>
      <c r="C80">
        <v>7</v>
      </c>
      <c r="D80">
        <v>24</v>
      </c>
      <c r="E80">
        <v>0</v>
      </c>
      <c r="F80">
        <v>1</v>
      </c>
    </row>
    <row r="81" spans="1:6" x14ac:dyDescent="0.2">
      <c r="A81" t="s">
        <v>41</v>
      </c>
      <c r="B81">
        <v>2</v>
      </c>
      <c r="C81">
        <v>49</v>
      </c>
      <c r="D81">
        <v>3</v>
      </c>
      <c r="E81">
        <v>2</v>
      </c>
      <c r="F81">
        <v>0</v>
      </c>
    </row>
    <row r="82" spans="1:6" x14ac:dyDescent="0.2">
      <c r="A82" t="s">
        <v>101</v>
      </c>
      <c r="B82">
        <v>2</v>
      </c>
      <c r="C82">
        <v>20</v>
      </c>
      <c r="D82">
        <v>15</v>
      </c>
      <c r="E82">
        <v>1</v>
      </c>
      <c r="F82">
        <v>1</v>
      </c>
    </row>
    <row r="83" spans="1:6" x14ac:dyDescent="0.2">
      <c r="A83" t="s">
        <v>25</v>
      </c>
      <c r="B83">
        <v>2</v>
      </c>
      <c r="C83">
        <v>23</v>
      </c>
      <c r="D83">
        <v>3</v>
      </c>
      <c r="E83">
        <v>1</v>
      </c>
      <c r="F83">
        <v>0</v>
      </c>
    </row>
    <row r="84" spans="1:6" x14ac:dyDescent="0.2">
      <c r="A84" t="s">
        <v>34</v>
      </c>
      <c r="B84">
        <v>2</v>
      </c>
      <c r="C84">
        <v>73</v>
      </c>
      <c r="D84">
        <v>0</v>
      </c>
      <c r="E84">
        <v>1</v>
      </c>
      <c r="F84">
        <v>0</v>
      </c>
    </row>
    <row r="85" spans="1:6" x14ac:dyDescent="0.2">
      <c r="A85" t="s">
        <v>139</v>
      </c>
      <c r="B85">
        <v>2</v>
      </c>
      <c r="C85">
        <v>27</v>
      </c>
      <c r="D85">
        <v>13</v>
      </c>
      <c r="E85">
        <v>1</v>
      </c>
      <c r="F85">
        <v>0</v>
      </c>
    </row>
    <row r="86" spans="1:6" x14ac:dyDescent="0.2">
      <c r="A86" t="s">
        <v>183</v>
      </c>
      <c r="B86">
        <v>2</v>
      </c>
      <c r="C86">
        <v>17</v>
      </c>
      <c r="D86">
        <v>36</v>
      </c>
      <c r="E86">
        <v>0</v>
      </c>
      <c r="F86">
        <v>1</v>
      </c>
    </row>
    <row r="87" spans="1:6" x14ac:dyDescent="0.2">
      <c r="A87" t="s">
        <v>42</v>
      </c>
      <c r="B87">
        <v>2</v>
      </c>
      <c r="C87">
        <v>81</v>
      </c>
      <c r="D87">
        <v>7</v>
      </c>
      <c r="E87">
        <v>1</v>
      </c>
      <c r="F87">
        <v>0</v>
      </c>
    </row>
    <row r="88" spans="1:6" x14ac:dyDescent="0.2">
      <c r="A88" t="s">
        <v>39</v>
      </c>
      <c r="B88">
        <v>2</v>
      </c>
      <c r="C88">
        <v>42</v>
      </c>
      <c r="D88">
        <v>17</v>
      </c>
      <c r="E88">
        <v>1</v>
      </c>
      <c r="F88">
        <v>0</v>
      </c>
    </row>
    <row r="89" spans="1:6" x14ac:dyDescent="0.2">
      <c r="A89" t="s">
        <v>32</v>
      </c>
      <c r="B89">
        <v>2</v>
      </c>
      <c r="C89">
        <v>38</v>
      </c>
      <c r="D89">
        <v>15</v>
      </c>
      <c r="E89">
        <v>1</v>
      </c>
      <c r="F89">
        <v>0</v>
      </c>
    </row>
    <row r="90" spans="1:6" x14ac:dyDescent="0.2">
      <c r="A90" t="s">
        <v>146</v>
      </c>
      <c r="B90">
        <v>2</v>
      </c>
      <c r="C90">
        <v>45</v>
      </c>
      <c r="D90">
        <v>7</v>
      </c>
      <c r="E90">
        <v>1</v>
      </c>
      <c r="F90">
        <v>0</v>
      </c>
    </row>
    <row r="91" spans="1:6" x14ac:dyDescent="0.2">
      <c r="A91" t="s">
        <v>126</v>
      </c>
      <c r="B91">
        <v>2</v>
      </c>
      <c r="C91">
        <v>35</v>
      </c>
      <c r="D91">
        <v>39</v>
      </c>
      <c r="E91">
        <v>0</v>
      </c>
      <c r="F91">
        <v>1</v>
      </c>
    </row>
    <row r="92" spans="1:6" x14ac:dyDescent="0.2">
      <c r="A92" t="s">
        <v>102</v>
      </c>
      <c r="B92">
        <v>2</v>
      </c>
      <c r="C92">
        <v>10</v>
      </c>
      <c r="D92">
        <v>37</v>
      </c>
      <c r="E92">
        <v>0</v>
      </c>
      <c r="F92">
        <v>1</v>
      </c>
    </row>
    <row r="93" spans="1:6" x14ac:dyDescent="0.2">
      <c r="A93" t="s">
        <v>103</v>
      </c>
      <c r="B93">
        <v>2</v>
      </c>
      <c r="C93">
        <v>24</v>
      </c>
      <c r="D93">
        <v>7</v>
      </c>
      <c r="E93">
        <v>1</v>
      </c>
      <c r="F93">
        <v>0</v>
      </c>
    </row>
    <row r="94" spans="1:6" x14ac:dyDescent="0.2">
      <c r="A94" t="s">
        <v>191</v>
      </c>
      <c r="B94">
        <v>2</v>
      </c>
      <c r="C94">
        <v>0</v>
      </c>
      <c r="D94">
        <v>14</v>
      </c>
      <c r="E94">
        <v>0</v>
      </c>
      <c r="F94">
        <v>1</v>
      </c>
    </row>
    <row r="95" spans="1:6" x14ac:dyDescent="0.2">
      <c r="A95" t="s">
        <v>104</v>
      </c>
      <c r="B95">
        <v>2</v>
      </c>
      <c r="C95">
        <v>28</v>
      </c>
      <c r="D95">
        <v>20.5</v>
      </c>
      <c r="E95">
        <v>2</v>
      </c>
      <c r="F95">
        <v>0</v>
      </c>
    </row>
    <row r="96" spans="1:6" x14ac:dyDescent="0.2">
      <c r="A96" t="s">
        <v>105</v>
      </c>
      <c r="B96">
        <v>2</v>
      </c>
      <c r="C96">
        <v>22.5</v>
      </c>
      <c r="D96">
        <v>49</v>
      </c>
      <c r="E96">
        <v>0</v>
      </c>
      <c r="F96">
        <v>2</v>
      </c>
    </row>
    <row r="97" spans="1:6" x14ac:dyDescent="0.2">
      <c r="A97" t="s">
        <v>106</v>
      </c>
      <c r="B97">
        <v>2</v>
      </c>
      <c r="C97">
        <v>38</v>
      </c>
      <c r="D97">
        <v>14</v>
      </c>
      <c r="E97">
        <v>1</v>
      </c>
      <c r="F97">
        <v>0</v>
      </c>
    </row>
    <row r="98" spans="1:6" x14ac:dyDescent="0.2">
      <c r="A98" t="s">
        <v>107</v>
      </c>
      <c r="B98">
        <v>2</v>
      </c>
      <c r="C98">
        <v>17</v>
      </c>
      <c r="D98">
        <v>37</v>
      </c>
      <c r="E98">
        <v>0</v>
      </c>
      <c r="F98">
        <v>1</v>
      </c>
    </row>
    <row r="99" spans="1:6" x14ac:dyDescent="0.2">
      <c r="A99" t="s">
        <v>71</v>
      </c>
      <c r="B99">
        <v>2</v>
      </c>
      <c r="C99">
        <v>17</v>
      </c>
      <c r="D99">
        <v>31</v>
      </c>
      <c r="E99">
        <v>0</v>
      </c>
      <c r="F99">
        <v>1</v>
      </c>
    </row>
    <row r="100" spans="1:6" x14ac:dyDescent="0.2">
      <c r="A100" t="s">
        <v>177</v>
      </c>
      <c r="B100">
        <v>2</v>
      </c>
      <c r="C100">
        <v>24</v>
      </c>
      <c r="D100">
        <v>41</v>
      </c>
      <c r="E100">
        <v>0</v>
      </c>
      <c r="F100">
        <v>1</v>
      </c>
    </row>
    <row r="101" spans="1:6" x14ac:dyDescent="0.2">
      <c r="A101" t="s">
        <v>156</v>
      </c>
      <c r="B101">
        <v>2</v>
      </c>
      <c r="C101">
        <v>40</v>
      </c>
      <c r="D101">
        <v>14</v>
      </c>
      <c r="E101">
        <v>1</v>
      </c>
      <c r="F101">
        <v>0</v>
      </c>
    </row>
    <row r="102" spans="1:6" x14ac:dyDescent="0.2">
      <c r="A102" t="s">
        <v>137</v>
      </c>
      <c r="B102">
        <v>2</v>
      </c>
      <c r="C102">
        <v>37</v>
      </c>
      <c r="D102">
        <v>24</v>
      </c>
      <c r="E102">
        <v>1</v>
      </c>
      <c r="F102">
        <v>0</v>
      </c>
    </row>
    <row r="103" spans="1:6" x14ac:dyDescent="0.2">
      <c r="A103" t="s">
        <v>141</v>
      </c>
      <c r="B103">
        <v>2</v>
      </c>
      <c r="C103">
        <v>65</v>
      </c>
      <c r="D103">
        <v>0</v>
      </c>
      <c r="E103">
        <v>1</v>
      </c>
      <c r="F103">
        <v>0</v>
      </c>
    </row>
    <row r="104" spans="1:6" x14ac:dyDescent="0.2">
      <c r="A104" t="s">
        <v>108</v>
      </c>
      <c r="B104">
        <v>2</v>
      </c>
      <c r="C104">
        <v>42</v>
      </c>
      <c r="D104">
        <v>45</v>
      </c>
      <c r="E104">
        <v>0</v>
      </c>
      <c r="F104">
        <v>1</v>
      </c>
    </row>
    <row r="105" spans="1:6" x14ac:dyDescent="0.2">
      <c r="A105" t="s">
        <v>178</v>
      </c>
      <c r="B105">
        <v>2</v>
      </c>
      <c r="C105">
        <v>24</v>
      </c>
      <c r="D105">
        <v>21</v>
      </c>
      <c r="E105">
        <v>1</v>
      </c>
      <c r="F105">
        <v>0</v>
      </c>
    </row>
    <row r="106" spans="1:6" x14ac:dyDescent="0.2">
      <c r="A106" t="s">
        <v>78</v>
      </c>
      <c r="B106">
        <v>2</v>
      </c>
      <c r="C106">
        <v>49</v>
      </c>
      <c r="D106">
        <v>13</v>
      </c>
      <c r="E106">
        <v>1</v>
      </c>
      <c r="F106">
        <v>0</v>
      </c>
    </row>
    <row r="107" spans="1:6" x14ac:dyDescent="0.2">
      <c r="A107" t="s">
        <v>69</v>
      </c>
      <c r="B107">
        <v>2</v>
      </c>
      <c r="C107">
        <v>37</v>
      </c>
      <c r="D107">
        <v>10</v>
      </c>
      <c r="E107">
        <v>1</v>
      </c>
      <c r="F107">
        <v>0</v>
      </c>
    </row>
    <row r="108" spans="1:6" x14ac:dyDescent="0.2">
      <c r="A108" t="s">
        <v>76</v>
      </c>
      <c r="B108">
        <v>2</v>
      </c>
      <c r="C108">
        <v>52</v>
      </c>
      <c r="D108">
        <v>10</v>
      </c>
      <c r="E108">
        <v>1</v>
      </c>
      <c r="F108">
        <v>0</v>
      </c>
    </row>
    <row r="109" spans="1:6" x14ac:dyDescent="0.2">
      <c r="A109" t="s">
        <v>150</v>
      </c>
      <c r="B109">
        <v>2</v>
      </c>
      <c r="C109">
        <v>42</v>
      </c>
      <c r="D109">
        <v>31</v>
      </c>
      <c r="E109">
        <v>1</v>
      </c>
      <c r="F109">
        <v>0</v>
      </c>
    </row>
    <row r="110" spans="1:6" x14ac:dyDescent="0.2">
      <c r="A110" t="s">
        <v>73</v>
      </c>
      <c r="B110">
        <v>2</v>
      </c>
      <c r="C110">
        <v>33</v>
      </c>
      <c r="D110">
        <v>35</v>
      </c>
      <c r="E110">
        <v>0</v>
      </c>
      <c r="F110">
        <v>1</v>
      </c>
    </row>
    <row r="111" spans="1:6" x14ac:dyDescent="0.2">
      <c r="A111" t="s">
        <v>169</v>
      </c>
      <c r="B111">
        <v>2</v>
      </c>
      <c r="C111">
        <v>28</v>
      </c>
      <c r="D111">
        <v>30</v>
      </c>
      <c r="E111">
        <v>0</v>
      </c>
      <c r="F111">
        <v>1</v>
      </c>
    </row>
    <row r="112" spans="1:6" x14ac:dyDescent="0.2">
      <c r="A112" t="s">
        <v>123</v>
      </c>
      <c r="B112">
        <v>2</v>
      </c>
      <c r="C112">
        <v>48</v>
      </c>
      <c r="D112">
        <v>30</v>
      </c>
      <c r="E112">
        <v>1</v>
      </c>
      <c r="F112">
        <v>0</v>
      </c>
    </row>
    <row r="113" spans="1:6" x14ac:dyDescent="0.2">
      <c r="A113" t="s">
        <v>109</v>
      </c>
      <c r="B113">
        <v>2</v>
      </c>
      <c r="C113">
        <v>37</v>
      </c>
      <c r="D113">
        <v>17</v>
      </c>
      <c r="E113">
        <v>1</v>
      </c>
      <c r="F113">
        <v>0</v>
      </c>
    </row>
    <row r="114" spans="1:6" x14ac:dyDescent="0.2">
      <c r="A114" t="s">
        <v>151</v>
      </c>
      <c r="B114">
        <v>2</v>
      </c>
      <c r="C114">
        <v>42</v>
      </c>
      <c r="D114">
        <v>7</v>
      </c>
      <c r="E114">
        <v>1</v>
      </c>
      <c r="F114">
        <v>0</v>
      </c>
    </row>
    <row r="115" spans="1:6" x14ac:dyDescent="0.2">
      <c r="A115" t="s">
        <v>161</v>
      </c>
      <c r="B115">
        <v>2</v>
      </c>
      <c r="C115">
        <v>35</v>
      </c>
      <c r="D115">
        <v>6</v>
      </c>
      <c r="E115">
        <v>1</v>
      </c>
      <c r="F115">
        <v>0</v>
      </c>
    </row>
    <row r="116" spans="1:6" x14ac:dyDescent="0.2">
      <c r="A116" t="s">
        <v>67</v>
      </c>
      <c r="B116">
        <v>2</v>
      </c>
      <c r="C116">
        <v>56</v>
      </c>
      <c r="D116">
        <v>6</v>
      </c>
      <c r="E116">
        <v>1</v>
      </c>
      <c r="F116">
        <v>0</v>
      </c>
    </row>
    <row r="117" spans="1:6" x14ac:dyDescent="0.2">
      <c r="A117" t="s">
        <v>110</v>
      </c>
      <c r="B117">
        <v>2</v>
      </c>
      <c r="C117">
        <v>27</v>
      </c>
      <c r="D117">
        <v>13</v>
      </c>
      <c r="E117">
        <v>1</v>
      </c>
      <c r="F117">
        <v>0</v>
      </c>
    </row>
    <row r="118" spans="1:6" x14ac:dyDescent="0.2">
      <c r="A118" t="s">
        <v>128</v>
      </c>
      <c r="B118">
        <v>2</v>
      </c>
      <c r="C118">
        <v>44</v>
      </c>
      <c r="D118">
        <v>14</v>
      </c>
      <c r="E118">
        <v>1</v>
      </c>
      <c r="F118">
        <v>0</v>
      </c>
    </row>
    <row r="119" spans="1:6" x14ac:dyDescent="0.2">
      <c r="A119" t="s">
        <v>80</v>
      </c>
      <c r="B119">
        <v>2</v>
      </c>
      <c r="C119">
        <v>61</v>
      </c>
      <c r="D119">
        <v>21</v>
      </c>
      <c r="E119">
        <v>2</v>
      </c>
      <c r="F119">
        <v>0</v>
      </c>
    </row>
    <row r="120" spans="1:6" x14ac:dyDescent="0.2">
      <c r="A120" t="s">
        <v>44</v>
      </c>
      <c r="B120">
        <v>2</v>
      </c>
      <c r="C120">
        <v>24</v>
      </c>
      <c r="D120">
        <v>11</v>
      </c>
      <c r="E120">
        <v>1</v>
      </c>
      <c r="F120">
        <v>0</v>
      </c>
    </row>
    <row r="121" spans="1:6" x14ac:dyDescent="0.2">
      <c r="A121" t="s">
        <v>46</v>
      </c>
      <c r="B121">
        <v>2</v>
      </c>
      <c r="C121">
        <v>14</v>
      </c>
      <c r="D121">
        <v>24</v>
      </c>
      <c r="E121">
        <v>0</v>
      </c>
      <c r="F121">
        <v>1</v>
      </c>
    </row>
    <row r="122" spans="1:6" x14ac:dyDescent="0.2">
      <c r="A122" t="s">
        <v>179</v>
      </c>
      <c r="B122">
        <v>2</v>
      </c>
      <c r="C122">
        <v>21</v>
      </c>
      <c r="D122">
        <v>15.5</v>
      </c>
      <c r="E122">
        <v>1</v>
      </c>
      <c r="F122">
        <v>1</v>
      </c>
    </row>
    <row r="123" spans="1:6" x14ac:dyDescent="0.2">
      <c r="A123" t="s">
        <v>40</v>
      </c>
      <c r="B123">
        <v>2</v>
      </c>
      <c r="C123">
        <v>14</v>
      </c>
      <c r="D123">
        <v>17</v>
      </c>
      <c r="E123">
        <v>0</v>
      </c>
      <c r="F123">
        <v>1</v>
      </c>
    </row>
    <row r="124" spans="1:6" x14ac:dyDescent="0.2">
      <c r="A124" t="s">
        <v>153</v>
      </c>
      <c r="B124">
        <v>2</v>
      </c>
      <c r="C124">
        <v>41</v>
      </c>
      <c r="D124">
        <v>20.5</v>
      </c>
      <c r="E124">
        <v>2</v>
      </c>
      <c r="F124">
        <v>0</v>
      </c>
    </row>
    <row r="125" spans="1:6" x14ac:dyDescent="0.2">
      <c r="A125" t="s">
        <v>111</v>
      </c>
      <c r="B125">
        <v>2</v>
      </c>
      <c r="C125">
        <v>13</v>
      </c>
      <c r="D125">
        <v>49</v>
      </c>
      <c r="E125">
        <v>0</v>
      </c>
      <c r="F125">
        <v>1</v>
      </c>
    </row>
    <row r="126" spans="1:6" x14ac:dyDescent="0.2">
      <c r="A126" t="s">
        <v>125</v>
      </c>
      <c r="B126">
        <v>2</v>
      </c>
      <c r="C126">
        <v>36</v>
      </c>
      <c r="D126">
        <v>17</v>
      </c>
      <c r="E126">
        <v>1</v>
      </c>
      <c r="F126">
        <v>0</v>
      </c>
    </row>
    <row r="127" spans="1:6" x14ac:dyDescent="0.2">
      <c r="A127" t="s">
        <v>160</v>
      </c>
      <c r="B127">
        <v>2</v>
      </c>
      <c r="C127">
        <v>37</v>
      </c>
      <c r="D127">
        <v>17</v>
      </c>
      <c r="E127">
        <v>1</v>
      </c>
      <c r="F127">
        <v>0</v>
      </c>
    </row>
    <row r="128" spans="1:6" x14ac:dyDescent="0.2">
      <c r="A128" t="s">
        <v>112</v>
      </c>
      <c r="B128">
        <v>2</v>
      </c>
      <c r="C128">
        <v>56</v>
      </c>
      <c r="D128">
        <v>19</v>
      </c>
      <c r="E128">
        <v>1</v>
      </c>
      <c r="F128">
        <v>0</v>
      </c>
    </row>
    <row r="129" spans="1:6" x14ac:dyDescent="0.2">
      <c r="A129" t="s">
        <v>133</v>
      </c>
      <c r="B129">
        <v>2</v>
      </c>
      <c r="C129">
        <v>50</v>
      </c>
      <c r="D129">
        <v>24</v>
      </c>
      <c r="E129">
        <v>1</v>
      </c>
      <c r="F129">
        <v>0</v>
      </c>
    </row>
    <row r="130" spans="1:6" x14ac:dyDescent="0.2">
      <c r="A130" t="s">
        <v>36</v>
      </c>
      <c r="B130">
        <v>2</v>
      </c>
      <c r="C130">
        <v>15</v>
      </c>
      <c r="D130">
        <v>38</v>
      </c>
      <c r="E130">
        <v>0</v>
      </c>
      <c r="F130">
        <v>1</v>
      </c>
    </row>
    <row r="131" spans="1:6" x14ac:dyDescent="0.2">
      <c r="A131" t="s">
        <v>155</v>
      </c>
      <c r="B131">
        <v>2</v>
      </c>
      <c r="C131">
        <v>41</v>
      </c>
      <c r="D131">
        <v>24</v>
      </c>
      <c r="E131">
        <v>1</v>
      </c>
      <c r="F131">
        <v>0</v>
      </c>
    </row>
    <row r="132" spans="1:6" x14ac:dyDescent="0.2">
      <c r="A132" t="s">
        <v>163</v>
      </c>
      <c r="B132">
        <v>2</v>
      </c>
      <c r="C132">
        <v>35</v>
      </c>
      <c r="D132">
        <v>17</v>
      </c>
      <c r="E132">
        <v>1</v>
      </c>
      <c r="F132">
        <v>0</v>
      </c>
    </row>
    <row r="133" spans="1:6" x14ac:dyDescent="0.2">
      <c r="A133" t="s">
        <v>33</v>
      </c>
      <c r="B133">
        <v>2</v>
      </c>
      <c r="C133">
        <v>38</v>
      </c>
      <c r="D133">
        <v>17</v>
      </c>
      <c r="E133">
        <v>1</v>
      </c>
      <c r="F133">
        <v>0</v>
      </c>
    </row>
    <row r="134" spans="1:6" x14ac:dyDescent="0.2">
      <c r="A134" t="s">
        <v>49</v>
      </c>
      <c r="B134">
        <v>2</v>
      </c>
      <c r="C134">
        <v>35</v>
      </c>
      <c r="D134">
        <v>33</v>
      </c>
      <c r="E134">
        <v>1</v>
      </c>
      <c r="F134">
        <v>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CD41-9594-F549-BC55-37725303300E}">
  <dimension ref="A1:C76"/>
  <sheetViews>
    <sheetView topLeftCell="A45" workbookViewId="0">
      <selection activeCell="C76" sqref="C76"/>
    </sheetView>
  </sheetViews>
  <sheetFormatPr baseColWidth="10" defaultRowHeight="16" x14ac:dyDescent="0.2"/>
  <sheetData>
    <row r="1" spans="1:3" x14ac:dyDescent="0.2">
      <c r="A1" t="s">
        <v>7</v>
      </c>
      <c r="B1" t="s">
        <v>113</v>
      </c>
      <c r="C1" t="s">
        <v>114</v>
      </c>
    </row>
    <row r="2" spans="1:3" x14ac:dyDescent="0.2">
      <c r="A2">
        <v>0</v>
      </c>
      <c r="B2">
        <v>1</v>
      </c>
      <c r="C2" t="s">
        <v>30</v>
      </c>
    </row>
    <row r="3" spans="1:3" x14ac:dyDescent="0.2">
      <c r="A3">
        <v>0</v>
      </c>
      <c r="B3">
        <v>2</v>
      </c>
      <c r="C3" t="s">
        <v>35</v>
      </c>
    </row>
    <row r="4" spans="1:3" x14ac:dyDescent="0.2">
      <c r="A4">
        <v>0</v>
      </c>
      <c r="B4">
        <v>3</v>
      </c>
      <c r="C4" t="s">
        <v>25</v>
      </c>
    </row>
    <row r="5" spans="1:3" x14ac:dyDescent="0.2">
      <c r="A5">
        <v>0</v>
      </c>
      <c r="B5">
        <v>4</v>
      </c>
      <c r="C5" t="s">
        <v>70</v>
      </c>
    </row>
    <row r="6" spans="1:3" x14ac:dyDescent="0.2">
      <c r="A6">
        <v>0</v>
      </c>
      <c r="B6">
        <v>5</v>
      </c>
      <c r="C6" t="s">
        <v>81</v>
      </c>
    </row>
    <row r="7" spans="1:3" x14ac:dyDescent="0.2">
      <c r="A7">
        <v>0</v>
      </c>
      <c r="B7">
        <v>6</v>
      </c>
      <c r="C7" t="s">
        <v>80</v>
      </c>
    </row>
    <row r="8" spans="1:3" x14ac:dyDescent="0.2">
      <c r="A8">
        <v>0</v>
      </c>
      <c r="B8">
        <v>7</v>
      </c>
      <c r="C8" t="s">
        <v>32</v>
      </c>
    </row>
    <row r="9" spans="1:3" x14ac:dyDescent="0.2">
      <c r="A9">
        <v>0</v>
      </c>
      <c r="B9">
        <v>8</v>
      </c>
      <c r="C9" t="s">
        <v>82</v>
      </c>
    </row>
    <row r="10" spans="1:3" x14ac:dyDescent="0.2">
      <c r="A10">
        <v>0</v>
      </c>
      <c r="B10">
        <v>9</v>
      </c>
      <c r="C10" t="s">
        <v>66</v>
      </c>
    </row>
    <row r="11" spans="1:3" x14ac:dyDescent="0.2">
      <c r="A11">
        <v>0</v>
      </c>
      <c r="B11">
        <v>10</v>
      </c>
      <c r="C11" t="s">
        <v>112</v>
      </c>
    </row>
    <row r="12" spans="1:3" x14ac:dyDescent="0.2">
      <c r="A12">
        <v>0</v>
      </c>
      <c r="B12">
        <v>11</v>
      </c>
      <c r="C12" t="s">
        <v>69</v>
      </c>
    </row>
    <row r="13" spans="1:3" x14ac:dyDescent="0.2">
      <c r="A13">
        <v>0</v>
      </c>
      <c r="B13">
        <v>12</v>
      </c>
      <c r="C13" t="s">
        <v>78</v>
      </c>
    </row>
    <row r="14" spans="1:3" x14ac:dyDescent="0.2">
      <c r="A14">
        <v>0</v>
      </c>
      <c r="B14">
        <v>13</v>
      </c>
      <c r="C14" t="s">
        <v>41</v>
      </c>
    </row>
    <row r="15" spans="1:3" x14ac:dyDescent="0.2">
      <c r="A15">
        <v>0</v>
      </c>
      <c r="B15">
        <v>14</v>
      </c>
      <c r="C15" t="s">
        <v>44</v>
      </c>
    </row>
    <row r="16" spans="1:3" x14ac:dyDescent="0.2">
      <c r="A16">
        <v>0</v>
      </c>
      <c r="B16">
        <v>15</v>
      </c>
      <c r="C16" t="s">
        <v>42</v>
      </c>
    </row>
    <row r="17" spans="1:3" x14ac:dyDescent="0.2">
      <c r="A17">
        <v>0</v>
      </c>
      <c r="B17">
        <v>16</v>
      </c>
      <c r="C17" t="s">
        <v>72</v>
      </c>
    </row>
    <row r="18" spans="1:3" x14ac:dyDescent="0.2">
      <c r="A18">
        <v>0</v>
      </c>
      <c r="B18">
        <v>17</v>
      </c>
      <c r="C18" t="s">
        <v>108</v>
      </c>
    </row>
    <row r="19" spans="1:3" x14ac:dyDescent="0.2">
      <c r="A19">
        <v>0</v>
      </c>
      <c r="B19">
        <v>18</v>
      </c>
      <c r="C19" t="s">
        <v>39</v>
      </c>
    </row>
    <row r="20" spans="1:3" x14ac:dyDescent="0.2">
      <c r="A20">
        <v>0</v>
      </c>
      <c r="B20">
        <v>19</v>
      </c>
      <c r="C20" t="s">
        <v>33</v>
      </c>
    </row>
    <row r="21" spans="1:3" x14ac:dyDescent="0.2">
      <c r="A21">
        <v>0</v>
      </c>
      <c r="B21">
        <v>20</v>
      </c>
      <c r="C21" t="s">
        <v>34</v>
      </c>
    </row>
    <row r="22" spans="1:3" x14ac:dyDescent="0.2">
      <c r="A22">
        <v>0</v>
      </c>
      <c r="B22">
        <v>21</v>
      </c>
      <c r="C22" t="s">
        <v>99</v>
      </c>
    </row>
    <row r="23" spans="1:3" x14ac:dyDescent="0.2">
      <c r="A23">
        <v>0</v>
      </c>
      <c r="B23">
        <v>22</v>
      </c>
      <c r="C23" t="s">
        <v>96</v>
      </c>
    </row>
    <row r="24" spans="1:3" x14ac:dyDescent="0.2">
      <c r="A24">
        <v>0</v>
      </c>
      <c r="B24">
        <v>23</v>
      </c>
      <c r="C24" t="s">
        <v>76</v>
      </c>
    </row>
    <row r="25" spans="1:3" x14ac:dyDescent="0.2">
      <c r="A25">
        <v>0</v>
      </c>
      <c r="B25">
        <v>24</v>
      </c>
      <c r="C25" t="s">
        <v>109</v>
      </c>
    </row>
    <row r="26" spans="1:3" x14ac:dyDescent="0.2">
      <c r="A26">
        <v>0</v>
      </c>
      <c r="B26">
        <v>25</v>
      </c>
      <c r="C26" t="s">
        <v>92</v>
      </c>
    </row>
    <row r="27" spans="1:3" x14ac:dyDescent="0.2">
      <c r="A27">
        <v>1</v>
      </c>
      <c r="B27">
        <v>1</v>
      </c>
      <c r="C27" t="s">
        <v>30</v>
      </c>
    </row>
    <row r="28" spans="1:3" x14ac:dyDescent="0.2">
      <c r="A28">
        <v>1</v>
      </c>
      <c r="B28">
        <v>2</v>
      </c>
      <c r="C28" t="s">
        <v>35</v>
      </c>
    </row>
    <row r="29" spans="1:3" x14ac:dyDescent="0.2">
      <c r="A29">
        <v>1</v>
      </c>
      <c r="B29">
        <v>3</v>
      </c>
      <c r="C29" t="s">
        <v>25</v>
      </c>
    </row>
    <row r="30" spans="1:3" x14ac:dyDescent="0.2">
      <c r="A30">
        <v>1</v>
      </c>
      <c r="B30">
        <v>4</v>
      </c>
      <c r="C30" t="s">
        <v>70</v>
      </c>
    </row>
    <row r="31" spans="1:3" x14ac:dyDescent="0.2">
      <c r="A31">
        <v>1</v>
      </c>
      <c r="B31">
        <v>5</v>
      </c>
      <c r="C31" t="s">
        <v>81</v>
      </c>
    </row>
    <row r="32" spans="1:3" x14ac:dyDescent="0.2">
      <c r="A32">
        <v>1</v>
      </c>
      <c r="B32">
        <v>6</v>
      </c>
      <c r="C32" t="s">
        <v>80</v>
      </c>
    </row>
    <row r="33" spans="1:3" x14ac:dyDescent="0.2">
      <c r="A33">
        <v>1</v>
      </c>
      <c r="B33">
        <v>7</v>
      </c>
      <c r="C33" t="s">
        <v>32</v>
      </c>
    </row>
    <row r="34" spans="1:3" x14ac:dyDescent="0.2">
      <c r="A34">
        <v>1</v>
      </c>
      <c r="B34">
        <v>8</v>
      </c>
      <c r="C34" t="s">
        <v>82</v>
      </c>
    </row>
    <row r="35" spans="1:3" x14ac:dyDescent="0.2">
      <c r="A35">
        <v>1</v>
      </c>
      <c r="B35">
        <v>9</v>
      </c>
      <c r="C35" t="s">
        <v>66</v>
      </c>
    </row>
    <row r="36" spans="1:3" x14ac:dyDescent="0.2">
      <c r="A36">
        <v>1</v>
      </c>
      <c r="B36">
        <v>10</v>
      </c>
      <c r="C36" t="s">
        <v>112</v>
      </c>
    </row>
    <row r="37" spans="1:3" x14ac:dyDescent="0.2">
      <c r="A37">
        <v>1</v>
      </c>
      <c r="B37">
        <v>11</v>
      </c>
      <c r="C37" t="s">
        <v>69</v>
      </c>
    </row>
    <row r="38" spans="1:3" x14ac:dyDescent="0.2">
      <c r="A38">
        <v>1</v>
      </c>
      <c r="B38">
        <v>12</v>
      </c>
      <c r="C38" t="s">
        <v>78</v>
      </c>
    </row>
    <row r="39" spans="1:3" x14ac:dyDescent="0.2">
      <c r="A39">
        <v>1</v>
      </c>
      <c r="B39">
        <v>13</v>
      </c>
      <c r="C39" t="s">
        <v>41</v>
      </c>
    </row>
    <row r="40" spans="1:3" x14ac:dyDescent="0.2">
      <c r="A40">
        <v>1</v>
      </c>
      <c r="B40">
        <v>14</v>
      </c>
      <c r="C40" t="s">
        <v>44</v>
      </c>
    </row>
    <row r="41" spans="1:3" x14ac:dyDescent="0.2">
      <c r="A41">
        <v>1</v>
      </c>
      <c r="B41">
        <v>15</v>
      </c>
      <c r="C41" t="s">
        <v>42</v>
      </c>
    </row>
    <row r="42" spans="1:3" x14ac:dyDescent="0.2">
      <c r="A42">
        <v>1</v>
      </c>
      <c r="B42">
        <v>16</v>
      </c>
      <c r="C42" t="s">
        <v>72</v>
      </c>
    </row>
    <row r="43" spans="1:3" x14ac:dyDescent="0.2">
      <c r="A43">
        <v>1</v>
      </c>
      <c r="B43">
        <v>17</v>
      </c>
      <c r="C43" t="s">
        <v>108</v>
      </c>
    </row>
    <row r="44" spans="1:3" x14ac:dyDescent="0.2">
      <c r="A44">
        <v>1</v>
      </c>
      <c r="B44">
        <v>18</v>
      </c>
      <c r="C44" t="s">
        <v>39</v>
      </c>
    </row>
    <row r="45" spans="1:3" x14ac:dyDescent="0.2">
      <c r="A45">
        <v>1</v>
      </c>
      <c r="B45">
        <v>19</v>
      </c>
      <c r="C45" t="s">
        <v>33</v>
      </c>
    </row>
    <row r="46" spans="1:3" x14ac:dyDescent="0.2">
      <c r="A46">
        <v>1</v>
      </c>
      <c r="B46">
        <v>20</v>
      </c>
      <c r="C46" t="s">
        <v>34</v>
      </c>
    </row>
    <row r="47" spans="1:3" x14ac:dyDescent="0.2">
      <c r="A47">
        <v>1</v>
      </c>
      <c r="B47">
        <v>21</v>
      </c>
      <c r="C47" t="s">
        <v>99</v>
      </c>
    </row>
    <row r="48" spans="1:3" x14ac:dyDescent="0.2">
      <c r="A48">
        <v>1</v>
      </c>
      <c r="B48">
        <v>22</v>
      </c>
      <c r="C48" t="s">
        <v>96</v>
      </c>
    </row>
    <row r="49" spans="1:3" x14ac:dyDescent="0.2">
      <c r="A49">
        <v>1</v>
      </c>
      <c r="B49">
        <v>23</v>
      </c>
      <c r="C49" t="s">
        <v>76</v>
      </c>
    </row>
    <row r="50" spans="1:3" x14ac:dyDescent="0.2">
      <c r="A50">
        <v>1</v>
      </c>
      <c r="B50">
        <v>24</v>
      </c>
      <c r="C50" t="s">
        <v>109</v>
      </c>
    </row>
    <row r="51" spans="1:3" x14ac:dyDescent="0.2">
      <c r="A51">
        <v>1</v>
      </c>
      <c r="B51">
        <v>25</v>
      </c>
      <c r="C51" t="s">
        <v>92</v>
      </c>
    </row>
    <row r="52" spans="1:3" x14ac:dyDescent="0.2">
      <c r="A52">
        <v>2</v>
      </c>
      <c r="B52">
        <v>1</v>
      </c>
      <c r="C52" t="s">
        <v>30</v>
      </c>
    </row>
    <row r="53" spans="1:3" x14ac:dyDescent="0.2">
      <c r="A53">
        <v>2</v>
      </c>
      <c r="B53">
        <v>2</v>
      </c>
      <c r="C53" t="s">
        <v>35</v>
      </c>
    </row>
    <row r="54" spans="1:3" x14ac:dyDescent="0.2">
      <c r="A54">
        <v>2</v>
      </c>
      <c r="B54">
        <v>3</v>
      </c>
      <c r="C54" t="s">
        <v>70</v>
      </c>
    </row>
    <row r="55" spans="1:3" x14ac:dyDescent="0.2">
      <c r="A55">
        <v>2</v>
      </c>
      <c r="B55">
        <v>4</v>
      </c>
      <c r="C55" t="s">
        <v>82</v>
      </c>
    </row>
    <row r="56" spans="1:3" x14ac:dyDescent="0.2">
      <c r="A56">
        <v>2</v>
      </c>
      <c r="B56">
        <v>5</v>
      </c>
      <c r="C56" t="s">
        <v>25</v>
      </c>
    </row>
    <row r="57" spans="1:3" x14ac:dyDescent="0.2">
      <c r="A57">
        <v>2</v>
      </c>
      <c r="B57">
        <v>6</v>
      </c>
      <c r="C57" t="s">
        <v>80</v>
      </c>
    </row>
    <row r="58" spans="1:3" x14ac:dyDescent="0.2">
      <c r="A58">
        <v>2</v>
      </c>
      <c r="B58">
        <v>7</v>
      </c>
      <c r="C58" t="s">
        <v>32</v>
      </c>
    </row>
    <row r="59" spans="1:3" x14ac:dyDescent="0.2">
      <c r="A59">
        <v>2</v>
      </c>
      <c r="B59">
        <v>8</v>
      </c>
      <c r="C59" t="s">
        <v>112</v>
      </c>
    </row>
    <row r="60" spans="1:3" x14ac:dyDescent="0.2">
      <c r="A60">
        <v>2</v>
      </c>
      <c r="B60">
        <v>9</v>
      </c>
      <c r="C60" t="s">
        <v>78</v>
      </c>
    </row>
    <row r="61" spans="1:3" x14ac:dyDescent="0.2">
      <c r="A61">
        <v>2</v>
      </c>
      <c r="B61">
        <v>10</v>
      </c>
      <c r="C61" t="s">
        <v>41</v>
      </c>
    </row>
    <row r="62" spans="1:3" x14ac:dyDescent="0.2">
      <c r="A62">
        <v>2</v>
      </c>
      <c r="B62">
        <v>11</v>
      </c>
      <c r="C62" t="s">
        <v>69</v>
      </c>
    </row>
    <row r="63" spans="1:3" x14ac:dyDescent="0.2">
      <c r="A63">
        <v>2</v>
      </c>
      <c r="B63">
        <v>12</v>
      </c>
      <c r="C63" t="s">
        <v>44</v>
      </c>
    </row>
    <row r="64" spans="1:3" x14ac:dyDescent="0.2">
      <c r="A64">
        <v>2</v>
      </c>
      <c r="B64">
        <v>13</v>
      </c>
      <c r="C64" t="s">
        <v>42</v>
      </c>
    </row>
    <row r="65" spans="1:3" x14ac:dyDescent="0.2">
      <c r="A65">
        <v>2</v>
      </c>
      <c r="B65">
        <v>14</v>
      </c>
      <c r="C65" t="s">
        <v>81</v>
      </c>
    </row>
    <row r="66" spans="1:3" x14ac:dyDescent="0.2">
      <c r="A66">
        <v>2</v>
      </c>
      <c r="B66">
        <v>15</v>
      </c>
      <c r="C66" t="s">
        <v>72</v>
      </c>
    </row>
    <row r="67" spans="1:3" x14ac:dyDescent="0.2">
      <c r="A67">
        <v>2</v>
      </c>
      <c r="B67">
        <v>16</v>
      </c>
      <c r="C67" t="s">
        <v>39</v>
      </c>
    </row>
    <row r="68" spans="1:3" x14ac:dyDescent="0.2">
      <c r="A68">
        <v>2</v>
      </c>
      <c r="B68">
        <v>17</v>
      </c>
      <c r="C68" t="s">
        <v>99</v>
      </c>
    </row>
    <row r="69" spans="1:3" x14ac:dyDescent="0.2">
      <c r="A69">
        <v>2</v>
      </c>
      <c r="B69">
        <v>18</v>
      </c>
      <c r="C69" t="s">
        <v>34</v>
      </c>
    </row>
    <row r="70" spans="1:3" x14ac:dyDescent="0.2">
      <c r="A70">
        <v>2</v>
      </c>
      <c r="B70">
        <v>19</v>
      </c>
      <c r="C70" t="s">
        <v>33</v>
      </c>
    </row>
    <row r="71" spans="1:3" x14ac:dyDescent="0.2">
      <c r="A71">
        <v>2</v>
      </c>
      <c r="B71">
        <v>20</v>
      </c>
      <c r="C71" t="s">
        <v>96</v>
      </c>
    </row>
    <row r="72" spans="1:3" x14ac:dyDescent="0.2">
      <c r="A72">
        <v>2</v>
      </c>
      <c r="B72">
        <v>21</v>
      </c>
      <c r="C72" t="s">
        <v>91</v>
      </c>
    </row>
    <row r="73" spans="1:3" x14ac:dyDescent="0.2">
      <c r="A73">
        <v>2</v>
      </c>
      <c r="B73">
        <v>22</v>
      </c>
      <c r="C73" t="s">
        <v>79</v>
      </c>
    </row>
    <row r="74" spans="1:3" x14ac:dyDescent="0.2">
      <c r="A74">
        <v>2</v>
      </c>
      <c r="B74">
        <v>23</v>
      </c>
      <c r="C74" t="s">
        <v>76</v>
      </c>
    </row>
    <row r="75" spans="1:3" x14ac:dyDescent="0.2">
      <c r="A75">
        <v>2</v>
      </c>
      <c r="B75">
        <v>24</v>
      </c>
      <c r="C75" t="s">
        <v>109</v>
      </c>
    </row>
    <row r="76" spans="1:3" x14ac:dyDescent="0.2">
      <c r="A76">
        <v>2</v>
      </c>
      <c r="B76">
        <v>25</v>
      </c>
      <c r="C76" t="s">
        <v>66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0419-DCCA-2F45-920B-8E6948AFB582}">
  <dimension ref="A1"/>
  <sheetViews>
    <sheetView workbookViewId="0">
      <selection sqref="A1:J133"/>
    </sheetView>
  </sheetViews>
  <sheetFormatPr baseColWidth="10" defaultRowHeight="16" x14ac:dyDescent="0.2"/>
  <sheetData/>
  <sortState xmlns:xlrd2="http://schemas.microsoft.com/office/spreadsheetml/2017/richdata2" ref="A1:J133">
    <sortCondition ref="B1:B133"/>
  </sortState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3625-A878-A948-9BCD-D0F2FE736580}">
  <dimension ref="A1:C134"/>
  <sheetViews>
    <sheetView topLeftCell="A67" workbookViewId="0">
      <selection activeCell="A78" sqref="A78"/>
    </sheetView>
  </sheetViews>
  <sheetFormatPr baseColWidth="10" defaultRowHeight="16" x14ac:dyDescent="0.2"/>
  <sheetData>
    <row r="1" spans="1:3" x14ac:dyDescent="0.2">
      <c r="A1" t="s">
        <v>83</v>
      </c>
      <c r="B1" t="s">
        <v>115</v>
      </c>
      <c r="C1" t="s">
        <v>116</v>
      </c>
    </row>
    <row r="2" spans="1:3" x14ac:dyDescent="0.2">
      <c r="A2" t="s">
        <v>152</v>
      </c>
      <c r="B2">
        <f>_xlfn.XLOOKUP(A2,wins!$B$1:$B$90,wins!$C$1:$C$90,0)</f>
        <v>1</v>
      </c>
      <c r="C2">
        <f>_xlfn.XLOOKUP(A2,losses!$B$1:$B$90,losses!$C$1:$C$90,0)</f>
        <v>0</v>
      </c>
    </row>
    <row r="3" spans="1:3" x14ac:dyDescent="0.2">
      <c r="A3" t="s">
        <v>180</v>
      </c>
      <c r="B3">
        <f>_xlfn.XLOOKUP(A3,wins!$B$1:$B$90,wins!$C$1:$C$90,0)</f>
        <v>0</v>
      </c>
      <c r="C3">
        <f>_xlfn.XLOOKUP(A3,losses!$B$1:$B$90,losses!$C$1:$C$90,0)</f>
        <v>1</v>
      </c>
    </row>
    <row r="4" spans="1:3" x14ac:dyDescent="0.2">
      <c r="A4" t="s">
        <v>70</v>
      </c>
      <c r="B4">
        <f>_xlfn.XLOOKUP(A4,wins!$B$1:$B$90,wins!$C$1:$C$90,0)</f>
        <v>1</v>
      </c>
      <c r="C4">
        <f>_xlfn.XLOOKUP(A4,losses!$B$1:$B$90,losses!$C$1:$C$90,0)</f>
        <v>0</v>
      </c>
    </row>
    <row r="5" spans="1:3" x14ac:dyDescent="0.2">
      <c r="A5" t="s">
        <v>145</v>
      </c>
      <c r="B5">
        <f>_xlfn.XLOOKUP(A5,wins!$B$1:$B$90,wins!$C$1:$C$90,0)</f>
        <v>1</v>
      </c>
      <c r="C5">
        <f>_xlfn.XLOOKUP(A5,losses!$B$1:$B$90,losses!$C$1:$C$90,0)</f>
        <v>0</v>
      </c>
    </row>
    <row r="6" spans="1:3" x14ac:dyDescent="0.2">
      <c r="A6" t="s">
        <v>168</v>
      </c>
      <c r="B6">
        <f>_xlfn.XLOOKUP(A6,wins!$B$1:$B$90,wins!$C$1:$C$90,0)</f>
        <v>1</v>
      </c>
      <c r="C6">
        <f>_xlfn.XLOOKUP(A6,losses!$B$1:$B$90,losses!$C$1:$C$90,0)</f>
        <v>0</v>
      </c>
    </row>
    <row r="7" spans="1:3" x14ac:dyDescent="0.2">
      <c r="A7" t="s">
        <v>138</v>
      </c>
      <c r="B7">
        <f>_xlfn.XLOOKUP(A7,wins!$B$1:$B$90,wins!$C$1:$C$90,0)</f>
        <v>1</v>
      </c>
      <c r="C7">
        <f>_xlfn.XLOOKUP(A7,losses!$B$1:$B$90,losses!$C$1:$C$90,0)</f>
        <v>0</v>
      </c>
    </row>
    <row r="8" spans="1:3" x14ac:dyDescent="0.2">
      <c r="A8" t="s">
        <v>142</v>
      </c>
      <c r="B8">
        <f>_xlfn.XLOOKUP(A8,wins!$B$1:$B$90,wins!$C$1:$C$90,0)</f>
        <v>1</v>
      </c>
      <c r="C8">
        <f>_xlfn.XLOOKUP(A8,losses!$B$1:$B$90,losses!$C$1:$C$90,0)</f>
        <v>0</v>
      </c>
    </row>
    <row r="9" spans="1:3" x14ac:dyDescent="0.2">
      <c r="A9" t="s">
        <v>86</v>
      </c>
      <c r="B9">
        <f>_xlfn.XLOOKUP(A9,wins!$B$1:$B$90,wins!$C$1:$C$90,0)</f>
        <v>0</v>
      </c>
      <c r="C9">
        <f>_xlfn.XLOOKUP(A9,losses!$B$1:$B$90,losses!$C$1:$C$90,0)</f>
        <v>1</v>
      </c>
    </row>
    <row r="10" spans="1:3" x14ac:dyDescent="0.2">
      <c r="A10" t="s">
        <v>188</v>
      </c>
      <c r="B10">
        <f>_xlfn.XLOOKUP(A10,wins!$B$1:$B$90,wins!$C$1:$C$90,0)</f>
        <v>0</v>
      </c>
      <c r="C10">
        <f>_xlfn.XLOOKUP(A10,losses!$B$1:$B$90,losses!$C$1:$C$90,0)</f>
        <v>1</v>
      </c>
    </row>
    <row r="11" spans="1:3" x14ac:dyDescent="0.2">
      <c r="A11" t="s">
        <v>87</v>
      </c>
      <c r="B11">
        <f>_xlfn.XLOOKUP(A11,wins!$B$1:$B$90,wins!$C$1:$C$90,0)</f>
        <v>1</v>
      </c>
      <c r="C11">
        <f>_xlfn.XLOOKUP(A11,losses!$B$1:$B$90,losses!$C$1:$C$90,0)</f>
        <v>0</v>
      </c>
    </row>
    <row r="12" spans="1:3" x14ac:dyDescent="0.2">
      <c r="A12" t="s">
        <v>185</v>
      </c>
      <c r="B12">
        <f>_xlfn.XLOOKUP(A12,wins!$B$1:$B$90,wins!$C$1:$C$90,0)</f>
        <v>0</v>
      </c>
      <c r="C12">
        <f>_xlfn.XLOOKUP(A12,losses!$B$1:$B$90,losses!$C$1:$C$90,0)</f>
        <v>1</v>
      </c>
    </row>
    <row r="13" spans="1:3" x14ac:dyDescent="0.2">
      <c r="A13" t="s">
        <v>122</v>
      </c>
      <c r="B13">
        <f>_xlfn.XLOOKUP(A13,wins!$B$1:$B$90,wins!$C$1:$C$90,0)</f>
        <v>0</v>
      </c>
      <c r="C13">
        <f>_xlfn.XLOOKUP(A13,losses!$B$1:$B$90,losses!$C$1:$C$90,0)</f>
        <v>1</v>
      </c>
    </row>
    <row r="14" spans="1:3" x14ac:dyDescent="0.2">
      <c r="A14" t="s">
        <v>26</v>
      </c>
      <c r="B14">
        <f>_xlfn.XLOOKUP(A14,wins!$B$1:$B$90,wins!$C$1:$C$90,0)</f>
        <v>0</v>
      </c>
      <c r="C14">
        <f>_xlfn.XLOOKUP(A14,losses!$B$1:$B$90,losses!$C$1:$C$90,0)</f>
        <v>1</v>
      </c>
    </row>
    <row r="15" spans="1:3" x14ac:dyDescent="0.2">
      <c r="A15" t="s">
        <v>174</v>
      </c>
      <c r="B15">
        <f>_xlfn.XLOOKUP(A15,wins!$B$1:$B$90,wins!$C$1:$C$90,0)</f>
        <v>0</v>
      </c>
      <c r="C15">
        <f>_xlfn.XLOOKUP(A15,losses!$B$1:$B$90,losses!$C$1:$C$90,0)</f>
        <v>1</v>
      </c>
    </row>
    <row r="16" spans="1:3" x14ac:dyDescent="0.2">
      <c r="A16" t="s">
        <v>181</v>
      </c>
      <c r="B16">
        <f>_xlfn.XLOOKUP(A16,wins!$B$1:$B$90,wins!$C$1:$C$90,0)</f>
        <v>0</v>
      </c>
      <c r="C16">
        <f>_xlfn.XLOOKUP(A16,losses!$B$1:$B$90,losses!$C$1:$C$90,0)</f>
        <v>1</v>
      </c>
    </row>
    <row r="17" spans="1:3" x14ac:dyDescent="0.2">
      <c r="A17" t="s">
        <v>88</v>
      </c>
      <c r="B17">
        <f>_xlfn.XLOOKUP(A17,wins!$B$1:$B$90,wins!$C$1:$C$90,0)</f>
        <v>0</v>
      </c>
      <c r="C17">
        <f>_xlfn.XLOOKUP(A17,losses!$B$1:$B$90,losses!$C$1:$C$90,0)</f>
        <v>1</v>
      </c>
    </row>
    <row r="18" spans="1:3" x14ac:dyDescent="0.2">
      <c r="A18" t="s">
        <v>74</v>
      </c>
      <c r="B18">
        <f>_xlfn.XLOOKUP(A18,wins!$B$1:$B$90,wins!$C$1:$C$90,0)</f>
        <v>1</v>
      </c>
      <c r="C18">
        <f>_xlfn.XLOOKUP(A18,losses!$B$1:$B$90,losses!$C$1:$C$90,0)</f>
        <v>0</v>
      </c>
    </row>
    <row r="19" spans="1:3" x14ac:dyDescent="0.2">
      <c r="A19" t="s">
        <v>89</v>
      </c>
      <c r="B19">
        <f>_xlfn.XLOOKUP(A19,wins!$B$1:$B$90,wins!$C$1:$C$90,0)</f>
        <v>1</v>
      </c>
      <c r="C19">
        <f>_xlfn.XLOOKUP(A19,losses!$B$1:$B$90,losses!$C$1:$C$90,0)</f>
        <v>0</v>
      </c>
    </row>
    <row r="20" spans="1:3" x14ac:dyDescent="0.2">
      <c r="A20" t="s">
        <v>48</v>
      </c>
      <c r="B20">
        <f>_xlfn.XLOOKUP(A20,wins!$B$1:$B$90,wins!$C$1:$C$90,0)</f>
        <v>0</v>
      </c>
      <c r="C20">
        <f>_xlfn.XLOOKUP(A20,losses!$B$1:$B$90,losses!$C$1:$C$90,0)</f>
        <v>1</v>
      </c>
    </row>
    <row r="21" spans="1:3" x14ac:dyDescent="0.2">
      <c r="A21" t="s">
        <v>136</v>
      </c>
      <c r="B21">
        <f>_xlfn.XLOOKUP(A21,wins!$B$1:$B$90,wins!$C$1:$C$90,0)</f>
        <v>1</v>
      </c>
      <c r="C21">
        <f>_xlfn.XLOOKUP(A21,losses!$B$1:$B$90,losses!$C$1:$C$90,0)</f>
        <v>0</v>
      </c>
    </row>
    <row r="22" spans="1:3" x14ac:dyDescent="0.2">
      <c r="A22" t="s">
        <v>140</v>
      </c>
      <c r="B22">
        <f>_xlfn.XLOOKUP(A22,wins!$B$1:$B$90,wins!$C$1:$C$90,0)</f>
        <v>1</v>
      </c>
      <c r="C22">
        <f>_xlfn.XLOOKUP(A22,losses!$B$1:$B$90,losses!$C$1:$C$90,0)</f>
        <v>0</v>
      </c>
    </row>
    <row r="23" spans="1:3" x14ac:dyDescent="0.2">
      <c r="A23" t="s">
        <v>66</v>
      </c>
      <c r="B23">
        <f>_xlfn.XLOOKUP(A23,wins!$B$1:$B$90,wins!$C$1:$C$90,0)</f>
        <v>0</v>
      </c>
      <c r="C23">
        <f>_xlfn.XLOOKUP(A23,losses!$B$1:$B$90,losses!$C$1:$C$90,0)</f>
        <v>1</v>
      </c>
    </row>
    <row r="24" spans="1:3" x14ac:dyDescent="0.2">
      <c r="A24" t="s">
        <v>90</v>
      </c>
      <c r="B24">
        <f>_xlfn.XLOOKUP(A24,wins!$B$1:$B$90,wins!$C$1:$C$90,0)</f>
        <v>0</v>
      </c>
      <c r="C24">
        <f>_xlfn.XLOOKUP(A24,losses!$B$1:$B$90,losses!$C$1:$C$90,0)</f>
        <v>1</v>
      </c>
    </row>
    <row r="25" spans="1:3" x14ac:dyDescent="0.2">
      <c r="A25" t="s">
        <v>79</v>
      </c>
      <c r="B25">
        <f>_xlfn.XLOOKUP(A25,wins!$B$1:$B$90,wins!$C$1:$C$90,0)</f>
        <v>1</v>
      </c>
      <c r="C25">
        <f>_xlfn.XLOOKUP(A25,losses!$B$1:$B$90,losses!$C$1:$C$90,0)</f>
        <v>0</v>
      </c>
    </row>
    <row r="26" spans="1:3" x14ac:dyDescent="0.2">
      <c r="A26" t="s">
        <v>175</v>
      </c>
      <c r="B26">
        <f>_xlfn.XLOOKUP(A26,wins!$B$1:$B$90,wins!$C$1:$C$90,0)</f>
        <v>0</v>
      </c>
      <c r="C26">
        <f>_xlfn.XLOOKUP(A26,losses!$B$1:$B$90,losses!$C$1:$C$90,0)</f>
        <v>1</v>
      </c>
    </row>
    <row r="27" spans="1:3" x14ac:dyDescent="0.2">
      <c r="A27" t="s">
        <v>186</v>
      </c>
      <c r="B27">
        <f>_xlfn.XLOOKUP(A27,wins!$B$1:$B$90,wins!$C$1:$C$90,0)</f>
        <v>0</v>
      </c>
      <c r="C27">
        <f>_xlfn.XLOOKUP(A27,losses!$B$1:$B$90,losses!$C$1:$C$90,0)</f>
        <v>1</v>
      </c>
    </row>
    <row r="28" spans="1:3" x14ac:dyDescent="0.2">
      <c r="A28" t="s">
        <v>91</v>
      </c>
      <c r="B28">
        <f>_xlfn.XLOOKUP(A28,wins!$B$1:$B$90,wins!$C$1:$C$90,0)</f>
        <v>1</v>
      </c>
      <c r="C28">
        <f>_xlfn.XLOOKUP(A28,losses!$B$1:$B$90,losses!$C$1:$C$90,0)</f>
        <v>0</v>
      </c>
    </row>
    <row r="29" spans="1:3" x14ac:dyDescent="0.2">
      <c r="A29" t="s">
        <v>131</v>
      </c>
      <c r="B29">
        <f>_xlfn.XLOOKUP(A29,wins!$B$1:$B$90,wins!$C$1:$C$90,0)</f>
        <v>0</v>
      </c>
      <c r="C29">
        <f>_xlfn.XLOOKUP(A29,losses!$B$1:$B$90,losses!$C$1:$C$90,0)</f>
        <v>1</v>
      </c>
    </row>
    <row r="30" spans="1:3" x14ac:dyDescent="0.2">
      <c r="A30" t="s">
        <v>167</v>
      </c>
      <c r="B30">
        <f>_xlfn.XLOOKUP(A30,wins!$B$1:$B$90,wins!$C$1:$C$90,0)</f>
        <v>1</v>
      </c>
      <c r="C30">
        <f>_xlfn.XLOOKUP(A30,losses!$B$1:$B$90,losses!$C$1:$C$90,0)</f>
        <v>0</v>
      </c>
    </row>
    <row r="31" spans="1:3" x14ac:dyDescent="0.2">
      <c r="A31" t="s">
        <v>43</v>
      </c>
      <c r="B31">
        <f>_xlfn.XLOOKUP(A31,wins!$B$1:$B$90,wins!$C$1:$C$90,0)</f>
        <v>0</v>
      </c>
      <c r="C31">
        <f>_xlfn.XLOOKUP(A31,losses!$B$1:$B$90,losses!$C$1:$C$90,0)</f>
        <v>1</v>
      </c>
    </row>
    <row r="32" spans="1:3" x14ac:dyDescent="0.2">
      <c r="A32" t="s">
        <v>148</v>
      </c>
      <c r="B32">
        <f>_xlfn.XLOOKUP(A32,wins!$B$1:$B$90,wins!$C$1:$C$90,0)</f>
        <v>1</v>
      </c>
      <c r="C32">
        <f>_xlfn.XLOOKUP(A32,losses!$B$1:$B$90,losses!$C$1:$C$90,0)</f>
        <v>0</v>
      </c>
    </row>
    <row r="33" spans="1:3" x14ac:dyDescent="0.2">
      <c r="A33" t="s">
        <v>184</v>
      </c>
      <c r="B33">
        <f>_xlfn.XLOOKUP(A33,wins!$B$1:$B$90,wins!$C$1:$C$90,0)</f>
        <v>1</v>
      </c>
      <c r="C33">
        <f>_xlfn.XLOOKUP(A33,losses!$B$1:$B$90,losses!$C$1:$C$90,0)</f>
        <v>1</v>
      </c>
    </row>
    <row r="34" spans="1:3" x14ac:dyDescent="0.2">
      <c r="A34" t="s">
        <v>82</v>
      </c>
      <c r="B34">
        <f>_xlfn.XLOOKUP(A34,wins!$B$1:$B$90,wins!$C$1:$C$90,0)</f>
        <v>1</v>
      </c>
      <c r="C34">
        <f>_xlfn.XLOOKUP(A34,losses!$B$1:$B$90,losses!$C$1:$C$90,0)</f>
        <v>0</v>
      </c>
    </row>
    <row r="35" spans="1:3" x14ac:dyDescent="0.2">
      <c r="A35" t="s">
        <v>157</v>
      </c>
      <c r="B35">
        <f>_xlfn.XLOOKUP(A35,wins!$B$1:$B$90,wins!$C$1:$C$90,0)</f>
        <v>1</v>
      </c>
      <c r="C35">
        <f>_xlfn.XLOOKUP(A35,losses!$B$1:$B$90,losses!$C$1:$C$90,0)</f>
        <v>0</v>
      </c>
    </row>
    <row r="36" spans="1:3" x14ac:dyDescent="0.2">
      <c r="A36" t="s">
        <v>30</v>
      </c>
      <c r="B36">
        <f>_xlfn.XLOOKUP(A36,wins!$B$1:$B$90,wins!$C$1:$C$90,0)</f>
        <v>1</v>
      </c>
      <c r="C36">
        <f>_xlfn.XLOOKUP(A36,losses!$B$1:$B$90,losses!$C$1:$C$90,0)</f>
        <v>0</v>
      </c>
    </row>
    <row r="37" spans="1:3" x14ac:dyDescent="0.2">
      <c r="A37" t="s">
        <v>164</v>
      </c>
      <c r="B37">
        <f>_xlfn.XLOOKUP(A37,wins!$B$1:$B$90,wins!$C$1:$C$90,0)</f>
        <v>1</v>
      </c>
      <c r="C37">
        <f>_xlfn.XLOOKUP(A37,losses!$B$1:$B$90,losses!$C$1:$C$90,0)</f>
        <v>0</v>
      </c>
    </row>
    <row r="38" spans="1:3" x14ac:dyDescent="0.2">
      <c r="A38" t="s">
        <v>149</v>
      </c>
      <c r="B38">
        <f>_xlfn.XLOOKUP(A38,wins!$B$1:$B$90,wins!$C$1:$C$90,0)</f>
        <v>1</v>
      </c>
      <c r="C38">
        <f>_xlfn.XLOOKUP(A38,losses!$B$1:$B$90,losses!$C$1:$C$90,0)</f>
        <v>0</v>
      </c>
    </row>
    <row r="39" spans="1:3" x14ac:dyDescent="0.2">
      <c r="A39" t="s">
        <v>65</v>
      </c>
      <c r="B39">
        <f>_xlfn.XLOOKUP(A39,wins!$B$1:$B$90,wins!$C$1:$C$90,0)</f>
        <v>0</v>
      </c>
      <c r="C39">
        <f>_xlfn.XLOOKUP(A39,losses!$B$1:$B$90,losses!$C$1:$C$90,0)</f>
        <v>1</v>
      </c>
    </row>
    <row r="40" spans="1:3" x14ac:dyDescent="0.2">
      <c r="A40" t="s">
        <v>173</v>
      </c>
      <c r="B40">
        <f>_xlfn.XLOOKUP(A40,wins!$B$1:$B$90,wins!$C$1:$C$90,0)</f>
        <v>0</v>
      </c>
      <c r="C40">
        <f>_xlfn.XLOOKUP(A40,losses!$B$1:$B$90,losses!$C$1:$C$90,0)</f>
        <v>2</v>
      </c>
    </row>
    <row r="41" spans="1:3" x14ac:dyDescent="0.2">
      <c r="A41" t="s">
        <v>37</v>
      </c>
      <c r="B41">
        <f>_xlfn.XLOOKUP(A41,wins!$B$1:$B$90,wins!$C$1:$C$90,0)</f>
        <v>1</v>
      </c>
      <c r="C41">
        <f>_xlfn.XLOOKUP(A41,losses!$B$1:$B$90,losses!$C$1:$C$90,0)</f>
        <v>0</v>
      </c>
    </row>
    <row r="42" spans="1:3" x14ac:dyDescent="0.2">
      <c r="A42" t="s">
        <v>172</v>
      </c>
      <c r="B42">
        <f>_xlfn.XLOOKUP(A42,wins!$B$1:$B$90,wins!$C$1:$C$90,0)</f>
        <v>1</v>
      </c>
      <c r="C42">
        <f>_xlfn.XLOOKUP(A42,losses!$B$1:$B$90,losses!$C$1:$C$90,0)</f>
        <v>1</v>
      </c>
    </row>
    <row r="43" spans="1:3" x14ac:dyDescent="0.2">
      <c r="A43" t="s">
        <v>38</v>
      </c>
      <c r="B43">
        <f>_xlfn.XLOOKUP(A43,wins!$B$1:$B$90,wins!$C$1:$C$90,0)</f>
        <v>1</v>
      </c>
      <c r="C43">
        <f>_xlfn.XLOOKUP(A43,losses!$B$1:$B$90,losses!$C$1:$C$90,0)</f>
        <v>1</v>
      </c>
    </row>
    <row r="44" spans="1:3" x14ac:dyDescent="0.2">
      <c r="A44" t="s">
        <v>92</v>
      </c>
      <c r="B44">
        <f>_xlfn.XLOOKUP(A44,wins!$B$1:$B$90,wins!$C$1:$C$90,0)</f>
        <v>1</v>
      </c>
      <c r="C44">
        <f>_xlfn.XLOOKUP(A44,losses!$B$1:$B$90,losses!$C$1:$C$90,0)</f>
        <v>0</v>
      </c>
    </row>
    <row r="45" spans="1:3" x14ac:dyDescent="0.2">
      <c r="A45" t="s">
        <v>130</v>
      </c>
      <c r="B45">
        <f>_xlfn.XLOOKUP(A45,wins!$B$1:$B$90,wins!$C$1:$C$90,0)</f>
        <v>1</v>
      </c>
      <c r="C45">
        <f>_xlfn.XLOOKUP(A45,losses!$B$1:$B$90,losses!$C$1:$C$90,0)</f>
        <v>0</v>
      </c>
    </row>
    <row r="46" spans="1:3" x14ac:dyDescent="0.2">
      <c r="A46" t="s">
        <v>166</v>
      </c>
      <c r="B46">
        <f>_xlfn.XLOOKUP(A46,wins!$B$1:$B$90,wins!$C$1:$C$90,0)</f>
        <v>2</v>
      </c>
      <c r="C46">
        <f>_xlfn.XLOOKUP(A46,losses!$B$1:$B$90,losses!$C$1:$C$90,0)</f>
        <v>0</v>
      </c>
    </row>
    <row r="47" spans="1:3" x14ac:dyDescent="0.2">
      <c r="A47" t="s">
        <v>127</v>
      </c>
      <c r="B47">
        <f>_xlfn.XLOOKUP(A47,wins!$B$1:$B$90,wins!$C$1:$C$90,0)</f>
        <v>1</v>
      </c>
      <c r="C47">
        <f>_xlfn.XLOOKUP(A47,losses!$B$1:$B$90,losses!$C$1:$C$90,0)</f>
        <v>0</v>
      </c>
    </row>
    <row r="48" spans="1:3" x14ac:dyDescent="0.2">
      <c r="A48" t="s">
        <v>154</v>
      </c>
      <c r="B48">
        <f>_xlfn.XLOOKUP(A48,wins!$B$1:$B$90,wins!$C$1:$C$90,0)</f>
        <v>2</v>
      </c>
      <c r="C48">
        <f>_xlfn.XLOOKUP(A48,losses!$B$1:$B$90,losses!$C$1:$C$90,0)</f>
        <v>0</v>
      </c>
    </row>
    <row r="49" spans="1:3" x14ac:dyDescent="0.2">
      <c r="A49" t="s">
        <v>72</v>
      </c>
      <c r="B49">
        <f>_xlfn.XLOOKUP(A49,wins!$B$1:$B$90,wins!$C$1:$C$90,0)</f>
        <v>1</v>
      </c>
      <c r="C49">
        <f>_xlfn.XLOOKUP(A49,losses!$B$1:$B$90,losses!$C$1:$C$90,0)</f>
        <v>0</v>
      </c>
    </row>
    <row r="50" spans="1:3" x14ac:dyDescent="0.2">
      <c r="A50" t="s">
        <v>93</v>
      </c>
      <c r="B50">
        <f>_xlfn.XLOOKUP(A50,wins!$B$1:$B$90,wins!$C$1:$C$90,0)</f>
        <v>0</v>
      </c>
      <c r="C50">
        <f>_xlfn.XLOOKUP(A50,losses!$B$1:$B$90,losses!$C$1:$C$90,0)</f>
        <v>1</v>
      </c>
    </row>
    <row r="51" spans="1:3" x14ac:dyDescent="0.2">
      <c r="A51" t="s">
        <v>147</v>
      </c>
      <c r="B51">
        <f>_xlfn.XLOOKUP(A51,wins!$B$1:$B$90,wins!$C$1:$C$90,0)</f>
        <v>1</v>
      </c>
      <c r="C51">
        <f>_xlfn.XLOOKUP(A51,losses!$B$1:$B$90,losses!$C$1:$C$90,0)</f>
        <v>0</v>
      </c>
    </row>
    <row r="52" spans="1:3" x14ac:dyDescent="0.2">
      <c r="A52" t="s">
        <v>165</v>
      </c>
      <c r="B52">
        <f>_xlfn.XLOOKUP(A52,wins!$B$1:$B$90,wins!$C$1:$C$90,0)</f>
        <v>1</v>
      </c>
      <c r="C52">
        <f>_xlfn.XLOOKUP(A52,losses!$B$1:$B$90,losses!$C$1:$C$90,0)</f>
        <v>0</v>
      </c>
    </row>
    <row r="53" spans="1:3" x14ac:dyDescent="0.2">
      <c r="A53" t="s">
        <v>94</v>
      </c>
      <c r="B53">
        <f>_xlfn.XLOOKUP(A53,wins!$B$1:$B$90,wins!$C$1:$C$90,0)</f>
        <v>1</v>
      </c>
      <c r="C53">
        <f>_xlfn.XLOOKUP(A53,losses!$B$1:$B$90,losses!$C$1:$C$90,0)</f>
        <v>1</v>
      </c>
    </row>
    <row r="54" spans="1:3" x14ac:dyDescent="0.2">
      <c r="A54" t="s">
        <v>158</v>
      </c>
      <c r="B54">
        <f>_xlfn.XLOOKUP(A54,wins!$B$1:$B$90,wins!$C$1:$C$90,0)</f>
        <v>1</v>
      </c>
      <c r="C54">
        <f>_xlfn.XLOOKUP(A54,losses!$B$1:$B$90,losses!$C$1:$C$90,0)</f>
        <v>0</v>
      </c>
    </row>
    <row r="55" spans="1:3" x14ac:dyDescent="0.2">
      <c r="A55" t="s">
        <v>182</v>
      </c>
      <c r="B55">
        <f>_xlfn.XLOOKUP(A55,wins!$B$1:$B$90,wins!$C$1:$C$90,0)</f>
        <v>1</v>
      </c>
      <c r="C55">
        <f>_xlfn.XLOOKUP(A55,losses!$B$1:$B$90,losses!$C$1:$C$90,0)</f>
        <v>0</v>
      </c>
    </row>
    <row r="56" spans="1:3" x14ac:dyDescent="0.2">
      <c r="A56" t="s">
        <v>68</v>
      </c>
      <c r="B56">
        <f>_xlfn.XLOOKUP(A56,wins!$B$1:$B$90,wins!$C$1:$C$90,0)</f>
        <v>2</v>
      </c>
      <c r="C56">
        <f>_xlfn.XLOOKUP(A56,losses!$B$1:$B$90,losses!$C$1:$C$90,0)</f>
        <v>0</v>
      </c>
    </row>
    <row r="57" spans="1:3" x14ac:dyDescent="0.2">
      <c r="A57" t="s">
        <v>81</v>
      </c>
      <c r="B57">
        <f>_xlfn.XLOOKUP(A57,wins!$B$1:$B$90,wins!$C$1:$C$90,0)</f>
        <v>0</v>
      </c>
      <c r="C57">
        <f>_xlfn.XLOOKUP(A57,losses!$B$1:$B$90,losses!$C$1:$C$90,0)</f>
        <v>1</v>
      </c>
    </row>
    <row r="58" spans="1:3" x14ac:dyDescent="0.2">
      <c r="A58" t="s">
        <v>132</v>
      </c>
      <c r="B58">
        <f>_xlfn.XLOOKUP(A58,wins!$B$1:$B$90,wins!$C$1:$C$90,0)</f>
        <v>1</v>
      </c>
      <c r="C58">
        <f>_xlfn.XLOOKUP(A58,losses!$B$1:$B$90,losses!$C$1:$C$90,0)</f>
        <v>0</v>
      </c>
    </row>
    <row r="59" spans="1:3" x14ac:dyDescent="0.2">
      <c r="A59" t="s">
        <v>135</v>
      </c>
      <c r="B59">
        <f>_xlfn.XLOOKUP(A59,wins!$B$1:$B$90,wins!$C$1:$C$90,0)</f>
        <v>1</v>
      </c>
      <c r="C59">
        <f>_xlfn.XLOOKUP(A59,losses!$B$1:$B$90,losses!$C$1:$C$90,0)</f>
        <v>0</v>
      </c>
    </row>
    <row r="60" spans="1:3" x14ac:dyDescent="0.2">
      <c r="A60" t="s">
        <v>170</v>
      </c>
      <c r="B60">
        <f>_xlfn.XLOOKUP(A60,wins!$B$1:$B$90,wins!$C$1:$C$90,0)</f>
        <v>1</v>
      </c>
      <c r="C60">
        <f>_xlfn.XLOOKUP(A60,losses!$B$1:$B$90,losses!$C$1:$C$90,0)</f>
        <v>1</v>
      </c>
    </row>
    <row r="61" spans="1:3" x14ac:dyDescent="0.2">
      <c r="A61" t="s">
        <v>143</v>
      </c>
      <c r="B61">
        <f>_xlfn.XLOOKUP(A61,wins!$B$1:$B$90,wins!$C$1:$C$90,0)</f>
        <v>1</v>
      </c>
      <c r="C61">
        <f>_xlfn.XLOOKUP(A61,losses!$B$1:$B$90,losses!$C$1:$C$90,0)</f>
        <v>0</v>
      </c>
    </row>
    <row r="62" spans="1:3" x14ac:dyDescent="0.2">
      <c r="A62" t="s">
        <v>159</v>
      </c>
      <c r="B62">
        <f>_xlfn.XLOOKUP(A62,wins!$B$1:$B$90,wins!$C$1:$C$90,0)</f>
        <v>1</v>
      </c>
      <c r="C62">
        <f>_xlfn.XLOOKUP(A62,losses!$B$1:$B$90,losses!$C$1:$C$90,0)</f>
        <v>0</v>
      </c>
    </row>
    <row r="63" spans="1:3" x14ac:dyDescent="0.2">
      <c r="A63" t="s">
        <v>192</v>
      </c>
      <c r="B63">
        <f>_xlfn.XLOOKUP(A63,wins!$B$1:$B$90,wins!$C$1:$C$90,0)</f>
        <v>0</v>
      </c>
      <c r="C63">
        <f>_xlfn.XLOOKUP(A63,losses!$B$1:$B$90,losses!$C$1:$C$90,0)</f>
        <v>0</v>
      </c>
    </row>
    <row r="64" spans="1:3" x14ac:dyDescent="0.2">
      <c r="A64" t="s">
        <v>35</v>
      </c>
      <c r="B64">
        <f>_xlfn.XLOOKUP(A64,wins!$B$1:$B$90,wins!$C$1:$C$90,0)</f>
        <v>1</v>
      </c>
      <c r="C64">
        <f>_xlfn.XLOOKUP(A64,losses!$B$1:$B$90,losses!$C$1:$C$90,0)</f>
        <v>0</v>
      </c>
    </row>
    <row r="65" spans="1:3" x14ac:dyDescent="0.2">
      <c r="A65" t="s">
        <v>27</v>
      </c>
      <c r="B65">
        <f>_xlfn.XLOOKUP(A65,wins!$B$1:$B$90,wins!$C$1:$C$90,0)</f>
        <v>1</v>
      </c>
      <c r="C65">
        <f>_xlfn.XLOOKUP(A65,losses!$B$1:$B$90,losses!$C$1:$C$90,0)</f>
        <v>0</v>
      </c>
    </row>
    <row r="66" spans="1:3" x14ac:dyDescent="0.2">
      <c r="A66" t="s">
        <v>189</v>
      </c>
      <c r="B66">
        <f>_xlfn.XLOOKUP(A66,wins!$B$1:$B$90,wins!$C$1:$C$90,0)</f>
        <v>0</v>
      </c>
      <c r="C66">
        <f>_xlfn.XLOOKUP(A66,losses!$B$1:$B$90,losses!$C$1:$C$90,0)</f>
        <v>1</v>
      </c>
    </row>
    <row r="67" spans="1:3" x14ac:dyDescent="0.2">
      <c r="A67" t="s">
        <v>95</v>
      </c>
      <c r="B67">
        <f>_xlfn.XLOOKUP(A67,wins!$B$1:$B$90,wins!$C$1:$C$90,0)</f>
        <v>1</v>
      </c>
      <c r="C67">
        <f>_xlfn.XLOOKUP(A67,losses!$B$1:$B$90,losses!$C$1:$C$90,0)</f>
        <v>0</v>
      </c>
    </row>
    <row r="68" spans="1:3" x14ac:dyDescent="0.2">
      <c r="A68" t="s">
        <v>96</v>
      </c>
      <c r="B68">
        <f>_xlfn.XLOOKUP(A68,wins!$B$1:$B$90,wins!$C$1:$C$90,0)</f>
        <v>1</v>
      </c>
      <c r="C68">
        <f>_xlfn.XLOOKUP(A68,losses!$B$1:$B$90,losses!$C$1:$C$90,0)</f>
        <v>0</v>
      </c>
    </row>
    <row r="69" spans="1:3" x14ac:dyDescent="0.2">
      <c r="A69" t="s">
        <v>144</v>
      </c>
      <c r="B69">
        <f>_xlfn.XLOOKUP(A69,wins!$B$1:$B$90,wins!$C$1:$C$90,0)</f>
        <v>1</v>
      </c>
      <c r="C69">
        <f>_xlfn.XLOOKUP(A69,losses!$B$1:$B$90,losses!$C$1:$C$90,0)</f>
        <v>0</v>
      </c>
    </row>
    <row r="70" spans="1:3" x14ac:dyDescent="0.2">
      <c r="A70" t="s">
        <v>162</v>
      </c>
      <c r="B70">
        <f>_xlfn.XLOOKUP(A70,wins!$B$1:$B$90,wins!$C$1:$C$90,0)</f>
        <v>1</v>
      </c>
      <c r="C70">
        <f>_xlfn.XLOOKUP(A70,losses!$B$1:$B$90,losses!$C$1:$C$90,0)</f>
        <v>0</v>
      </c>
    </row>
    <row r="71" spans="1:3" x14ac:dyDescent="0.2">
      <c r="A71" t="s">
        <v>97</v>
      </c>
      <c r="B71">
        <f>_xlfn.XLOOKUP(A71,wins!$B$1:$B$90,wins!$C$1:$C$90,0)</f>
        <v>0</v>
      </c>
      <c r="C71">
        <f>_xlfn.XLOOKUP(A71,losses!$B$1:$B$90,losses!$C$1:$C$90,0)</f>
        <v>1</v>
      </c>
    </row>
    <row r="72" spans="1:3" x14ac:dyDescent="0.2">
      <c r="A72" t="s">
        <v>22</v>
      </c>
      <c r="B72">
        <f>_xlfn.XLOOKUP(A72,wins!$B$1:$B$90,wins!$C$1:$C$90,0)</f>
        <v>0</v>
      </c>
      <c r="C72">
        <f>_xlfn.XLOOKUP(A72,losses!$B$1:$B$90,losses!$C$1:$C$90,0)</f>
        <v>1</v>
      </c>
    </row>
    <row r="73" spans="1:3" x14ac:dyDescent="0.2">
      <c r="A73" t="s">
        <v>187</v>
      </c>
      <c r="B73">
        <f>_xlfn.XLOOKUP(A73,wins!$B$1:$B$90,wins!$C$1:$C$90,0)</f>
        <v>0</v>
      </c>
      <c r="C73">
        <f>_xlfn.XLOOKUP(A73,losses!$B$1:$B$90,losses!$C$1:$C$90,0)</f>
        <v>1</v>
      </c>
    </row>
    <row r="74" spans="1:3" x14ac:dyDescent="0.2">
      <c r="A74" t="s">
        <v>98</v>
      </c>
      <c r="B74">
        <f>_xlfn.XLOOKUP(A74,wins!$B$1:$B$90,wins!$C$1:$C$90,0)</f>
        <v>0</v>
      </c>
      <c r="C74">
        <f>_xlfn.XLOOKUP(A74,losses!$B$1:$B$90,losses!$C$1:$C$90,0)</f>
        <v>1</v>
      </c>
    </row>
    <row r="75" spans="1:3" x14ac:dyDescent="0.2">
      <c r="A75" t="s">
        <v>64</v>
      </c>
      <c r="B75">
        <f>_xlfn.XLOOKUP(A75,wins!$B$1:$B$90,wins!$C$1:$C$90,0)</f>
        <v>1</v>
      </c>
      <c r="C75">
        <f>_xlfn.XLOOKUP(A75,losses!$B$1:$B$90,losses!$C$1:$C$90,0)</f>
        <v>1</v>
      </c>
    </row>
    <row r="76" spans="1:3" x14ac:dyDescent="0.2">
      <c r="A76" t="s">
        <v>99</v>
      </c>
      <c r="B76">
        <f>_xlfn.XLOOKUP(A76,wins!$B$1:$B$90,wins!$C$1:$C$90,0)</f>
        <v>1</v>
      </c>
      <c r="C76">
        <f>_xlfn.XLOOKUP(A76,losses!$B$1:$B$90,losses!$C$1:$C$90,0)</f>
        <v>0</v>
      </c>
    </row>
    <row r="77" spans="1:3" x14ac:dyDescent="0.2">
      <c r="A77" t="s">
        <v>176</v>
      </c>
      <c r="B77">
        <f>_xlfn.XLOOKUP(A77,wins!$B$1:$B$90,wins!$C$1:$C$90,0)</f>
        <v>1</v>
      </c>
      <c r="C77">
        <f>_xlfn.XLOOKUP(A77,losses!$B$1:$B$90,losses!$C$1:$C$90,0)</f>
        <v>0</v>
      </c>
    </row>
    <row r="78" spans="1:3" x14ac:dyDescent="0.2">
      <c r="A78" t="s">
        <v>100</v>
      </c>
      <c r="B78">
        <f>_xlfn.XLOOKUP(A78,wins!$B$1:$B$90,wins!$C$1:$C$90,0)</f>
        <v>0</v>
      </c>
      <c r="C78">
        <f>_xlfn.XLOOKUP(A78,losses!$B$1:$B$90,losses!$C$1:$C$90,0)</f>
        <v>1</v>
      </c>
    </row>
    <row r="79" spans="1:3" x14ac:dyDescent="0.2">
      <c r="A79" t="s">
        <v>171</v>
      </c>
      <c r="B79">
        <f>_xlfn.XLOOKUP(A79,wins!$B$1:$B$90,wins!$C$1:$C$90,0)</f>
        <v>1</v>
      </c>
      <c r="C79">
        <f>_xlfn.XLOOKUP(A79,losses!$B$1:$B$90,losses!$C$1:$C$90,0)</f>
        <v>0</v>
      </c>
    </row>
    <row r="80" spans="1:3" x14ac:dyDescent="0.2">
      <c r="A80" t="s">
        <v>28</v>
      </c>
      <c r="B80">
        <f>_xlfn.XLOOKUP(A80,wins!$B$1:$B$90,wins!$C$1:$C$90,0)</f>
        <v>0</v>
      </c>
      <c r="C80">
        <f>_xlfn.XLOOKUP(A80,losses!$B$1:$B$90,losses!$C$1:$C$90,0)</f>
        <v>1</v>
      </c>
    </row>
    <row r="81" spans="1:3" x14ac:dyDescent="0.2">
      <c r="A81" t="s">
        <v>41</v>
      </c>
      <c r="B81">
        <f>_xlfn.XLOOKUP(A81,wins!$B$1:$B$90,wins!$C$1:$C$90,0)</f>
        <v>2</v>
      </c>
      <c r="C81">
        <f>_xlfn.XLOOKUP(A81,losses!$B$1:$B$90,losses!$C$1:$C$90,0)</f>
        <v>0</v>
      </c>
    </row>
    <row r="82" spans="1:3" x14ac:dyDescent="0.2">
      <c r="A82" t="s">
        <v>101</v>
      </c>
      <c r="B82">
        <f>_xlfn.XLOOKUP(A82,wins!$B$1:$B$90,wins!$C$1:$C$90,0)</f>
        <v>1</v>
      </c>
      <c r="C82">
        <f>_xlfn.XLOOKUP(A82,losses!$B$1:$B$90,losses!$C$1:$C$90,0)</f>
        <v>1</v>
      </c>
    </row>
    <row r="83" spans="1:3" x14ac:dyDescent="0.2">
      <c r="A83" t="s">
        <v>25</v>
      </c>
      <c r="B83">
        <f>_xlfn.XLOOKUP(A83,wins!$B$1:$B$90,wins!$C$1:$C$90,0)</f>
        <v>1</v>
      </c>
      <c r="C83">
        <f>_xlfn.XLOOKUP(A83,losses!$B$1:$B$90,losses!$C$1:$C$90,0)</f>
        <v>0</v>
      </c>
    </row>
    <row r="84" spans="1:3" x14ac:dyDescent="0.2">
      <c r="A84" t="s">
        <v>34</v>
      </c>
      <c r="B84">
        <f>_xlfn.XLOOKUP(A84,wins!$B$1:$B$90,wins!$C$1:$C$90,0)</f>
        <v>1</v>
      </c>
      <c r="C84">
        <f>_xlfn.XLOOKUP(A84,losses!$B$1:$B$90,losses!$C$1:$C$90,0)</f>
        <v>0</v>
      </c>
    </row>
    <row r="85" spans="1:3" x14ac:dyDescent="0.2">
      <c r="A85" t="s">
        <v>139</v>
      </c>
      <c r="B85">
        <f>_xlfn.XLOOKUP(A85,wins!$B$1:$B$90,wins!$C$1:$C$90,0)</f>
        <v>1</v>
      </c>
      <c r="C85">
        <f>_xlfn.XLOOKUP(A85,losses!$B$1:$B$90,losses!$C$1:$C$90,0)</f>
        <v>0</v>
      </c>
    </row>
    <row r="86" spans="1:3" x14ac:dyDescent="0.2">
      <c r="A86" t="s">
        <v>183</v>
      </c>
      <c r="B86">
        <f>_xlfn.XLOOKUP(A86,wins!$B$1:$B$90,wins!$C$1:$C$90,0)</f>
        <v>0</v>
      </c>
      <c r="C86">
        <f>_xlfn.XLOOKUP(A86,losses!$B$1:$B$90,losses!$C$1:$C$90,0)</f>
        <v>1</v>
      </c>
    </row>
    <row r="87" spans="1:3" x14ac:dyDescent="0.2">
      <c r="A87" t="s">
        <v>42</v>
      </c>
      <c r="B87">
        <f>_xlfn.XLOOKUP(A87,wins!$B$1:$B$90,wins!$C$1:$C$90,0)</f>
        <v>1</v>
      </c>
      <c r="C87">
        <f>_xlfn.XLOOKUP(A87,losses!$B$1:$B$90,losses!$C$1:$C$90,0)</f>
        <v>0</v>
      </c>
    </row>
    <row r="88" spans="1:3" x14ac:dyDescent="0.2">
      <c r="A88" t="s">
        <v>39</v>
      </c>
      <c r="B88">
        <f>_xlfn.XLOOKUP(A88,wins!$B$1:$B$90,wins!$C$1:$C$90,0)</f>
        <v>1</v>
      </c>
      <c r="C88">
        <f>_xlfn.XLOOKUP(A88,losses!$B$1:$B$90,losses!$C$1:$C$90,0)</f>
        <v>0</v>
      </c>
    </row>
    <row r="89" spans="1:3" x14ac:dyDescent="0.2">
      <c r="A89" t="s">
        <v>32</v>
      </c>
      <c r="B89">
        <f>_xlfn.XLOOKUP(A89,wins!$B$1:$B$90,wins!$C$1:$C$90,0)</f>
        <v>1</v>
      </c>
      <c r="C89">
        <f>_xlfn.XLOOKUP(A89,losses!$B$1:$B$90,losses!$C$1:$C$90,0)</f>
        <v>0</v>
      </c>
    </row>
    <row r="90" spans="1:3" x14ac:dyDescent="0.2">
      <c r="A90" t="s">
        <v>146</v>
      </c>
      <c r="B90">
        <f>_xlfn.XLOOKUP(A90,wins!$B$1:$B$90,wins!$C$1:$C$90,0)</f>
        <v>1</v>
      </c>
      <c r="C90">
        <f>_xlfn.XLOOKUP(A90,losses!$B$1:$B$90,losses!$C$1:$C$90,0)</f>
        <v>0</v>
      </c>
    </row>
    <row r="91" spans="1:3" x14ac:dyDescent="0.2">
      <c r="A91" t="s">
        <v>126</v>
      </c>
      <c r="B91">
        <f>_xlfn.XLOOKUP(A91,wins!$B$1:$B$90,wins!$C$1:$C$90,0)</f>
        <v>0</v>
      </c>
      <c r="C91">
        <f>_xlfn.XLOOKUP(A91,losses!$B$1:$B$90,losses!$C$1:$C$90,0)</f>
        <v>1</v>
      </c>
    </row>
    <row r="92" spans="1:3" x14ac:dyDescent="0.2">
      <c r="A92" t="s">
        <v>102</v>
      </c>
      <c r="B92">
        <f>_xlfn.XLOOKUP(A92,wins!$B$1:$B$90,wins!$C$1:$C$90,0)</f>
        <v>0</v>
      </c>
      <c r="C92">
        <f>_xlfn.XLOOKUP(A92,losses!$B$1:$B$90,losses!$C$1:$C$90,0)</f>
        <v>1</v>
      </c>
    </row>
    <row r="93" spans="1:3" x14ac:dyDescent="0.2">
      <c r="A93" t="s">
        <v>103</v>
      </c>
      <c r="B93">
        <f>_xlfn.XLOOKUP(A93,wins!$B$1:$B$90,wins!$C$1:$C$90,0)</f>
        <v>1</v>
      </c>
      <c r="C93">
        <f>_xlfn.XLOOKUP(A93,losses!$B$1:$B$90,losses!$C$1:$C$90,0)</f>
        <v>0</v>
      </c>
    </row>
    <row r="94" spans="1:3" x14ac:dyDescent="0.2">
      <c r="A94" t="s">
        <v>191</v>
      </c>
      <c r="B94">
        <f>_xlfn.XLOOKUP(A94,wins!$B$1:$B$90,wins!$C$1:$C$90,0)</f>
        <v>0</v>
      </c>
      <c r="C94">
        <f>_xlfn.XLOOKUP(A94,losses!$B$1:$B$90,losses!$C$1:$C$90,0)</f>
        <v>1</v>
      </c>
    </row>
    <row r="95" spans="1:3" x14ac:dyDescent="0.2">
      <c r="A95" t="s">
        <v>104</v>
      </c>
      <c r="B95">
        <f>_xlfn.XLOOKUP(A95,wins!$B$1:$B$90,wins!$C$1:$C$90,0)</f>
        <v>2</v>
      </c>
      <c r="C95">
        <f>_xlfn.XLOOKUP(A95,losses!$B$1:$B$90,losses!$C$1:$C$90,0)</f>
        <v>0</v>
      </c>
    </row>
    <row r="96" spans="1:3" x14ac:dyDescent="0.2">
      <c r="A96" t="s">
        <v>105</v>
      </c>
      <c r="B96">
        <f>_xlfn.XLOOKUP(A96,wins!$B$1:$B$90,wins!$C$1:$C$90,0)</f>
        <v>0</v>
      </c>
      <c r="C96">
        <f>_xlfn.XLOOKUP(A96,losses!$B$1:$B$90,losses!$C$1:$C$90,0)</f>
        <v>2</v>
      </c>
    </row>
    <row r="97" spans="1:3" x14ac:dyDescent="0.2">
      <c r="A97" t="s">
        <v>106</v>
      </c>
      <c r="B97">
        <f>_xlfn.XLOOKUP(A97,wins!$B$1:$B$90,wins!$C$1:$C$90,0)</f>
        <v>1</v>
      </c>
      <c r="C97">
        <f>_xlfn.XLOOKUP(A97,losses!$B$1:$B$90,losses!$C$1:$C$90,0)</f>
        <v>0</v>
      </c>
    </row>
    <row r="98" spans="1:3" x14ac:dyDescent="0.2">
      <c r="A98" t="s">
        <v>107</v>
      </c>
      <c r="B98">
        <f>_xlfn.XLOOKUP(A98,wins!$B$1:$B$90,wins!$C$1:$C$90,0)</f>
        <v>0</v>
      </c>
      <c r="C98">
        <f>_xlfn.XLOOKUP(A98,losses!$B$1:$B$90,losses!$C$1:$C$90,0)</f>
        <v>1</v>
      </c>
    </row>
    <row r="99" spans="1:3" x14ac:dyDescent="0.2">
      <c r="A99" t="s">
        <v>71</v>
      </c>
      <c r="B99">
        <f>_xlfn.XLOOKUP(A99,wins!$B$1:$B$90,wins!$C$1:$C$90,0)</f>
        <v>0</v>
      </c>
      <c r="C99">
        <f>_xlfn.XLOOKUP(A99,losses!$B$1:$B$90,losses!$C$1:$C$90,0)</f>
        <v>1</v>
      </c>
    </row>
    <row r="100" spans="1:3" x14ac:dyDescent="0.2">
      <c r="A100" t="s">
        <v>177</v>
      </c>
      <c r="B100">
        <f>_xlfn.XLOOKUP(A100,wins!$B$1:$B$90,wins!$C$1:$C$90,0)</f>
        <v>0</v>
      </c>
      <c r="C100">
        <f>_xlfn.XLOOKUP(A100,losses!$B$1:$B$90,losses!$C$1:$C$90,0)</f>
        <v>1</v>
      </c>
    </row>
    <row r="101" spans="1:3" x14ac:dyDescent="0.2">
      <c r="A101" t="s">
        <v>156</v>
      </c>
      <c r="B101">
        <f>_xlfn.XLOOKUP(A101,wins!$B$1:$B$90,wins!$C$1:$C$90,0)</f>
        <v>1</v>
      </c>
      <c r="C101">
        <f>_xlfn.XLOOKUP(A101,losses!$B$1:$B$90,losses!$C$1:$C$90,0)</f>
        <v>0</v>
      </c>
    </row>
    <row r="102" spans="1:3" x14ac:dyDescent="0.2">
      <c r="A102" t="s">
        <v>137</v>
      </c>
      <c r="B102">
        <f>_xlfn.XLOOKUP(A102,wins!$B$1:$B$90,wins!$C$1:$C$90,0)</f>
        <v>1</v>
      </c>
      <c r="C102">
        <f>_xlfn.XLOOKUP(A102,losses!$B$1:$B$90,losses!$C$1:$C$90,0)</f>
        <v>0</v>
      </c>
    </row>
    <row r="103" spans="1:3" x14ac:dyDescent="0.2">
      <c r="A103" t="s">
        <v>141</v>
      </c>
      <c r="B103">
        <f>_xlfn.XLOOKUP(A103,wins!$B$1:$B$90,wins!$C$1:$C$90,0)</f>
        <v>1</v>
      </c>
      <c r="C103">
        <f>_xlfn.XLOOKUP(A103,losses!$B$1:$B$90,losses!$C$1:$C$90,0)</f>
        <v>0</v>
      </c>
    </row>
    <row r="104" spans="1:3" x14ac:dyDescent="0.2">
      <c r="A104" t="s">
        <v>108</v>
      </c>
      <c r="B104">
        <f>_xlfn.XLOOKUP(A104,wins!$B$1:$B$90,wins!$C$1:$C$90,0)</f>
        <v>0</v>
      </c>
      <c r="C104">
        <f>_xlfn.XLOOKUP(A104,losses!$B$1:$B$90,losses!$C$1:$C$90,0)</f>
        <v>1</v>
      </c>
    </row>
    <row r="105" spans="1:3" x14ac:dyDescent="0.2">
      <c r="A105" t="s">
        <v>178</v>
      </c>
      <c r="B105">
        <f>_xlfn.XLOOKUP(A105,wins!$B$1:$B$90,wins!$C$1:$C$90,0)</f>
        <v>1</v>
      </c>
      <c r="C105">
        <f>_xlfn.XLOOKUP(A105,losses!$B$1:$B$90,losses!$C$1:$C$90,0)</f>
        <v>0</v>
      </c>
    </row>
    <row r="106" spans="1:3" x14ac:dyDescent="0.2">
      <c r="A106" t="s">
        <v>78</v>
      </c>
      <c r="B106">
        <f>_xlfn.XLOOKUP(A106,wins!$B$1:$B$90,wins!$C$1:$C$90,0)</f>
        <v>1</v>
      </c>
      <c r="C106">
        <f>_xlfn.XLOOKUP(A106,losses!$B$1:$B$90,losses!$C$1:$C$90,0)</f>
        <v>0</v>
      </c>
    </row>
    <row r="107" spans="1:3" x14ac:dyDescent="0.2">
      <c r="A107" t="s">
        <v>69</v>
      </c>
      <c r="B107">
        <f>_xlfn.XLOOKUP(A107,wins!$B$1:$B$90,wins!$C$1:$C$90,0)</f>
        <v>1</v>
      </c>
      <c r="C107">
        <f>_xlfn.XLOOKUP(A107,losses!$B$1:$B$90,losses!$C$1:$C$90,0)</f>
        <v>0</v>
      </c>
    </row>
    <row r="108" spans="1:3" x14ac:dyDescent="0.2">
      <c r="A108" t="s">
        <v>76</v>
      </c>
      <c r="B108">
        <f>_xlfn.XLOOKUP(A108,wins!$B$1:$B$90,wins!$C$1:$C$90,0)</f>
        <v>1</v>
      </c>
      <c r="C108">
        <f>_xlfn.XLOOKUP(A108,losses!$B$1:$B$90,losses!$C$1:$C$90,0)</f>
        <v>0</v>
      </c>
    </row>
    <row r="109" spans="1:3" x14ac:dyDescent="0.2">
      <c r="A109" t="s">
        <v>150</v>
      </c>
      <c r="B109">
        <f>_xlfn.XLOOKUP(A109,wins!$B$1:$B$90,wins!$C$1:$C$90,0)</f>
        <v>1</v>
      </c>
      <c r="C109">
        <f>_xlfn.XLOOKUP(A109,losses!$B$1:$B$90,losses!$C$1:$C$90,0)</f>
        <v>0</v>
      </c>
    </row>
    <row r="110" spans="1:3" x14ac:dyDescent="0.2">
      <c r="A110" t="s">
        <v>73</v>
      </c>
      <c r="B110">
        <f>_xlfn.XLOOKUP(A110,wins!$B$1:$B$90,wins!$C$1:$C$90,0)</f>
        <v>0</v>
      </c>
      <c r="C110">
        <f>_xlfn.XLOOKUP(A110,losses!$B$1:$B$90,losses!$C$1:$C$90,0)</f>
        <v>1</v>
      </c>
    </row>
    <row r="111" spans="1:3" x14ac:dyDescent="0.2">
      <c r="A111" t="s">
        <v>169</v>
      </c>
      <c r="B111">
        <f>_xlfn.XLOOKUP(A111,wins!$B$1:$B$90,wins!$C$1:$C$90,0)</f>
        <v>0</v>
      </c>
      <c r="C111">
        <f>_xlfn.XLOOKUP(A111,losses!$B$1:$B$90,losses!$C$1:$C$90,0)</f>
        <v>1</v>
      </c>
    </row>
    <row r="112" spans="1:3" x14ac:dyDescent="0.2">
      <c r="A112" t="s">
        <v>123</v>
      </c>
      <c r="B112">
        <f>_xlfn.XLOOKUP(A112,wins!$B$1:$B$90,wins!$C$1:$C$90,0)</f>
        <v>1</v>
      </c>
      <c r="C112">
        <f>_xlfn.XLOOKUP(A112,losses!$B$1:$B$90,losses!$C$1:$C$90,0)</f>
        <v>0</v>
      </c>
    </row>
    <row r="113" spans="1:3" x14ac:dyDescent="0.2">
      <c r="A113" t="s">
        <v>109</v>
      </c>
      <c r="B113">
        <f>_xlfn.XLOOKUP(A113,wins!$B$1:$B$90,wins!$C$1:$C$90,0)</f>
        <v>1</v>
      </c>
      <c r="C113">
        <f>_xlfn.XLOOKUP(A113,losses!$B$1:$B$90,losses!$C$1:$C$90,0)</f>
        <v>0</v>
      </c>
    </row>
    <row r="114" spans="1:3" x14ac:dyDescent="0.2">
      <c r="A114" t="s">
        <v>151</v>
      </c>
      <c r="B114">
        <f>_xlfn.XLOOKUP(A114,wins!$B$1:$B$90,wins!$C$1:$C$90,0)</f>
        <v>1</v>
      </c>
      <c r="C114">
        <f>_xlfn.XLOOKUP(A114,losses!$B$1:$B$90,losses!$C$1:$C$90,0)</f>
        <v>0</v>
      </c>
    </row>
    <row r="115" spans="1:3" x14ac:dyDescent="0.2">
      <c r="A115" t="s">
        <v>161</v>
      </c>
      <c r="B115">
        <f>_xlfn.XLOOKUP(A115,wins!$B$1:$B$90,wins!$C$1:$C$90,0)</f>
        <v>1</v>
      </c>
      <c r="C115">
        <f>_xlfn.XLOOKUP(A115,losses!$B$1:$B$90,losses!$C$1:$C$90,0)</f>
        <v>0</v>
      </c>
    </row>
    <row r="116" spans="1:3" x14ac:dyDescent="0.2">
      <c r="A116" t="s">
        <v>67</v>
      </c>
      <c r="B116">
        <f>_xlfn.XLOOKUP(A116,wins!$B$1:$B$90,wins!$C$1:$C$90,0)</f>
        <v>1</v>
      </c>
      <c r="C116">
        <f>_xlfn.XLOOKUP(A116,losses!$B$1:$B$90,losses!$C$1:$C$90,0)</f>
        <v>0</v>
      </c>
    </row>
    <row r="117" spans="1:3" x14ac:dyDescent="0.2">
      <c r="A117" t="s">
        <v>110</v>
      </c>
      <c r="B117">
        <f>_xlfn.XLOOKUP(A117,wins!$B$1:$B$90,wins!$C$1:$C$90,0)</f>
        <v>1</v>
      </c>
      <c r="C117">
        <f>_xlfn.XLOOKUP(A117,losses!$B$1:$B$90,losses!$C$1:$C$90,0)</f>
        <v>0</v>
      </c>
    </row>
    <row r="118" spans="1:3" x14ac:dyDescent="0.2">
      <c r="A118" t="s">
        <v>128</v>
      </c>
      <c r="B118">
        <f>_xlfn.XLOOKUP(A118,wins!$B$1:$B$90,wins!$C$1:$C$90,0)</f>
        <v>1</v>
      </c>
      <c r="C118">
        <f>_xlfn.XLOOKUP(A118,losses!$B$1:$B$90,losses!$C$1:$C$90,0)</f>
        <v>0</v>
      </c>
    </row>
    <row r="119" spans="1:3" x14ac:dyDescent="0.2">
      <c r="A119" t="s">
        <v>80</v>
      </c>
      <c r="B119">
        <f>_xlfn.XLOOKUP(A119,wins!$B$1:$B$90,wins!$C$1:$C$90,0)</f>
        <v>2</v>
      </c>
      <c r="C119">
        <f>_xlfn.XLOOKUP(A119,losses!$B$1:$B$90,losses!$C$1:$C$90,0)</f>
        <v>0</v>
      </c>
    </row>
    <row r="120" spans="1:3" x14ac:dyDescent="0.2">
      <c r="A120" t="s">
        <v>44</v>
      </c>
      <c r="B120">
        <f>_xlfn.XLOOKUP(A120,wins!$B$1:$B$90,wins!$C$1:$C$90,0)</f>
        <v>1</v>
      </c>
      <c r="C120">
        <f>_xlfn.XLOOKUP(A120,losses!$B$1:$B$90,losses!$C$1:$C$90,0)</f>
        <v>0</v>
      </c>
    </row>
    <row r="121" spans="1:3" x14ac:dyDescent="0.2">
      <c r="A121" t="s">
        <v>46</v>
      </c>
      <c r="B121">
        <f>_xlfn.XLOOKUP(A121,wins!$B$1:$B$90,wins!$C$1:$C$90,0)</f>
        <v>0</v>
      </c>
      <c r="C121">
        <f>_xlfn.XLOOKUP(A121,losses!$B$1:$B$90,losses!$C$1:$C$90,0)</f>
        <v>1</v>
      </c>
    </row>
    <row r="122" spans="1:3" x14ac:dyDescent="0.2">
      <c r="A122" t="s">
        <v>179</v>
      </c>
      <c r="B122">
        <f>_xlfn.XLOOKUP(A122,wins!$B$1:$B$90,wins!$C$1:$C$90,0)</f>
        <v>1</v>
      </c>
      <c r="C122">
        <f>_xlfn.XLOOKUP(A122,losses!$B$1:$B$90,losses!$C$1:$C$90,0)</f>
        <v>1</v>
      </c>
    </row>
    <row r="123" spans="1:3" x14ac:dyDescent="0.2">
      <c r="A123" t="s">
        <v>40</v>
      </c>
      <c r="B123">
        <f>_xlfn.XLOOKUP(A123,wins!$B$1:$B$90,wins!$C$1:$C$90,0)</f>
        <v>0</v>
      </c>
      <c r="C123">
        <f>_xlfn.XLOOKUP(A123,losses!$B$1:$B$90,losses!$C$1:$C$90,0)</f>
        <v>1</v>
      </c>
    </row>
    <row r="124" spans="1:3" x14ac:dyDescent="0.2">
      <c r="A124" t="s">
        <v>153</v>
      </c>
      <c r="B124">
        <f>_xlfn.XLOOKUP(A124,wins!$B$1:$B$90,wins!$C$1:$C$90,0)</f>
        <v>2</v>
      </c>
      <c r="C124">
        <f>_xlfn.XLOOKUP(A124,losses!$B$1:$B$90,losses!$C$1:$C$90,0)</f>
        <v>0</v>
      </c>
    </row>
    <row r="125" spans="1:3" x14ac:dyDescent="0.2">
      <c r="A125" t="s">
        <v>111</v>
      </c>
      <c r="B125">
        <f>_xlfn.XLOOKUP(A125,wins!$B$1:$B$90,wins!$C$1:$C$90,0)</f>
        <v>0</v>
      </c>
      <c r="C125">
        <f>_xlfn.XLOOKUP(A125,losses!$B$1:$B$90,losses!$C$1:$C$90,0)</f>
        <v>1</v>
      </c>
    </row>
    <row r="126" spans="1:3" x14ac:dyDescent="0.2">
      <c r="A126" t="s">
        <v>125</v>
      </c>
      <c r="B126">
        <f>_xlfn.XLOOKUP(A126,wins!$B$1:$B$90,wins!$C$1:$C$90,0)</f>
        <v>1</v>
      </c>
      <c r="C126">
        <f>_xlfn.XLOOKUP(A126,losses!$B$1:$B$90,losses!$C$1:$C$90,0)</f>
        <v>0</v>
      </c>
    </row>
    <row r="127" spans="1:3" x14ac:dyDescent="0.2">
      <c r="A127" t="s">
        <v>160</v>
      </c>
      <c r="B127">
        <f>_xlfn.XLOOKUP(A127,wins!$B$1:$B$90,wins!$C$1:$C$90,0)</f>
        <v>1</v>
      </c>
      <c r="C127">
        <f>_xlfn.XLOOKUP(A127,losses!$B$1:$B$90,losses!$C$1:$C$90,0)</f>
        <v>0</v>
      </c>
    </row>
    <row r="128" spans="1:3" x14ac:dyDescent="0.2">
      <c r="A128" t="s">
        <v>112</v>
      </c>
      <c r="B128">
        <f>_xlfn.XLOOKUP(A128,wins!$B$1:$B$90,wins!$C$1:$C$90,0)</f>
        <v>1</v>
      </c>
      <c r="C128">
        <f>_xlfn.XLOOKUP(A128,losses!$B$1:$B$90,losses!$C$1:$C$90,0)</f>
        <v>0</v>
      </c>
    </row>
    <row r="129" spans="1:3" x14ac:dyDescent="0.2">
      <c r="A129" t="s">
        <v>133</v>
      </c>
      <c r="B129">
        <f>_xlfn.XLOOKUP(A129,wins!$B$1:$B$90,wins!$C$1:$C$90,0)</f>
        <v>1</v>
      </c>
      <c r="C129">
        <f>_xlfn.XLOOKUP(A129,losses!$B$1:$B$90,losses!$C$1:$C$90,0)</f>
        <v>0</v>
      </c>
    </row>
    <row r="130" spans="1:3" x14ac:dyDescent="0.2">
      <c r="A130" t="s">
        <v>36</v>
      </c>
      <c r="B130">
        <f>_xlfn.XLOOKUP(A130,wins!$B$1:$B$90,wins!$C$1:$C$90,0)</f>
        <v>0</v>
      </c>
      <c r="C130">
        <f>_xlfn.XLOOKUP(A130,losses!$B$1:$B$90,losses!$C$1:$C$90,0)</f>
        <v>1</v>
      </c>
    </row>
    <row r="131" spans="1:3" x14ac:dyDescent="0.2">
      <c r="A131" t="s">
        <v>155</v>
      </c>
      <c r="B131">
        <f>_xlfn.XLOOKUP(A131,wins!$B$1:$B$90,wins!$C$1:$C$90,0)</f>
        <v>1</v>
      </c>
      <c r="C131">
        <f>_xlfn.XLOOKUP(A131,losses!$B$1:$B$90,losses!$C$1:$C$90,0)</f>
        <v>0</v>
      </c>
    </row>
    <row r="132" spans="1:3" x14ac:dyDescent="0.2">
      <c r="A132" t="s">
        <v>163</v>
      </c>
      <c r="B132">
        <f>_xlfn.XLOOKUP(A132,wins!$B$1:$B$90,wins!$C$1:$C$90,0)</f>
        <v>1</v>
      </c>
      <c r="C132">
        <f>_xlfn.XLOOKUP(A132,losses!$B$1:$B$90,losses!$C$1:$C$90,0)</f>
        <v>0</v>
      </c>
    </row>
    <row r="133" spans="1:3" x14ac:dyDescent="0.2">
      <c r="A133" t="s">
        <v>33</v>
      </c>
      <c r="B133">
        <f>_xlfn.XLOOKUP(A133,wins!$B$1:$B$90,wins!$C$1:$C$90,0)</f>
        <v>1</v>
      </c>
      <c r="C133">
        <f>_xlfn.XLOOKUP(A133,losses!$B$1:$B$90,losses!$C$1:$C$90,0)</f>
        <v>0</v>
      </c>
    </row>
    <row r="134" spans="1:3" x14ac:dyDescent="0.2">
      <c r="A134" t="s">
        <v>49</v>
      </c>
      <c r="B134">
        <f>_xlfn.XLOOKUP(A134,wins!$B$1:$B$90,wins!$C$1:$C$90,0)</f>
        <v>1</v>
      </c>
      <c r="C134">
        <f>_xlfn.XLOOKUP(A134,losses!$B$1:$B$90,losses!$C$1:$C$90,0)</f>
        <v>0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B3A8-377F-1F46-BFED-6B2B69357016}">
  <dimension ref="A1:J90"/>
  <sheetViews>
    <sheetView topLeftCell="A60" workbookViewId="0">
      <selection sqref="A1:J90"/>
    </sheetView>
  </sheetViews>
  <sheetFormatPr baseColWidth="10" defaultRowHeight="16" x14ac:dyDescent="0.2"/>
  <sheetData>
    <row r="1" spans="1:10" x14ac:dyDescent="0.2">
      <c r="A1">
        <v>30</v>
      </c>
      <c r="B1" t="s">
        <v>152</v>
      </c>
      <c r="C1">
        <v>1</v>
      </c>
      <c r="D1">
        <v>6</v>
      </c>
      <c r="E1">
        <v>0</v>
      </c>
      <c r="F1">
        <v>6</v>
      </c>
      <c r="G1">
        <v>0</v>
      </c>
      <c r="H1">
        <v>0</v>
      </c>
      <c r="I1">
        <v>42</v>
      </c>
      <c r="J1">
        <v>42</v>
      </c>
    </row>
    <row r="2" spans="1:10" x14ac:dyDescent="0.2">
      <c r="A2">
        <v>10</v>
      </c>
      <c r="B2" t="s">
        <v>70</v>
      </c>
      <c r="C2">
        <v>1</v>
      </c>
      <c r="D2">
        <v>8</v>
      </c>
      <c r="E2">
        <v>0</v>
      </c>
      <c r="F2">
        <v>8</v>
      </c>
      <c r="G2">
        <v>0</v>
      </c>
      <c r="H2">
        <v>0</v>
      </c>
      <c r="I2">
        <v>56</v>
      </c>
      <c r="J2">
        <v>56</v>
      </c>
    </row>
    <row r="3" spans="1:10" x14ac:dyDescent="0.2">
      <c r="A3">
        <v>23</v>
      </c>
      <c r="B3" t="s">
        <v>145</v>
      </c>
      <c r="C3">
        <v>1</v>
      </c>
      <c r="D3">
        <v>6</v>
      </c>
      <c r="E3">
        <v>1</v>
      </c>
      <c r="F3">
        <v>6</v>
      </c>
      <c r="G3">
        <v>0</v>
      </c>
      <c r="H3">
        <v>0</v>
      </c>
      <c r="I3">
        <v>45</v>
      </c>
      <c r="J3">
        <v>45</v>
      </c>
    </row>
    <row r="4" spans="1:10" x14ac:dyDescent="0.2">
      <c r="A4">
        <v>63</v>
      </c>
      <c r="B4" t="s">
        <v>168</v>
      </c>
      <c r="C4">
        <v>1</v>
      </c>
      <c r="D4">
        <v>4</v>
      </c>
      <c r="E4">
        <v>1</v>
      </c>
      <c r="F4">
        <v>5</v>
      </c>
      <c r="G4">
        <v>0</v>
      </c>
      <c r="H4">
        <v>0</v>
      </c>
      <c r="I4">
        <v>32</v>
      </c>
      <c r="J4">
        <v>32</v>
      </c>
    </row>
    <row r="5" spans="1:10" x14ac:dyDescent="0.2">
      <c r="A5">
        <v>76</v>
      </c>
      <c r="B5" t="s">
        <v>138</v>
      </c>
      <c r="C5">
        <v>1</v>
      </c>
      <c r="D5">
        <v>3</v>
      </c>
      <c r="E5">
        <v>1</v>
      </c>
      <c r="F5">
        <v>3</v>
      </c>
      <c r="G5">
        <v>0</v>
      </c>
      <c r="H5">
        <v>0</v>
      </c>
      <c r="I5">
        <v>24</v>
      </c>
      <c r="J5">
        <v>24</v>
      </c>
    </row>
    <row r="6" spans="1:10" x14ac:dyDescent="0.2">
      <c r="A6">
        <v>10</v>
      </c>
      <c r="B6" t="s">
        <v>142</v>
      </c>
      <c r="C6">
        <v>1</v>
      </c>
      <c r="D6">
        <v>8</v>
      </c>
      <c r="E6">
        <v>0</v>
      </c>
      <c r="F6">
        <v>8</v>
      </c>
      <c r="G6">
        <v>0</v>
      </c>
      <c r="H6">
        <v>0</v>
      </c>
      <c r="I6">
        <v>56</v>
      </c>
      <c r="J6">
        <v>56</v>
      </c>
    </row>
    <row r="7" spans="1:10" x14ac:dyDescent="0.2">
      <c r="A7">
        <v>7</v>
      </c>
      <c r="B7" t="s">
        <v>87</v>
      </c>
      <c r="C7">
        <v>1</v>
      </c>
      <c r="D7">
        <v>8</v>
      </c>
      <c r="E7">
        <v>1</v>
      </c>
      <c r="F7">
        <v>8</v>
      </c>
      <c r="G7">
        <v>0</v>
      </c>
      <c r="H7">
        <v>0</v>
      </c>
      <c r="I7">
        <v>59</v>
      </c>
      <c r="J7">
        <v>59</v>
      </c>
    </row>
    <row r="8" spans="1:10" x14ac:dyDescent="0.2">
      <c r="A8">
        <v>88</v>
      </c>
      <c r="B8" t="s">
        <v>74</v>
      </c>
      <c r="C8">
        <v>1</v>
      </c>
      <c r="D8">
        <v>2</v>
      </c>
      <c r="E8">
        <v>0</v>
      </c>
      <c r="F8">
        <v>2</v>
      </c>
      <c r="G8">
        <v>0</v>
      </c>
      <c r="H8">
        <v>0</v>
      </c>
      <c r="I8">
        <v>14</v>
      </c>
      <c r="J8">
        <v>14</v>
      </c>
    </row>
    <row r="9" spans="1:10" x14ac:dyDescent="0.2">
      <c r="A9">
        <v>8</v>
      </c>
      <c r="B9" t="s">
        <v>89</v>
      </c>
      <c r="C9">
        <v>1</v>
      </c>
      <c r="D9">
        <v>8</v>
      </c>
      <c r="E9">
        <v>1</v>
      </c>
      <c r="F9">
        <v>5</v>
      </c>
      <c r="G9">
        <v>1</v>
      </c>
      <c r="H9">
        <v>0</v>
      </c>
      <c r="I9">
        <v>58</v>
      </c>
      <c r="J9">
        <v>58</v>
      </c>
    </row>
    <row r="10" spans="1:10" x14ac:dyDescent="0.2">
      <c r="A10">
        <v>76</v>
      </c>
      <c r="B10" t="s">
        <v>136</v>
      </c>
      <c r="C10">
        <v>1</v>
      </c>
      <c r="D10">
        <v>3</v>
      </c>
      <c r="E10">
        <v>1</v>
      </c>
      <c r="F10">
        <v>3</v>
      </c>
      <c r="G10">
        <v>0</v>
      </c>
      <c r="H10">
        <v>0</v>
      </c>
      <c r="I10">
        <v>24</v>
      </c>
      <c r="J10">
        <v>24</v>
      </c>
    </row>
    <row r="11" spans="1:10" x14ac:dyDescent="0.2">
      <c r="A11">
        <v>4</v>
      </c>
      <c r="B11" t="s">
        <v>140</v>
      </c>
      <c r="C11">
        <v>1</v>
      </c>
      <c r="D11">
        <v>9</v>
      </c>
      <c r="E11">
        <v>1</v>
      </c>
      <c r="F11">
        <v>9</v>
      </c>
      <c r="G11">
        <v>0</v>
      </c>
      <c r="H11">
        <v>0</v>
      </c>
      <c r="I11">
        <v>66</v>
      </c>
      <c r="J11">
        <v>66</v>
      </c>
    </row>
    <row r="12" spans="1:10" x14ac:dyDescent="0.2">
      <c r="A12">
        <v>23</v>
      </c>
      <c r="B12" t="s">
        <v>79</v>
      </c>
      <c r="C12">
        <v>1</v>
      </c>
      <c r="D12">
        <v>6</v>
      </c>
      <c r="E12">
        <v>1</v>
      </c>
      <c r="F12">
        <v>6</v>
      </c>
      <c r="G12">
        <v>0</v>
      </c>
      <c r="H12">
        <v>0</v>
      </c>
      <c r="I12">
        <v>45</v>
      </c>
      <c r="J12">
        <v>45</v>
      </c>
    </row>
    <row r="13" spans="1:10" x14ac:dyDescent="0.2">
      <c r="A13">
        <v>69</v>
      </c>
      <c r="B13" t="s">
        <v>91</v>
      </c>
      <c r="C13">
        <v>1</v>
      </c>
      <c r="D13">
        <v>3</v>
      </c>
      <c r="E13">
        <v>2</v>
      </c>
      <c r="F13">
        <v>2</v>
      </c>
      <c r="G13">
        <v>1</v>
      </c>
      <c r="H13">
        <v>0</v>
      </c>
      <c r="I13">
        <v>28</v>
      </c>
      <c r="J13">
        <v>28</v>
      </c>
    </row>
    <row r="14" spans="1:10" x14ac:dyDescent="0.2">
      <c r="A14">
        <v>61</v>
      </c>
      <c r="B14" t="s">
        <v>167</v>
      </c>
      <c r="C14">
        <v>1</v>
      </c>
      <c r="D14">
        <v>4</v>
      </c>
      <c r="E14">
        <v>1</v>
      </c>
      <c r="F14">
        <v>4</v>
      </c>
      <c r="G14">
        <v>0</v>
      </c>
      <c r="H14">
        <v>1</v>
      </c>
      <c r="I14">
        <v>33</v>
      </c>
      <c r="J14">
        <v>33</v>
      </c>
    </row>
    <row r="15" spans="1:10" x14ac:dyDescent="0.2">
      <c r="A15">
        <v>30</v>
      </c>
      <c r="B15" t="s">
        <v>148</v>
      </c>
      <c r="C15">
        <v>1</v>
      </c>
      <c r="D15">
        <v>6</v>
      </c>
      <c r="E15">
        <v>0</v>
      </c>
      <c r="F15">
        <v>6</v>
      </c>
      <c r="G15">
        <v>0</v>
      </c>
      <c r="H15">
        <v>0</v>
      </c>
      <c r="I15">
        <v>42</v>
      </c>
      <c r="J15">
        <v>42</v>
      </c>
    </row>
    <row r="16" spans="1:10" x14ac:dyDescent="0.2">
      <c r="A16">
        <v>88</v>
      </c>
      <c r="B16" t="s">
        <v>184</v>
      </c>
      <c r="C16">
        <v>1</v>
      </c>
      <c r="D16">
        <v>2</v>
      </c>
      <c r="E16">
        <v>0</v>
      </c>
      <c r="F16">
        <v>2</v>
      </c>
      <c r="G16">
        <v>0</v>
      </c>
      <c r="H16">
        <v>0</v>
      </c>
      <c r="I16">
        <v>14</v>
      </c>
      <c r="J16">
        <v>14</v>
      </c>
    </row>
    <row r="17" spans="1:10" x14ac:dyDescent="0.2">
      <c r="A17">
        <v>23</v>
      </c>
      <c r="B17" t="s">
        <v>82</v>
      </c>
      <c r="C17">
        <v>1</v>
      </c>
      <c r="D17">
        <v>6</v>
      </c>
      <c r="E17">
        <v>1</v>
      </c>
      <c r="F17">
        <v>6</v>
      </c>
      <c r="G17">
        <v>0</v>
      </c>
      <c r="H17">
        <v>0</v>
      </c>
      <c r="I17">
        <v>45</v>
      </c>
      <c r="J17">
        <v>45</v>
      </c>
    </row>
    <row r="18" spans="1:10" x14ac:dyDescent="0.2">
      <c r="A18">
        <v>42</v>
      </c>
      <c r="B18" t="s">
        <v>157</v>
      </c>
      <c r="C18">
        <v>1</v>
      </c>
      <c r="D18">
        <v>5</v>
      </c>
      <c r="E18">
        <v>1</v>
      </c>
      <c r="F18">
        <v>4</v>
      </c>
      <c r="G18">
        <v>1</v>
      </c>
      <c r="H18">
        <v>0</v>
      </c>
      <c r="I18">
        <v>39</v>
      </c>
      <c r="J18">
        <v>39</v>
      </c>
    </row>
    <row r="19" spans="1:10" x14ac:dyDescent="0.2">
      <c r="A19">
        <v>19</v>
      </c>
      <c r="B19" t="s">
        <v>30</v>
      </c>
      <c r="C19">
        <v>1</v>
      </c>
      <c r="D19">
        <v>6</v>
      </c>
      <c r="E19">
        <v>2</v>
      </c>
      <c r="F19">
        <v>6</v>
      </c>
      <c r="G19">
        <v>0</v>
      </c>
      <c r="H19">
        <v>0</v>
      </c>
      <c r="I19">
        <v>48</v>
      </c>
      <c r="J19">
        <v>48</v>
      </c>
    </row>
    <row r="20" spans="1:10" x14ac:dyDescent="0.2">
      <c r="A20">
        <v>59</v>
      </c>
      <c r="B20" t="s">
        <v>164</v>
      </c>
      <c r="C20">
        <v>1</v>
      </c>
      <c r="D20">
        <v>4</v>
      </c>
      <c r="E20">
        <v>2</v>
      </c>
      <c r="F20">
        <v>4</v>
      </c>
      <c r="G20">
        <v>0</v>
      </c>
      <c r="H20">
        <v>0</v>
      </c>
      <c r="I20">
        <v>34</v>
      </c>
      <c r="J20">
        <v>34</v>
      </c>
    </row>
    <row r="21" spans="1:10" x14ac:dyDescent="0.2">
      <c r="A21">
        <v>30</v>
      </c>
      <c r="B21" t="s">
        <v>149</v>
      </c>
      <c r="C21">
        <v>1</v>
      </c>
      <c r="D21">
        <v>6</v>
      </c>
      <c r="E21">
        <v>0</v>
      </c>
      <c r="F21">
        <v>6</v>
      </c>
      <c r="G21">
        <v>0</v>
      </c>
      <c r="H21">
        <v>0</v>
      </c>
      <c r="I21">
        <v>42</v>
      </c>
      <c r="J21">
        <v>42</v>
      </c>
    </row>
    <row r="22" spans="1:10" x14ac:dyDescent="0.2">
      <c r="A22">
        <v>86</v>
      </c>
      <c r="B22" t="s">
        <v>37</v>
      </c>
      <c r="C22">
        <v>1</v>
      </c>
      <c r="D22">
        <v>2</v>
      </c>
      <c r="E22">
        <v>1</v>
      </c>
      <c r="F22">
        <v>2</v>
      </c>
      <c r="G22">
        <v>0</v>
      </c>
      <c r="H22">
        <v>0</v>
      </c>
      <c r="I22">
        <v>17</v>
      </c>
      <c r="J22">
        <v>17</v>
      </c>
    </row>
    <row r="23" spans="1:10" x14ac:dyDescent="0.2">
      <c r="A23">
        <v>66</v>
      </c>
      <c r="B23" t="s">
        <v>172</v>
      </c>
      <c r="C23">
        <v>1</v>
      </c>
      <c r="D23">
        <v>4</v>
      </c>
      <c r="E23">
        <v>1</v>
      </c>
      <c r="F23">
        <v>3</v>
      </c>
      <c r="G23">
        <v>0</v>
      </c>
      <c r="H23">
        <v>0</v>
      </c>
      <c r="I23">
        <v>30</v>
      </c>
      <c r="J23">
        <v>30</v>
      </c>
    </row>
    <row r="24" spans="1:10" x14ac:dyDescent="0.2">
      <c r="A24">
        <v>36</v>
      </c>
      <c r="B24" t="s">
        <v>38</v>
      </c>
      <c r="C24">
        <v>1</v>
      </c>
      <c r="D24">
        <v>5</v>
      </c>
      <c r="E24">
        <v>2</v>
      </c>
      <c r="F24">
        <v>5</v>
      </c>
      <c r="G24">
        <v>0</v>
      </c>
      <c r="H24">
        <v>0</v>
      </c>
      <c r="I24">
        <v>41</v>
      </c>
      <c r="J24">
        <v>41</v>
      </c>
    </row>
    <row r="25" spans="1:10" x14ac:dyDescent="0.2">
      <c r="A25">
        <v>76</v>
      </c>
      <c r="B25" t="s">
        <v>92</v>
      </c>
      <c r="C25">
        <v>1</v>
      </c>
      <c r="D25">
        <v>3</v>
      </c>
      <c r="E25">
        <v>1</v>
      </c>
      <c r="F25">
        <v>3</v>
      </c>
      <c r="G25">
        <v>0</v>
      </c>
      <c r="H25">
        <v>0</v>
      </c>
      <c r="I25">
        <v>24</v>
      </c>
      <c r="J25">
        <v>24</v>
      </c>
    </row>
    <row r="26" spans="1:10" x14ac:dyDescent="0.2">
      <c r="A26">
        <v>66</v>
      </c>
      <c r="B26" t="s">
        <v>130</v>
      </c>
      <c r="C26">
        <v>1</v>
      </c>
      <c r="D26">
        <v>4</v>
      </c>
      <c r="E26">
        <v>1</v>
      </c>
      <c r="F26">
        <v>3</v>
      </c>
      <c r="G26">
        <v>0</v>
      </c>
      <c r="H26">
        <v>0</v>
      </c>
      <c r="I26">
        <v>30</v>
      </c>
      <c r="J26">
        <v>30</v>
      </c>
    </row>
    <row r="27" spans="1:10" x14ac:dyDescent="0.2">
      <c r="A27">
        <v>61</v>
      </c>
      <c r="B27" t="s">
        <v>166</v>
      </c>
      <c r="C27">
        <v>2</v>
      </c>
      <c r="D27">
        <v>9</v>
      </c>
      <c r="E27">
        <v>1</v>
      </c>
      <c r="F27">
        <v>9</v>
      </c>
      <c r="G27">
        <v>0</v>
      </c>
      <c r="H27">
        <v>0</v>
      </c>
      <c r="I27">
        <v>66</v>
      </c>
      <c r="J27">
        <v>33</v>
      </c>
    </row>
    <row r="28" spans="1:10" x14ac:dyDescent="0.2">
      <c r="A28">
        <v>43</v>
      </c>
      <c r="B28" t="s">
        <v>127</v>
      </c>
      <c r="C28">
        <v>1</v>
      </c>
      <c r="D28">
        <v>5</v>
      </c>
      <c r="E28">
        <v>1</v>
      </c>
      <c r="F28">
        <v>5</v>
      </c>
      <c r="G28">
        <v>0</v>
      </c>
      <c r="H28">
        <v>0</v>
      </c>
      <c r="I28">
        <v>38</v>
      </c>
      <c r="J28">
        <v>38</v>
      </c>
    </row>
    <row r="29" spans="1:10" x14ac:dyDescent="0.2">
      <c r="A29">
        <v>36</v>
      </c>
      <c r="B29" t="s">
        <v>154</v>
      </c>
      <c r="C29">
        <v>2</v>
      </c>
      <c r="D29">
        <v>10</v>
      </c>
      <c r="E29">
        <v>4</v>
      </c>
      <c r="F29">
        <v>10</v>
      </c>
      <c r="G29">
        <v>0</v>
      </c>
      <c r="H29">
        <v>0</v>
      </c>
      <c r="I29">
        <v>82</v>
      </c>
      <c r="J29">
        <v>41</v>
      </c>
    </row>
    <row r="30" spans="1:10" x14ac:dyDescent="0.2">
      <c r="A30">
        <v>23</v>
      </c>
      <c r="B30" t="s">
        <v>72</v>
      </c>
      <c r="C30">
        <v>1</v>
      </c>
      <c r="D30">
        <v>6</v>
      </c>
      <c r="E30">
        <v>1</v>
      </c>
      <c r="F30">
        <v>6</v>
      </c>
      <c r="G30">
        <v>0</v>
      </c>
      <c r="H30">
        <v>0</v>
      </c>
      <c r="I30">
        <v>45</v>
      </c>
      <c r="J30">
        <v>45</v>
      </c>
    </row>
    <row r="31" spans="1:10" x14ac:dyDescent="0.2">
      <c r="A31">
        <v>28</v>
      </c>
      <c r="B31" t="s">
        <v>147</v>
      </c>
      <c r="C31">
        <v>1</v>
      </c>
      <c r="D31">
        <v>5</v>
      </c>
      <c r="E31">
        <v>3</v>
      </c>
      <c r="F31">
        <v>5</v>
      </c>
      <c r="G31">
        <v>0</v>
      </c>
      <c r="H31">
        <v>0</v>
      </c>
      <c r="I31">
        <v>44</v>
      </c>
      <c r="J31">
        <v>44</v>
      </c>
    </row>
    <row r="32" spans="1:10" x14ac:dyDescent="0.2">
      <c r="A32">
        <v>59</v>
      </c>
      <c r="B32" t="s">
        <v>165</v>
      </c>
      <c r="C32">
        <v>1</v>
      </c>
      <c r="D32">
        <v>4</v>
      </c>
      <c r="E32">
        <v>2</v>
      </c>
      <c r="F32">
        <v>4</v>
      </c>
      <c r="G32">
        <v>0</v>
      </c>
      <c r="H32">
        <v>0</v>
      </c>
      <c r="I32">
        <v>34</v>
      </c>
      <c r="J32">
        <v>34</v>
      </c>
    </row>
    <row r="33" spans="1:10" x14ac:dyDescent="0.2">
      <c r="A33">
        <v>84</v>
      </c>
      <c r="B33" t="s">
        <v>94</v>
      </c>
      <c r="C33">
        <v>1</v>
      </c>
      <c r="D33">
        <v>2</v>
      </c>
      <c r="E33">
        <v>3</v>
      </c>
      <c r="F33">
        <v>1</v>
      </c>
      <c r="G33">
        <v>0</v>
      </c>
      <c r="H33">
        <v>0</v>
      </c>
      <c r="I33">
        <v>22</v>
      </c>
      <c r="J33">
        <v>22</v>
      </c>
    </row>
    <row r="34" spans="1:10" x14ac:dyDescent="0.2">
      <c r="A34">
        <v>43</v>
      </c>
      <c r="B34" t="s">
        <v>158</v>
      </c>
      <c r="C34">
        <v>1</v>
      </c>
      <c r="D34">
        <v>5</v>
      </c>
      <c r="E34">
        <v>1</v>
      </c>
      <c r="F34">
        <v>5</v>
      </c>
      <c r="G34">
        <v>0</v>
      </c>
      <c r="H34">
        <v>0</v>
      </c>
      <c r="I34">
        <v>38</v>
      </c>
      <c r="J34">
        <v>38</v>
      </c>
    </row>
    <row r="35" spans="1:10" x14ac:dyDescent="0.2">
      <c r="A35">
        <v>86</v>
      </c>
      <c r="B35" t="s">
        <v>182</v>
      </c>
      <c r="C35">
        <v>1</v>
      </c>
      <c r="D35">
        <v>2</v>
      </c>
      <c r="E35">
        <v>1</v>
      </c>
      <c r="F35">
        <v>2</v>
      </c>
      <c r="G35">
        <v>0</v>
      </c>
      <c r="H35">
        <v>0</v>
      </c>
      <c r="I35">
        <v>17</v>
      </c>
      <c r="J35">
        <v>17</v>
      </c>
    </row>
    <row r="36" spans="1:10" x14ac:dyDescent="0.2">
      <c r="A36">
        <v>22</v>
      </c>
      <c r="B36" t="s">
        <v>68</v>
      </c>
      <c r="C36">
        <v>2</v>
      </c>
      <c r="D36">
        <v>12</v>
      </c>
      <c r="E36">
        <v>4</v>
      </c>
      <c r="F36">
        <v>11</v>
      </c>
      <c r="G36">
        <v>0</v>
      </c>
      <c r="H36">
        <v>0</v>
      </c>
      <c r="I36">
        <v>95</v>
      </c>
      <c r="J36">
        <v>47.5</v>
      </c>
    </row>
    <row r="37" spans="1:10" x14ac:dyDescent="0.2">
      <c r="A37">
        <v>85</v>
      </c>
      <c r="B37" t="s">
        <v>132</v>
      </c>
      <c r="C37">
        <v>1</v>
      </c>
      <c r="D37">
        <v>3</v>
      </c>
      <c r="E37">
        <v>0</v>
      </c>
      <c r="F37">
        <v>3</v>
      </c>
      <c r="G37">
        <v>0</v>
      </c>
      <c r="H37">
        <v>0</v>
      </c>
      <c r="I37">
        <v>21</v>
      </c>
      <c r="J37">
        <v>21</v>
      </c>
    </row>
    <row r="38" spans="1:10" x14ac:dyDescent="0.2">
      <c r="A38">
        <v>43</v>
      </c>
      <c r="B38" t="s">
        <v>135</v>
      </c>
      <c r="C38">
        <v>1</v>
      </c>
      <c r="D38">
        <v>5</v>
      </c>
      <c r="E38">
        <v>1</v>
      </c>
      <c r="F38">
        <v>5</v>
      </c>
      <c r="G38">
        <v>0</v>
      </c>
      <c r="H38">
        <v>0</v>
      </c>
      <c r="I38">
        <v>38</v>
      </c>
      <c r="J38">
        <v>38</v>
      </c>
    </row>
    <row r="39" spans="1:10" x14ac:dyDescent="0.2">
      <c r="A39">
        <v>36</v>
      </c>
      <c r="B39" t="s">
        <v>170</v>
      </c>
      <c r="C39">
        <v>1</v>
      </c>
      <c r="D39">
        <v>5</v>
      </c>
      <c r="E39">
        <v>2</v>
      </c>
      <c r="F39">
        <v>5</v>
      </c>
      <c r="G39">
        <v>0</v>
      </c>
      <c r="H39">
        <v>0</v>
      </c>
      <c r="I39">
        <v>41</v>
      </c>
      <c r="J39">
        <v>41</v>
      </c>
    </row>
    <row r="40" spans="1:10" x14ac:dyDescent="0.2">
      <c r="A40">
        <v>10</v>
      </c>
      <c r="B40" t="s">
        <v>143</v>
      </c>
      <c r="C40">
        <v>1</v>
      </c>
      <c r="D40">
        <v>7</v>
      </c>
      <c r="E40">
        <v>2</v>
      </c>
      <c r="F40">
        <v>6</v>
      </c>
      <c r="G40">
        <v>1</v>
      </c>
      <c r="H40">
        <v>0</v>
      </c>
      <c r="I40">
        <v>56</v>
      </c>
      <c r="J40">
        <v>56</v>
      </c>
    </row>
    <row r="41" spans="1:10" x14ac:dyDescent="0.2">
      <c r="A41">
        <v>43</v>
      </c>
      <c r="B41" t="s">
        <v>159</v>
      </c>
      <c r="C41">
        <v>1</v>
      </c>
      <c r="D41">
        <v>4</v>
      </c>
      <c r="E41">
        <v>3</v>
      </c>
      <c r="F41">
        <v>3</v>
      </c>
      <c r="G41">
        <v>1</v>
      </c>
      <c r="H41">
        <v>0</v>
      </c>
      <c r="I41">
        <v>38</v>
      </c>
      <c r="J41">
        <v>38</v>
      </c>
    </row>
    <row r="42" spans="1:10" x14ac:dyDescent="0.2">
      <c r="A42">
        <v>66</v>
      </c>
      <c r="B42" t="s">
        <v>35</v>
      </c>
      <c r="C42">
        <v>1</v>
      </c>
      <c r="D42">
        <v>4</v>
      </c>
      <c r="E42">
        <v>1</v>
      </c>
      <c r="F42">
        <v>3</v>
      </c>
      <c r="G42">
        <v>0</v>
      </c>
      <c r="H42">
        <v>0</v>
      </c>
      <c r="I42">
        <v>30</v>
      </c>
      <c r="J42">
        <v>30</v>
      </c>
    </row>
    <row r="43" spans="1:10" x14ac:dyDescent="0.2">
      <c r="A43">
        <v>64</v>
      </c>
      <c r="B43" t="s">
        <v>27</v>
      </c>
      <c r="C43">
        <v>1</v>
      </c>
      <c r="D43">
        <v>4</v>
      </c>
      <c r="E43">
        <v>1</v>
      </c>
      <c r="F43">
        <v>4</v>
      </c>
      <c r="G43">
        <v>0</v>
      </c>
      <c r="H43">
        <v>0</v>
      </c>
      <c r="I43">
        <v>31</v>
      </c>
      <c r="J43">
        <v>31</v>
      </c>
    </row>
    <row r="44" spans="1:10" x14ac:dyDescent="0.2">
      <c r="A44">
        <v>90</v>
      </c>
      <c r="B44" t="s">
        <v>95</v>
      </c>
      <c r="C44">
        <v>1</v>
      </c>
      <c r="D44">
        <v>1</v>
      </c>
      <c r="E44">
        <v>2</v>
      </c>
      <c r="F44">
        <v>1</v>
      </c>
      <c r="G44">
        <v>0</v>
      </c>
      <c r="H44">
        <v>0</v>
      </c>
      <c r="I44">
        <v>13</v>
      </c>
      <c r="J44">
        <v>13</v>
      </c>
    </row>
    <row r="45" spans="1:10" x14ac:dyDescent="0.2">
      <c r="A45">
        <v>2</v>
      </c>
      <c r="B45" t="s">
        <v>96</v>
      </c>
      <c r="C45">
        <v>1</v>
      </c>
      <c r="D45">
        <v>10</v>
      </c>
      <c r="E45">
        <v>1</v>
      </c>
      <c r="F45">
        <v>10</v>
      </c>
      <c r="G45">
        <v>0</v>
      </c>
      <c r="H45">
        <v>0</v>
      </c>
      <c r="I45">
        <v>73</v>
      </c>
      <c r="J45">
        <v>73</v>
      </c>
    </row>
    <row r="46" spans="1:10" x14ac:dyDescent="0.2">
      <c r="A46">
        <v>19</v>
      </c>
      <c r="B46" t="s">
        <v>144</v>
      </c>
      <c r="C46">
        <v>1</v>
      </c>
      <c r="D46">
        <v>6</v>
      </c>
      <c r="E46">
        <v>2</v>
      </c>
      <c r="F46">
        <v>6</v>
      </c>
      <c r="G46">
        <v>0</v>
      </c>
      <c r="H46">
        <v>0</v>
      </c>
      <c r="I46">
        <v>48</v>
      </c>
      <c r="J46">
        <v>48</v>
      </c>
    </row>
    <row r="47" spans="1:10" x14ac:dyDescent="0.2">
      <c r="A47">
        <v>55</v>
      </c>
      <c r="B47" t="s">
        <v>162</v>
      </c>
      <c r="C47">
        <v>1</v>
      </c>
      <c r="D47">
        <v>5</v>
      </c>
      <c r="E47">
        <v>0</v>
      </c>
      <c r="F47">
        <v>5</v>
      </c>
      <c r="G47">
        <v>0</v>
      </c>
      <c r="H47">
        <v>0</v>
      </c>
      <c r="I47">
        <v>35</v>
      </c>
      <c r="J47">
        <v>35</v>
      </c>
    </row>
    <row r="48" spans="1:10" x14ac:dyDescent="0.2">
      <c r="A48">
        <v>8</v>
      </c>
      <c r="B48" t="s">
        <v>64</v>
      </c>
      <c r="C48">
        <v>1</v>
      </c>
      <c r="D48">
        <v>8</v>
      </c>
      <c r="E48">
        <v>1</v>
      </c>
      <c r="F48">
        <v>7</v>
      </c>
      <c r="G48">
        <v>0</v>
      </c>
      <c r="H48">
        <v>0</v>
      </c>
      <c r="I48">
        <v>58</v>
      </c>
      <c r="J48">
        <v>58</v>
      </c>
    </row>
    <row r="49" spans="1:10" x14ac:dyDescent="0.2">
      <c r="A49">
        <v>64</v>
      </c>
      <c r="B49" t="s">
        <v>99</v>
      </c>
      <c r="C49">
        <v>1</v>
      </c>
      <c r="D49">
        <v>4</v>
      </c>
      <c r="E49">
        <v>1</v>
      </c>
      <c r="F49">
        <v>4</v>
      </c>
      <c r="G49">
        <v>0</v>
      </c>
      <c r="H49">
        <v>0</v>
      </c>
      <c r="I49">
        <v>31</v>
      </c>
      <c r="J49">
        <v>31</v>
      </c>
    </row>
    <row r="50" spans="1:10" x14ac:dyDescent="0.2">
      <c r="A50">
        <v>76</v>
      </c>
      <c r="B50" t="s">
        <v>176</v>
      </c>
      <c r="C50">
        <v>1</v>
      </c>
      <c r="D50">
        <v>3</v>
      </c>
      <c r="E50">
        <v>1</v>
      </c>
      <c r="F50">
        <v>3</v>
      </c>
      <c r="G50">
        <v>0</v>
      </c>
      <c r="H50">
        <v>0</v>
      </c>
      <c r="I50">
        <v>24</v>
      </c>
      <c r="J50">
        <v>24</v>
      </c>
    </row>
    <row r="51" spans="1:10" x14ac:dyDescent="0.2">
      <c r="A51">
        <v>72</v>
      </c>
      <c r="B51" t="s">
        <v>171</v>
      </c>
      <c r="C51">
        <v>1</v>
      </c>
      <c r="D51">
        <v>4</v>
      </c>
      <c r="E51">
        <v>0</v>
      </c>
      <c r="F51">
        <v>3</v>
      </c>
      <c r="G51">
        <v>0</v>
      </c>
      <c r="H51">
        <v>0</v>
      </c>
      <c r="I51">
        <v>27</v>
      </c>
      <c r="J51">
        <v>27</v>
      </c>
    </row>
    <row r="52" spans="1:10" x14ac:dyDescent="0.2">
      <c r="A52">
        <v>17</v>
      </c>
      <c r="B52" t="s">
        <v>41</v>
      </c>
      <c r="C52">
        <v>2</v>
      </c>
      <c r="D52">
        <v>14</v>
      </c>
      <c r="E52">
        <v>0</v>
      </c>
      <c r="F52">
        <v>14</v>
      </c>
      <c r="G52">
        <v>0</v>
      </c>
      <c r="H52">
        <v>0</v>
      </c>
      <c r="I52">
        <v>98</v>
      </c>
      <c r="J52">
        <v>49</v>
      </c>
    </row>
    <row r="53" spans="1:10" x14ac:dyDescent="0.2">
      <c r="A53">
        <v>72</v>
      </c>
      <c r="B53" t="s">
        <v>101</v>
      </c>
      <c r="C53">
        <v>1</v>
      </c>
      <c r="D53">
        <v>3</v>
      </c>
      <c r="E53">
        <v>2</v>
      </c>
      <c r="F53">
        <v>3</v>
      </c>
      <c r="G53">
        <v>0</v>
      </c>
      <c r="H53">
        <v>0</v>
      </c>
      <c r="I53">
        <v>27</v>
      </c>
      <c r="J53">
        <v>27</v>
      </c>
    </row>
    <row r="54" spans="1:10" x14ac:dyDescent="0.2">
      <c r="A54">
        <v>83</v>
      </c>
      <c r="B54" t="s">
        <v>25</v>
      </c>
      <c r="C54">
        <v>1</v>
      </c>
      <c r="D54">
        <v>2</v>
      </c>
      <c r="E54">
        <v>3</v>
      </c>
      <c r="F54">
        <v>2</v>
      </c>
      <c r="G54">
        <v>0</v>
      </c>
      <c r="H54">
        <v>0</v>
      </c>
      <c r="I54">
        <v>23</v>
      </c>
      <c r="J54">
        <v>23</v>
      </c>
    </row>
    <row r="55" spans="1:10" x14ac:dyDescent="0.2">
      <c r="A55">
        <v>2</v>
      </c>
      <c r="B55" t="s">
        <v>34</v>
      </c>
      <c r="C55">
        <v>1</v>
      </c>
      <c r="D55">
        <v>10</v>
      </c>
      <c r="E55">
        <v>1</v>
      </c>
      <c r="F55">
        <v>10</v>
      </c>
      <c r="G55">
        <v>0</v>
      </c>
      <c r="H55">
        <v>0</v>
      </c>
      <c r="I55">
        <v>73</v>
      </c>
      <c r="J55">
        <v>73</v>
      </c>
    </row>
    <row r="56" spans="1:10" x14ac:dyDescent="0.2">
      <c r="A56">
        <v>72</v>
      </c>
      <c r="B56" t="s">
        <v>139</v>
      </c>
      <c r="C56">
        <v>1</v>
      </c>
      <c r="D56">
        <v>3</v>
      </c>
      <c r="E56">
        <v>2</v>
      </c>
      <c r="F56">
        <v>3</v>
      </c>
      <c r="G56">
        <v>0</v>
      </c>
      <c r="H56">
        <v>0</v>
      </c>
      <c r="I56">
        <v>27</v>
      </c>
      <c r="J56">
        <v>27</v>
      </c>
    </row>
    <row r="57" spans="1:10" x14ac:dyDescent="0.2">
      <c r="A57">
        <v>1</v>
      </c>
      <c r="B57" t="s">
        <v>42</v>
      </c>
      <c r="C57">
        <v>1</v>
      </c>
      <c r="D57">
        <v>11</v>
      </c>
      <c r="E57">
        <v>1</v>
      </c>
      <c r="F57">
        <v>10</v>
      </c>
      <c r="G57">
        <v>1</v>
      </c>
      <c r="H57">
        <v>0</v>
      </c>
      <c r="I57">
        <v>81</v>
      </c>
      <c r="J57">
        <v>81</v>
      </c>
    </row>
    <row r="58" spans="1:10" x14ac:dyDescent="0.2">
      <c r="A58">
        <v>30</v>
      </c>
      <c r="B58" t="s">
        <v>39</v>
      </c>
      <c r="C58">
        <v>1</v>
      </c>
      <c r="D58">
        <v>6</v>
      </c>
      <c r="E58">
        <v>0</v>
      </c>
      <c r="F58">
        <v>6</v>
      </c>
      <c r="G58">
        <v>0</v>
      </c>
      <c r="H58">
        <v>0</v>
      </c>
      <c r="I58">
        <v>42</v>
      </c>
      <c r="J58">
        <v>42</v>
      </c>
    </row>
    <row r="59" spans="1:10" x14ac:dyDescent="0.2">
      <c r="A59">
        <v>43</v>
      </c>
      <c r="B59" t="s">
        <v>32</v>
      </c>
      <c r="C59">
        <v>1</v>
      </c>
      <c r="D59">
        <v>5</v>
      </c>
      <c r="E59">
        <v>1</v>
      </c>
      <c r="F59">
        <v>5</v>
      </c>
      <c r="G59">
        <v>0</v>
      </c>
      <c r="H59">
        <v>0</v>
      </c>
      <c r="I59">
        <v>38</v>
      </c>
      <c r="J59">
        <v>38</v>
      </c>
    </row>
    <row r="60" spans="1:10" x14ac:dyDescent="0.2">
      <c r="A60">
        <v>23</v>
      </c>
      <c r="B60" t="s">
        <v>146</v>
      </c>
      <c r="C60">
        <v>1</v>
      </c>
      <c r="D60">
        <v>6</v>
      </c>
      <c r="E60">
        <v>1</v>
      </c>
      <c r="F60">
        <v>6</v>
      </c>
      <c r="G60">
        <v>0</v>
      </c>
      <c r="H60">
        <v>0</v>
      </c>
      <c r="I60">
        <v>45</v>
      </c>
      <c r="J60">
        <v>45</v>
      </c>
    </row>
    <row r="61" spans="1:10" x14ac:dyDescent="0.2">
      <c r="A61">
        <v>76</v>
      </c>
      <c r="B61" t="s">
        <v>103</v>
      </c>
      <c r="C61">
        <v>1</v>
      </c>
      <c r="D61">
        <v>3</v>
      </c>
      <c r="E61">
        <v>1</v>
      </c>
      <c r="F61">
        <v>3</v>
      </c>
      <c r="G61">
        <v>0</v>
      </c>
      <c r="H61">
        <v>0</v>
      </c>
      <c r="I61">
        <v>24</v>
      </c>
      <c r="J61">
        <v>24</v>
      </c>
    </row>
    <row r="62" spans="1:10" x14ac:dyDescent="0.2">
      <c r="A62">
        <v>69</v>
      </c>
      <c r="B62" t="s">
        <v>104</v>
      </c>
      <c r="C62">
        <v>2</v>
      </c>
      <c r="D62">
        <v>6</v>
      </c>
      <c r="E62">
        <v>4</v>
      </c>
      <c r="F62">
        <v>6</v>
      </c>
      <c r="G62">
        <v>0</v>
      </c>
      <c r="H62">
        <v>1</v>
      </c>
      <c r="I62">
        <v>56</v>
      </c>
      <c r="J62">
        <v>28</v>
      </c>
    </row>
    <row r="63" spans="1:10" x14ac:dyDescent="0.2">
      <c r="A63">
        <v>43</v>
      </c>
      <c r="B63" t="s">
        <v>106</v>
      </c>
      <c r="C63">
        <v>1</v>
      </c>
      <c r="D63">
        <v>5</v>
      </c>
      <c r="E63">
        <v>1</v>
      </c>
      <c r="F63">
        <v>5</v>
      </c>
      <c r="G63">
        <v>0</v>
      </c>
      <c r="H63">
        <v>0</v>
      </c>
      <c r="I63">
        <v>38</v>
      </c>
      <c r="J63">
        <v>38</v>
      </c>
    </row>
    <row r="64" spans="1:10" x14ac:dyDescent="0.2">
      <c r="A64">
        <v>41</v>
      </c>
      <c r="B64" t="s">
        <v>156</v>
      </c>
      <c r="C64">
        <v>1</v>
      </c>
      <c r="D64">
        <v>4</v>
      </c>
      <c r="E64">
        <v>4</v>
      </c>
      <c r="F64">
        <v>4</v>
      </c>
      <c r="G64">
        <v>0</v>
      </c>
      <c r="H64">
        <v>0</v>
      </c>
      <c r="I64">
        <v>40</v>
      </c>
      <c r="J64">
        <v>40</v>
      </c>
    </row>
    <row r="65" spans="1:10" x14ac:dyDescent="0.2">
      <c r="A65">
        <v>50</v>
      </c>
      <c r="B65" t="s">
        <v>137</v>
      </c>
      <c r="C65">
        <v>1</v>
      </c>
      <c r="D65">
        <v>4</v>
      </c>
      <c r="E65">
        <v>3</v>
      </c>
      <c r="F65">
        <v>4</v>
      </c>
      <c r="G65">
        <v>0</v>
      </c>
      <c r="H65">
        <v>0</v>
      </c>
      <c r="I65">
        <v>37</v>
      </c>
      <c r="J65">
        <v>37</v>
      </c>
    </row>
    <row r="66" spans="1:10" x14ac:dyDescent="0.2">
      <c r="A66">
        <v>5</v>
      </c>
      <c r="B66" t="s">
        <v>141</v>
      </c>
      <c r="C66">
        <v>1</v>
      </c>
      <c r="D66">
        <v>9</v>
      </c>
      <c r="E66">
        <v>1</v>
      </c>
      <c r="F66">
        <v>8</v>
      </c>
      <c r="G66">
        <v>0</v>
      </c>
      <c r="H66">
        <v>0</v>
      </c>
      <c r="I66">
        <v>65</v>
      </c>
      <c r="J66">
        <v>65</v>
      </c>
    </row>
    <row r="67" spans="1:10" x14ac:dyDescent="0.2">
      <c r="A67">
        <v>76</v>
      </c>
      <c r="B67" t="s">
        <v>178</v>
      </c>
      <c r="C67">
        <v>1</v>
      </c>
      <c r="D67">
        <v>3</v>
      </c>
      <c r="E67">
        <v>1</v>
      </c>
      <c r="F67">
        <v>1</v>
      </c>
      <c r="G67">
        <v>1</v>
      </c>
      <c r="H67">
        <v>0</v>
      </c>
      <c r="I67">
        <v>24</v>
      </c>
      <c r="J67">
        <v>24</v>
      </c>
    </row>
    <row r="68" spans="1:10" x14ac:dyDescent="0.2">
      <c r="A68">
        <v>17</v>
      </c>
      <c r="B68" t="s">
        <v>78</v>
      </c>
      <c r="C68">
        <v>1</v>
      </c>
      <c r="D68">
        <v>7</v>
      </c>
      <c r="E68">
        <v>0</v>
      </c>
      <c r="F68">
        <v>7</v>
      </c>
      <c r="G68">
        <v>0</v>
      </c>
      <c r="H68">
        <v>0</v>
      </c>
      <c r="I68">
        <v>49</v>
      </c>
      <c r="J68">
        <v>49</v>
      </c>
    </row>
    <row r="69" spans="1:10" x14ac:dyDescent="0.2">
      <c r="A69">
        <v>50</v>
      </c>
      <c r="B69" t="s">
        <v>69</v>
      </c>
      <c r="C69">
        <v>1</v>
      </c>
      <c r="D69">
        <v>4</v>
      </c>
      <c r="E69">
        <v>3</v>
      </c>
      <c r="F69">
        <v>4</v>
      </c>
      <c r="G69">
        <v>0</v>
      </c>
      <c r="H69">
        <v>0</v>
      </c>
      <c r="I69">
        <v>37</v>
      </c>
      <c r="J69">
        <v>37</v>
      </c>
    </row>
    <row r="70" spans="1:10" x14ac:dyDescent="0.2">
      <c r="A70">
        <v>15</v>
      </c>
      <c r="B70" t="s">
        <v>76</v>
      </c>
      <c r="C70">
        <v>1</v>
      </c>
      <c r="D70">
        <v>7</v>
      </c>
      <c r="E70">
        <v>1</v>
      </c>
      <c r="F70">
        <v>7</v>
      </c>
      <c r="G70">
        <v>0</v>
      </c>
      <c r="H70">
        <v>0</v>
      </c>
      <c r="I70">
        <v>52</v>
      </c>
      <c r="J70">
        <v>52</v>
      </c>
    </row>
    <row r="71" spans="1:10" x14ac:dyDescent="0.2">
      <c r="A71">
        <v>30</v>
      </c>
      <c r="B71" t="s">
        <v>150</v>
      </c>
      <c r="C71">
        <v>1</v>
      </c>
      <c r="D71">
        <v>6</v>
      </c>
      <c r="E71">
        <v>0</v>
      </c>
      <c r="F71">
        <v>6</v>
      </c>
      <c r="G71">
        <v>0</v>
      </c>
      <c r="H71">
        <v>0</v>
      </c>
      <c r="I71">
        <v>42</v>
      </c>
      <c r="J71">
        <v>42</v>
      </c>
    </row>
    <row r="72" spans="1:10" x14ac:dyDescent="0.2">
      <c r="A72">
        <v>19</v>
      </c>
      <c r="B72" t="s">
        <v>123</v>
      </c>
      <c r="C72">
        <v>1</v>
      </c>
      <c r="D72">
        <v>6</v>
      </c>
      <c r="E72">
        <v>2</v>
      </c>
      <c r="F72">
        <v>6</v>
      </c>
      <c r="G72">
        <v>0</v>
      </c>
      <c r="H72">
        <v>0</v>
      </c>
      <c r="I72">
        <v>48</v>
      </c>
      <c r="J72">
        <v>48</v>
      </c>
    </row>
    <row r="73" spans="1:10" x14ac:dyDescent="0.2">
      <c r="A73">
        <v>50</v>
      </c>
      <c r="B73" t="s">
        <v>109</v>
      </c>
      <c r="C73">
        <v>1</v>
      </c>
      <c r="D73">
        <v>4</v>
      </c>
      <c r="E73">
        <v>3</v>
      </c>
      <c r="F73">
        <v>4</v>
      </c>
      <c r="G73">
        <v>0</v>
      </c>
      <c r="H73">
        <v>0</v>
      </c>
      <c r="I73">
        <v>37</v>
      </c>
      <c r="J73">
        <v>37</v>
      </c>
    </row>
    <row r="74" spans="1:10" x14ac:dyDescent="0.2">
      <c r="A74">
        <v>30</v>
      </c>
      <c r="B74" t="s">
        <v>151</v>
      </c>
      <c r="C74">
        <v>1</v>
      </c>
      <c r="D74">
        <v>6</v>
      </c>
      <c r="E74">
        <v>0</v>
      </c>
      <c r="F74">
        <v>6</v>
      </c>
      <c r="G74">
        <v>0</v>
      </c>
      <c r="H74">
        <v>0</v>
      </c>
      <c r="I74">
        <v>42</v>
      </c>
      <c r="J74">
        <v>42</v>
      </c>
    </row>
    <row r="75" spans="1:10" x14ac:dyDescent="0.2">
      <c r="A75">
        <v>55</v>
      </c>
      <c r="B75" t="s">
        <v>161</v>
      </c>
      <c r="C75">
        <v>1</v>
      </c>
      <c r="D75">
        <v>5</v>
      </c>
      <c r="E75">
        <v>0</v>
      </c>
      <c r="F75">
        <v>5</v>
      </c>
      <c r="G75">
        <v>0</v>
      </c>
      <c r="H75">
        <v>0</v>
      </c>
      <c r="I75">
        <v>35</v>
      </c>
      <c r="J75">
        <v>35</v>
      </c>
    </row>
    <row r="76" spans="1:10" x14ac:dyDescent="0.2">
      <c r="A76">
        <v>10</v>
      </c>
      <c r="B76" t="s">
        <v>67</v>
      </c>
      <c r="C76">
        <v>1</v>
      </c>
      <c r="D76">
        <v>8</v>
      </c>
      <c r="E76">
        <v>0</v>
      </c>
      <c r="F76">
        <v>8</v>
      </c>
      <c r="G76">
        <v>0</v>
      </c>
      <c r="H76">
        <v>0</v>
      </c>
      <c r="I76">
        <v>56</v>
      </c>
      <c r="J76">
        <v>56</v>
      </c>
    </row>
    <row r="77" spans="1:10" x14ac:dyDescent="0.2">
      <c r="A77">
        <v>72</v>
      </c>
      <c r="B77" t="s">
        <v>110</v>
      </c>
      <c r="C77">
        <v>1</v>
      </c>
      <c r="D77">
        <v>3</v>
      </c>
      <c r="E77">
        <v>2</v>
      </c>
      <c r="F77">
        <v>3</v>
      </c>
      <c r="G77">
        <v>0</v>
      </c>
      <c r="H77">
        <v>0</v>
      </c>
      <c r="I77">
        <v>27</v>
      </c>
      <c r="J77">
        <v>27</v>
      </c>
    </row>
    <row r="78" spans="1:10" x14ac:dyDescent="0.2">
      <c r="A78">
        <v>28</v>
      </c>
      <c r="B78" t="s">
        <v>128</v>
      </c>
      <c r="C78">
        <v>1</v>
      </c>
      <c r="D78">
        <v>5</v>
      </c>
      <c r="E78">
        <v>3</v>
      </c>
      <c r="F78">
        <v>5</v>
      </c>
      <c r="G78">
        <v>0</v>
      </c>
      <c r="H78">
        <v>0</v>
      </c>
      <c r="I78">
        <v>44</v>
      </c>
      <c r="J78">
        <v>44</v>
      </c>
    </row>
    <row r="79" spans="1:10" x14ac:dyDescent="0.2">
      <c r="A79">
        <v>6</v>
      </c>
      <c r="B79" t="s">
        <v>80</v>
      </c>
      <c r="C79">
        <v>2</v>
      </c>
      <c r="D79">
        <v>17</v>
      </c>
      <c r="E79">
        <v>1</v>
      </c>
      <c r="F79">
        <v>17</v>
      </c>
      <c r="G79">
        <v>0</v>
      </c>
      <c r="H79">
        <v>0</v>
      </c>
      <c r="I79">
        <v>122</v>
      </c>
      <c r="J79">
        <v>61</v>
      </c>
    </row>
    <row r="80" spans="1:10" x14ac:dyDescent="0.2">
      <c r="A80">
        <v>76</v>
      </c>
      <c r="B80" t="s">
        <v>44</v>
      </c>
      <c r="C80">
        <v>1</v>
      </c>
      <c r="D80">
        <v>3</v>
      </c>
      <c r="E80">
        <v>1</v>
      </c>
      <c r="F80">
        <v>3</v>
      </c>
      <c r="G80">
        <v>0</v>
      </c>
      <c r="H80">
        <v>0</v>
      </c>
      <c r="I80">
        <v>24</v>
      </c>
      <c r="J80">
        <v>24</v>
      </c>
    </row>
    <row r="81" spans="1:10" x14ac:dyDescent="0.2">
      <c r="A81">
        <v>69</v>
      </c>
      <c r="B81" t="s">
        <v>179</v>
      </c>
      <c r="C81">
        <v>1</v>
      </c>
      <c r="D81">
        <v>4</v>
      </c>
      <c r="E81">
        <v>0</v>
      </c>
      <c r="F81">
        <v>4</v>
      </c>
      <c r="G81">
        <v>0</v>
      </c>
      <c r="H81">
        <v>0</v>
      </c>
      <c r="I81">
        <v>28</v>
      </c>
      <c r="J81">
        <v>28</v>
      </c>
    </row>
    <row r="82" spans="1:10" x14ac:dyDescent="0.2">
      <c r="A82">
        <v>36</v>
      </c>
      <c r="B82" t="s">
        <v>153</v>
      </c>
      <c r="C82">
        <v>2</v>
      </c>
      <c r="D82">
        <v>11</v>
      </c>
      <c r="E82">
        <v>1</v>
      </c>
      <c r="F82">
        <v>9</v>
      </c>
      <c r="G82">
        <v>1</v>
      </c>
      <c r="H82">
        <v>1</v>
      </c>
      <c r="I82">
        <v>82</v>
      </c>
      <c r="J82">
        <v>41</v>
      </c>
    </row>
    <row r="83" spans="1:10" x14ac:dyDescent="0.2">
      <c r="A83">
        <v>54</v>
      </c>
      <c r="B83" t="s">
        <v>125</v>
      </c>
      <c r="C83">
        <v>1</v>
      </c>
      <c r="D83">
        <v>4</v>
      </c>
      <c r="E83">
        <v>2</v>
      </c>
      <c r="F83">
        <v>4</v>
      </c>
      <c r="G83">
        <v>0</v>
      </c>
      <c r="H83">
        <v>1</v>
      </c>
      <c r="I83">
        <v>36</v>
      </c>
      <c r="J83">
        <v>36</v>
      </c>
    </row>
    <row r="84" spans="1:10" x14ac:dyDescent="0.2">
      <c r="A84">
        <v>50</v>
      </c>
      <c r="B84" t="s">
        <v>160</v>
      </c>
      <c r="C84">
        <v>1</v>
      </c>
      <c r="D84">
        <v>4</v>
      </c>
      <c r="E84">
        <v>3</v>
      </c>
      <c r="F84">
        <v>4</v>
      </c>
      <c r="G84">
        <v>0</v>
      </c>
      <c r="H84">
        <v>0</v>
      </c>
      <c r="I84">
        <v>37</v>
      </c>
      <c r="J84">
        <v>37</v>
      </c>
    </row>
    <row r="85" spans="1:10" x14ac:dyDescent="0.2">
      <c r="A85">
        <v>10</v>
      </c>
      <c r="B85" t="s">
        <v>112</v>
      </c>
      <c r="C85">
        <v>1</v>
      </c>
      <c r="D85">
        <v>8</v>
      </c>
      <c r="E85">
        <v>0</v>
      </c>
      <c r="F85">
        <v>8</v>
      </c>
      <c r="G85">
        <v>0</v>
      </c>
      <c r="H85">
        <v>0</v>
      </c>
      <c r="I85">
        <v>56</v>
      </c>
      <c r="J85">
        <v>56</v>
      </c>
    </row>
    <row r="86" spans="1:10" x14ac:dyDescent="0.2">
      <c r="A86">
        <v>16</v>
      </c>
      <c r="B86" t="s">
        <v>133</v>
      </c>
      <c r="C86">
        <v>1</v>
      </c>
      <c r="D86">
        <v>7</v>
      </c>
      <c r="E86">
        <v>1</v>
      </c>
      <c r="F86">
        <v>5</v>
      </c>
      <c r="G86">
        <v>0</v>
      </c>
      <c r="H86">
        <v>0</v>
      </c>
      <c r="I86">
        <v>50</v>
      </c>
      <c r="J86">
        <v>50</v>
      </c>
    </row>
    <row r="87" spans="1:10" x14ac:dyDescent="0.2">
      <c r="A87">
        <v>36</v>
      </c>
      <c r="B87" t="s">
        <v>155</v>
      </c>
      <c r="C87">
        <v>1</v>
      </c>
      <c r="D87">
        <v>5</v>
      </c>
      <c r="E87">
        <v>2</v>
      </c>
      <c r="F87">
        <v>5</v>
      </c>
      <c r="G87">
        <v>0</v>
      </c>
      <c r="H87">
        <v>0</v>
      </c>
      <c r="I87">
        <v>41</v>
      </c>
      <c r="J87">
        <v>41</v>
      </c>
    </row>
    <row r="88" spans="1:10" x14ac:dyDescent="0.2">
      <c r="A88">
        <v>55</v>
      </c>
      <c r="B88" t="s">
        <v>163</v>
      </c>
      <c r="C88">
        <v>1</v>
      </c>
      <c r="D88">
        <v>5</v>
      </c>
      <c r="E88">
        <v>0</v>
      </c>
      <c r="F88">
        <v>5</v>
      </c>
      <c r="G88">
        <v>0</v>
      </c>
      <c r="H88">
        <v>0</v>
      </c>
      <c r="I88">
        <v>35</v>
      </c>
      <c r="J88">
        <v>35</v>
      </c>
    </row>
    <row r="89" spans="1:10" x14ac:dyDescent="0.2">
      <c r="A89">
        <v>43</v>
      </c>
      <c r="B89" t="s">
        <v>33</v>
      </c>
      <c r="C89">
        <v>1</v>
      </c>
      <c r="D89">
        <v>5</v>
      </c>
      <c r="E89">
        <v>1</v>
      </c>
      <c r="F89">
        <v>5</v>
      </c>
      <c r="G89">
        <v>0</v>
      </c>
      <c r="H89">
        <v>0</v>
      </c>
      <c r="I89">
        <v>38</v>
      </c>
      <c r="J89">
        <v>38</v>
      </c>
    </row>
    <row r="90" spans="1:10" x14ac:dyDescent="0.2">
      <c r="A90">
        <v>55</v>
      </c>
      <c r="B90" t="s">
        <v>49</v>
      </c>
      <c r="C90">
        <v>1</v>
      </c>
      <c r="D90">
        <v>4</v>
      </c>
      <c r="E90">
        <v>2</v>
      </c>
      <c r="F90">
        <v>3</v>
      </c>
      <c r="G90">
        <v>1</v>
      </c>
      <c r="H90">
        <v>0</v>
      </c>
      <c r="I90">
        <v>35</v>
      </c>
      <c r="J90">
        <v>35</v>
      </c>
    </row>
  </sheetData>
  <sortState xmlns:xlrd2="http://schemas.microsoft.com/office/spreadsheetml/2017/richdata2" ref="A1:J90">
    <sortCondition ref="B1:B9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D779-E76F-E041-990E-D612EB7E9907}">
  <dimension ref="A1:J51"/>
  <sheetViews>
    <sheetView topLeftCell="A17" workbookViewId="0">
      <selection sqref="A1:J1048576"/>
    </sheetView>
  </sheetViews>
  <sheetFormatPr baseColWidth="10" defaultRowHeight="16" x14ac:dyDescent="0.2"/>
  <sheetData>
    <row r="1" spans="1:10" x14ac:dyDescent="0.2">
      <c r="A1">
        <v>15</v>
      </c>
      <c r="B1" t="s">
        <v>180</v>
      </c>
      <c r="C1">
        <v>1</v>
      </c>
      <c r="D1">
        <v>3</v>
      </c>
      <c r="E1">
        <v>0</v>
      </c>
      <c r="F1">
        <v>3</v>
      </c>
      <c r="G1">
        <v>0</v>
      </c>
      <c r="H1">
        <v>0</v>
      </c>
      <c r="I1">
        <v>21</v>
      </c>
      <c r="J1">
        <v>21</v>
      </c>
    </row>
    <row r="2" spans="1:10" x14ac:dyDescent="0.2">
      <c r="A2">
        <v>50</v>
      </c>
      <c r="B2" t="s">
        <v>86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33</v>
      </c>
      <c r="B3" t="s">
        <v>188</v>
      </c>
      <c r="C3">
        <v>1</v>
      </c>
      <c r="D3">
        <v>1</v>
      </c>
      <c r="E3">
        <v>2</v>
      </c>
      <c r="F3">
        <v>1</v>
      </c>
      <c r="G3">
        <v>0</v>
      </c>
      <c r="H3">
        <v>0</v>
      </c>
      <c r="I3">
        <v>13</v>
      </c>
      <c r="J3">
        <v>13</v>
      </c>
    </row>
    <row r="4" spans="1:10" x14ac:dyDescent="0.2">
      <c r="A4">
        <v>25</v>
      </c>
      <c r="B4" t="s">
        <v>185</v>
      </c>
      <c r="C4">
        <v>1</v>
      </c>
      <c r="D4">
        <v>2</v>
      </c>
      <c r="E4">
        <v>0</v>
      </c>
      <c r="F4">
        <v>2</v>
      </c>
      <c r="G4">
        <v>0</v>
      </c>
      <c r="H4">
        <v>0</v>
      </c>
      <c r="I4">
        <v>14</v>
      </c>
      <c r="J4">
        <v>14</v>
      </c>
    </row>
    <row r="5" spans="1:10" x14ac:dyDescent="0.2">
      <c r="A5">
        <v>5</v>
      </c>
      <c r="B5" t="s">
        <v>122</v>
      </c>
      <c r="C5">
        <v>1</v>
      </c>
      <c r="D5">
        <v>3</v>
      </c>
      <c r="E5">
        <v>3</v>
      </c>
      <c r="F5">
        <v>2</v>
      </c>
      <c r="G5">
        <v>1</v>
      </c>
      <c r="H5">
        <v>0</v>
      </c>
      <c r="I5">
        <v>31</v>
      </c>
      <c r="J5">
        <v>31</v>
      </c>
    </row>
    <row r="6" spans="1:10" x14ac:dyDescent="0.2">
      <c r="A6">
        <v>17</v>
      </c>
      <c r="B6" t="s">
        <v>26</v>
      </c>
      <c r="C6">
        <v>1</v>
      </c>
      <c r="D6">
        <v>2</v>
      </c>
      <c r="E6">
        <v>2</v>
      </c>
      <c r="F6">
        <v>1</v>
      </c>
      <c r="G6">
        <v>0</v>
      </c>
      <c r="H6">
        <v>0</v>
      </c>
      <c r="I6">
        <v>19</v>
      </c>
      <c r="J6">
        <v>19</v>
      </c>
    </row>
    <row r="7" spans="1:10" x14ac:dyDescent="0.2">
      <c r="A7">
        <v>9</v>
      </c>
      <c r="B7" t="s">
        <v>174</v>
      </c>
      <c r="C7">
        <v>1</v>
      </c>
      <c r="D7">
        <v>3</v>
      </c>
      <c r="E7">
        <v>1</v>
      </c>
      <c r="F7">
        <v>3</v>
      </c>
      <c r="G7">
        <v>0</v>
      </c>
      <c r="H7">
        <v>0</v>
      </c>
      <c r="I7">
        <v>24</v>
      </c>
      <c r="J7">
        <v>24</v>
      </c>
    </row>
    <row r="8" spans="1:10" x14ac:dyDescent="0.2">
      <c r="A8">
        <v>18</v>
      </c>
      <c r="B8" t="s">
        <v>181</v>
      </c>
      <c r="C8">
        <v>1</v>
      </c>
      <c r="D8">
        <v>2</v>
      </c>
      <c r="E8">
        <v>1</v>
      </c>
      <c r="F8">
        <v>3</v>
      </c>
      <c r="G8">
        <v>0</v>
      </c>
      <c r="H8">
        <v>0</v>
      </c>
      <c r="I8">
        <v>18</v>
      </c>
      <c r="J8">
        <v>18</v>
      </c>
    </row>
    <row r="9" spans="1:10" x14ac:dyDescent="0.2">
      <c r="A9">
        <v>19</v>
      </c>
      <c r="B9" t="s">
        <v>88</v>
      </c>
      <c r="C9">
        <v>1</v>
      </c>
      <c r="D9">
        <v>2</v>
      </c>
      <c r="E9">
        <v>1</v>
      </c>
      <c r="F9">
        <v>2</v>
      </c>
      <c r="G9">
        <v>0</v>
      </c>
      <c r="H9">
        <v>0</v>
      </c>
      <c r="I9">
        <v>17</v>
      </c>
      <c r="J9">
        <v>17</v>
      </c>
    </row>
    <row r="10" spans="1:10" x14ac:dyDescent="0.2">
      <c r="A10">
        <v>41</v>
      </c>
      <c r="B10" t="s">
        <v>48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7</v>
      </c>
      <c r="J10">
        <v>7</v>
      </c>
    </row>
    <row r="11" spans="1:10" x14ac:dyDescent="0.2">
      <c r="A11">
        <v>41</v>
      </c>
      <c r="B11" t="s">
        <v>66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7</v>
      </c>
      <c r="J11">
        <v>7</v>
      </c>
    </row>
    <row r="12" spans="1:10" x14ac:dyDescent="0.2">
      <c r="A12">
        <v>33</v>
      </c>
      <c r="B12" t="s">
        <v>90</v>
      </c>
      <c r="C12">
        <v>1</v>
      </c>
      <c r="D12">
        <v>1</v>
      </c>
      <c r="E12">
        <v>2</v>
      </c>
      <c r="F12">
        <v>1</v>
      </c>
      <c r="G12">
        <v>0</v>
      </c>
      <c r="H12">
        <v>0</v>
      </c>
      <c r="I12">
        <v>13</v>
      </c>
      <c r="J12">
        <v>13</v>
      </c>
    </row>
    <row r="13" spans="1:10" x14ac:dyDescent="0.2">
      <c r="A13">
        <v>9</v>
      </c>
      <c r="B13" t="s">
        <v>175</v>
      </c>
      <c r="C13">
        <v>1</v>
      </c>
      <c r="D13">
        <v>3</v>
      </c>
      <c r="E13">
        <v>1</v>
      </c>
      <c r="F13">
        <v>3</v>
      </c>
      <c r="G13">
        <v>0</v>
      </c>
      <c r="H13">
        <v>0</v>
      </c>
      <c r="I13">
        <v>24</v>
      </c>
      <c r="J13">
        <v>24</v>
      </c>
    </row>
    <row r="14" spans="1:10" x14ac:dyDescent="0.2">
      <c r="A14">
        <v>25</v>
      </c>
      <c r="B14" t="s">
        <v>186</v>
      </c>
      <c r="C14">
        <v>1</v>
      </c>
      <c r="D14">
        <v>2</v>
      </c>
      <c r="E14">
        <v>0</v>
      </c>
      <c r="F14">
        <v>2</v>
      </c>
      <c r="G14">
        <v>0</v>
      </c>
      <c r="H14">
        <v>0</v>
      </c>
      <c r="I14">
        <v>14</v>
      </c>
      <c r="J14">
        <v>14</v>
      </c>
    </row>
    <row r="15" spans="1:10" x14ac:dyDescent="0.2">
      <c r="A15">
        <v>46</v>
      </c>
      <c r="B15" t="s">
        <v>131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3</v>
      </c>
      <c r="J15">
        <v>3</v>
      </c>
    </row>
    <row r="16" spans="1:10" x14ac:dyDescent="0.2">
      <c r="A16">
        <v>37</v>
      </c>
      <c r="B16" t="s">
        <v>43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11</v>
      </c>
      <c r="J16">
        <v>11</v>
      </c>
    </row>
    <row r="17" spans="1:10" x14ac:dyDescent="0.2">
      <c r="A17">
        <v>19</v>
      </c>
      <c r="B17" t="s">
        <v>184</v>
      </c>
      <c r="C17">
        <v>1</v>
      </c>
      <c r="D17">
        <v>2</v>
      </c>
      <c r="E17">
        <v>1</v>
      </c>
      <c r="F17">
        <v>2</v>
      </c>
      <c r="G17">
        <v>0</v>
      </c>
      <c r="H17">
        <v>0</v>
      </c>
      <c r="I17">
        <v>17</v>
      </c>
      <c r="J17">
        <v>17</v>
      </c>
    </row>
    <row r="18" spans="1:10" x14ac:dyDescent="0.2">
      <c r="A18">
        <v>3</v>
      </c>
      <c r="B18" t="s">
        <v>65</v>
      </c>
      <c r="C18">
        <v>1</v>
      </c>
      <c r="D18">
        <v>5</v>
      </c>
      <c r="E18">
        <v>0</v>
      </c>
      <c r="F18">
        <v>4</v>
      </c>
      <c r="G18">
        <v>0</v>
      </c>
      <c r="H18">
        <v>0</v>
      </c>
      <c r="I18">
        <v>34</v>
      </c>
      <c r="J18">
        <v>34</v>
      </c>
    </row>
    <row r="19" spans="1:10" x14ac:dyDescent="0.2">
      <c r="A19">
        <v>8</v>
      </c>
      <c r="B19" t="s">
        <v>173</v>
      </c>
      <c r="C19">
        <v>2</v>
      </c>
      <c r="D19">
        <v>7</v>
      </c>
      <c r="E19">
        <v>1</v>
      </c>
      <c r="F19">
        <v>5</v>
      </c>
      <c r="G19">
        <v>1</v>
      </c>
      <c r="H19">
        <v>0</v>
      </c>
      <c r="I19">
        <v>52</v>
      </c>
      <c r="J19">
        <v>26</v>
      </c>
    </row>
    <row r="20" spans="1:10" x14ac:dyDescent="0.2">
      <c r="A20">
        <v>13</v>
      </c>
      <c r="B20" t="s">
        <v>172</v>
      </c>
      <c r="C20">
        <v>1</v>
      </c>
      <c r="D20">
        <v>3</v>
      </c>
      <c r="E20">
        <v>0</v>
      </c>
      <c r="F20">
        <v>1</v>
      </c>
      <c r="G20">
        <v>2</v>
      </c>
      <c r="H20">
        <v>0</v>
      </c>
      <c r="I20">
        <v>23</v>
      </c>
      <c r="J20">
        <v>23</v>
      </c>
    </row>
    <row r="21" spans="1:10" x14ac:dyDescent="0.2">
      <c r="A21">
        <v>46</v>
      </c>
      <c r="B21" t="s">
        <v>38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3</v>
      </c>
      <c r="J21">
        <v>3</v>
      </c>
    </row>
    <row r="22" spans="1:10" x14ac:dyDescent="0.2">
      <c r="A22">
        <v>45</v>
      </c>
      <c r="B22" t="s">
        <v>93</v>
      </c>
      <c r="C22">
        <v>1</v>
      </c>
      <c r="D22">
        <v>0</v>
      </c>
      <c r="E22">
        <v>2</v>
      </c>
      <c r="F22">
        <v>0</v>
      </c>
      <c r="G22">
        <v>0</v>
      </c>
      <c r="H22">
        <v>0</v>
      </c>
      <c r="I22">
        <v>6</v>
      </c>
      <c r="J22">
        <v>6</v>
      </c>
    </row>
    <row r="23" spans="1:10" x14ac:dyDescent="0.2">
      <c r="A23">
        <v>25</v>
      </c>
      <c r="B23" t="s">
        <v>94</v>
      </c>
      <c r="C23">
        <v>1</v>
      </c>
      <c r="D23">
        <v>2</v>
      </c>
      <c r="E23">
        <v>0</v>
      </c>
      <c r="F23">
        <v>2</v>
      </c>
      <c r="G23">
        <v>0</v>
      </c>
      <c r="H23">
        <v>0</v>
      </c>
      <c r="I23">
        <v>14</v>
      </c>
      <c r="J23">
        <v>14</v>
      </c>
    </row>
    <row r="24" spans="1:10" x14ac:dyDescent="0.2">
      <c r="A24">
        <v>9</v>
      </c>
      <c r="B24" t="s">
        <v>81</v>
      </c>
      <c r="C24">
        <v>1</v>
      </c>
      <c r="D24">
        <v>3</v>
      </c>
      <c r="E24">
        <v>1</v>
      </c>
      <c r="F24">
        <v>3</v>
      </c>
      <c r="G24">
        <v>0</v>
      </c>
      <c r="H24">
        <v>0</v>
      </c>
      <c r="I24">
        <v>24</v>
      </c>
      <c r="J24">
        <v>24</v>
      </c>
    </row>
    <row r="25" spans="1:10" x14ac:dyDescent="0.2">
      <c r="A25">
        <v>25</v>
      </c>
      <c r="B25" t="s">
        <v>170</v>
      </c>
      <c r="C25">
        <v>1</v>
      </c>
      <c r="D25">
        <v>2</v>
      </c>
      <c r="E25">
        <v>0</v>
      </c>
      <c r="F25">
        <v>2</v>
      </c>
      <c r="G25">
        <v>0</v>
      </c>
      <c r="H25">
        <v>0</v>
      </c>
      <c r="I25">
        <v>14</v>
      </c>
      <c r="J25">
        <v>14</v>
      </c>
    </row>
    <row r="26" spans="1:10" x14ac:dyDescent="0.2">
      <c r="A26">
        <v>46</v>
      </c>
      <c r="B26" t="s">
        <v>190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3</v>
      </c>
      <c r="J26">
        <v>3</v>
      </c>
    </row>
    <row r="27" spans="1:10" x14ac:dyDescent="0.2">
      <c r="A27">
        <v>41</v>
      </c>
      <c r="B27" t="s">
        <v>189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7</v>
      </c>
      <c r="J27">
        <v>7</v>
      </c>
    </row>
    <row r="28" spans="1:10" x14ac:dyDescent="0.2">
      <c r="A28">
        <v>46</v>
      </c>
      <c r="B28" t="s">
        <v>97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3</v>
      </c>
      <c r="J28">
        <v>3</v>
      </c>
    </row>
    <row r="29" spans="1:10" x14ac:dyDescent="0.2">
      <c r="A29">
        <v>38</v>
      </c>
      <c r="B29" t="s">
        <v>22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10</v>
      </c>
      <c r="J29">
        <v>10</v>
      </c>
    </row>
    <row r="30" spans="1:10" x14ac:dyDescent="0.2">
      <c r="A30">
        <v>25</v>
      </c>
      <c r="B30" t="s">
        <v>187</v>
      </c>
      <c r="C30">
        <v>1</v>
      </c>
      <c r="D30">
        <v>2</v>
      </c>
      <c r="E30">
        <v>0</v>
      </c>
      <c r="F30">
        <v>2</v>
      </c>
      <c r="G30">
        <v>0</v>
      </c>
      <c r="H30">
        <v>0</v>
      </c>
      <c r="I30">
        <v>14</v>
      </c>
      <c r="J30">
        <v>14</v>
      </c>
    </row>
    <row r="31" spans="1:10" x14ac:dyDescent="0.2">
      <c r="A31">
        <v>38</v>
      </c>
      <c r="B31" t="s">
        <v>98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10</v>
      </c>
      <c r="J31">
        <v>10</v>
      </c>
    </row>
    <row r="32" spans="1:10" x14ac:dyDescent="0.2">
      <c r="A32">
        <v>6</v>
      </c>
      <c r="B32" t="s">
        <v>64</v>
      </c>
      <c r="C32">
        <v>1</v>
      </c>
      <c r="D32">
        <v>4</v>
      </c>
      <c r="E32">
        <v>1</v>
      </c>
      <c r="F32">
        <v>3</v>
      </c>
      <c r="G32">
        <v>0</v>
      </c>
      <c r="H32">
        <v>0</v>
      </c>
      <c r="I32">
        <v>30</v>
      </c>
      <c r="J32">
        <v>30</v>
      </c>
    </row>
    <row r="33" spans="1:10" x14ac:dyDescent="0.2">
      <c r="A33">
        <v>15</v>
      </c>
      <c r="B33" t="s">
        <v>100</v>
      </c>
      <c r="C33">
        <v>1</v>
      </c>
      <c r="D33">
        <v>3</v>
      </c>
      <c r="E33">
        <v>0</v>
      </c>
      <c r="F33">
        <v>3</v>
      </c>
      <c r="G33">
        <v>0</v>
      </c>
      <c r="H33">
        <v>0</v>
      </c>
      <c r="I33">
        <v>21</v>
      </c>
      <c r="J33">
        <v>21</v>
      </c>
    </row>
    <row r="34" spans="1:10" x14ac:dyDescent="0.2">
      <c r="A34">
        <v>41</v>
      </c>
      <c r="B34" t="s">
        <v>28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7</v>
      </c>
      <c r="J34">
        <v>7</v>
      </c>
    </row>
    <row r="35" spans="1:10" x14ac:dyDescent="0.2">
      <c r="A35">
        <v>33</v>
      </c>
      <c r="B35" t="s">
        <v>101</v>
      </c>
      <c r="C35">
        <v>1</v>
      </c>
      <c r="D35">
        <v>1</v>
      </c>
      <c r="E35">
        <v>2</v>
      </c>
      <c r="F35">
        <v>1</v>
      </c>
      <c r="G35">
        <v>0</v>
      </c>
      <c r="H35">
        <v>0</v>
      </c>
      <c r="I35">
        <v>13</v>
      </c>
      <c r="J35">
        <v>13</v>
      </c>
    </row>
    <row r="36" spans="1:10" x14ac:dyDescent="0.2">
      <c r="A36">
        <v>19</v>
      </c>
      <c r="B36" t="s">
        <v>183</v>
      </c>
      <c r="C36">
        <v>1</v>
      </c>
      <c r="D36">
        <v>2</v>
      </c>
      <c r="E36">
        <v>1</v>
      </c>
      <c r="F36">
        <v>2</v>
      </c>
      <c r="G36">
        <v>0</v>
      </c>
      <c r="H36">
        <v>0</v>
      </c>
      <c r="I36">
        <v>17</v>
      </c>
      <c r="J36">
        <v>17</v>
      </c>
    </row>
    <row r="37" spans="1:10" x14ac:dyDescent="0.2">
      <c r="A37">
        <v>2</v>
      </c>
      <c r="B37" t="s">
        <v>126</v>
      </c>
      <c r="C37">
        <v>1</v>
      </c>
      <c r="D37">
        <v>5</v>
      </c>
      <c r="E37">
        <v>0</v>
      </c>
      <c r="F37">
        <v>5</v>
      </c>
      <c r="G37">
        <v>0</v>
      </c>
      <c r="H37">
        <v>0</v>
      </c>
      <c r="I37">
        <v>35</v>
      </c>
      <c r="J37">
        <v>35</v>
      </c>
    </row>
    <row r="38" spans="1:10" x14ac:dyDescent="0.2">
      <c r="A38">
        <v>38</v>
      </c>
      <c r="B38" t="s">
        <v>102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10</v>
      </c>
      <c r="J38">
        <v>10</v>
      </c>
    </row>
    <row r="39" spans="1:10" x14ac:dyDescent="0.2">
      <c r="A39">
        <v>50</v>
      </c>
      <c r="B39" t="s">
        <v>191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>
        <v>14</v>
      </c>
      <c r="B40" t="s">
        <v>105</v>
      </c>
      <c r="C40">
        <v>2</v>
      </c>
      <c r="D40">
        <v>6</v>
      </c>
      <c r="E40">
        <v>1</v>
      </c>
      <c r="F40">
        <v>6</v>
      </c>
      <c r="G40">
        <v>0</v>
      </c>
      <c r="H40">
        <v>0</v>
      </c>
      <c r="I40">
        <v>45</v>
      </c>
      <c r="J40">
        <v>22.5</v>
      </c>
    </row>
    <row r="41" spans="1:10" x14ac:dyDescent="0.2">
      <c r="A41">
        <v>19</v>
      </c>
      <c r="B41" t="s">
        <v>107</v>
      </c>
      <c r="C41">
        <v>1</v>
      </c>
      <c r="D41">
        <v>2</v>
      </c>
      <c r="E41">
        <v>1</v>
      </c>
      <c r="F41">
        <v>2</v>
      </c>
      <c r="G41">
        <v>0</v>
      </c>
      <c r="H41">
        <v>0</v>
      </c>
      <c r="I41">
        <v>17</v>
      </c>
      <c r="J41">
        <v>17</v>
      </c>
    </row>
    <row r="42" spans="1:10" x14ac:dyDescent="0.2">
      <c r="A42">
        <v>19</v>
      </c>
      <c r="B42" t="s">
        <v>71</v>
      </c>
      <c r="C42">
        <v>1</v>
      </c>
      <c r="D42">
        <v>2</v>
      </c>
      <c r="E42">
        <v>1</v>
      </c>
      <c r="F42">
        <v>2</v>
      </c>
      <c r="G42">
        <v>0</v>
      </c>
      <c r="H42">
        <v>0</v>
      </c>
      <c r="I42">
        <v>17</v>
      </c>
      <c r="J42">
        <v>17</v>
      </c>
    </row>
    <row r="43" spans="1:10" x14ac:dyDescent="0.2">
      <c r="A43">
        <v>9</v>
      </c>
      <c r="B43" t="s">
        <v>177</v>
      </c>
      <c r="C43">
        <v>1</v>
      </c>
      <c r="D43">
        <v>3</v>
      </c>
      <c r="E43">
        <v>1</v>
      </c>
      <c r="F43">
        <v>3</v>
      </c>
      <c r="G43">
        <v>0</v>
      </c>
      <c r="H43">
        <v>0</v>
      </c>
      <c r="I43">
        <v>24</v>
      </c>
      <c r="J43">
        <v>24</v>
      </c>
    </row>
    <row r="44" spans="1:10" x14ac:dyDescent="0.2">
      <c r="A44">
        <v>1</v>
      </c>
      <c r="B44" t="s">
        <v>108</v>
      </c>
      <c r="C44">
        <v>1</v>
      </c>
      <c r="D44">
        <v>6</v>
      </c>
      <c r="E44">
        <v>0</v>
      </c>
      <c r="F44">
        <v>6</v>
      </c>
      <c r="G44">
        <v>0</v>
      </c>
      <c r="H44">
        <v>0</v>
      </c>
      <c r="I44">
        <v>42</v>
      </c>
      <c r="J44">
        <v>42</v>
      </c>
    </row>
    <row r="45" spans="1:10" x14ac:dyDescent="0.2">
      <c r="A45">
        <v>4</v>
      </c>
      <c r="B45" t="s">
        <v>73</v>
      </c>
      <c r="C45">
        <v>1</v>
      </c>
      <c r="D45">
        <v>4</v>
      </c>
      <c r="E45">
        <v>2</v>
      </c>
      <c r="F45">
        <v>3</v>
      </c>
      <c r="G45">
        <v>0</v>
      </c>
      <c r="H45">
        <v>0</v>
      </c>
      <c r="I45">
        <v>33</v>
      </c>
      <c r="J45">
        <v>33</v>
      </c>
    </row>
    <row r="46" spans="1:10" x14ac:dyDescent="0.2">
      <c r="A46">
        <v>7</v>
      </c>
      <c r="B46" t="s">
        <v>169</v>
      </c>
      <c r="C46">
        <v>1</v>
      </c>
      <c r="D46">
        <v>3</v>
      </c>
      <c r="E46">
        <v>3</v>
      </c>
      <c r="F46">
        <v>1</v>
      </c>
      <c r="G46">
        <v>0</v>
      </c>
      <c r="H46">
        <v>0</v>
      </c>
      <c r="I46">
        <v>28</v>
      </c>
      <c r="J46">
        <v>28</v>
      </c>
    </row>
    <row r="47" spans="1:10" x14ac:dyDescent="0.2">
      <c r="A47">
        <v>25</v>
      </c>
      <c r="B47" t="s">
        <v>46</v>
      </c>
      <c r="C47">
        <v>1</v>
      </c>
      <c r="D47">
        <v>1</v>
      </c>
      <c r="E47">
        <v>2</v>
      </c>
      <c r="F47">
        <v>0</v>
      </c>
      <c r="G47">
        <v>1</v>
      </c>
      <c r="H47">
        <v>0</v>
      </c>
      <c r="I47">
        <v>14</v>
      </c>
      <c r="J47">
        <v>14</v>
      </c>
    </row>
    <row r="48" spans="1:10" x14ac:dyDescent="0.2">
      <c r="A48">
        <v>25</v>
      </c>
      <c r="B48" t="s">
        <v>179</v>
      </c>
      <c r="C48">
        <v>1</v>
      </c>
      <c r="D48">
        <v>2</v>
      </c>
      <c r="E48">
        <v>0</v>
      </c>
      <c r="F48">
        <v>2</v>
      </c>
      <c r="G48">
        <v>0</v>
      </c>
      <c r="H48">
        <v>0</v>
      </c>
      <c r="I48">
        <v>14</v>
      </c>
      <c r="J48">
        <v>14</v>
      </c>
    </row>
    <row r="49" spans="1:10" x14ac:dyDescent="0.2">
      <c r="A49">
        <v>25</v>
      </c>
      <c r="B49" t="s">
        <v>40</v>
      </c>
      <c r="C49">
        <v>1</v>
      </c>
      <c r="D49">
        <v>2</v>
      </c>
      <c r="E49">
        <v>0</v>
      </c>
      <c r="F49">
        <v>2</v>
      </c>
      <c r="G49">
        <v>0</v>
      </c>
      <c r="H49">
        <v>0</v>
      </c>
      <c r="I49">
        <v>14</v>
      </c>
      <c r="J49">
        <v>14</v>
      </c>
    </row>
    <row r="50" spans="1:10" x14ac:dyDescent="0.2">
      <c r="A50">
        <v>33</v>
      </c>
      <c r="B50" t="s">
        <v>111</v>
      </c>
      <c r="C50">
        <v>1</v>
      </c>
      <c r="D50">
        <v>1</v>
      </c>
      <c r="E50">
        <v>2</v>
      </c>
      <c r="F50">
        <v>1</v>
      </c>
      <c r="G50">
        <v>0</v>
      </c>
      <c r="H50">
        <v>0</v>
      </c>
      <c r="I50">
        <v>13</v>
      </c>
      <c r="J50">
        <v>13</v>
      </c>
    </row>
    <row r="51" spans="1:10" x14ac:dyDescent="0.2">
      <c r="A51">
        <v>24</v>
      </c>
      <c r="B51" t="s">
        <v>36</v>
      </c>
      <c r="C51">
        <v>1</v>
      </c>
      <c r="D51">
        <v>2</v>
      </c>
      <c r="E51">
        <v>0</v>
      </c>
      <c r="F51">
        <v>1</v>
      </c>
      <c r="G51">
        <v>1</v>
      </c>
      <c r="H51">
        <v>0</v>
      </c>
      <c r="I51">
        <v>15</v>
      </c>
      <c r="J51">
        <v>15</v>
      </c>
    </row>
  </sheetData>
  <sortState xmlns:xlrd2="http://schemas.microsoft.com/office/spreadsheetml/2017/richdata2" ref="A1:J51">
    <sortCondition ref="B1:B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Ranking</vt:lpstr>
      <vt:lpstr>Sheet3</vt:lpstr>
      <vt:lpstr>Sheet4</vt:lpstr>
      <vt:lpstr>wins</vt:lpstr>
      <vt:lpstr>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McComiskey</dc:creator>
  <cp:lastModifiedBy>Mike McComiskey</cp:lastModifiedBy>
  <dcterms:created xsi:type="dcterms:W3CDTF">2022-07-09T15:48:06Z</dcterms:created>
  <dcterms:modified xsi:type="dcterms:W3CDTF">2023-09-09T18:37:57Z</dcterms:modified>
</cp:coreProperties>
</file>