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EC3B0BC3-7407-1D4A-8C12-309FFB7B1640}" xr6:coauthVersionLast="47" xr6:coauthVersionMax="47" xr10:uidLastSave="{00000000-0000-0000-0000-000000000000}"/>
  <bookViews>
    <workbookView xWindow="3560" yWindow="9040" windowWidth="37240" windowHeight="15440" activeTab="8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  <sheet name="Sheet4" sheetId="5" r:id="rId5"/>
    <sheet name="offense" sheetId="8" r:id="rId6"/>
    <sheet name="defense" sheetId="10" r:id="rId7"/>
    <sheet name="wins" sheetId="6" r:id="rId8"/>
    <sheet name="losses" sheetId="7" r:id="rId9"/>
  </sheets>
  <definedNames>
    <definedName name="_xlnm._FilterDatabase" localSheetId="0" hidden="1">Sheet1!$A$1:$W$357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4" i="1" l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5" i="1" a="1"/>
  <c r="J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<sst xmlns="http://schemas.openxmlformats.org/spreadsheetml/2006/main" count="1859" uniqueCount="193">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</sst>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07"/>
  <sheetViews>
    <sheetView workbookViewId="0">
      <pane ySplit="760" topLeftCell="A55" activePane="bottomLeft"/>
      <selection activeCell="J1" sqref="J1"/>
      <selection pane="bottomLeft" activeCell="F73" sqref="F73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192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45191</v>
      </c>
      <c r="B81" s="2">
        <v>0.79166666666666663</v>
      </c>
      <c r="C81" t="s">
        <v>29</v>
      </c>
      <c r="D81" t="s">
        <v>126</v>
      </c>
      <c r="E81" t="s">
        <v>33</v>
      </c>
      <c r="F81">
        <v>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50</v>
      </c>
      <c r="M81" t="s">
        <v>50</v>
      </c>
      <c r="N81">
        <v>1</v>
      </c>
      <c r="O81" cm="1">
        <f t="array" ref="O81">_xlfn.XLOOKUP(D81&amp;I81,Sheet2!$A$2:$A$1500&amp;Sheet2!$B$2:$B$1500,Sheet2!$C$2:$C$1500,0)</f>
        <v>26.3</v>
      </c>
      <c r="P81" cm="1">
        <f t="array" ref="P81">_xlfn.XLOOKUP(D81&amp;I81,Sheet2!$A$2:$A$1500&amp;Sheet2!$B$2:$B$1500,Sheet2!$D$2:$D$1500,0)</f>
        <v>30.3</v>
      </c>
      <c r="Q81" cm="1">
        <f t="array" ref="Q81">_xlfn.XLOOKUP(E81&amp;I81,Sheet2!$A$2:$A$1500&amp;Sheet2!$B$2:$B$1500,Sheet2!$C$2:$C$1500,0)</f>
        <v>31.7</v>
      </c>
      <c r="R81" cm="1">
        <f t="array" ref="R81">_xlfn.XLOOKUP(E81&amp;I81,Sheet2!$A$2:$A$1500&amp;Sheet2!$B$2:$B$1500,Sheet2!$D$2:$D$1500,0)</f>
        <v>20.7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1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2</v>
      </c>
      <c r="AA81" cm="1">
        <f t="array" ref="AA81">_xlfn.XLOOKUP(E81&amp;I81,Sheet2!$A$2:$A$1500&amp;Sheet2!$B$2:$B$1500,Sheet2!$F$2:$F$1500,0)</f>
        <v>1</v>
      </c>
    </row>
    <row r="82" spans="1:27" x14ac:dyDescent="0.2">
      <c r="A82" s="1">
        <v>45191</v>
      </c>
      <c r="B82" s="2">
        <v>0.83333333333333337</v>
      </c>
      <c r="C82" t="s">
        <v>24</v>
      </c>
      <c r="D82" t="s">
        <v>111</v>
      </c>
      <c r="E82" t="s">
        <v>121</v>
      </c>
      <c r="F82">
        <v>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54</v>
      </c>
      <c r="M82" t="s">
        <v>54</v>
      </c>
      <c r="N82">
        <v>1</v>
      </c>
      <c r="O82" cm="1">
        <f t="array" ref="O82">_xlfn.XLOOKUP(D82&amp;I82,Sheet2!$A$2:$A$1500&amp;Sheet2!$B$2:$B$1500,Sheet2!$C$2:$C$1500,0)</f>
        <v>20.7</v>
      </c>
      <c r="P82" cm="1">
        <f t="array" ref="P82">_xlfn.XLOOKUP(D82&amp;I82,Sheet2!$A$2:$A$1500&amp;Sheet2!$B$2:$B$1500,Sheet2!$D$2:$D$1500,0)</f>
        <v>42.3</v>
      </c>
      <c r="Q82" cm="1">
        <f t="array" ref="Q82">_xlfn.XLOOKUP(E82&amp;I82,Sheet2!$A$2:$A$1500&amp;Sheet2!$B$2:$B$1500,Sheet2!$C$2:$C$1500,0)</f>
        <v>31</v>
      </c>
      <c r="R82" cm="1">
        <f t="array" ref="R82">_xlfn.XLOOKUP(E82&amp;I82,Sheet2!$A$2:$A$1500&amp;Sheet2!$B$2:$B$1500,Sheet2!$D$2:$D$1500,0)</f>
        <v>22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0</v>
      </c>
      <c r="Y82" cm="1">
        <f t="array" ref="Y82">_xlfn.XLOOKUP(D82&amp;I82,Sheet2!$A$2:$A$1500&amp;Sheet2!$B$2:$B$1500,Sheet2!$F$2:$F$1500,0)</f>
        <v>3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0.9375</v>
      </c>
      <c r="C83" t="s">
        <v>29</v>
      </c>
      <c r="D83" t="s">
        <v>105</v>
      </c>
      <c r="E83" t="s">
        <v>152</v>
      </c>
      <c r="F83">
        <v>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117</v>
      </c>
      <c r="M83" t="s">
        <v>117</v>
      </c>
      <c r="N83">
        <v>1</v>
      </c>
      <c r="O83" cm="1">
        <f t="array" ref="O83">_xlfn.XLOOKUP(D83&amp;I83,Sheet2!$A$2:$A$1500&amp;Sheet2!$B$2:$B$1500,Sheet2!$C$2:$C$1500,0)</f>
        <v>30.3</v>
      </c>
      <c r="P83" cm="1">
        <f t="array" ref="P83">_xlfn.XLOOKUP(D83&amp;I83,Sheet2!$A$2:$A$1500&amp;Sheet2!$B$2:$B$1500,Sheet2!$D$2:$D$1500,0)</f>
        <v>30.5</v>
      </c>
      <c r="Q83" cm="1">
        <f t="array" ref="Q83">_xlfn.XLOOKUP(E83&amp;I83,Sheet2!$A$2:$A$1500&amp;Sheet2!$B$2:$B$1500,Sheet2!$C$2:$C$1500,0)</f>
        <v>31.3</v>
      </c>
      <c r="R83" cm="1">
        <f t="array" ref="R83">_xlfn.XLOOKUP(E83&amp;I83,Sheet2!$A$2:$A$1500&amp;Sheet2!$B$2:$B$1500,Sheet2!$D$2:$D$1500,0)</f>
        <v>10.3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1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3</v>
      </c>
      <c r="AA83" cm="1">
        <f t="array" ref="AA83">_xlfn.XLOOKUP(E83&amp;I83,Sheet2!$A$2:$A$1500&amp;Sheet2!$B$2:$B$1500,Sheet2!$F$2:$F$1500,0)</f>
        <v>0</v>
      </c>
    </row>
    <row r="84" spans="1:27" x14ac:dyDescent="0.2">
      <c r="A84" s="1">
        <v>45190</v>
      </c>
      <c r="B84" s="2">
        <v>0.8125</v>
      </c>
      <c r="C84" t="s">
        <v>24</v>
      </c>
      <c r="D84" t="s">
        <v>90</v>
      </c>
      <c r="E84" t="s">
        <v>149</v>
      </c>
      <c r="F84">
        <v>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77</v>
      </c>
      <c r="M84" t="s">
        <v>77</v>
      </c>
      <c r="N84">
        <v>1</v>
      </c>
      <c r="O84" cm="1">
        <f t="array" ref="O84">_xlfn.XLOOKUP(D84&amp;I84,Sheet2!$A$2:$A$1500&amp;Sheet2!$B$2:$B$1500,Sheet2!$C$2:$C$1500,0)</f>
        <v>31.5</v>
      </c>
      <c r="P84" cm="1">
        <f t="array" ref="P84">_xlfn.XLOOKUP(D84&amp;I84,Sheet2!$A$2:$A$1500&amp;Sheet2!$B$2:$B$1500,Sheet2!$D$2:$D$1500,0)</f>
        <v>20</v>
      </c>
      <c r="Q84" cm="1">
        <f t="array" ref="Q84">_xlfn.XLOOKUP(E84&amp;I84,Sheet2!$A$2:$A$1500&amp;Sheet2!$B$2:$B$1500,Sheet2!$C$2:$C$1500,0)</f>
        <v>37</v>
      </c>
      <c r="R84" cm="1">
        <f t="array" ref="R84">_xlfn.XLOOKUP(E84&amp;I84,Sheet2!$A$2:$A$1500&amp;Sheet2!$B$2:$B$1500,Sheet2!$D$2:$D$1500,0)</f>
        <v>22.8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2</v>
      </c>
      <c r="Y84" cm="1">
        <f t="array" ref="Y84">_xlfn.XLOOKUP(D84&amp;I84,Sheet2!$A$2:$A$1500&amp;Sheet2!$B$2:$B$1500,Sheet2!$F$2:$F$1500,0)</f>
        <v>2</v>
      </c>
      <c r="Z84" cm="1">
        <f t="array" ref="Z84">_xlfn.XLOOKUP(E84&amp;I84,Sheet2!$A$2:$A$1500&amp;Sheet2!$B$2:$B$1500,Sheet2!$E$2:$E$1500,0)</f>
        <v>4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45192</v>
      </c>
      <c r="B90" s="2">
        <v>0.64583333333333337</v>
      </c>
      <c r="C90" t="s">
        <v>31</v>
      </c>
      <c r="D90" t="s">
        <v>42</v>
      </c>
      <c r="E90" t="s">
        <v>79</v>
      </c>
      <c r="F90">
        <v>0</v>
      </c>
      <c r="G90">
        <v>2023</v>
      </c>
      <c r="H90">
        <v>0</v>
      </c>
      <c r="I90">
        <v>4</v>
      </c>
      <c r="J90" cm="1">
        <f t="array" ref="J90">_xlfn.XLOOKUP(D90&amp;I90,Ranking!C$2:C$500&amp;Ranking!A$2:A$500,Ranking!B$2:B$500,"")</f>
        <v>10</v>
      </c>
      <c r="K90" cm="1">
        <f t="array" ref="K90">_xlfn.XLOOKUP(E90&amp;I90,Ranking!C$2:C$500&amp;Ranking!A$2:A$500,Ranking!B$2:B$500,"")</f>
        <v>19</v>
      </c>
      <c r="L90" t="s">
        <v>51</v>
      </c>
      <c r="M90" t="s">
        <v>51</v>
      </c>
      <c r="N90">
        <v>1</v>
      </c>
      <c r="O90" cm="1">
        <f t="array" ref="O90">_xlfn.XLOOKUP(D90&amp;I90,Sheet2!$A$2:$A$1500&amp;Sheet2!$B$2:$B$1500,Sheet2!$C$2:$C$1500,0)</f>
        <v>58</v>
      </c>
      <c r="P90" cm="1">
        <f t="array" ref="P90">_xlfn.XLOOKUP(D90&amp;I90,Sheet2!$A$2:$A$1500&amp;Sheet2!$B$2:$B$1500,Sheet2!$D$2:$D$1500,0)</f>
        <v>15.7</v>
      </c>
      <c r="Q90" cm="1">
        <f t="array" ref="Q90">_xlfn.XLOOKUP(E90&amp;I90,Sheet2!$A$2:$A$1500&amp;Sheet2!$B$2:$B$1500,Sheet2!$C$2:$C$1500,0)</f>
        <v>41.3</v>
      </c>
      <c r="R90" cm="1">
        <f t="array" ref="R90">_xlfn.XLOOKUP(E90&amp;I90,Sheet2!$A$2:$A$1500&amp;Sheet2!$B$2:$B$1500,Sheet2!$D$2:$D$1500,0)</f>
        <v>30.3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_xlfn.XLOOKUP(D90&amp;I90,Sheet2!$A$2:$A$1500&amp;Sheet2!$B$2:$B$1500,Sheet2!$E$2:$E$1500,0)</f>
        <v>3</v>
      </c>
      <c r="Y90" cm="1">
        <f t="array" ref="Y90">_xlfn.XLOOKUP(D90&amp;I90,Sheet2!$A$2:$A$1500&amp;Sheet2!$B$2:$B$1500,Sheet2!$F$2:$F$1500,0)</f>
        <v>0</v>
      </c>
      <c r="Z90" cm="1">
        <f t="array" ref="Z90">_xlfn.XLOOKUP(E90&amp;I90,Sheet2!$A$2:$A$1500&amp;Sheet2!$B$2:$B$1500,Sheet2!$E$2:$E$1500,0)</f>
        <v>3</v>
      </c>
      <c r="AA90" cm="1">
        <f t="array" ref="AA90">_xlfn.XLOOKUP(E90&amp;I90,Sheet2!$A$2:$A$1500&amp;Sheet2!$B$2:$B$1500,Sheet2!$F$2:$F$1500,0)</f>
        <v>0</v>
      </c>
    </row>
    <row r="91" spans="1:27" x14ac:dyDescent="0.2">
      <c r="A91" s="1">
        <v>45192</v>
      </c>
      <c r="B91" s="2">
        <v>0.64583333333333337</v>
      </c>
      <c r="C91" t="s">
        <v>23</v>
      </c>
      <c r="D91" t="s">
        <v>44</v>
      </c>
      <c r="E91" t="s">
        <v>110</v>
      </c>
      <c r="F91">
        <v>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11</v>
      </c>
      <c r="K91" cm="1">
        <f t="array" ref="K91">_xlfn.XLOOKUP(E91&amp;I91,Ranking!C$2:C$500&amp;Ranking!A$2:A$500,Ranking!B$2:B$500,"")</f>
        <v>22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25</v>
      </c>
      <c r="P91" cm="1">
        <f t="array" ref="P91">_xlfn.XLOOKUP(D91&amp;I91,Sheet2!$A$2:$A$1500&amp;Sheet2!$B$2:$B$1500,Sheet2!$D$2:$D$1500,0)</f>
        <v>10.3</v>
      </c>
      <c r="Q91" cm="1">
        <f t="array" ref="Q91">_xlfn.XLOOKUP(E91&amp;I91,Sheet2!$A$2:$A$1500&amp;Sheet2!$B$2:$B$1500,Sheet2!$C$2:$C$1500,0)</f>
        <v>40.299999999999997</v>
      </c>
      <c r="R91" cm="1">
        <f t="array" ref="R91">_xlfn.XLOOKUP(E91&amp;I91,Sheet2!$A$2:$A$1500&amp;Sheet2!$B$2:$B$1500,Sheet2!$D$2:$D$1500,0)</f>
        <v>10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45</v>
      </c>
      <c r="D92" t="s">
        <v>70</v>
      </c>
      <c r="E92" t="s">
        <v>96</v>
      </c>
      <c r="F92">
        <v>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13</v>
      </c>
      <c r="K92" cm="1">
        <f t="array" ref="K92">_xlfn.XLOOKUP(E92&amp;I92,Ranking!C$2:C$500&amp;Ranking!A$2:A$500,Ranking!B$2:B$500,"")</f>
        <v>15</v>
      </c>
      <c r="L92" t="s">
        <v>55</v>
      </c>
      <c r="M92" t="s">
        <v>55</v>
      </c>
      <c r="N92">
        <v>1</v>
      </c>
      <c r="O92" cm="1">
        <f t="array" ref="O92">_xlfn.XLOOKUP(D92&amp;I92,Sheet2!$A$2:$A$1500&amp;Sheet2!$B$2:$B$1500,Sheet2!$C$2:$C$1500,0)</f>
        <v>32.299999999999997</v>
      </c>
      <c r="P92" cm="1">
        <f t="array" ref="P92">_xlfn.XLOOKUP(D92&amp;I92,Sheet2!$A$2:$A$1500&amp;Sheet2!$B$2:$B$1500,Sheet2!$D$2:$D$1500,0)</f>
        <v>14.7</v>
      </c>
      <c r="Q92" cm="1">
        <f t="array" ref="Q92">_xlfn.XLOOKUP(E92&amp;I92,Sheet2!$A$2:$A$1500&amp;Sheet2!$B$2:$B$1500,Sheet2!$C$2:$C$1500,0)</f>
        <v>52.7</v>
      </c>
      <c r="R92" cm="1">
        <f t="array" ref="R92">_xlfn.XLOOKUP(E92&amp;I92,Sheet2!$A$2:$A$1500&amp;Sheet2!$B$2:$B$1500,Sheet2!$D$2:$D$1500,0)</f>
        <v>16.7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2</v>
      </c>
      <c r="Y92" cm="1">
        <f t="array" ref="Y92">_xlfn.XLOOKUP(D92&amp;I92,Sheet2!$A$2:$A$1500&amp;Sheet2!$B$2:$B$1500,Sheet2!$F$2:$F$1500,0)</f>
        <v>1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124</v>
      </c>
      <c r="D93" t="s">
        <v>177</v>
      </c>
      <c r="E93" t="s">
        <v>129</v>
      </c>
      <c r="F93">
        <v>0</v>
      </c>
      <c r="G93">
        <v>2023</v>
      </c>
      <c r="H93">
        <v>0</v>
      </c>
      <c r="I93">
        <v>4</v>
      </c>
      <c r="J93" t="str" cm="1">
        <f t="array" ref="J93">_xlfn.XLOOKUP(D93&amp;I93,Ranking!C$2:C$500&amp;Ranking!A$2:A$500,Ranking!B$2:B$500,"")</f>
        <v/>
      </c>
      <c r="K93" cm="1">
        <f t="array" ref="K93">_xlfn.XLOOKUP(E93&amp;I93,Ranking!C$2:C$500&amp;Ranking!A$2:A$500,Ranking!B$2:B$500,"")</f>
        <v>20</v>
      </c>
      <c r="L93" t="s">
        <v>53</v>
      </c>
      <c r="M93" t="s">
        <v>54</v>
      </c>
      <c r="N93">
        <v>0</v>
      </c>
      <c r="O93" cm="1">
        <f t="array" ref="O93">_xlfn.XLOOKUP(D93&amp;I93,Sheet2!$A$2:$A$1500&amp;Sheet2!$B$2:$B$1500,Sheet2!$C$2:$C$1500,0)</f>
        <v>24</v>
      </c>
      <c r="P93" cm="1">
        <f t="array" ref="P93">_xlfn.XLOOKUP(D93&amp;I93,Sheet2!$A$2:$A$1500&amp;Sheet2!$B$2:$B$1500,Sheet2!$D$2:$D$1500,0)</f>
        <v>22</v>
      </c>
      <c r="Q93" cm="1">
        <f t="array" ref="Q93">_xlfn.XLOOKUP(E93&amp;I93,Sheet2!$A$2:$A$1500&amp;Sheet2!$B$2:$B$1500,Sheet2!$C$2:$C$1500,0)</f>
        <v>44.7</v>
      </c>
      <c r="R93" cm="1">
        <f t="array" ref="R93">_xlfn.XLOOKUP(E93&amp;I93,Sheet2!$A$2:$A$1500&amp;Sheet2!$B$2:$B$1500,Sheet2!$D$2:$D$1500,0)</f>
        <v>14.3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75</v>
      </c>
      <c r="D94" t="s">
        <v>27</v>
      </c>
      <c r="E94" t="s">
        <v>135</v>
      </c>
      <c r="F94">
        <v>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50</v>
      </c>
      <c r="M94" t="s">
        <v>50</v>
      </c>
      <c r="N94">
        <v>1</v>
      </c>
      <c r="O94" cm="1">
        <f t="array" ref="O94">_xlfn.XLOOKUP(D94&amp;I94,Sheet2!$A$2:$A$1500&amp;Sheet2!$B$2:$B$1500,Sheet2!$C$2:$C$1500,0)</f>
        <v>27.7</v>
      </c>
      <c r="P94" cm="1">
        <f t="array" ref="P94">_xlfn.XLOOKUP(D94&amp;I94,Sheet2!$A$2:$A$1500&amp;Sheet2!$B$2:$B$1500,Sheet2!$D$2:$D$1500,0)</f>
        <v>20.7</v>
      </c>
      <c r="Q94" cm="1">
        <f t="array" ref="Q94">_xlfn.XLOOKUP(E94&amp;I94,Sheet2!$A$2:$A$1500&amp;Sheet2!$B$2:$B$1500,Sheet2!$C$2:$C$1500,0)</f>
        <v>39.299999999999997</v>
      </c>
      <c r="R94" cm="1">
        <f t="array" ref="R94">_xlfn.XLOOKUP(E94&amp;I94,Sheet2!$A$2:$A$1500&amp;Sheet2!$B$2:$B$1500,Sheet2!$D$2:$D$1500,0)</f>
        <v>13.3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24</v>
      </c>
      <c r="D95" t="s">
        <v>154</v>
      </c>
      <c r="E95" t="s">
        <v>74</v>
      </c>
      <c r="F95">
        <v>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56</v>
      </c>
      <c r="M95" t="s">
        <v>56</v>
      </c>
      <c r="N95">
        <v>1</v>
      </c>
      <c r="O95" cm="1">
        <f t="array" ref="O95">_xlfn.XLOOKUP(D95&amp;I95,Sheet2!$A$2:$A$1500&amp;Sheet2!$B$2:$B$1500,Sheet2!$C$2:$C$1500,0)</f>
        <v>37.700000000000003</v>
      </c>
      <c r="P95" cm="1">
        <f t="array" ref="P95">_xlfn.XLOOKUP(D95&amp;I95,Sheet2!$A$2:$A$1500&amp;Sheet2!$B$2:$B$1500,Sheet2!$D$2:$D$1500,0)</f>
        <v>21.3</v>
      </c>
      <c r="Q95" cm="1">
        <f t="array" ref="Q95">_xlfn.XLOOKUP(E95&amp;I95,Sheet2!$A$2:$A$1500&amp;Sheet2!$B$2:$B$1500,Sheet2!$C$2:$C$1500,0)</f>
        <v>31</v>
      </c>
      <c r="R95" cm="1">
        <f t="array" ref="R95">_xlfn.XLOOKUP(E95&amp;I95,Sheet2!$A$2:$A$1500&amp;Sheet2!$B$2:$B$1500,Sheet2!$D$2:$D$1500,0)</f>
        <v>15.7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3</v>
      </c>
      <c r="Y95" cm="1">
        <f t="array" ref="Y95">_xlfn.XLOOKUP(D95&amp;I95,Sheet2!$A$2:$A$1500&amp;Sheet2!$B$2:$B$1500,Sheet2!$F$2:$F$1500,0)</f>
        <v>0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0.66666666666666663</v>
      </c>
      <c r="C96" t="s">
        <v>29</v>
      </c>
      <c r="D96" t="s">
        <v>130</v>
      </c>
      <c r="E96" t="s">
        <v>139</v>
      </c>
      <c r="F96">
        <v>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16.7</v>
      </c>
      <c r="P96" cm="1">
        <f t="array" ref="P96">_xlfn.XLOOKUP(D96&amp;I96,Sheet2!$A$2:$A$1500&amp;Sheet2!$B$2:$B$1500,Sheet2!$D$2:$D$1500,0)</f>
        <v>13</v>
      </c>
      <c r="Q96" cm="1">
        <f t="array" ref="Q96">_xlfn.XLOOKUP(E96&amp;I96,Sheet2!$A$2:$A$1500&amp;Sheet2!$B$2:$B$1500,Sheet2!$C$2:$C$1500,0)</f>
        <v>20.3</v>
      </c>
      <c r="R96" cm="1">
        <f t="array" ref="R96">_xlfn.XLOOKUP(E96&amp;I96,Sheet2!$A$2:$A$1500&amp;Sheet2!$B$2:$B$1500,Sheet2!$D$2:$D$1500,0)</f>
        <v>20.3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1</v>
      </c>
      <c r="Y96" cm="1">
        <f t="array" ref="Y96">_xlfn.XLOOKUP(D96&amp;I96,Sheet2!$A$2:$A$1500&amp;Sheet2!$B$2:$B$1500,Sheet2!$F$2:$F$1500,0)</f>
        <v>2</v>
      </c>
      <c r="Z96" cm="1">
        <f t="array" ref="Z96">_xlfn.XLOOKUP(E96&amp;I96,Sheet2!$A$2:$A$1500&amp;Sheet2!$B$2:$B$1500,Sheet2!$E$2:$E$1500,0)</f>
        <v>2</v>
      </c>
      <c r="AA96" cm="1">
        <f t="array" ref="AA96">_xlfn.XLOOKUP(E96&amp;I96,Sheet2!$A$2:$A$1500&amp;Sheet2!$B$2:$B$1500,Sheet2!$F$2:$F$1500,0)</f>
        <v>1</v>
      </c>
    </row>
    <row r="97" spans="1:27" x14ac:dyDescent="0.2">
      <c r="A97" s="1">
        <v>45192</v>
      </c>
      <c r="B97" s="2">
        <v>0.66666666666666663</v>
      </c>
      <c r="C97" t="s">
        <v>118</v>
      </c>
      <c r="D97" t="s">
        <v>176</v>
      </c>
      <c r="E97" t="s">
        <v>102</v>
      </c>
      <c r="F97">
        <v>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53</v>
      </c>
      <c r="M97" t="s">
        <v>53</v>
      </c>
      <c r="N97">
        <v>1</v>
      </c>
      <c r="O97" cm="1">
        <f t="array" ref="O97">_xlfn.XLOOKUP(D97&amp;I97,Sheet2!$A$2:$A$1500&amp;Sheet2!$B$2:$B$1500,Sheet2!$C$2:$C$1500,0)</f>
        <v>21.7</v>
      </c>
      <c r="P97" cm="1">
        <f t="array" ref="P97">_xlfn.XLOOKUP(D97&amp;I97,Sheet2!$A$2:$A$1500&amp;Sheet2!$B$2:$B$1500,Sheet2!$D$2:$D$1500,0)</f>
        <v>27.3</v>
      </c>
      <c r="Q97" cm="1">
        <f t="array" ref="Q97">_xlfn.XLOOKUP(E97&amp;I97,Sheet2!$A$2:$A$1500&amp;Sheet2!$B$2:$B$1500,Sheet2!$C$2:$C$1500,0)</f>
        <v>37.299999999999997</v>
      </c>
      <c r="R97" cm="1">
        <f t="array" ref="R97">_xlfn.XLOOKUP(E97&amp;I97,Sheet2!$A$2:$A$1500&amp;Sheet2!$B$2:$B$1500,Sheet2!$D$2:$D$1500,0)</f>
        <v>28.3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0.79166666666666663</v>
      </c>
      <c r="C98" t="s">
        <v>24</v>
      </c>
      <c r="D98" t="s">
        <v>81</v>
      </c>
      <c r="E98" t="s">
        <v>142</v>
      </c>
      <c r="F98">
        <v>0</v>
      </c>
      <c r="G98">
        <v>2023</v>
      </c>
      <c r="H98">
        <v>0</v>
      </c>
      <c r="I98">
        <v>4</v>
      </c>
      <c r="J98" cm="1">
        <f t="array" ref="J98">_xlfn.XLOOKUP(D98&amp;I98,Ranking!C$2:C$500&amp;Ranking!A$2:A$500,Ranking!B$2:B$500,"")</f>
        <v>12</v>
      </c>
      <c r="K98" t="str" cm="1">
        <f t="array" ref="K98">_xlfn.XLOOKUP(E98&amp;I98,Ranking!C$2:C$500&amp;Ranking!A$2:A$500,Ranking!B$2:B$500,"")</f>
        <v/>
      </c>
      <c r="L98" t="s">
        <v>55</v>
      </c>
      <c r="M98" t="s">
        <v>55</v>
      </c>
      <c r="N98">
        <v>1</v>
      </c>
      <c r="O98" cm="1">
        <f t="array" ref="O98">_xlfn.XLOOKUP(D98&amp;I98,Sheet2!$A$2:$A$1500&amp;Sheet2!$B$2:$B$1500,Sheet2!$C$2:$C$1500,0)</f>
        <v>45.7</v>
      </c>
      <c r="P98" cm="1">
        <f t="array" ref="P98">_xlfn.XLOOKUP(D98&amp;I98,Sheet2!$A$2:$A$1500&amp;Sheet2!$B$2:$B$1500,Sheet2!$D$2:$D$1500,0)</f>
        <v>23</v>
      </c>
      <c r="Q98" cm="1">
        <f t="array" ref="Q98">_xlfn.XLOOKUP(E98&amp;I98,Sheet2!$A$2:$A$1500&amp;Sheet2!$B$2:$B$1500,Sheet2!$C$2:$C$1500,0)</f>
        <v>38.299999999999997</v>
      </c>
      <c r="R98" cm="1">
        <f t="array" ref="R98">_xlfn.XLOOKUP(E98&amp;I98,Sheet2!$A$2:$A$1500&amp;Sheet2!$B$2:$B$1500,Sheet2!$D$2:$D$1500,0)</f>
        <v>19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2</v>
      </c>
      <c r="Y98" cm="1">
        <f t="array" ref="Y98">_xlfn.XLOOKUP(D98&amp;I98,Sheet2!$A$2:$A$1500&amp;Sheet2!$B$2:$B$1500,Sheet2!$F$2:$F$1500,0)</f>
        <v>1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23</v>
      </c>
      <c r="D99" t="s">
        <v>133</v>
      </c>
      <c r="E99" t="s">
        <v>39</v>
      </c>
      <c r="F99">
        <v>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21</v>
      </c>
      <c r="K99" cm="1">
        <f t="array" ref="K99">_xlfn.XLOOKUP(E99&amp;I99,Ranking!C$2:C$500&amp;Ranking!A$2:A$500,Ranking!B$2:B$500,"")</f>
        <v>14</v>
      </c>
      <c r="L99" t="s">
        <v>51</v>
      </c>
      <c r="M99" t="s">
        <v>51</v>
      </c>
      <c r="N99">
        <v>1</v>
      </c>
      <c r="O99" cm="1">
        <f t="array" ref="O99">_xlfn.XLOOKUP(D99&amp;I99,Sheet2!$A$2:$A$1500&amp;Sheet2!$B$2:$B$1500,Sheet2!$C$2:$C$1500,0)</f>
        <v>48.3</v>
      </c>
      <c r="P99" cm="1">
        <f t="array" ref="P99">_xlfn.XLOOKUP(D99&amp;I99,Sheet2!$A$2:$A$1500&amp;Sheet2!$B$2:$B$1500,Sheet2!$D$2:$D$1500,0)</f>
        <v>22.3</v>
      </c>
      <c r="Q99" cm="1">
        <f t="array" ref="Q99">_xlfn.XLOOKUP(E99&amp;I99,Sheet2!$A$2:$A$1500&amp;Sheet2!$B$2:$B$1500,Sheet2!$C$2:$C$1500,0)</f>
        <v>41</v>
      </c>
      <c r="R99" cm="1">
        <f t="array" ref="R99">_xlfn.XLOOKUP(E99&amp;I99,Sheet2!$A$2:$A$1500&amp;Sheet2!$B$2:$B$1500,Sheet2!$D$2:$D$1500,0)</f>
        <v>11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3</v>
      </c>
      <c r="Y99" cm="1">
        <f t="array" ref="Y99">_xlfn.XLOOKUP(D99&amp;I99,Sheet2!$A$2:$A$1500&amp;Sheet2!$B$2:$B$1500,Sheet2!$F$2:$F$1500,0)</f>
        <v>0</v>
      </c>
      <c r="Z99" cm="1">
        <f t="array" ref="Z99">_xlfn.XLOOKUP(E99&amp;I99,Sheet2!$A$2:$A$1500&amp;Sheet2!$B$2:$B$1500,Sheet2!$E$2:$E$1500,0)</f>
        <v>3</v>
      </c>
      <c r="AA99" cm="1">
        <f t="array" ref="AA99">_xlfn.XLOOKUP(E99&amp;I99,Sheet2!$A$2:$A$1500&amp;Sheet2!$B$2:$B$1500,Sheet2!$F$2:$F$1500,0)</f>
        <v>0</v>
      </c>
    </row>
    <row r="100" spans="1:27" x14ac:dyDescent="0.2">
      <c r="A100" s="1">
        <v>45192</v>
      </c>
      <c r="B100" s="2">
        <v>0.8125</v>
      </c>
      <c r="C100" t="s">
        <v>124</v>
      </c>
      <c r="D100" t="s">
        <v>30</v>
      </c>
      <c r="E100" t="s">
        <v>160</v>
      </c>
      <c r="F100">
        <v>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1</v>
      </c>
      <c r="K100" t="str" cm="1">
        <f t="array" ref="K100">_xlfn.XLOOKUP(E100&amp;I100,Ranking!C$2:C$500&amp;Ranking!A$2:A$500,Ranking!B$2:B$500,"")</f>
        <v/>
      </c>
      <c r="L100" t="s">
        <v>55</v>
      </c>
      <c r="M100" t="s">
        <v>77</v>
      </c>
      <c r="N100">
        <v>0</v>
      </c>
      <c r="O100" cm="1">
        <f t="array" ref="O100">_xlfn.XLOOKUP(D100&amp;I100,Sheet2!$A$2:$A$1500&amp;Sheet2!$B$2:$B$1500,Sheet2!$C$2:$C$1500,0)</f>
        <v>39</v>
      </c>
      <c r="P100" cm="1">
        <f t="array" ref="P100">_xlfn.XLOOKUP(D100&amp;I100,Sheet2!$A$2:$A$1500&amp;Sheet2!$B$2:$B$1500,Sheet2!$D$2:$D$1500,0)</f>
        <v>8</v>
      </c>
      <c r="Q100" cm="1">
        <f t="array" ref="Q100">_xlfn.XLOOKUP(E100&amp;I100,Sheet2!$A$2:$A$1500&amp;Sheet2!$B$2:$B$1500,Sheet2!$C$2:$C$1500,0)</f>
        <v>30.3</v>
      </c>
      <c r="R100" cm="1">
        <f t="array" ref="R100">_xlfn.XLOOKUP(E100&amp;I100,Sheet2!$A$2:$A$1500&amp;Sheet2!$B$2:$B$1500,Sheet2!$D$2:$D$1500,0)</f>
        <v>32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1</v>
      </c>
      <c r="AA100" cm="1">
        <f t="array" ref="AA100">_xlfn.XLOOKUP(E100&amp;I100,Sheet2!$A$2:$A$1500&amp;Sheet2!$B$2:$B$1500,Sheet2!$F$2:$F$1500,0)</f>
        <v>2</v>
      </c>
    </row>
    <row r="101" spans="1:27" x14ac:dyDescent="0.2">
      <c r="A101" s="1">
        <v>45192</v>
      </c>
      <c r="B101" s="2">
        <v>0.8125</v>
      </c>
      <c r="C101" t="s">
        <v>31</v>
      </c>
      <c r="D101" t="s">
        <v>122</v>
      </c>
      <c r="E101" t="s">
        <v>69</v>
      </c>
      <c r="F101">
        <v>0</v>
      </c>
      <c r="G101">
        <v>2023</v>
      </c>
      <c r="H101">
        <v>0</v>
      </c>
      <c r="I101">
        <v>4</v>
      </c>
      <c r="J101" t="str" cm="1">
        <f t="array" ref="J101">_xlfn.XLOOKUP(D101&amp;I101,Ranking!C$2:C$500&amp;Ranking!A$2:A$500,Ranking!B$2:B$500,"")</f>
        <v/>
      </c>
      <c r="K101" cm="1">
        <f t="array" ref="K101">_xlfn.XLOOKUP(E101&amp;I101,Ranking!C$2:C$500&amp;Ranking!A$2:A$500,Ranking!B$2:B$500,"")</f>
        <v>3</v>
      </c>
      <c r="L101" t="s">
        <v>56</v>
      </c>
      <c r="M101" t="s">
        <v>56</v>
      </c>
      <c r="N101">
        <v>1</v>
      </c>
      <c r="O101" cm="1">
        <f t="array" ref="O101">_xlfn.XLOOKUP(D101&amp;I101,Sheet2!$A$2:$A$1500&amp;Sheet2!$B$2:$B$1500,Sheet2!$C$2:$C$1500,0)</f>
        <v>24.7</v>
      </c>
      <c r="P101" cm="1">
        <f t="array" ref="P101">_xlfn.XLOOKUP(D101&amp;I101,Sheet2!$A$2:$A$1500&amp;Sheet2!$B$2:$B$1500,Sheet2!$D$2:$D$1500,0)</f>
        <v>23</v>
      </c>
      <c r="Q101" cm="1">
        <f t="array" ref="Q101">_xlfn.XLOOKUP(E101&amp;I101,Sheet2!$A$2:$A$1500&amp;Sheet2!$B$2:$B$1500,Sheet2!$C$2:$C$1500,0)</f>
        <v>34</v>
      </c>
      <c r="R101" cm="1">
        <f t="array" ref="R101">_xlfn.XLOOKUP(E101&amp;I101,Sheet2!$A$2:$A$1500&amp;Sheet2!$B$2:$B$1500,Sheet2!$D$2:$D$1500,0)</f>
        <v>14.7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1</v>
      </c>
      <c r="Y101" cm="1">
        <f t="array" ref="Y101">_xlfn.XLOOKUP(D101&amp;I101,Sheet2!$A$2:$A$1500&amp;Sheet2!$B$2:$B$1500,Sheet2!$F$2:$F$1500,0)</f>
        <v>2</v>
      </c>
      <c r="Z101" cm="1">
        <f t="array" ref="Z101">_xlfn.XLOOKUP(E101&amp;I101,Sheet2!$A$2:$A$1500&amp;Sheet2!$B$2:$B$1500,Sheet2!$E$2:$E$1500,0)</f>
        <v>3</v>
      </c>
      <c r="AA101" cm="1">
        <f t="array" ref="AA101">_xlfn.XLOOKUP(E101&amp;I101,Sheet2!$A$2:$A$1500&amp;Sheet2!$B$2:$B$1500,Sheet2!$F$2:$F$1500,0)</f>
        <v>0</v>
      </c>
    </row>
    <row r="102" spans="1:27" x14ac:dyDescent="0.2">
      <c r="A102" s="1">
        <v>45192</v>
      </c>
      <c r="B102" s="2">
        <v>0.8125</v>
      </c>
      <c r="C102" t="s">
        <v>75</v>
      </c>
      <c r="D102" t="s">
        <v>41</v>
      </c>
      <c r="E102" t="s">
        <v>25</v>
      </c>
      <c r="F102">
        <v>0</v>
      </c>
      <c r="G102">
        <v>2023</v>
      </c>
      <c r="H102">
        <v>0</v>
      </c>
      <c r="I102">
        <v>4</v>
      </c>
      <c r="J102" cm="1">
        <f t="array" ref="J102">_xlfn.XLOOKUP(D102&amp;I102,Ranking!C$2:C$500&amp;Ranking!A$2:A$500,Ranking!B$2:B$500,"")</f>
        <v>9</v>
      </c>
      <c r="K102" cm="1">
        <f t="array" ref="K102">_xlfn.XLOOKUP(E102&amp;I102,Ranking!C$2:C$500&amp;Ranking!A$2:A$500,Ranking!B$2:B$500,"")</f>
        <v>6</v>
      </c>
      <c r="L102" t="s">
        <v>58</v>
      </c>
      <c r="M102" t="s">
        <v>50</v>
      </c>
      <c r="N102">
        <v>0</v>
      </c>
      <c r="O102" cm="1">
        <f t="array" ref="O102">_xlfn.XLOOKUP(D102&amp;I102,Sheet2!$A$2:$A$1500&amp;Sheet2!$B$2:$B$1500,Sheet2!$C$2:$C$1500,0)</f>
        <v>46</v>
      </c>
      <c r="P102" cm="1">
        <f t="array" ref="P102">_xlfn.XLOOKUP(D102&amp;I102,Sheet2!$A$2:$A$1500&amp;Sheet2!$B$2:$B$1500,Sheet2!$D$2:$D$1500,0)</f>
        <v>11.8</v>
      </c>
      <c r="Q102" cm="1">
        <f t="array" ref="Q102">_xlfn.XLOOKUP(E102&amp;I102,Sheet2!$A$2:$A$1500&amp;Sheet2!$B$2:$B$1500,Sheet2!$C$2:$C$1500,0)</f>
        <v>40.299999999999997</v>
      </c>
      <c r="R102" cm="1">
        <f t="array" ref="R102">_xlfn.XLOOKUP(E102&amp;I102,Sheet2!$A$2:$A$1500&amp;Sheet2!$B$2:$B$1500,Sheet2!$D$2:$D$1500,0)</f>
        <v>6.7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4</v>
      </c>
      <c r="Y102" cm="1">
        <f t="array" ref="Y102">_xlfn.XLOOKUP(D102&amp;I102,Sheet2!$A$2:$A$1500&amp;Sheet2!$B$2:$B$1500,Sheet2!$F$2:$F$1500,0)</f>
        <v>0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45</v>
      </c>
      <c r="D103" t="s">
        <v>32</v>
      </c>
      <c r="E103" t="s">
        <v>92</v>
      </c>
      <c r="F103">
        <v>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7</v>
      </c>
      <c r="K103" cm="1">
        <f t="array" ref="K103">_xlfn.XLOOKUP(E103&amp;I103,Ranking!C$2:C$500&amp;Ranking!A$2:A$500,Ranking!B$2:B$500,"")</f>
        <v>24</v>
      </c>
      <c r="L103" t="s">
        <v>50</v>
      </c>
      <c r="M103" t="s">
        <v>50</v>
      </c>
      <c r="N103">
        <v>1</v>
      </c>
      <c r="O103" cm="1">
        <f t="array" ref="O103">_xlfn.XLOOKUP(D103&amp;I103,Sheet2!$A$2:$A$1500&amp;Sheet2!$B$2:$B$1500,Sheet2!$C$2:$C$1500,0)</f>
        <v>43.7</v>
      </c>
      <c r="P103" cm="1">
        <f t="array" ref="P103">_xlfn.XLOOKUP(D103&amp;I103,Sheet2!$A$2:$A$1500&amp;Sheet2!$B$2:$B$1500,Sheet2!$D$2:$D$1500,0)</f>
        <v>11.7</v>
      </c>
      <c r="Q103" cm="1">
        <f t="array" ref="Q103">_xlfn.XLOOKUP(E103&amp;I103,Sheet2!$A$2:$A$1500&amp;Sheet2!$B$2:$B$1500,Sheet2!$C$2:$C$1500,0)</f>
        <v>28.3</v>
      </c>
      <c r="R103" cm="1">
        <f t="array" ref="R103">_xlfn.XLOOKUP(E103&amp;I103,Sheet2!$A$2:$A$1500&amp;Sheet2!$B$2:$B$1500,Sheet2!$D$2:$D$1500,0)</f>
        <v>12.3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3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118</v>
      </c>
      <c r="D104" t="s">
        <v>161</v>
      </c>
      <c r="E104" t="s">
        <v>143</v>
      </c>
      <c r="F104">
        <v>0</v>
      </c>
      <c r="G104">
        <v>2023</v>
      </c>
      <c r="H104">
        <v>0</v>
      </c>
      <c r="I104">
        <v>4</v>
      </c>
      <c r="J104" t="str" cm="1">
        <f t="array" ref="J104">_xlfn.XLOOKUP(D104&amp;I104,Ranking!C$2:C$500&amp;Ranking!A$2:A$500,Ranking!B$2:B$500,"")</f>
        <v/>
      </c>
      <c r="K104" t="str" cm="1">
        <f t="array" ref="K104">_xlfn.XLOOKUP(E104&amp;I104,Ranking!C$2:C$500&amp;Ranking!A$2:A$500,Ranking!B$2:B$500,"")</f>
        <v/>
      </c>
      <c r="L104" t="s">
        <v>55</v>
      </c>
      <c r="M104" t="s">
        <v>53</v>
      </c>
      <c r="N104">
        <v>0</v>
      </c>
      <c r="O104" cm="1">
        <f t="array" ref="O104">_xlfn.XLOOKUP(D104&amp;I104,Sheet2!$A$2:$A$1500&amp;Sheet2!$B$2:$B$1500,Sheet2!$C$2:$C$1500,0)</f>
        <v>29.3</v>
      </c>
      <c r="P104" cm="1">
        <f t="array" ref="P104">_xlfn.XLOOKUP(D104&amp;I104,Sheet2!$A$2:$A$1500&amp;Sheet2!$B$2:$B$1500,Sheet2!$D$2:$D$1500,0)</f>
        <v>18.7</v>
      </c>
      <c r="Q104" cm="1">
        <f t="array" ref="Q104">_xlfn.XLOOKUP(E104&amp;I104,Sheet2!$A$2:$A$1500&amp;Sheet2!$B$2:$B$1500,Sheet2!$C$2:$C$1500,0)</f>
        <v>40.299999999999997</v>
      </c>
      <c r="R104" cm="1">
        <f t="array" ref="R104">_xlfn.XLOOKUP(E104&amp;I104,Sheet2!$A$2:$A$1500&amp;Sheet2!$B$2:$B$1500,Sheet2!$D$2:$D$1500,0)</f>
        <v>13.7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0.83333333333333337</v>
      </c>
      <c r="C105" t="s">
        <v>29</v>
      </c>
      <c r="D105" t="s">
        <v>72</v>
      </c>
      <c r="E105" t="s">
        <v>67</v>
      </c>
      <c r="F105">
        <v>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56</v>
      </c>
      <c r="M105" t="s">
        <v>56</v>
      </c>
      <c r="N105">
        <v>1</v>
      </c>
      <c r="O105" cm="1">
        <f t="array" ref="O105">_xlfn.XLOOKUP(D105&amp;I105,Sheet2!$A$2:$A$1500&amp;Sheet2!$B$2:$B$1500,Sheet2!$C$2:$C$1500,0)</f>
        <v>38</v>
      </c>
      <c r="P105" cm="1">
        <f t="array" ref="P105">_xlfn.XLOOKUP(D105&amp;I105,Sheet2!$A$2:$A$1500&amp;Sheet2!$B$2:$B$1500,Sheet2!$D$2:$D$1500,0)</f>
        <v>14.3</v>
      </c>
      <c r="Q105" cm="1">
        <f t="array" ref="Q105">_xlfn.XLOOKUP(E105&amp;I105,Sheet2!$A$2:$A$1500&amp;Sheet2!$B$2:$B$1500,Sheet2!$C$2:$C$1500,0)</f>
        <v>40.700000000000003</v>
      </c>
      <c r="R105" cm="1">
        <f t="array" ref="R105">_xlfn.XLOOKUP(E105&amp;I105,Sheet2!$A$2:$A$1500&amp;Sheet2!$B$2:$B$1500,Sheet2!$D$2:$D$1500,0)</f>
        <v>12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2</v>
      </c>
      <c r="Y105" cm="1">
        <f t="array" ref="Y105">_xlfn.XLOOKUP(D105&amp;I105,Sheet2!$A$2:$A$1500&amp;Sheet2!$B$2:$B$1500,Sheet2!$F$2:$F$1500,0)</f>
        <v>1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0.9375</v>
      </c>
      <c r="C106" t="s">
        <v>23</v>
      </c>
      <c r="D106" t="s">
        <v>138</v>
      </c>
      <c r="E106" t="s">
        <v>80</v>
      </c>
      <c r="F106">
        <v>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cm="1">
        <f t="array" ref="K106">_xlfn.XLOOKUP(E106&amp;I106,Ranking!C$2:C$500&amp;Ranking!A$2:A$500,Ranking!B$2:B$500,"")</f>
        <v>5</v>
      </c>
      <c r="L106" t="s">
        <v>51</v>
      </c>
      <c r="M106" t="s">
        <v>51</v>
      </c>
      <c r="N106">
        <v>1</v>
      </c>
      <c r="O106" cm="1">
        <f t="array" ref="O106">_xlfn.XLOOKUP(D106&amp;I106,Sheet2!$A$2:$A$1500&amp;Sheet2!$B$2:$B$1500,Sheet2!$C$2:$C$1500,0)</f>
        <v>13</v>
      </c>
      <c r="P106" cm="1">
        <f t="array" ref="P106">_xlfn.XLOOKUP(D106&amp;I106,Sheet2!$A$2:$A$1500&amp;Sheet2!$B$2:$B$1500,Sheet2!$D$2:$D$1500,0)</f>
        <v>25.7</v>
      </c>
      <c r="Q106" cm="1">
        <f t="array" ref="Q106">_xlfn.XLOOKUP(E106&amp;I106,Sheet2!$A$2:$A$1500&amp;Sheet2!$B$2:$B$1500,Sheet2!$C$2:$C$1500,0)</f>
        <v>59.3</v>
      </c>
      <c r="R106" cm="1">
        <f t="array" ref="R106">_xlfn.XLOOKUP(E106&amp;I106,Sheet2!$A$2:$A$1500&amp;Sheet2!$B$2:$B$1500,Sheet2!$D$2:$D$1500,0)</f>
        <v>17.3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1</v>
      </c>
      <c r="Y106" cm="1">
        <f t="array" ref="Y106">_xlfn.XLOOKUP(D106&amp;I106,Sheet2!$A$2:$A$1500&amp;Sheet2!$B$2:$B$1500,Sheet2!$F$2:$F$1500,0)</f>
        <v>2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24</v>
      </c>
      <c r="D107" t="s">
        <v>112</v>
      </c>
      <c r="E107" t="s">
        <v>89</v>
      </c>
      <c r="F107">
        <v>0</v>
      </c>
      <c r="G107">
        <v>2023</v>
      </c>
      <c r="H107">
        <v>0</v>
      </c>
      <c r="I107">
        <v>4</v>
      </c>
      <c r="J107" cm="1">
        <f t="array" ref="J107">_xlfn.XLOOKUP(D107&amp;I107,Ranking!C$2:C$500&amp;Ranking!A$2:A$500,Ranking!B$2:B$500,"")</f>
        <v>8</v>
      </c>
      <c r="K107" t="str" cm="1">
        <f t="array" ref="K107">_xlfn.XLOOKUP(E107&amp;I107,Ranking!C$2:C$500&amp;Ranking!A$2:A$500,Ranking!B$2:B$500,"")</f>
        <v/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46.7</v>
      </c>
      <c r="P107" cm="1">
        <f t="array" ref="P107">_xlfn.XLOOKUP(D107&amp;I107,Sheet2!$A$2:$A$1500&amp;Sheet2!$B$2:$B$1500,Sheet2!$D$2:$D$1500,0)</f>
        <v>12</v>
      </c>
      <c r="Q107" cm="1">
        <f t="array" ref="Q107">_xlfn.XLOOKUP(E107&amp;I107,Sheet2!$A$2:$A$1500&amp;Sheet2!$B$2:$B$1500,Sheet2!$C$2:$C$1500,0)</f>
        <v>33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3</v>
      </c>
      <c r="Y107" cm="1">
        <f t="array" ref="Y107">_xlfn.XLOOKUP(D107&amp;I107,Sheet2!$A$2:$A$1500&amp;Sheet2!$B$2:$B$1500,Sheet2!$F$2:$F$1500,0)</f>
        <v>0</v>
      </c>
      <c r="Z107" cm="1">
        <f t="array" ref="Z107">_xlfn.XLOOKUP(E107&amp;I107,Sheet2!$A$2:$A$1500&amp;Sheet2!$B$2:$B$1500,Sheet2!$E$2:$E$1500,0)</f>
        <v>2</v>
      </c>
      <c r="AA107" cm="1">
        <f t="array" ref="AA107">_xlfn.XLOOKUP(E107&amp;I107,Sheet2!$A$2:$A$1500&amp;Sheet2!$B$2:$B$1500,Sheet2!$F$2:$F$1500,0)</f>
        <v>1</v>
      </c>
    </row>
  </sheetData>
  <autoFilter ref="A1:W357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400"/>
  <sheetViews>
    <sheetView topLeftCell="A386" workbookViewId="0">
      <selection activeCell="D398" sqref="D398"/>
    </sheetView>
  </sheetViews>
  <sheetFormatPr baseColWidth="10" defaultRowHeight="16" x14ac:dyDescent="0.2"/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191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190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191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190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191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190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51"/>
  <sheetViews>
    <sheetView topLeftCell="A122" workbookViewId="0">
      <selection activeCell="C151" sqref="C151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06"/>
  <sheetViews>
    <sheetView workbookViewId="0">
      <selection sqref="A1:J106"/>
    </sheetView>
  </sheetViews>
  <sheetFormatPr baseColWidth="10" defaultRowHeight="16" x14ac:dyDescent="0.2"/>
  <sheetData>
    <row r="1" spans="1:10" x14ac:dyDescent="0.2">
      <c r="A1">
        <v>23</v>
      </c>
      <c r="B1" t="s">
        <v>179</v>
      </c>
      <c r="C1">
        <v>3</v>
      </c>
      <c r="D1">
        <v>11</v>
      </c>
      <c r="E1">
        <v>3</v>
      </c>
      <c r="F1">
        <v>9</v>
      </c>
      <c r="G1">
        <v>2</v>
      </c>
      <c r="H1">
        <v>0</v>
      </c>
      <c r="I1">
        <v>88</v>
      </c>
      <c r="J1">
        <v>29.3</v>
      </c>
    </row>
    <row r="2" spans="1:10" x14ac:dyDescent="0.2">
      <c r="A2">
        <v>51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31</v>
      </c>
      <c r="B3" t="s">
        <v>145</v>
      </c>
      <c r="C3">
        <v>2</v>
      </c>
      <c r="D3">
        <v>8</v>
      </c>
      <c r="E3">
        <v>2</v>
      </c>
      <c r="F3">
        <v>6</v>
      </c>
      <c r="G3">
        <v>1</v>
      </c>
      <c r="H3">
        <v>0</v>
      </c>
      <c r="I3">
        <v>62</v>
      </c>
      <c r="J3">
        <v>31</v>
      </c>
    </row>
    <row r="4" spans="1:10" x14ac:dyDescent="0.2">
      <c r="A4">
        <v>31</v>
      </c>
      <c r="B4" t="s">
        <v>167</v>
      </c>
      <c r="C4">
        <v>1</v>
      </c>
      <c r="D4">
        <v>4</v>
      </c>
      <c r="E4">
        <v>1</v>
      </c>
      <c r="F4">
        <v>4</v>
      </c>
      <c r="G4">
        <v>0</v>
      </c>
      <c r="H4">
        <v>0</v>
      </c>
      <c r="I4">
        <v>31</v>
      </c>
      <c r="J4">
        <v>31</v>
      </c>
    </row>
    <row r="5" spans="1:10" x14ac:dyDescent="0.2">
      <c r="A5">
        <v>45</v>
      </c>
      <c r="B5" t="s">
        <v>138</v>
      </c>
      <c r="C5">
        <v>3</v>
      </c>
      <c r="D5">
        <v>10</v>
      </c>
      <c r="E5">
        <v>9</v>
      </c>
      <c r="F5">
        <v>9</v>
      </c>
      <c r="G5">
        <v>1</v>
      </c>
      <c r="H5">
        <v>0</v>
      </c>
      <c r="I5">
        <v>98</v>
      </c>
      <c r="J5">
        <v>32.700000000000003</v>
      </c>
    </row>
    <row r="6" spans="1:10" x14ac:dyDescent="0.2">
      <c r="A6">
        <v>62</v>
      </c>
      <c r="B6" t="s">
        <v>142</v>
      </c>
      <c r="C6">
        <v>2</v>
      </c>
      <c r="D6">
        <v>9</v>
      </c>
      <c r="E6">
        <v>3</v>
      </c>
      <c r="F6">
        <v>9</v>
      </c>
      <c r="G6">
        <v>0</v>
      </c>
      <c r="H6">
        <v>0</v>
      </c>
      <c r="I6">
        <v>72</v>
      </c>
      <c r="J6">
        <v>36</v>
      </c>
    </row>
    <row r="7" spans="1:10" x14ac:dyDescent="0.2">
      <c r="A7">
        <v>106</v>
      </c>
      <c r="B7" t="s">
        <v>86</v>
      </c>
      <c r="C7">
        <v>2</v>
      </c>
      <c r="D7">
        <v>15</v>
      </c>
      <c r="E7">
        <v>2</v>
      </c>
      <c r="F7">
        <v>14</v>
      </c>
      <c r="G7">
        <v>0</v>
      </c>
      <c r="H7">
        <v>0</v>
      </c>
      <c r="I7">
        <v>110</v>
      </c>
      <c r="J7">
        <v>55</v>
      </c>
    </row>
    <row r="8" spans="1:10" x14ac:dyDescent="0.2">
      <c r="A8">
        <v>8</v>
      </c>
      <c r="B8" t="s">
        <v>187</v>
      </c>
      <c r="C8">
        <v>2</v>
      </c>
      <c r="D8">
        <v>5</v>
      </c>
      <c r="E8">
        <v>4</v>
      </c>
      <c r="F8">
        <v>4</v>
      </c>
      <c r="G8">
        <v>0</v>
      </c>
      <c r="H8">
        <v>0</v>
      </c>
      <c r="I8">
        <v>46</v>
      </c>
      <c r="J8">
        <v>23</v>
      </c>
    </row>
    <row r="9" spans="1:10" x14ac:dyDescent="0.2">
      <c r="A9">
        <v>15</v>
      </c>
      <c r="B9" t="s">
        <v>87</v>
      </c>
      <c r="C9">
        <v>1</v>
      </c>
      <c r="D9">
        <v>3</v>
      </c>
      <c r="E9">
        <v>2</v>
      </c>
      <c r="F9">
        <v>3</v>
      </c>
      <c r="G9">
        <v>0</v>
      </c>
      <c r="H9">
        <v>0</v>
      </c>
      <c r="I9">
        <v>27</v>
      </c>
      <c r="J9">
        <v>27</v>
      </c>
    </row>
    <row r="10" spans="1:10" x14ac:dyDescent="0.2">
      <c r="A10">
        <v>89</v>
      </c>
      <c r="B10" t="s">
        <v>184</v>
      </c>
      <c r="C10">
        <v>3</v>
      </c>
      <c r="D10">
        <v>15</v>
      </c>
      <c r="E10">
        <v>8</v>
      </c>
      <c r="F10">
        <v>15</v>
      </c>
      <c r="G10">
        <v>0</v>
      </c>
      <c r="H10">
        <v>0</v>
      </c>
      <c r="I10">
        <v>129</v>
      </c>
      <c r="J10">
        <v>43</v>
      </c>
    </row>
    <row r="11" spans="1:10" x14ac:dyDescent="0.2">
      <c r="A11">
        <v>48</v>
      </c>
      <c r="B11" t="s">
        <v>122</v>
      </c>
      <c r="C11">
        <v>3</v>
      </c>
      <c r="D11">
        <v>13</v>
      </c>
      <c r="E11">
        <v>3</v>
      </c>
      <c r="F11">
        <v>13</v>
      </c>
      <c r="G11">
        <v>0</v>
      </c>
      <c r="H11">
        <v>0</v>
      </c>
      <c r="I11">
        <v>100</v>
      </c>
      <c r="J11">
        <v>33.299999999999997</v>
      </c>
    </row>
    <row r="12" spans="1:10" x14ac:dyDescent="0.2">
      <c r="A12">
        <v>68</v>
      </c>
      <c r="B12" t="s">
        <v>26</v>
      </c>
      <c r="C12">
        <v>2</v>
      </c>
      <c r="D12">
        <v>9</v>
      </c>
      <c r="E12">
        <v>4</v>
      </c>
      <c r="F12">
        <v>8</v>
      </c>
      <c r="G12">
        <v>0</v>
      </c>
      <c r="H12">
        <v>0</v>
      </c>
      <c r="I12">
        <v>74</v>
      </c>
      <c r="J12">
        <v>37</v>
      </c>
    </row>
    <row r="13" spans="1:10" x14ac:dyDescent="0.2">
      <c r="A13">
        <v>72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54</v>
      </c>
      <c r="B14" t="s">
        <v>180</v>
      </c>
      <c r="C14">
        <v>3</v>
      </c>
      <c r="D14">
        <v>13</v>
      </c>
      <c r="E14">
        <v>4</v>
      </c>
      <c r="F14">
        <v>13</v>
      </c>
      <c r="G14">
        <v>0</v>
      </c>
      <c r="H14">
        <v>0</v>
      </c>
      <c r="I14">
        <v>103</v>
      </c>
      <c r="J14">
        <v>34.299999999999997</v>
      </c>
    </row>
    <row r="15" spans="1:10" x14ac:dyDescent="0.2">
      <c r="A15">
        <v>93</v>
      </c>
      <c r="B15" t="s">
        <v>88</v>
      </c>
      <c r="C15">
        <v>4</v>
      </c>
      <c r="D15">
        <v>23</v>
      </c>
      <c r="E15">
        <v>6</v>
      </c>
      <c r="F15">
        <v>22</v>
      </c>
      <c r="G15">
        <v>0</v>
      </c>
      <c r="H15">
        <v>0</v>
      </c>
      <c r="I15">
        <v>178</v>
      </c>
      <c r="J15">
        <v>44.5</v>
      </c>
    </row>
    <row r="16" spans="1:10" x14ac:dyDescent="0.2">
      <c r="A16">
        <v>72</v>
      </c>
      <c r="B16" t="s">
        <v>74</v>
      </c>
      <c r="C16">
        <v>1</v>
      </c>
      <c r="D16">
        <v>5</v>
      </c>
      <c r="E16">
        <v>1</v>
      </c>
      <c r="F16">
        <v>5</v>
      </c>
      <c r="G16">
        <v>0</v>
      </c>
      <c r="H16">
        <v>0</v>
      </c>
      <c r="I16">
        <v>38</v>
      </c>
      <c r="J16">
        <v>38</v>
      </c>
    </row>
    <row r="17" spans="1:10" x14ac:dyDescent="0.2">
      <c r="A17">
        <v>66</v>
      </c>
      <c r="B17" t="s">
        <v>89</v>
      </c>
      <c r="C17">
        <v>2</v>
      </c>
      <c r="D17">
        <v>10</v>
      </c>
      <c r="E17">
        <v>1</v>
      </c>
      <c r="F17">
        <v>10</v>
      </c>
      <c r="G17">
        <v>0</v>
      </c>
      <c r="H17">
        <v>0</v>
      </c>
      <c r="I17">
        <v>73</v>
      </c>
      <c r="J17">
        <v>36.5</v>
      </c>
    </row>
    <row r="18" spans="1:10" x14ac:dyDescent="0.2">
      <c r="A18">
        <v>62</v>
      </c>
      <c r="B18" t="s">
        <v>48</v>
      </c>
      <c r="C18">
        <v>2</v>
      </c>
      <c r="D18">
        <v>9</v>
      </c>
      <c r="E18">
        <v>3</v>
      </c>
      <c r="F18">
        <v>9</v>
      </c>
      <c r="G18">
        <v>0</v>
      </c>
      <c r="H18">
        <v>0</v>
      </c>
      <c r="I18">
        <v>72</v>
      </c>
      <c r="J18">
        <v>36</v>
      </c>
    </row>
    <row r="19" spans="1:10" x14ac:dyDescent="0.2">
      <c r="A19">
        <v>50</v>
      </c>
      <c r="B19" t="s">
        <v>136</v>
      </c>
      <c r="C19">
        <v>3</v>
      </c>
      <c r="D19">
        <v>10</v>
      </c>
      <c r="E19">
        <v>10</v>
      </c>
      <c r="F19">
        <v>9</v>
      </c>
      <c r="G19">
        <v>1</v>
      </c>
      <c r="H19">
        <v>0</v>
      </c>
      <c r="I19">
        <v>101</v>
      </c>
      <c r="J19">
        <v>33.700000000000003</v>
      </c>
    </row>
    <row r="20" spans="1:10" x14ac:dyDescent="0.2">
      <c r="A20">
        <v>14</v>
      </c>
      <c r="B20" t="s">
        <v>140</v>
      </c>
      <c r="C20">
        <v>2</v>
      </c>
      <c r="D20">
        <v>6</v>
      </c>
      <c r="E20">
        <v>3</v>
      </c>
      <c r="F20">
        <v>6</v>
      </c>
      <c r="G20">
        <v>0</v>
      </c>
      <c r="H20">
        <v>0</v>
      </c>
      <c r="I20">
        <v>51</v>
      </c>
      <c r="J20">
        <v>25.5</v>
      </c>
    </row>
    <row r="21" spans="1:10" x14ac:dyDescent="0.2">
      <c r="A21">
        <v>25</v>
      </c>
      <c r="B21" t="s">
        <v>66</v>
      </c>
      <c r="C21">
        <v>2</v>
      </c>
      <c r="D21">
        <v>7</v>
      </c>
      <c r="E21">
        <v>3</v>
      </c>
      <c r="F21">
        <v>6</v>
      </c>
      <c r="G21">
        <v>1</v>
      </c>
      <c r="H21">
        <v>0</v>
      </c>
      <c r="I21">
        <v>59</v>
      </c>
      <c r="J21">
        <v>29.5</v>
      </c>
    </row>
    <row r="22" spans="1:10" x14ac:dyDescent="0.2">
      <c r="A22">
        <v>19</v>
      </c>
      <c r="B22" t="s">
        <v>90</v>
      </c>
      <c r="C22">
        <v>2</v>
      </c>
      <c r="D22">
        <v>6</v>
      </c>
      <c r="E22">
        <v>5</v>
      </c>
      <c r="F22">
        <v>6</v>
      </c>
      <c r="G22">
        <v>0</v>
      </c>
      <c r="H22">
        <v>0</v>
      </c>
      <c r="I22">
        <v>57</v>
      </c>
      <c r="J22">
        <v>28.5</v>
      </c>
    </row>
    <row r="23" spans="1:10" x14ac:dyDescent="0.2">
      <c r="A23">
        <v>87</v>
      </c>
      <c r="B23" t="s">
        <v>79</v>
      </c>
      <c r="C23">
        <v>1</v>
      </c>
      <c r="D23">
        <v>6</v>
      </c>
      <c r="E23">
        <v>0</v>
      </c>
      <c r="F23">
        <v>4</v>
      </c>
      <c r="G23">
        <v>1</v>
      </c>
      <c r="H23">
        <v>0</v>
      </c>
      <c r="I23">
        <v>42</v>
      </c>
      <c r="J23">
        <v>42</v>
      </c>
    </row>
    <row r="24" spans="1:10" x14ac:dyDescent="0.2">
      <c r="A24">
        <v>101</v>
      </c>
      <c r="B24" t="s">
        <v>174</v>
      </c>
      <c r="C24">
        <v>2</v>
      </c>
      <c r="D24">
        <v>12</v>
      </c>
      <c r="E24">
        <v>3</v>
      </c>
      <c r="F24">
        <v>8</v>
      </c>
      <c r="G24">
        <v>2</v>
      </c>
      <c r="H24">
        <v>0</v>
      </c>
      <c r="I24">
        <v>93</v>
      </c>
      <c r="J24">
        <v>46.5</v>
      </c>
    </row>
    <row r="25" spans="1:10" x14ac:dyDescent="0.2">
      <c r="A25">
        <v>31</v>
      </c>
      <c r="B25" t="s">
        <v>185</v>
      </c>
      <c r="C25">
        <v>4</v>
      </c>
      <c r="D25">
        <v>16</v>
      </c>
      <c r="E25">
        <v>4</v>
      </c>
      <c r="F25">
        <v>16</v>
      </c>
      <c r="G25">
        <v>0</v>
      </c>
      <c r="H25">
        <v>0</v>
      </c>
      <c r="I25">
        <v>124</v>
      </c>
      <c r="J25">
        <v>31</v>
      </c>
    </row>
    <row r="26" spans="1:10" x14ac:dyDescent="0.2">
      <c r="A26">
        <v>55</v>
      </c>
      <c r="B26" t="s">
        <v>131</v>
      </c>
      <c r="C26">
        <v>3</v>
      </c>
      <c r="D26">
        <v>14</v>
      </c>
      <c r="E26">
        <v>3</v>
      </c>
      <c r="F26">
        <v>11</v>
      </c>
      <c r="G26">
        <v>0</v>
      </c>
      <c r="H26">
        <v>0</v>
      </c>
      <c r="I26">
        <v>104</v>
      </c>
      <c r="J26">
        <v>34.700000000000003</v>
      </c>
    </row>
    <row r="27" spans="1:10" x14ac:dyDescent="0.2">
      <c r="A27">
        <v>8</v>
      </c>
      <c r="B27" t="s">
        <v>166</v>
      </c>
      <c r="C27">
        <v>2</v>
      </c>
      <c r="D27">
        <v>5</v>
      </c>
      <c r="E27">
        <v>3</v>
      </c>
      <c r="F27">
        <v>5</v>
      </c>
      <c r="G27">
        <v>0</v>
      </c>
      <c r="H27">
        <v>1</v>
      </c>
      <c r="I27">
        <v>46</v>
      </c>
      <c r="J27">
        <v>23</v>
      </c>
    </row>
    <row r="28" spans="1:10" x14ac:dyDescent="0.2">
      <c r="A28">
        <v>11</v>
      </c>
      <c r="B28" t="s">
        <v>43</v>
      </c>
      <c r="C28">
        <v>1</v>
      </c>
      <c r="D28">
        <v>3</v>
      </c>
      <c r="E28">
        <v>1</v>
      </c>
      <c r="F28">
        <v>3</v>
      </c>
      <c r="G28">
        <v>0</v>
      </c>
      <c r="H28">
        <v>0</v>
      </c>
      <c r="I28">
        <v>24</v>
      </c>
      <c r="J28">
        <v>24</v>
      </c>
    </row>
    <row r="29" spans="1:10" x14ac:dyDescent="0.2">
      <c r="A29">
        <v>23</v>
      </c>
      <c r="B29" t="s">
        <v>148</v>
      </c>
      <c r="C29">
        <v>3</v>
      </c>
      <c r="D29">
        <v>12</v>
      </c>
      <c r="E29">
        <v>2</v>
      </c>
      <c r="F29">
        <v>10</v>
      </c>
      <c r="G29">
        <v>0</v>
      </c>
      <c r="H29">
        <v>0</v>
      </c>
      <c r="I29">
        <v>88</v>
      </c>
      <c r="J29">
        <v>29.3</v>
      </c>
    </row>
    <row r="30" spans="1:10" x14ac:dyDescent="0.2">
      <c r="A30">
        <v>26</v>
      </c>
      <c r="B30" t="s">
        <v>183</v>
      </c>
      <c r="C30">
        <v>2</v>
      </c>
      <c r="D30">
        <v>7</v>
      </c>
      <c r="E30">
        <v>4</v>
      </c>
      <c r="F30">
        <v>6</v>
      </c>
      <c r="G30">
        <v>0</v>
      </c>
      <c r="H30">
        <v>0</v>
      </c>
      <c r="I30">
        <v>60</v>
      </c>
      <c r="J30">
        <v>30</v>
      </c>
    </row>
    <row r="31" spans="1:10" x14ac:dyDescent="0.2">
      <c r="A31">
        <v>56</v>
      </c>
      <c r="B31" t="s">
        <v>163</v>
      </c>
      <c r="C31">
        <v>1</v>
      </c>
      <c r="D31">
        <v>5</v>
      </c>
      <c r="E31">
        <v>0</v>
      </c>
      <c r="F31">
        <v>5</v>
      </c>
      <c r="G31">
        <v>0</v>
      </c>
      <c r="H31">
        <v>0</v>
      </c>
      <c r="I31">
        <v>35</v>
      </c>
      <c r="J31">
        <v>35</v>
      </c>
    </row>
    <row r="32" spans="1:10" x14ac:dyDescent="0.2">
      <c r="A32">
        <v>90</v>
      </c>
      <c r="B32" t="s">
        <v>65</v>
      </c>
      <c r="C32">
        <v>2</v>
      </c>
      <c r="D32">
        <v>10</v>
      </c>
      <c r="E32">
        <v>6</v>
      </c>
      <c r="F32">
        <v>9</v>
      </c>
      <c r="G32">
        <v>0</v>
      </c>
      <c r="H32">
        <v>0</v>
      </c>
      <c r="I32">
        <v>87</v>
      </c>
      <c r="J32">
        <v>43.5</v>
      </c>
    </row>
    <row r="33" spans="1:10" x14ac:dyDescent="0.2">
      <c r="A33">
        <v>88</v>
      </c>
      <c r="B33" t="s">
        <v>172</v>
      </c>
      <c r="C33">
        <v>3</v>
      </c>
      <c r="D33">
        <v>16</v>
      </c>
      <c r="E33">
        <v>5</v>
      </c>
      <c r="F33">
        <v>14</v>
      </c>
      <c r="G33">
        <v>1</v>
      </c>
      <c r="H33">
        <v>0</v>
      </c>
      <c r="I33">
        <v>127</v>
      </c>
      <c r="J33">
        <v>42.3</v>
      </c>
    </row>
    <row r="34" spans="1:10" x14ac:dyDescent="0.2">
      <c r="A34">
        <v>81</v>
      </c>
      <c r="B34" t="s">
        <v>37</v>
      </c>
      <c r="C34">
        <v>2</v>
      </c>
      <c r="D34">
        <v>10</v>
      </c>
      <c r="E34">
        <v>3</v>
      </c>
      <c r="F34">
        <v>8</v>
      </c>
      <c r="G34">
        <v>1</v>
      </c>
      <c r="H34">
        <v>0</v>
      </c>
      <c r="I34">
        <v>79</v>
      </c>
      <c r="J34">
        <v>39.5</v>
      </c>
    </row>
    <row r="35" spans="1:10" x14ac:dyDescent="0.2">
      <c r="A35">
        <v>44</v>
      </c>
      <c r="B35" t="s">
        <v>171</v>
      </c>
      <c r="C35">
        <v>2</v>
      </c>
      <c r="D35">
        <v>7</v>
      </c>
      <c r="E35">
        <v>5</v>
      </c>
      <c r="F35">
        <v>7</v>
      </c>
      <c r="G35">
        <v>0</v>
      </c>
      <c r="H35">
        <v>0</v>
      </c>
      <c r="I35">
        <v>64</v>
      </c>
      <c r="J35">
        <v>32</v>
      </c>
    </row>
    <row r="36" spans="1:10" x14ac:dyDescent="0.2">
      <c r="A36">
        <v>7</v>
      </c>
      <c r="B36" t="s">
        <v>38</v>
      </c>
      <c r="C36">
        <v>2</v>
      </c>
      <c r="D36">
        <v>5</v>
      </c>
      <c r="E36">
        <v>3</v>
      </c>
      <c r="F36">
        <v>5</v>
      </c>
      <c r="G36">
        <v>0</v>
      </c>
      <c r="H36">
        <v>0</v>
      </c>
      <c r="I36">
        <v>44</v>
      </c>
      <c r="J36">
        <v>22</v>
      </c>
    </row>
    <row r="37" spans="1:10" x14ac:dyDescent="0.2">
      <c r="A37">
        <v>31</v>
      </c>
      <c r="B37" t="s">
        <v>92</v>
      </c>
      <c r="C37">
        <v>1</v>
      </c>
      <c r="D37">
        <v>4</v>
      </c>
      <c r="E37">
        <v>1</v>
      </c>
      <c r="F37">
        <v>4</v>
      </c>
      <c r="G37">
        <v>0</v>
      </c>
      <c r="H37">
        <v>0</v>
      </c>
      <c r="I37">
        <v>31</v>
      </c>
      <c r="J37">
        <v>31</v>
      </c>
    </row>
    <row r="38" spans="1:10" x14ac:dyDescent="0.2">
      <c r="A38">
        <v>2</v>
      </c>
      <c r="B38" t="s">
        <v>130</v>
      </c>
      <c r="C38">
        <v>2</v>
      </c>
      <c r="D38">
        <v>3</v>
      </c>
      <c r="E38">
        <v>3</v>
      </c>
      <c r="F38">
        <v>3</v>
      </c>
      <c r="G38">
        <v>0</v>
      </c>
      <c r="H38">
        <v>0</v>
      </c>
      <c r="I38">
        <v>30</v>
      </c>
      <c r="J38">
        <v>15</v>
      </c>
    </row>
    <row r="39" spans="1:10" x14ac:dyDescent="0.2">
      <c r="A39">
        <v>26</v>
      </c>
      <c r="B39" t="s">
        <v>165</v>
      </c>
      <c r="C39">
        <v>1</v>
      </c>
      <c r="D39">
        <v>3</v>
      </c>
      <c r="E39">
        <v>3</v>
      </c>
      <c r="F39">
        <v>3</v>
      </c>
      <c r="G39">
        <v>0</v>
      </c>
      <c r="H39">
        <v>0</v>
      </c>
      <c r="I39">
        <v>30</v>
      </c>
      <c r="J39">
        <v>30</v>
      </c>
    </row>
    <row r="40" spans="1:10" x14ac:dyDescent="0.2">
      <c r="A40">
        <v>26</v>
      </c>
      <c r="B40" t="s">
        <v>72</v>
      </c>
      <c r="C40">
        <v>1</v>
      </c>
      <c r="D40">
        <v>3</v>
      </c>
      <c r="E40">
        <v>3</v>
      </c>
      <c r="F40">
        <v>3</v>
      </c>
      <c r="G40">
        <v>0</v>
      </c>
      <c r="H40">
        <v>0</v>
      </c>
      <c r="I40">
        <v>30</v>
      </c>
      <c r="J40">
        <v>30</v>
      </c>
    </row>
    <row r="41" spans="1:10" x14ac:dyDescent="0.2">
      <c r="A41">
        <v>98</v>
      </c>
      <c r="B41" t="s">
        <v>93</v>
      </c>
      <c r="C41">
        <v>3</v>
      </c>
      <c r="D41">
        <v>19</v>
      </c>
      <c r="E41">
        <v>1</v>
      </c>
      <c r="F41">
        <v>18</v>
      </c>
      <c r="G41">
        <v>1</v>
      </c>
      <c r="H41">
        <v>0</v>
      </c>
      <c r="I41">
        <v>137</v>
      </c>
      <c r="J41">
        <v>45.7</v>
      </c>
    </row>
    <row r="42" spans="1:10" x14ac:dyDescent="0.2">
      <c r="A42">
        <v>59</v>
      </c>
      <c r="B42" t="s">
        <v>94</v>
      </c>
      <c r="C42">
        <v>3</v>
      </c>
      <c r="D42">
        <v>13</v>
      </c>
      <c r="E42">
        <v>5</v>
      </c>
      <c r="F42">
        <v>13</v>
      </c>
      <c r="G42">
        <v>0</v>
      </c>
      <c r="H42">
        <v>0</v>
      </c>
      <c r="I42">
        <v>106</v>
      </c>
      <c r="J42">
        <v>35.299999999999997</v>
      </c>
    </row>
    <row r="43" spans="1:10" x14ac:dyDescent="0.2">
      <c r="A43">
        <v>72</v>
      </c>
      <c r="B43" t="s">
        <v>158</v>
      </c>
      <c r="C43">
        <v>1</v>
      </c>
      <c r="D43">
        <v>5</v>
      </c>
      <c r="E43">
        <v>1</v>
      </c>
      <c r="F43">
        <v>5</v>
      </c>
      <c r="G43">
        <v>0</v>
      </c>
      <c r="H43">
        <v>0</v>
      </c>
      <c r="I43">
        <v>38</v>
      </c>
      <c r="J43">
        <v>38</v>
      </c>
    </row>
    <row r="44" spans="1:10" x14ac:dyDescent="0.2">
      <c r="A44">
        <v>102</v>
      </c>
      <c r="B44" t="s">
        <v>181</v>
      </c>
      <c r="C44">
        <v>1</v>
      </c>
      <c r="D44">
        <v>5</v>
      </c>
      <c r="E44">
        <v>4</v>
      </c>
      <c r="F44">
        <v>5</v>
      </c>
      <c r="G44">
        <v>0</v>
      </c>
      <c r="H44">
        <v>0</v>
      </c>
      <c r="I44">
        <v>47</v>
      </c>
      <c r="J44">
        <v>47</v>
      </c>
    </row>
    <row r="45" spans="1:10" x14ac:dyDescent="0.2">
      <c r="A45">
        <v>94</v>
      </c>
      <c r="B45" t="s">
        <v>81</v>
      </c>
      <c r="C45">
        <v>1</v>
      </c>
      <c r="D45">
        <v>6</v>
      </c>
      <c r="E45">
        <v>1</v>
      </c>
      <c r="F45">
        <v>6</v>
      </c>
      <c r="G45">
        <v>0</v>
      </c>
      <c r="H45">
        <v>0</v>
      </c>
      <c r="I45">
        <v>45</v>
      </c>
      <c r="J45">
        <v>45</v>
      </c>
    </row>
    <row r="46" spans="1:10" x14ac:dyDescent="0.2">
      <c r="A46">
        <v>78</v>
      </c>
      <c r="B46" t="s">
        <v>169</v>
      </c>
      <c r="C46">
        <v>4</v>
      </c>
      <c r="D46">
        <v>20</v>
      </c>
      <c r="E46">
        <v>5</v>
      </c>
      <c r="F46">
        <v>18</v>
      </c>
      <c r="G46">
        <v>0</v>
      </c>
      <c r="H46">
        <v>0</v>
      </c>
      <c r="I46">
        <v>153</v>
      </c>
      <c r="J46">
        <v>38.299999999999997</v>
      </c>
    </row>
    <row r="47" spans="1:10" x14ac:dyDescent="0.2">
      <c r="A47">
        <v>51</v>
      </c>
      <c r="B47" t="s">
        <v>143</v>
      </c>
      <c r="C47">
        <v>1</v>
      </c>
      <c r="D47">
        <v>4</v>
      </c>
      <c r="E47">
        <v>2</v>
      </c>
      <c r="F47">
        <v>4</v>
      </c>
      <c r="G47">
        <v>0</v>
      </c>
      <c r="H47">
        <v>0</v>
      </c>
      <c r="I47">
        <v>34</v>
      </c>
      <c r="J47">
        <v>34</v>
      </c>
    </row>
    <row r="48" spans="1:10" x14ac:dyDescent="0.2">
      <c r="A48">
        <v>72</v>
      </c>
      <c r="B48" t="s">
        <v>189</v>
      </c>
      <c r="C48">
        <v>1</v>
      </c>
      <c r="D48">
        <v>4</v>
      </c>
      <c r="E48">
        <v>3</v>
      </c>
      <c r="F48">
        <v>3</v>
      </c>
      <c r="G48">
        <v>1</v>
      </c>
      <c r="H48">
        <v>0</v>
      </c>
      <c r="I48">
        <v>38</v>
      </c>
      <c r="J48">
        <v>38</v>
      </c>
    </row>
    <row r="49" spans="1:10" x14ac:dyDescent="0.2">
      <c r="A49">
        <v>62</v>
      </c>
      <c r="B49" t="s">
        <v>27</v>
      </c>
      <c r="C49">
        <v>2</v>
      </c>
      <c r="D49">
        <v>9</v>
      </c>
      <c r="E49">
        <v>3</v>
      </c>
      <c r="F49">
        <v>9</v>
      </c>
      <c r="G49">
        <v>0</v>
      </c>
      <c r="H49">
        <v>0</v>
      </c>
      <c r="I49">
        <v>72</v>
      </c>
      <c r="J49">
        <v>36</v>
      </c>
    </row>
    <row r="50" spans="1:10" x14ac:dyDescent="0.2">
      <c r="A50">
        <v>67</v>
      </c>
      <c r="B50" t="s">
        <v>188</v>
      </c>
      <c r="C50">
        <v>3</v>
      </c>
      <c r="D50">
        <v>15</v>
      </c>
      <c r="E50">
        <v>2</v>
      </c>
      <c r="F50">
        <v>14</v>
      </c>
      <c r="G50">
        <v>0</v>
      </c>
      <c r="H50">
        <v>0</v>
      </c>
      <c r="I50">
        <v>110</v>
      </c>
      <c r="J50">
        <v>36.700000000000003</v>
      </c>
    </row>
    <row r="51" spans="1:10" x14ac:dyDescent="0.2">
      <c r="A51">
        <v>51</v>
      </c>
      <c r="B51" t="s">
        <v>95</v>
      </c>
      <c r="C51">
        <v>2</v>
      </c>
      <c r="D51">
        <v>9</v>
      </c>
      <c r="E51">
        <v>2</v>
      </c>
      <c r="F51">
        <v>8</v>
      </c>
      <c r="G51">
        <v>0</v>
      </c>
      <c r="H51">
        <v>0</v>
      </c>
      <c r="I51">
        <v>68</v>
      </c>
      <c r="J51">
        <v>34</v>
      </c>
    </row>
    <row r="52" spans="1:10" x14ac:dyDescent="0.2">
      <c r="A52">
        <v>11</v>
      </c>
      <c r="B52" t="s">
        <v>96</v>
      </c>
      <c r="C52">
        <v>1</v>
      </c>
      <c r="D52">
        <v>2</v>
      </c>
      <c r="E52">
        <v>3</v>
      </c>
      <c r="F52">
        <v>1</v>
      </c>
      <c r="G52">
        <v>1</v>
      </c>
      <c r="H52">
        <v>0</v>
      </c>
      <c r="I52">
        <v>24</v>
      </c>
      <c r="J52">
        <v>24</v>
      </c>
    </row>
    <row r="53" spans="1:10" x14ac:dyDescent="0.2">
      <c r="A53">
        <v>80</v>
      </c>
      <c r="B53" t="s">
        <v>144</v>
      </c>
      <c r="C53">
        <v>2</v>
      </c>
      <c r="D53">
        <v>10</v>
      </c>
      <c r="E53">
        <v>3</v>
      </c>
      <c r="F53">
        <v>9</v>
      </c>
      <c r="G53">
        <v>0</v>
      </c>
      <c r="H53">
        <v>0</v>
      </c>
      <c r="I53">
        <v>78</v>
      </c>
      <c r="J53">
        <v>39</v>
      </c>
    </row>
    <row r="54" spans="1:10" x14ac:dyDescent="0.2">
      <c r="A54">
        <v>56</v>
      </c>
      <c r="B54" t="s">
        <v>97</v>
      </c>
      <c r="C54">
        <v>2</v>
      </c>
      <c r="D54">
        <v>10</v>
      </c>
      <c r="E54">
        <v>0</v>
      </c>
      <c r="F54">
        <v>10</v>
      </c>
      <c r="G54">
        <v>0</v>
      </c>
      <c r="H54">
        <v>0</v>
      </c>
      <c r="I54">
        <v>70</v>
      </c>
      <c r="J54">
        <v>35</v>
      </c>
    </row>
    <row r="55" spans="1:10" x14ac:dyDescent="0.2">
      <c r="A55">
        <v>13</v>
      </c>
      <c r="B55" t="s">
        <v>22</v>
      </c>
      <c r="C55">
        <v>2</v>
      </c>
      <c r="D55">
        <v>5</v>
      </c>
      <c r="E55">
        <v>5</v>
      </c>
      <c r="F55">
        <v>4</v>
      </c>
      <c r="G55">
        <v>0</v>
      </c>
      <c r="H55">
        <v>0</v>
      </c>
      <c r="I55">
        <v>49</v>
      </c>
      <c r="J55">
        <v>24.5</v>
      </c>
    </row>
    <row r="56" spans="1:10" x14ac:dyDescent="0.2">
      <c r="A56">
        <v>86</v>
      </c>
      <c r="B56" t="s">
        <v>186</v>
      </c>
      <c r="C56">
        <v>4</v>
      </c>
      <c r="D56">
        <v>21</v>
      </c>
      <c r="E56">
        <v>6</v>
      </c>
      <c r="F56">
        <v>21</v>
      </c>
      <c r="G56">
        <v>0</v>
      </c>
      <c r="H56">
        <v>0</v>
      </c>
      <c r="I56">
        <v>165</v>
      </c>
      <c r="J56">
        <v>41.3</v>
      </c>
    </row>
    <row r="57" spans="1:10" x14ac:dyDescent="0.2">
      <c r="A57">
        <v>81</v>
      </c>
      <c r="B57" t="s">
        <v>98</v>
      </c>
      <c r="C57">
        <v>2</v>
      </c>
      <c r="D57">
        <v>10</v>
      </c>
      <c r="E57">
        <v>3</v>
      </c>
      <c r="F57">
        <v>10</v>
      </c>
      <c r="G57">
        <v>0</v>
      </c>
      <c r="H57">
        <v>0</v>
      </c>
      <c r="I57">
        <v>79</v>
      </c>
      <c r="J57">
        <v>39.5</v>
      </c>
    </row>
    <row r="58" spans="1:10" x14ac:dyDescent="0.2">
      <c r="A58">
        <v>41</v>
      </c>
      <c r="B58" t="s">
        <v>64</v>
      </c>
      <c r="C58">
        <v>3</v>
      </c>
      <c r="D58">
        <v>11</v>
      </c>
      <c r="E58">
        <v>6</v>
      </c>
      <c r="F58">
        <v>10</v>
      </c>
      <c r="G58">
        <v>0</v>
      </c>
      <c r="H58">
        <v>0</v>
      </c>
      <c r="I58">
        <v>94</v>
      </c>
      <c r="J58">
        <v>31.3</v>
      </c>
    </row>
    <row r="59" spans="1:10" x14ac:dyDescent="0.2">
      <c r="A59">
        <v>94</v>
      </c>
      <c r="B59" t="s">
        <v>175</v>
      </c>
      <c r="C59">
        <v>1</v>
      </c>
      <c r="D59">
        <v>6</v>
      </c>
      <c r="E59">
        <v>1</v>
      </c>
      <c r="F59">
        <v>6</v>
      </c>
      <c r="G59">
        <v>0</v>
      </c>
      <c r="H59">
        <v>0</v>
      </c>
      <c r="I59">
        <v>45</v>
      </c>
      <c r="J59">
        <v>45</v>
      </c>
    </row>
    <row r="60" spans="1:10" x14ac:dyDescent="0.2">
      <c r="A60">
        <v>104</v>
      </c>
      <c r="B60" t="s">
        <v>100</v>
      </c>
      <c r="C60">
        <v>2</v>
      </c>
      <c r="D60">
        <v>14</v>
      </c>
      <c r="E60">
        <v>2</v>
      </c>
      <c r="F60">
        <v>10</v>
      </c>
      <c r="G60">
        <v>2</v>
      </c>
      <c r="H60">
        <v>0</v>
      </c>
      <c r="I60">
        <v>104</v>
      </c>
      <c r="J60">
        <v>52</v>
      </c>
    </row>
    <row r="61" spans="1:10" x14ac:dyDescent="0.2">
      <c r="A61">
        <v>10</v>
      </c>
      <c r="B61" t="s">
        <v>170</v>
      </c>
      <c r="C61">
        <v>3</v>
      </c>
      <c r="D61">
        <v>9</v>
      </c>
      <c r="E61">
        <v>2</v>
      </c>
      <c r="F61">
        <v>9</v>
      </c>
      <c r="G61">
        <v>0</v>
      </c>
      <c r="H61">
        <v>1</v>
      </c>
      <c r="I61">
        <v>71</v>
      </c>
      <c r="J61">
        <v>23.7</v>
      </c>
    </row>
    <row r="62" spans="1:10" x14ac:dyDescent="0.2">
      <c r="A62">
        <v>31</v>
      </c>
      <c r="B62" t="s">
        <v>28</v>
      </c>
      <c r="C62">
        <v>2</v>
      </c>
      <c r="D62">
        <v>8</v>
      </c>
      <c r="E62">
        <v>2</v>
      </c>
      <c r="F62">
        <v>8</v>
      </c>
      <c r="G62">
        <v>0</v>
      </c>
      <c r="H62">
        <v>0</v>
      </c>
      <c r="I62">
        <v>62</v>
      </c>
      <c r="J62">
        <v>31</v>
      </c>
    </row>
    <row r="63" spans="1:10" x14ac:dyDescent="0.2">
      <c r="A63">
        <v>3</v>
      </c>
      <c r="B63" t="s">
        <v>41</v>
      </c>
      <c r="C63">
        <v>1</v>
      </c>
      <c r="D63">
        <v>2</v>
      </c>
      <c r="E63">
        <v>1</v>
      </c>
      <c r="F63">
        <v>2</v>
      </c>
      <c r="G63">
        <v>0</v>
      </c>
      <c r="H63">
        <v>0</v>
      </c>
      <c r="I63">
        <v>17</v>
      </c>
      <c r="J63">
        <v>17</v>
      </c>
    </row>
    <row r="64" spans="1:10" x14ac:dyDescent="0.2">
      <c r="A64">
        <v>4</v>
      </c>
      <c r="B64" t="s">
        <v>101</v>
      </c>
      <c r="C64">
        <v>1</v>
      </c>
      <c r="D64">
        <v>2</v>
      </c>
      <c r="E64">
        <v>2</v>
      </c>
      <c r="F64">
        <v>2</v>
      </c>
      <c r="G64">
        <v>0</v>
      </c>
      <c r="H64">
        <v>0</v>
      </c>
      <c r="I64">
        <v>20</v>
      </c>
      <c r="J64">
        <v>20</v>
      </c>
    </row>
    <row r="65" spans="1:10" x14ac:dyDescent="0.2">
      <c r="A65">
        <v>49</v>
      </c>
      <c r="B65" t="s">
        <v>139</v>
      </c>
      <c r="C65">
        <v>2</v>
      </c>
      <c r="D65">
        <v>8</v>
      </c>
      <c r="E65">
        <v>4</v>
      </c>
      <c r="F65">
        <v>7</v>
      </c>
      <c r="G65">
        <v>0</v>
      </c>
      <c r="H65">
        <v>0</v>
      </c>
      <c r="I65">
        <v>67</v>
      </c>
      <c r="J65">
        <v>33.5</v>
      </c>
    </row>
    <row r="66" spans="1:10" x14ac:dyDescent="0.2">
      <c r="A66">
        <v>42</v>
      </c>
      <c r="B66" t="s">
        <v>182</v>
      </c>
      <c r="C66">
        <v>2</v>
      </c>
      <c r="D66">
        <v>7</v>
      </c>
      <c r="E66">
        <v>4</v>
      </c>
      <c r="F66">
        <v>7</v>
      </c>
      <c r="G66">
        <v>0</v>
      </c>
      <c r="H66">
        <v>1</v>
      </c>
      <c r="I66">
        <v>63</v>
      </c>
      <c r="J66">
        <v>31.5</v>
      </c>
    </row>
    <row r="67" spans="1:10" x14ac:dyDescent="0.2">
      <c r="A67">
        <v>72</v>
      </c>
      <c r="B67" t="s">
        <v>39</v>
      </c>
      <c r="C67">
        <v>1</v>
      </c>
      <c r="D67">
        <v>5</v>
      </c>
      <c r="E67">
        <v>1</v>
      </c>
      <c r="F67">
        <v>5</v>
      </c>
      <c r="G67">
        <v>0</v>
      </c>
      <c r="H67">
        <v>0</v>
      </c>
      <c r="I67">
        <v>38</v>
      </c>
      <c r="J67">
        <v>38</v>
      </c>
    </row>
    <row r="68" spans="1:10" x14ac:dyDescent="0.2">
      <c r="A68">
        <v>18</v>
      </c>
      <c r="B68" t="s">
        <v>146</v>
      </c>
      <c r="C68">
        <v>3</v>
      </c>
      <c r="D68">
        <v>10</v>
      </c>
      <c r="E68">
        <v>5</v>
      </c>
      <c r="F68">
        <v>10</v>
      </c>
      <c r="G68">
        <v>0</v>
      </c>
      <c r="H68">
        <v>0</v>
      </c>
      <c r="I68">
        <v>85</v>
      </c>
      <c r="J68">
        <v>28.3</v>
      </c>
    </row>
    <row r="69" spans="1:10" x14ac:dyDescent="0.2">
      <c r="A69">
        <v>70</v>
      </c>
      <c r="B69" t="s">
        <v>126</v>
      </c>
      <c r="C69">
        <v>3</v>
      </c>
      <c r="D69">
        <v>14</v>
      </c>
      <c r="E69">
        <v>4</v>
      </c>
      <c r="F69">
        <v>12</v>
      </c>
      <c r="G69">
        <v>2</v>
      </c>
      <c r="H69">
        <v>0</v>
      </c>
      <c r="I69">
        <v>112</v>
      </c>
      <c r="J69">
        <v>37.299999999999997</v>
      </c>
    </row>
    <row r="70" spans="1:10" x14ac:dyDescent="0.2">
      <c r="A70">
        <v>81</v>
      </c>
      <c r="B70" t="s">
        <v>102</v>
      </c>
      <c r="C70">
        <v>2</v>
      </c>
      <c r="D70">
        <v>9</v>
      </c>
      <c r="E70">
        <v>5</v>
      </c>
      <c r="F70">
        <v>8</v>
      </c>
      <c r="G70">
        <v>1</v>
      </c>
      <c r="H70">
        <v>0</v>
      </c>
      <c r="I70">
        <v>79</v>
      </c>
      <c r="J70">
        <v>39.5</v>
      </c>
    </row>
    <row r="71" spans="1:10" x14ac:dyDescent="0.2">
      <c r="A71">
        <v>31</v>
      </c>
      <c r="B71" t="s">
        <v>103</v>
      </c>
      <c r="C71">
        <v>1</v>
      </c>
      <c r="D71">
        <v>4</v>
      </c>
      <c r="E71">
        <v>1</v>
      </c>
      <c r="F71">
        <v>4</v>
      </c>
      <c r="G71">
        <v>0</v>
      </c>
      <c r="H71">
        <v>0</v>
      </c>
      <c r="I71">
        <v>31</v>
      </c>
      <c r="J71">
        <v>31</v>
      </c>
    </row>
    <row r="72" spans="1:10" x14ac:dyDescent="0.2">
      <c r="A72">
        <v>6</v>
      </c>
      <c r="B72" t="s">
        <v>190</v>
      </c>
      <c r="C72">
        <v>3</v>
      </c>
      <c r="D72">
        <v>8</v>
      </c>
      <c r="E72">
        <v>3</v>
      </c>
      <c r="F72">
        <v>8</v>
      </c>
      <c r="G72">
        <v>0</v>
      </c>
      <c r="H72">
        <v>0</v>
      </c>
      <c r="I72">
        <v>65</v>
      </c>
      <c r="J72">
        <v>21.7</v>
      </c>
    </row>
    <row r="73" spans="1:10" x14ac:dyDescent="0.2">
      <c r="A73">
        <v>43</v>
      </c>
      <c r="B73" t="s">
        <v>104</v>
      </c>
      <c r="C73">
        <v>3</v>
      </c>
      <c r="D73">
        <v>12</v>
      </c>
      <c r="E73">
        <v>4</v>
      </c>
      <c r="F73">
        <v>11</v>
      </c>
      <c r="G73">
        <v>0</v>
      </c>
      <c r="H73">
        <v>0</v>
      </c>
      <c r="I73">
        <v>95</v>
      </c>
      <c r="J73">
        <v>31.7</v>
      </c>
    </row>
    <row r="74" spans="1:10" x14ac:dyDescent="0.2">
      <c r="A74">
        <v>85</v>
      </c>
      <c r="B74" t="s">
        <v>105</v>
      </c>
      <c r="C74">
        <v>4</v>
      </c>
      <c r="D74">
        <v>23</v>
      </c>
      <c r="E74">
        <v>1</v>
      </c>
      <c r="F74">
        <v>23</v>
      </c>
      <c r="G74">
        <v>0</v>
      </c>
      <c r="H74">
        <v>0</v>
      </c>
      <c r="I74">
        <v>164</v>
      </c>
      <c r="J74">
        <v>41</v>
      </c>
    </row>
    <row r="75" spans="1:10" x14ac:dyDescent="0.2">
      <c r="A75">
        <v>31</v>
      </c>
      <c r="B75" t="s">
        <v>106</v>
      </c>
      <c r="C75">
        <v>2</v>
      </c>
      <c r="D75">
        <v>8</v>
      </c>
      <c r="E75">
        <v>2</v>
      </c>
      <c r="F75">
        <v>8</v>
      </c>
      <c r="G75">
        <v>0</v>
      </c>
      <c r="H75">
        <v>0</v>
      </c>
      <c r="I75">
        <v>62</v>
      </c>
      <c r="J75">
        <v>31</v>
      </c>
    </row>
    <row r="76" spans="1:10" x14ac:dyDescent="0.2">
      <c r="A76">
        <v>60</v>
      </c>
      <c r="B76" t="s">
        <v>107</v>
      </c>
      <c r="C76">
        <v>2</v>
      </c>
      <c r="D76">
        <v>9</v>
      </c>
      <c r="E76">
        <v>3</v>
      </c>
      <c r="F76">
        <v>8</v>
      </c>
      <c r="G76">
        <v>0</v>
      </c>
      <c r="H76">
        <v>0</v>
      </c>
      <c r="I76">
        <v>71</v>
      </c>
      <c r="J76">
        <v>35.5</v>
      </c>
    </row>
    <row r="77" spans="1:10" x14ac:dyDescent="0.2">
      <c r="A77">
        <v>16</v>
      </c>
      <c r="B77" t="s">
        <v>71</v>
      </c>
      <c r="C77">
        <v>2</v>
      </c>
      <c r="D77">
        <v>7</v>
      </c>
      <c r="E77">
        <v>2</v>
      </c>
      <c r="F77">
        <v>7</v>
      </c>
      <c r="G77">
        <v>0</v>
      </c>
      <c r="H77">
        <v>0</v>
      </c>
      <c r="I77">
        <v>55</v>
      </c>
      <c r="J77">
        <v>27.5</v>
      </c>
    </row>
    <row r="78" spans="1:10" x14ac:dyDescent="0.2">
      <c r="A78">
        <v>20</v>
      </c>
      <c r="B78" t="s">
        <v>176</v>
      </c>
      <c r="C78">
        <v>2</v>
      </c>
      <c r="D78">
        <v>7</v>
      </c>
      <c r="E78">
        <v>3</v>
      </c>
      <c r="F78">
        <v>7</v>
      </c>
      <c r="G78">
        <v>0</v>
      </c>
      <c r="H78">
        <v>0</v>
      </c>
      <c r="I78">
        <v>58</v>
      </c>
      <c r="J78">
        <v>29</v>
      </c>
    </row>
    <row r="79" spans="1:10" x14ac:dyDescent="0.2">
      <c r="A79">
        <v>91</v>
      </c>
      <c r="B79" t="s">
        <v>156</v>
      </c>
      <c r="C79">
        <v>3</v>
      </c>
      <c r="D79">
        <v>17</v>
      </c>
      <c r="E79">
        <v>4</v>
      </c>
      <c r="F79">
        <v>17</v>
      </c>
      <c r="G79">
        <v>0</v>
      </c>
      <c r="H79">
        <v>0</v>
      </c>
      <c r="I79">
        <v>131</v>
      </c>
      <c r="J79">
        <v>43.7</v>
      </c>
    </row>
    <row r="80" spans="1:10" x14ac:dyDescent="0.2">
      <c r="A80">
        <v>61</v>
      </c>
      <c r="B80" t="s">
        <v>137</v>
      </c>
      <c r="C80">
        <v>3</v>
      </c>
      <c r="D80">
        <v>14</v>
      </c>
      <c r="E80">
        <v>3</v>
      </c>
      <c r="F80">
        <v>14</v>
      </c>
      <c r="G80">
        <v>0</v>
      </c>
      <c r="H80">
        <v>0</v>
      </c>
      <c r="I80">
        <v>107</v>
      </c>
      <c r="J80">
        <v>35.700000000000003</v>
      </c>
    </row>
    <row r="81" spans="1:10" x14ac:dyDescent="0.2">
      <c r="A81">
        <v>94</v>
      </c>
      <c r="B81" t="s">
        <v>108</v>
      </c>
      <c r="C81">
        <v>1</v>
      </c>
      <c r="D81">
        <v>6</v>
      </c>
      <c r="E81">
        <v>1</v>
      </c>
      <c r="F81">
        <v>6</v>
      </c>
      <c r="G81">
        <v>0</v>
      </c>
      <c r="H81">
        <v>0</v>
      </c>
      <c r="I81">
        <v>45</v>
      </c>
      <c r="J81">
        <v>45</v>
      </c>
    </row>
    <row r="82" spans="1:10" x14ac:dyDescent="0.2">
      <c r="A82">
        <v>79</v>
      </c>
      <c r="B82" t="s">
        <v>177</v>
      </c>
      <c r="C82">
        <v>2</v>
      </c>
      <c r="D82">
        <v>9</v>
      </c>
      <c r="E82">
        <v>5</v>
      </c>
      <c r="F82">
        <v>8</v>
      </c>
      <c r="G82">
        <v>0</v>
      </c>
      <c r="H82">
        <v>0</v>
      </c>
      <c r="I82">
        <v>77</v>
      </c>
      <c r="J82">
        <v>38.5</v>
      </c>
    </row>
    <row r="83" spans="1:10" x14ac:dyDescent="0.2">
      <c r="A83">
        <v>20</v>
      </c>
      <c r="B83" t="s">
        <v>78</v>
      </c>
      <c r="C83">
        <v>1</v>
      </c>
      <c r="D83">
        <v>4</v>
      </c>
      <c r="E83">
        <v>1</v>
      </c>
      <c r="F83">
        <v>2</v>
      </c>
      <c r="G83">
        <v>0</v>
      </c>
      <c r="H83">
        <v>0</v>
      </c>
      <c r="I83">
        <v>29</v>
      </c>
      <c r="J83">
        <v>29</v>
      </c>
    </row>
    <row r="84" spans="1:10" x14ac:dyDescent="0.2">
      <c r="A84">
        <v>103</v>
      </c>
      <c r="B84" t="s">
        <v>76</v>
      </c>
      <c r="C84">
        <v>1</v>
      </c>
      <c r="D84">
        <v>6</v>
      </c>
      <c r="E84">
        <v>2</v>
      </c>
      <c r="F84">
        <v>6</v>
      </c>
      <c r="G84">
        <v>0</v>
      </c>
      <c r="H84">
        <v>0</v>
      </c>
      <c r="I84">
        <v>48</v>
      </c>
      <c r="J84">
        <v>48</v>
      </c>
    </row>
    <row r="85" spans="1:10" x14ac:dyDescent="0.2">
      <c r="A85">
        <v>4</v>
      </c>
      <c r="B85" t="s">
        <v>150</v>
      </c>
      <c r="C85">
        <v>1</v>
      </c>
      <c r="D85">
        <v>2</v>
      </c>
      <c r="E85">
        <v>2</v>
      </c>
      <c r="F85">
        <v>2</v>
      </c>
      <c r="G85">
        <v>0</v>
      </c>
      <c r="H85">
        <v>0</v>
      </c>
      <c r="I85">
        <v>20</v>
      </c>
      <c r="J85">
        <v>20</v>
      </c>
    </row>
    <row r="86" spans="1:10" x14ac:dyDescent="0.2">
      <c r="A86">
        <v>31</v>
      </c>
      <c r="B86" t="s">
        <v>73</v>
      </c>
      <c r="C86">
        <v>3</v>
      </c>
      <c r="D86">
        <v>10</v>
      </c>
      <c r="E86">
        <v>7</v>
      </c>
      <c r="F86">
        <v>8</v>
      </c>
      <c r="G86">
        <v>2</v>
      </c>
      <c r="H86">
        <v>0</v>
      </c>
      <c r="I86">
        <v>93</v>
      </c>
      <c r="J86">
        <v>31</v>
      </c>
    </row>
    <row r="87" spans="1:10" x14ac:dyDescent="0.2">
      <c r="A87">
        <v>26</v>
      </c>
      <c r="B87" t="s">
        <v>168</v>
      </c>
      <c r="C87">
        <v>1</v>
      </c>
      <c r="D87">
        <v>4</v>
      </c>
      <c r="E87">
        <v>1</v>
      </c>
      <c r="F87">
        <v>3</v>
      </c>
      <c r="G87">
        <v>0</v>
      </c>
      <c r="H87">
        <v>0</v>
      </c>
      <c r="I87">
        <v>30</v>
      </c>
      <c r="J87">
        <v>30</v>
      </c>
    </row>
    <row r="88" spans="1:10" x14ac:dyDescent="0.2">
      <c r="A88">
        <v>20</v>
      </c>
      <c r="B88" t="s">
        <v>123</v>
      </c>
      <c r="C88">
        <v>2</v>
      </c>
      <c r="D88">
        <v>7</v>
      </c>
      <c r="E88">
        <v>3</v>
      </c>
      <c r="F88">
        <v>7</v>
      </c>
      <c r="G88">
        <v>0</v>
      </c>
      <c r="H88">
        <v>0</v>
      </c>
      <c r="I88">
        <v>58</v>
      </c>
      <c r="J88">
        <v>29</v>
      </c>
    </row>
    <row r="89" spans="1:10" x14ac:dyDescent="0.2">
      <c r="A89">
        <v>68</v>
      </c>
      <c r="B89" t="s">
        <v>109</v>
      </c>
      <c r="C89">
        <v>1</v>
      </c>
      <c r="D89">
        <v>4</v>
      </c>
      <c r="E89">
        <v>3</v>
      </c>
      <c r="F89">
        <v>4</v>
      </c>
      <c r="G89">
        <v>0</v>
      </c>
      <c r="H89">
        <v>0</v>
      </c>
      <c r="I89">
        <v>37</v>
      </c>
      <c r="J89">
        <v>37</v>
      </c>
    </row>
    <row r="90" spans="1:10" x14ac:dyDescent="0.2">
      <c r="A90">
        <v>105</v>
      </c>
      <c r="B90" t="s">
        <v>151</v>
      </c>
      <c r="C90">
        <v>2</v>
      </c>
      <c r="D90">
        <v>15</v>
      </c>
      <c r="E90">
        <v>1</v>
      </c>
      <c r="F90">
        <v>14</v>
      </c>
      <c r="G90">
        <v>1</v>
      </c>
      <c r="H90">
        <v>0</v>
      </c>
      <c r="I90">
        <v>109</v>
      </c>
      <c r="J90">
        <v>54.5</v>
      </c>
    </row>
    <row r="91" spans="1:10" x14ac:dyDescent="0.2">
      <c r="A91">
        <v>100</v>
      </c>
      <c r="B91" t="s">
        <v>160</v>
      </c>
      <c r="C91">
        <v>3</v>
      </c>
      <c r="D91">
        <v>18</v>
      </c>
      <c r="E91">
        <v>4</v>
      </c>
      <c r="F91">
        <v>17</v>
      </c>
      <c r="G91">
        <v>1</v>
      </c>
      <c r="H91">
        <v>0</v>
      </c>
      <c r="I91">
        <v>139</v>
      </c>
      <c r="J91">
        <v>46.3</v>
      </c>
    </row>
    <row r="92" spans="1:10" x14ac:dyDescent="0.2">
      <c r="A92">
        <v>92</v>
      </c>
      <c r="B92" t="s">
        <v>67</v>
      </c>
      <c r="C92">
        <v>1</v>
      </c>
      <c r="D92">
        <v>6</v>
      </c>
      <c r="E92">
        <v>1</v>
      </c>
      <c r="F92">
        <v>5</v>
      </c>
      <c r="G92">
        <v>0</v>
      </c>
      <c r="H92">
        <v>0</v>
      </c>
      <c r="I92">
        <v>44</v>
      </c>
      <c r="J92">
        <v>44</v>
      </c>
    </row>
    <row r="93" spans="1:10" x14ac:dyDescent="0.2">
      <c r="A93">
        <v>1</v>
      </c>
      <c r="B93" t="s">
        <v>110</v>
      </c>
      <c r="C93">
        <v>1</v>
      </c>
      <c r="D93">
        <v>2</v>
      </c>
      <c r="E93">
        <v>0</v>
      </c>
      <c r="F93">
        <v>2</v>
      </c>
      <c r="G93">
        <v>0</v>
      </c>
      <c r="H93">
        <v>0</v>
      </c>
      <c r="I93">
        <v>14</v>
      </c>
      <c r="J93">
        <v>14</v>
      </c>
    </row>
    <row r="94" spans="1:10" x14ac:dyDescent="0.2">
      <c r="A94">
        <v>56</v>
      </c>
      <c r="B94" t="s">
        <v>128</v>
      </c>
      <c r="C94">
        <v>1</v>
      </c>
      <c r="D94">
        <v>5</v>
      </c>
      <c r="E94">
        <v>0</v>
      </c>
      <c r="F94">
        <v>5</v>
      </c>
      <c r="G94">
        <v>0</v>
      </c>
      <c r="H94">
        <v>0</v>
      </c>
      <c r="I94">
        <v>35</v>
      </c>
      <c r="J94">
        <v>35</v>
      </c>
    </row>
    <row r="95" spans="1:10" x14ac:dyDescent="0.2">
      <c r="A95">
        <v>62</v>
      </c>
      <c r="B95" t="s">
        <v>46</v>
      </c>
      <c r="C95">
        <v>3</v>
      </c>
      <c r="D95">
        <v>14</v>
      </c>
      <c r="E95">
        <v>3</v>
      </c>
      <c r="F95">
        <v>13</v>
      </c>
      <c r="G95">
        <v>1</v>
      </c>
      <c r="H95">
        <v>0</v>
      </c>
      <c r="I95">
        <v>108</v>
      </c>
      <c r="J95">
        <v>36</v>
      </c>
    </row>
    <row r="96" spans="1:10" x14ac:dyDescent="0.2">
      <c r="A96">
        <v>46</v>
      </c>
      <c r="B96" t="s">
        <v>178</v>
      </c>
      <c r="C96">
        <v>4</v>
      </c>
      <c r="D96">
        <v>17</v>
      </c>
      <c r="E96">
        <v>4</v>
      </c>
      <c r="F96">
        <v>17</v>
      </c>
      <c r="G96">
        <v>0</v>
      </c>
      <c r="H96">
        <v>0</v>
      </c>
      <c r="I96">
        <v>131</v>
      </c>
      <c r="J96">
        <v>32.799999999999997</v>
      </c>
    </row>
    <row r="97" spans="1:10" x14ac:dyDescent="0.2">
      <c r="A97">
        <v>47</v>
      </c>
      <c r="B97" t="s">
        <v>40</v>
      </c>
      <c r="C97">
        <v>3</v>
      </c>
      <c r="D97">
        <v>12</v>
      </c>
      <c r="E97">
        <v>5</v>
      </c>
      <c r="F97">
        <v>12</v>
      </c>
      <c r="G97">
        <v>0</v>
      </c>
      <c r="H97">
        <v>0</v>
      </c>
      <c r="I97">
        <v>99</v>
      </c>
      <c r="J97">
        <v>33</v>
      </c>
    </row>
    <row r="98" spans="1:10" x14ac:dyDescent="0.2">
      <c r="A98">
        <v>84</v>
      </c>
      <c r="B98" t="s">
        <v>153</v>
      </c>
      <c r="C98">
        <v>3</v>
      </c>
      <c r="D98">
        <v>14</v>
      </c>
      <c r="E98">
        <v>8</v>
      </c>
      <c r="F98">
        <v>13</v>
      </c>
      <c r="G98">
        <v>0</v>
      </c>
      <c r="H98">
        <v>0</v>
      </c>
      <c r="I98">
        <v>121</v>
      </c>
      <c r="J98">
        <v>40.299999999999997</v>
      </c>
    </row>
    <row r="99" spans="1:10" x14ac:dyDescent="0.2">
      <c r="A99">
        <v>71</v>
      </c>
      <c r="B99" t="s">
        <v>111</v>
      </c>
      <c r="C99">
        <v>4</v>
      </c>
      <c r="D99">
        <v>21</v>
      </c>
      <c r="E99">
        <v>2</v>
      </c>
      <c r="F99">
        <v>19</v>
      </c>
      <c r="G99">
        <v>0</v>
      </c>
      <c r="H99">
        <v>0</v>
      </c>
      <c r="I99">
        <v>151</v>
      </c>
      <c r="J99">
        <v>37.799999999999997</v>
      </c>
    </row>
    <row r="100" spans="1:10" x14ac:dyDescent="0.2">
      <c r="A100">
        <v>17</v>
      </c>
      <c r="B100" t="s">
        <v>125</v>
      </c>
      <c r="C100">
        <v>3</v>
      </c>
      <c r="D100">
        <v>11</v>
      </c>
      <c r="E100">
        <v>2</v>
      </c>
      <c r="F100">
        <v>11</v>
      </c>
      <c r="G100">
        <v>0</v>
      </c>
      <c r="H100">
        <v>0</v>
      </c>
      <c r="I100">
        <v>83</v>
      </c>
      <c r="J100">
        <v>27.7</v>
      </c>
    </row>
    <row r="101" spans="1:10" x14ac:dyDescent="0.2">
      <c r="A101">
        <v>26</v>
      </c>
      <c r="B101" t="s">
        <v>159</v>
      </c>
      <c r="C101">
        <v>1</v>
      </c>
      <c r="D101">
        <v>3</v>
      </c>
      <c r="E101">
        <v>3</v>
      </c>
      <c r="F101">
        <v>3</v>
      </c>
      <c r="G101">
        <v>0</v>
      </c>
      <c r="H101">
        <v>0</v>
      </c>
      <c r="I101">
        <v>30</v>
      </c>
      <c r="J101">
        <v>30</v>
      </c>
    </row>
    <row r="102" spans="1:10" x14ac:dyDescent="0.2">
      <c r="A102">
        <v>72</v>
      </c>
      <c r="B102" t="s">
        <v>36</v>
      </c>
      <c r="C102">
        <v>1</v>
      </c>
      <c r="D102">
        <v>5</v>
      </c>
      <c r="E102">
        <v>1</v>
      </c>
      <c r="F102">
        <v>5</v>
      </c>
      <c r="G102">
        <v>0</v>
      </c>
      <c r="H102">
        <v>0</v>
      </c>
      <c r="I102">
        <v>38</v>
      </c>
      <c r="J102">
        <v>38</v>
      </c>
    </row>
    <row r="103" spans="1:10" x14ac:dyDescent="0.2">
      <c r="A103">
        <v>94</v>
      </c>
      <c r="B103" t="s">
        <v>155</v>
      </c>
      <c r="C103">
        <v>2</v>
      </c>
      <c r="D103">
        <v>12</v>
      </c>
      <c r="E103">
        <v>2</v>
      </c>
      <c r="F103">
        <v>12</v>
      </c>
      <c r="G103">
        <v>0</v>
      </c>
      <c r="H103">
        <v>0</v>
      </c>
      <c r="I103">
        <v>90</v>
      </c>
      <c r="J103">
        <v>45</v>
      </c>
    </row>
    <row r="104" spans="1:10" x14ac:dyDescent="0.2">
      <c r="A104">
        <v>99</v>
      </c>
      <c r="B104" t="s">
        <v>162</v>
      </c>
      <c r="C104">
        <v>3</v>
      </c>
      <c r="D104">
        <v>18</v>
      </c>
      <c r="E104">
        <v>3</v>
      </c>
      <c r="F104">
        <v>17</v>
      </c>
      <c r="G104">
        <v>1</v>
      </c>
      <c r="H104">
        <v>1</v>
      </c>
      <c r="I104">
        <v>138</v>
      </c>
      <c r="J104">
        <v>46</v>
      </c>
    </row>
    <row r="105" spans="1:10" x14ac:dyDescent="0.2">
      <c r="A105">
        <v>31</v>
      </c>
      <c r="B105" t="s">
        <v>33</v>
      </c>
      <c r="C105">
        <v>1</v>
      </c>
      <c r="D105">
        <v>4</v>
      </c>
      <c r="E105">
        <v>1</v>
      </c>
      <c r="F105">
        <v>4</v>
      </c>
      <c r="G105">
        <v>0</v>
      </c>
      <c r="H105">
        <v>0</v>
      </c>
      <c r="I105">
        <v>31</v>
      </c>
      <c r="J105">
        <v>31</v>
      </c>
    </row>
    <row r="106" spans="1:10" x14ac:dyDescent="0.2">
      <c r="A106">
        <v>31</v>
      </c>
      <c r="B106" t="s">
        <v>49</v>
      </c>
      <c r="C106">
        <v>1</v>
      </c>
      <c r="D106">
        <v>4</v>
      </c>
      <c r="E106">
        <v>1</v>
      </c>
      <c r="F106">
        <v>4</v>
      </c>
      <c r="G106">
        <v>0</v>
      </c>
      <c r="H106">
        <v>0</v>
      </c>
      <c r="I106">
        <v>31</v>
      </c>
      <c r="J106">
        <v>31</v>
      </c>
    </row>
  </sheetData>
  <sortState xmlns:xlrd2="http://schemas.microsoft.com/office/spreadsheetml/2017/richdata2" ref="A1:J106">
    <sortCondition ref="B1:B106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4</v>
      </c>
      <c r="C2">
        <f>_xlfn.XLOOKUP(A2,offense!$B$1:$B$140,offense!$C$1:$C$140,0)</f>
        <v>34.799999999999997</v>
      </c>
      <c r="D2">
        <f>_xlfn.XLOOKUP(A2,defense!$B$1:$B$140,defense!$C$1:$C$140,0)</f>
        <v>12.8</v>
      </c>
      <c r="E2">
        <f>_xlfn.XLOOKUP(A2,wins!$B$1:$B$140,wins!$C$1:$C$140,0)</f>
        <v>4</v>
      </c>
      <c r="F2">
        <f>_xlfn.XLOOKUP(A2,losses!$B$1:$B$140,losses!$C$1:$C$140,0)</f>
        <v>0</v>
      </c>
    </row>
    <row r="3" spans="1:6" x14ac:dyDescent="0.2">
      <c r="A3" t="s">
        <v>179</v>
      </c>
      <c r="B3">
        <v>4</v>
      </c>
      <c r="C3">
        <f>_xlfn.XLOOKUP(A3,offense!$B$1:$B$140,offense!$C$1:$C$140,0)</f>
        <v>18.8</v>
      </c>
      <c r="D3">
        <f>_xlfn.XLOOKUP(A3,defense!$B$1:$B$140,defense!$C$1:$C$140,0)</f>
        <v>27.3</v>
      </c>
      <c r="E3">
        <f>_xlfn.XLOOKUP(A3,wins!$B$1:$B$140,wins!$C$1:$C$140,0)</f>
        <v>1</v>
      </c>
      <c r="F3">
        <f>_xlfn.XLOOKUP(A3,losses!$B$1:$B$140,losses!$C$1:$C$140,0)</f>
        <v>3</v>
      </c>
    </row>
    <row r="4" spans="1:6" x14ac:dyDescent="0.2">
      <c r="A4" t="s">
        <v>70</v>
      </c>
      <c r="B4">
        <v>4</v>
      </c>
      <c r="C4">
        <f>_xlfn.XLOOKUP(A4,offense!$B$1:$B$140,offense!$C$1:$C$140,0)</f>
        <v>30.3</v>
      </c>
      <c r="D4">
        <f>_xlfn.XLOOKUP(A4,defense!$B$1:$B$140,defense!$C$1:$C$140,0)</f>
        <v>13.5</v>
      </c>
      <c r="E4">
        <f>_xlfn.XLOOKUP(A4,wins!$B$1:$B$140,wins!$C$1:$C$140,0)</f>
        <v>3</v>
      </c>
      <c r="F4">
        <f>_xlfn.XLOOKUP(A4,losses!$B$1:$B$140,losses!$C$1:$C$140,0)</f>
        <v>1</v>
      </c>
    </row>
    <row r="5" spans="1:6" x14ac:dyDescent="0.2">
      <c r="A5" t="s">
        <v>145</v>
      </c>
      <c r="B5">
        <v>4</v>
      </c>
      <c r="C5">
        <f>_xlfn.XLOOKUP(A5,offense!$B$1:$B$140,offense!$C$1:$C$140,0)</f>
        <v>35.299999999999997</v>
      </c>
      <c r="D5">
        <f>_xlfn.XLOOKUP(A5,defense!$B$1:$B$140,defense!$C$1:$C$140,0)</f>
        <v>28.5</v>
      </c>
      <c r="E5">
        <f>_xlfn.XLOOKUP(A5,wins!$B$1:$B$140,wins!$C$1:$C$140,0)</f>
        <v>2</v>
      </c>
      <c r="F5">
        <f>_xlfn.XLOOKUP(A5,losses!$B$1:$B$140,losses!$C$1:$C$140,0)</f>
        <v>2</v>
      </c>
    </row>
    <row r="6" spans="1:6" x14ac:dyDescent="0.2">
      <c r="A6" t="s">
        <v>167</v>
      </c>
      <c r="B6">
        <v>4</v>
      </c>
      <c r="C6">
        <f>_xlfn.XLOOKUP(A6,offense!$B$1:$B$140,offense!$C$1:$C$140,0)</f>
        <v>28.5</v>
      </c>
      <c r="D6">
        <f>_xlfn.XLOOKUP(A6,defense!$B$1:$B$140,defense!$C$1:$C$140,0)</f>
        <v>16</v>
      </c>
      <c r="E6">
        <f>_xlfn.XLOOKUP(A6,wins!$B$1:$B$140,wins!$C$1:$C$140,0)</f>
        <v>3</v>
      </c>
      <c r="F6">
        <f>_xlfn.XLOOKUP(A6,losses!$B$1:$B$140,losses!$C$1:$C$140,0)</f>
        <v>1</v>
      </c>
    </row>
    <row r="7" spans="1:6" x14ac:dyDescent="0.2">
      <c r="A7" t="s">
        <v>138</v>
      </c>
      <c r="B7">
        <v>4</v>
      </c>
      <c r="C7">
        <f>_xlfn.XLOOKUP(A7,offense!$B$1:$B$140,offense!$C$1:$C$140,0)</f>
        <v>16.8</v>
      </c>
      <c r="D7">
        <f>_xlfn.XLOOKUP(A7,defense!$B$1:$B$140,defense!$C$1:$C$140,0)</f>
        <v>29.8</v>
      </c>
      <c r="E7">
        <f>_xlfn.XLOOKUP(A7,wins!$B$1:$B$140,wins!$C$1:$C$140,0)</f>
        <v>1</v>
      </c>
      <c r="F7">
        <f>_xlfn.XLOOKUP(A7,losses!$B$1:$B$140,losses!$C$1:$C$140,0)</f>
        <v>3</v>
      </c>
    </row>
    <row r="8" spans="1:6" x14ac:dyDescent="0.2">
      <c r="A8" t="s">
        <v>142</v>
      </c>
      <c r="B8">
        <v>4</v>
      </c>
      <c r="C8">
        <f>_xlfn.XLOOKUP(A8,offense!$B$1:$B$140,offense!$C$1:$C$140,0)</f>
        <v>36.5</v>
      </c>
      <c r="D8">
        <f>_xlfn.XLOOKUP(A8,defense!$B$1:$B$140,defense!$C$1:$C$140,0)</f>
        <v>22.8</v>
      </c>
      <c r="E8">
        <f>_xlfn.XLOOKUP(A8,wins!$B$1:$B$140,wins!$C$1:$C$140,0)</f>
        <v>2</v>
      </c>
      <c r="F8">
        <f>_xlfn.XLOOKUP(A8,losses!$B$1:$B$140,losses!$C$1:$C$140,0)</f>
        <v>2</v>
      </c>
    </row>
    <row r="9" spans="1:6" x14ac:dyDescent="0.2">
      <c r="A9" t="s">
        <v>86</v>
      </c>
      <c r="B9">
        <v>4</v>
      </c>
      <c r="C9">
        <f>_xlfn.XLOOKUP(A9,offense!$B$1:$B$140,offense!$C$1:$C$140,0)</f>
        <v>19.5</v>
      </c>
      <c r="D9">
        <f>_xlfn.XLOOKUP(A9,defense!$B$1:$B$140,defense!$C$1:$C$140,0)</f>
        <v>38.5</v>
      </c>
      <c r="E9">
        <f>_xlfn.XLOOKUP(A9,wins!$B$1:$B$140,wins!$C$1:$C$140,0)</f>
        <v>2</v>
      </c>
      <c r="F9">
        <f>_xlfn.XLOOKUP(A9,losses!$B$1:$B$140,losses!$C$1:$C$140,0)</f>
        <v>2</v>
      </c>
    </row>
    <row r="10" spans="1:6" x14ac:dyDescent="0.2">
      <c r="A10" t="s">
        <v>187</v>
      </c>
      <c r="B10">
        <v>4</v>
      </c>
      <c r="C10">
        <f>_xlfn.XLOOKUP(A10,offense!$B$1:$B$140,offense!$C$1:$C$140,0)</f>
        <v>30.8</v>
      </c>
      <c r="D10">
        <f>_xlfn.XLOOKUP(A10,defense!$B$1:$B$140,defense!$C$1:$C$140,0)</f>
        <v>18.8</v>
      </c>
      <c r="E10">
        <f>_xlfn.XLOOKUP(A10,wins!$B$1:$B$140,wins!$C$1:$C$140,0)</f>
        <v>2</v>
      </c>
      <c r="F10">
        <f>_xlfn.XLOOKUP(A10,losses!$B$1:$B$140,losses!$C$1:$C$140,0)</f>
        <v>2</v>
      </c>
    </row>
    <row r="11" spans="1:6" x14ac:dyDescent="0.2">
      <c r="A11" t="s">
        <v>87</v>
      </c>
      <c r="B11">
        <v>4</v>
      </c>
      <c r="C11">
        <f>_xlfn.XLOOKUP(A11,offense!$B$1:$B$140,offense!$C$1:$C$140,0)</f>
        <v>32</v>
      </c>
      <c r="D11">
        <f>_xlfn.XLOOKUP(A11,defense!$B$1:$B$140,defense!$C$1:$C$140,0)</f>
        <v>16</v>
      </c>
      <c r="E11">
        <f>_xlfn.XLOOKUP(A11,wins!$B$1:$B$140,wins!$C$1:$C$140,0)</f>
        <v>3</v>
      </c>
      <c r="F11">
        <f>_xlfn.XLOOKUP(A11,losses!$B$1:$B$140,losses!$C$1:$C$140,0)</f>
        <v>1</v>
      </c>
    </row>
    <row r="12" spans="1:6" x14ac:dyDescent="0.2">
      <c r="A12" t="s">
        <v>184</v>
      </c>
      <c r="B12">
        <v>4</v>
      </c>
      <c r="C12">
        <f>_xlfn.XLOOKUP(A12,offense!$B$1:$B$140,offense!$C$1:$C$140,0)</f>
        <v>16.3</v>
      </c>
      <c r="D12">
        <f>_xlfn.XLOOKUP(A12,defense!$B$1:$B$140,defense!$C$1:$C$140,0)</f>
        <v>34</v>
      </c>
      <c r="E12">
        <f>_xlfn.XLOOKUP(A12,wins!$B$1:$B$140,wins!$C$1:$C$140,0)</f>
        <v>1</v>
      </c>
      <c r="F12">
        <f>_xlfn.XLOOKUP(A12,losses!$B$1:$B$140,losses!$C$1:$C$140,0)</f>
        <v>3</v>
      </c>
    </row>
    <row r="13" spans="1:6" x14ac:dyDescent="0.2">
      <c r="A13" t="s">
        <v>122</v>
      </c>
      <c r="B13">
        <v>4</v>
      </c>
      <c r="C13">
        <f>_xlfn.XLOOKUP(A13,offense!$B$1:$B$140,offense!$C$1:$C$140,0)</f>
        <v>20</v>
      </c>
      <c r="D13">
        <f>_xlfn.XLOOKUP(A13,defense!$B$1:$B$140,defense!$C$1:$C$140,0)</f>
        <v>26.8</v>
      </c>
      <c r="E13">
        <f>_xlfn.XLOOKUP(A13,wins!$B$1:$B$140,wins!$C$1:$C$140,0)</f>
        <v>1</v>
      </c>
      <c r="F13">
        <f>_xlfn.XLOOKUP(A13,losses!$B$1:$B$140,losses!$C$1:$C$140,0)</f>
        <v>3</v>
      </c>
    </row>
    <row r="14" spans="1:6" x14ac:dyDescent="0.2">
      <c r="A14" t="s">
        <v>26</v>
      </c>
      <c r="B14">
        <v>4</v>
      </c>
      <c r="C14">
        <f>_xlfn.XLOOKUP(A14,offense!$B$1:$B$140,offense!$C$1:$C$140,0)</f>
        <v>27.8</v>
      </c>
      <c r="D14">
        <f>_xlfn.XLOOKUP(A14,defense!$B$1:$B$140,defense!$C$1:$C$140,0)</f>
        <v>30.8</v>
      </c>
      <c r="E14">
        <f>_xlfn.XLOOKUP(A14,wins!$B$1:$B$140,wins!$C$1:$C$140,0)</f>
        <v>2</v>
      </c>
      <c r="F14">
        <f>_xlfn.XLOOKUP(A14,losses!$B$1:$B$140,losses!$C$1:$C$140,0)</f>
        <v>2</v>
      </c>
    </row>
    <row r="15" spans="1:6" x14ac:dyDescent="0.2">
      <c r="A15" t="s">
        <v>173</v>
      </c>
      <c r="B15">
        <v>4</v>
      </c>
      <c r="C15">
        <f>_xlfn.XLOOKUP(A15,offense!$B$1:$B$140,offense!$C$1:$C$140,0)</f>
        <v>28</v>
      </c>
      <c r="D15">
        <f>_xlfn.XLOOKUP(A15,defense!$B$1:$B$140,defense!$C$1:$C$140,0)</f>
        <v>35.5</v>
      </c>
      <c r="E15">
        <f>_xlfn.XLOOKUP(A15,wins!$B$1:$B$140,wins!$C$1:$C$140,0)</f>
        <v>1</v>
      </c>
      <c r="F15">
        <f>_xlfn.XLOOKUP(A15,losses!$B$1:$B$140,losses!$C$1:$C$140,0)</f>
        <v>3</v>
      </c>
    </row>
    <row r="16" spans="1:6" x14ac:dyDescent="0.2">
      <c r="A16" t="s">
        <v>180</v>
      </c>
      <c r="B16">
        <v>4</v>
      </c>
      <c r="C16">
        <f>_xlfn.XLOOKUP(A16,offense!$B$1:$B$140,offense!$C$1:$C$140,0)</f>
        <v>18.8</v>
      </c>
      <c r="D16">
        <f>_xlfn.XLOOKUP(A16,defense!$B$1:$B$140,defense!$C$1:$C$140,0)</f>
        <v>29.5</v>
      </c>
      <c r="E16">
        <f>_xlfn.XLOOKUP(A16,wins!$B$1:$B$140,wins!$C$1:$C$140,0)</f>
        <v>1</v>
      </c>
      <c r="F16">
        <f>_xlfn.XLOOKUP(A16,losses!$B$1:$B$140,losses!$C$1:$C$140,0)</f>
        <v>3</v>
      </c>
    </row>
    <row r="17" spans="1:6" x14ac:dyDescent="0.2">
      <c r="A17" t="s">
        <v>88</v>
      </c>
      <c r="B17">
        <v>4</v>
      </c>
      <c r="C17">
        <f>_xlfn.XLOOKUP(A17,offense!$B$1:$B$140,offense!$C$1:$C$140,0)</f>
        <v>29.3</v>
      </c>
      <c r="D17">
        <f>_xlfn.XLOOKUP(A17,defense!$B$1:$B$140,defense!$C$1:$C$140,0)</f>
        <v>44.5</v>
      </c>
      <c r="E17">
        <f>_xlfn.XLOOKUP(A17,wins!$B$1:$B$140,wins!$C$1:$C$140,0)</f>
        <v>0</v>
      </c>
      <c r="F17">
        <f>_xlfn.XLOOKUP(A17,losses!$B$1:$B$140,losses!$C$1:$C$140,0)</f>
        <v>4</v>
      </c>
    </row>
    <row r="18" spans="1:6" x14ac:dyDescent="0.2">
      <c r="A18" t="s">
        <v>74</v>
      </c>
      <c r="B18">
        <v>4</v>
      </c>
      <c r="C18">
        <f>_xlfn.XLOOKUP(A18,offense!$B$1:$B$140,offense!$C$1:$C$140,0)</f>
        <v>30</v>
      </c>
      <c r="D18">
        <f>_xlfn.XLOOKUP(A18,defense!$B$1:$B$140,defense!$C$1:$C$140,0)</f>
        <v>21.3</v>
      </c>
      <c r="E18">
        <f>_xlfn.XLOOKUP(A18,wins!$B$1:$B$140,wins!$C$1:$C$140,0)</f>
        <v>3</v>
      </c>
      <c r="F18">
        <f>_xlfn.XLOOKUP(A18,losses!$B$1:$B$140,losses!$C$1:$C$140,0)</f>
        <v>1</v>
      </c>
    </row>
    <row r="19" spans="1:6" x14ac:dyDescent="0.2">
      <c r="A19" t="s">
        <v>89</v>
      </c>
      <c r="B19">
        <v>4</v>
      </c>
      <c r="C19">
        <f>_xlfn.XLOOKUP(A19,offense!$B$1:$B$140,offense!$C$1:$C$140,0)</f>
        <v>32.799999999999997</v>
      </c>
      <c r="D19">
        <f>_xlfn.XLOOKUP(A19,defense!$B$1:$B$140,defense!$C$1:$C$140,0)</f>
        <v>27.8</v>
      </c>
      <c r="E19">
        <f>_xlfn.XLOOKUP(A19,wins!$B$1:$B$140,wins!$C$1:$C$140,0)</f>
        <v>2</v>
      </c>
      <c r="F19">
        <f>_xlfn.XLOOKUP(A19,losses!$B$1:$B$140,losses!$C$1:$C$140,0)</f>
        <v>2</v>
      </c>
    </row>
    <row r="20" spans="1:6" x14ac:dyDescent="0.2">
      <c r="A20" t="s">
        <v>48</v>
      </c>
      <c r="B20">
        <v>4</v>
      </c>
      <c r="C20">
        <f>_xlfn.XLOOKUP(A20,offense!$B$1:$B$140,offense!$C$1:$C$140,0)</f>
        <v>25.8</v>
      </c>
      <c r="D20">
        <f>_xlfn.XLOOKUP(A20,defense!$B$1:$B$140,defense!$C$1:$C$140,0)</f>
        <v>36</v>
      </c>
      <c r="E20">
        <f>_xlfn.XLOOKUP(A20,wins!$B$1:$B$140,wins!$C$1:$C$140,0)</f>
        <v>2</v>
      </c>
      <c r="F20">
        <f>_xlfn.XLOOKUP(A20,losses!$B$1:$B$140,losses!$C$1:$C$140,0)</f>
        <v>2</v>
      </c>
    </row>
    <row r="21" spans="1:6" x14ac:dyDescent="0.2">
      <c r="A21" t="s">
        <v>136</v>
      </c>
      <c r="B21">
        <v>4</v>
      </c>
      <c r="C21">
        <f>_xlfn.XLOOKUP(A21,offense!$B$1:$B$140,offense!$C$1:$C$140,0)</f>
        <v>19</v>
      </c>
      <c r="D21">
        <f>_xlfn.XLOOKUP(A21,defense!$B$1:$B$140,defense!$C$1:$C$140,0)</f>
        <v>26</v>
      </c>
      <c r="E21">
        <f>_xlfn.XLOOKUP(A21,wins!$B$1:$B$140,wins!$C$1:$C$140,0)</f>
        <v>1</v>
      </c>
      <c r="F21">
        <f>_xlfn.XLOOKUP(A21,losses!$B$1:$B$140,losses!$C$1:$C$140,0)</f>
        <v>3</v>
      </c>
    </row>
    <row r="22" spans="1:6" x14ac:dyDescent="0.2">
      <c r="A22" t="s">
        <v>140</v>
      </c>
      <c r="B22">
        <v>4</v>
      </c>
      <c r="C22">
        <f>_xlfn.XLOOKUP(A22,offense!$B$1:$B$140,offense!$C$1:$C$140,0)</f>
        <v>30.8</v>
      </c>
      <c r="D22">
        <f>_xlfn.XLOOKUP(A22,defense!$B$1:$B$140,defense!$C$1:$C$140,0)</f>
        <v>21.3</v>
      </c>
      <c r="E22">
        <f>_xlfn.XLOOKUP(A22,wins!$B$1:$B$140,wins!$C$1:$C$140,0)</f>
        <v>2</v>
      </c>
      <c r="F22">
        <f>_xlfn.XLOOKUP(A22,losses!$B$1:$B$140,losses!$C$1:$C$140,0)</f>
        <v>2</v>
      </c>
    </row>
    <row r="23" spans="1:6" x14ac:dyDescent="0.2">
      <c r="A23" t="s">
        <v>66</v>
      </c>
      <c r="B23">
        <v>4</v>
      </c>
      <c r="C23">
        <f>_xlfn.XLOOKUP(A23,offense!$B$1:$B$140,offense!$C$1:$C$140,0)</f>
        <v>36.299999999999997</v>
      </c>
      <c r="D23">
        <f>_xlfn.XLOOKUP(A23,defense!$B$1:$B$140,defense!$C$1:$C$140,0)</f>
        <v>22.5</v>
      </c>
      <c r="E23">
        <f>_xlfn.XLOOKUP(A23,wins!$B$1:$B$140,wins!$C$1:$C$140,0)</f>
        <v>2</v>
      </c>
      <c r="F23">
        <f>_xlfn.XLOOKUP(A23,losses!$B$1:$B$140,losses!$C$1:$C$140,0)</f>
        <v>2</v>
      </c>
    </row>
    <row r="24" spans="1:6" x14ac:dyDescent="0.2">
      <c r="A24" t="s">
        <v>90</v>
      </c>
      <c r="B24">
        <v>4</v>
      </c>
      <c r="C24">
        <f>_xlfn.XLOOKUP(A24,offense!$B$1:$B$140,offense!$C$1:$C$140,0)</f>
        <v>31.5</v>
      </c>
      <c r="D24">
        <f>_xlfn.XLOOKUP(A24,defense!$B$1:$B$140,defense!$C$1:$C$140,0)</f>
        <v>20</v>
      </c>
      <c r="E24">
        <f>_xlfn.XLOOKUP(A24,wins!$B$1:$B$140,wins!$C$1:$C$140,0)</f>
        <v>2</v>
      </c>
      <c r="F24">
        <f>_xlfn.XLOOKUP(A24,losses!$B$1:$B$140,losses!$C$1:$C$140,0)</f>
        <v>2</v>
      </c>
    </row>
    <row r="25" spans="1:6" x14ac:dyDescent="0.2">
      <c r="A25" t="s">
        <v>79</v>
      </c>
      <c r="B25">
        <v>4</v>
      </c>
      <c r="C25">
        <f>_xlfn.XLOOKUP(A25,offense!$B$1:$B$140,offense!$C$1:$C$140,0)</f>
        <v>32.5</v>
      </c>
      <c r="D25">
        <f>_xlfn.XLOOKUP(A25,defense!$B$1:$B$140,defense!$C$1:$C$140,0)</f>
        <v>33.299999999999997</v>
      </c>
      <c r="E25">
        <f>_xlfn.XLOOKUP(A25,wins!$B$1:$B$140,wins!$C$1:$C$140,0)</f>
        <v>3</v>
      </c>
      <c r="F25">
        <f>_xlfn.XLOOKUP(A25,losses!$B$1:$B$140,losses!$C$1:$C$140,0)</f>
        <v>1</v>
      </c>
    </row>
    <row r="26" spans="1:6" x14ac:dyDescent="0.2">
      <c r="A26" t="s">
        <v>174</v>
      </c>
      <c r="B26">
        <v>4</v>
      </c>
      <c r="C26">
        <f>_xlfn.XLOOKUP(A26,offense!$B$1:$B$140,offense!$C$1:$C$140,0)</f>
        <v>30</v>
      </c>
      <c r="D26">
        <f>_xlfn.XLOOKUP(A26,defense!$B$1:$B$140,defense!$C$1:$C$140,0)</f>
        <v>38.700000000000003</v>
      </c>
      <c r="E26">
        <f>_xlfn.XLOOKUP(A26,wins!$B$1:$B$140,wins!$C$1:$C$140,0)</f>
        <v>1</v>
      </c>
      <c r="F26">
        <f>_xlfn.XLOOKUP(A26,losses!$B$1:$B$140,losses!$C$1:$C$140,0)</f>
        <v>2</v>
      </c>
    </row>
    <row r="27" spans="1:6" x14ac:dyDescent="0.2">
      <c r="A27" t="s">
        <v>185</v>
      </c>
      <c r="B27">
        <v>4</v>
      </c>
      <c r="C27">
        <f>_xlfn.XLOOKUP(A27,offense!$B$1:$B$140,offense!$C$1:$C$140,0)</f>
        <v>13</v>
      </c>
      <c r="D27">
        <f>_xlfn.XLOOKUP(A27,defense!$B$1:$B$140,defense!$C$1:$C$140,0)</f>
        <v>31</v>
      </c>
      <c r="E27">
        <f>_xlfn.XLOOKUP(A27,wins!$B$1:$B$140,wins!$C$1:$C$140,0)</f>
        <v>0</v>
      </c>
      <c r="F27">
        <f>_xlfn.XLOOKUP(A27,losses!$B$1:$B$140,losses!$C$1:$C$140,0)</f>
        <v>4</v>
      </c>
    </row>
    <row r="28" spans="1:6" x14ac:dyDescent="0.2">
      <c r="A28" t="s">
        <v>91</v>
      </c>
      <c r="B28">
        <v>4</v>
      </c>
      <c r="C28">
        <f>_xlfn.XLOOKUP(A28,offense!$B$1:$B$140,offense!$C$1:$C$140,0)</f>
        <v>37.299999999999997</v>
      </c>
      <c r="D28">
        <f>_xlfn.XLOOKUP(A28,defense!$B$1:$B$140,defense!$C$1:$C$140,0)</f>
        <v>8.8000000000000007</v>
      </c>
      <c r="E28">
        <f>_xlfn.XLOOKUP(A28,wins!$B$1:$B$140,wins!$C$1:$C$140,0)</f>
        <v>4</v>
      </c>
      <c r="F28">
        <f>_xlfn.XLOOKUP(A28,losses!$B$1:$B$140,losses!$C$1:$C$140,0)</f>
        <v>0</v>
      </c>
    </row>
    <row r="29" spans="1:6" x14ac:dyDescent="0.2">
      <c r="A29" t="s">
        <v>131</v>
      </c>
      <c r="B29">
        <v>4</v>
      </c>
      <c r="C29">
        <f>_xlfn.XLOOKUP(A29,offense!$B$1:$B$140,offense!$C$1:$C$140,0)</f>
        <v>22</v>
      </c>
      <c r="D29">
        <f>_xlfn.XLOOKUP(A29,defense!$B$1:$B$140,defense!$C$1:$C$140,0)</f>
        <v>26</v>
      </c>
      <c r="E29">
        <f>_xlfn.XLOOKUP(A29,wins!$B$1:$B$140,wins!$C$1:$C$140,0)</f>
        <v>1</v>
      </c>
      <c r="F29">
        <f>_xlfn.XLOOKUP(A29,losses!$B$1:$B$140,losses!$C$1:$C$140,0)</f>
        <v>3</v>
      </c>
    </row>
    <row r="30" spans="1:6" x14ac:dyDescent="0.2">
      <c r="A30" t="s">
        <v>166</v>
      </c>
      <c r="B30">
        <v>4</v>
      </c>
      <c r="C30">
        <f>_xlfn.XLOOKUP(A30,offense!$B$1:$B$140,offense!$C$1:$C$140,0)</f>
        <v>14.5</v>
      </c>
      <c r="D30">
        <f>_xlfn.XLOOKUP(A30,defense!$B$1:$B$140,defense!$C$1:$C$140,0)</f>
        <v>21.5</v>
      </c>
      <c r="E30">
        <f>_xlfn.XLOOKUP(A30,wins!$B$1:$B$140,wins!$C$1:$C$140,0)</f>
        <v>2</v>
      </c>
      <c r="F30">
        <f>_xlfn.XLOOKUP(A30,losses!$B$1:$B$140,losses!$C$1:$C$140,0)</f>
        <v>2</v>
      </c>
    </row>
    <row r="31" spans="1:6" x14ac:dyDescent="0.2">
      <c r="A31" t="s">
        <v>43</v>
      </c>
      <c r="B31">
        <v>4</v>
      </c>
      <c r="C31">
        <f>_xlfn.XLOOKUP(A31,offense!$B$1:$B$140,offense!$C$1:$C$140,0)</f>
        <v>27.8</v>
      </c>
      <c r="D31">
        <f>_xlfn.XLOOKUP(A31,defense!$B$1:$B$140,defense!$C$1:$C$140,0)</f>
        <v>13.5</v>
      </c>
      <c r="E31">
        <f>_xlfn.XLOOKUP(A31,wins!$B$1:$B$140,wins!$C$1:$C$140,0)</f>
        <v>3</v>
      </c>
      <c r="F31">
        <f>_xlfn.XLOOKUP(A31,losses!$B$1:$B$140,losses!$C$1:$C$140,0)</f>
        <v>1</v>
      </c>
    </row>
    <row r="32" spans="1:6" x14ac:dyDescent="0.2">
      <c r="A32" t="s">
        <v>148</v>
      </c>
      <c r="B32">
        <v>4</v>
      </c>
      <c r="C32">
        <f>_xlfn.XLOOKUP(A32,offense!$B$1:$B$140,offense!$C$1:$C$140,0)</f>
        <v>20.8</v>
      </c>
      <c r="D32">
        <f>_xlfn.XLOOKUP(A32,defense!$B$1:$B$140,defense!$C$1:$C$140,0)</f>
        <v>27</v>
      </c>
      <c r="E32">
        <f>_xlfn.XLOOKUP(A32,wins!$B$1:$B$140,wins!$C$1:$C$140,0)</f>
        <v>1</v>
      </c>
      <c r="F32">
        <f>_xlfn.XLOOKUP(A32,losses!$B$1:$B$140,losses!$C$1:$C$140,0)</f>
        <v>3</v>
      </c>
    </row>
    <row r="33" spans="1:6" x14ac:dyDescent="0.2">
      <c r="A33" t="s">
        <v>183</v>
      </c>
      <c r="B33">
        <v>4</v>
      </c>
      <c r="C33">
        <f>_xlfn.XLOOKUP(A33,offense!$B$1:$B$140,offense!$C$1:$C$140,0)</f>
        <v>21.4</v>
      </c>
      <c r="D33">
        <f>_xlfn.XLOOKUP(A33,defense!$B$1:$B$140,defense!$C$1:$C$140,0)</f>
        <v>25.6</v>
      </c>
      <c r="E33">
        <f>_xlfn.XLOOKUP(A33,wins!$B$1:$B$140,wins!$C$1:$C$140,0)</f>
        <v>3</v>
      </c>
      <c r="F33">
        <f>_xlfn.XLOOKUP(A33,losses!$B$1:$B$140,losses!$C$1:$C$140,0)</f>
        <v>2</v>
      </c>
    </row>
    <row r="34" spans="1:6" x14ac:dyDescent="0.2">
      <c r="A34" t="s">
        <v>82</v>
      </c>
      <c r="B34">
        <v>4</v>
      </c>
      <c r="C34">
        <f>_xlfn.XLOOKUP(A34,offense!$B$1:$B$140,offense!$C$1:$C$140,0)</f>
        <v>43.3</v>
      </c>
      <c r="D34">
        <f>_xlfn.XLOOKUP(A34,defense!$B$1:$B$140,defense!$C$1:$C$140,0)</f>
        <v>22.5</v>
      </c>
      <c r="E34">
        <f>_xlfn.XLOOKUP(A34,wins!$B$1:$B$140,wins!$C$1:$C$140,0)</f>
        <v>4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4</v>
      </c>
      <c r="C35">
        <f>_xlfn.XLOOKUP(A35,offense!$B$1:$B$140,offense!$C$1:$C$140,0)</f>
        <v>38.799999999999997</v>
      </c>
      <c r="D35">
        <f>_xlfn.XLOOKUP(A35,defense!$B$1:$B$140,defense!$C$1:$C$140,0)</f>
        <v>19</v>
      </c>
      <c r="E35">
        <f>_xlfn.XLOOKUP(A35,wins!$B$1:$B$140,wins!$C$1:$C$140,0)</f>
        <v>4</v>
      </c>
      <c r="F35">
        <f>_xlfn.XLOOKUP(A35,losses!$B$1:$B$140,losses!$C$1:$C$140,0)</f>
        <v>0</v>
      </c>
    </row>
    <row r="36" spans="1:6" x14ac:dyDescent="0.2">
      <c r="A36" t="s">
        <v>30</v>
      </c>
      <c r="B36">
        <v>4</v>
      </c>
      <c r="C36">
        <f>_xlfn.XLOOKUP(A36,offense!$B$1:$B$140,offense!$C$1:$C$140,0)</f>
        <v>41.5</v>
      </c>
      <c r="D36">
        <f>_xlfn.XLOOKUP(A36,defense!$B$1:$B$140,defense!$C$1:$C$140,0)</f>
        <v>11.3</v>
      </c>
      <c r="E36">
        <f>_xlfn.XLOOKUP(A36,wins!$B$1:$B$140,wins!$C$1:$C$140,0)</f>
        <v>4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4</v>
      </c>
      <c r="C37">
        <f>_xlfn.XLOOKUP(A37,offense!$B$1:$B$140,offense!$C$1:$C$140,0)</f>
        <v>34.299999999999997</v>
      </c>
      <c r="D37">
        <f>_xlfn.XLOOKUP(A37,defense!$B$1:$B$140,defense!$C$1:$C$140,0)</f>
        <v>18.3</v>
      </c>
      <c r="E37">
        <f>_xlfn.XLOOKUP(A37,wins!$B$1:$B$140,wins!$C$1:$C$140,0)</f>
        <v>3</v>
      </c>
      <c r="F37">
        <f>_xlfn.XLOOKUP(A37,losses!$B$1:$B$140,losses!$C$1:$C$140,0)</f>
        <v>1</v>
      </c>
    </row>
    <row r="38" spans="1:6" x14ac:dyDescent="0.2">
      <c r="A38" t="s">
        <v>149</v>
      </c>
      <c r="B38">
        <v>4</v>
      </c>
      <c r="C38">
        <f>_xlfn.XLOOKUP(A38,offense!$B$1:$B$140,offense!$C$1:$C$140,0)</f>
        <v>37</v>
      </c>
      <c r="D38">
        <f>_xlfn.XLOOKUP(A38,defense!$B$1:$B$140,defense!$C$1:$C$140,0)</f>
        <v>22.8</v>
      </c>
      <c r="E38">
        <f>_xlfn.XLOOKUP(A38,wins!$B$1:$B$140,wins!$C$1:$C$140,0)</f>
        <v>4</v>
      </c>
      <c r="F38">
        <f>_xlfn.XLOOKUP(A38,losses!$B$1:$B$140,losses!$C$1:$C$140,0)</f>
        <v>0</v>
      </c>
    </row>
    <row r="39" spans="1:6" x14ac:dyDescent="0.2">
      <c r="A39" t="s">
        <v>65</v>
      </c>
      <c r="B39">
        <v>4</v>
      </c>
      <c r="C39">
        <f>_xlfn.XLOOKUP(A39,offense!$B$1:$B$140,offense!$C$1:$C$140,0)</f>
        <v>33.799999999999997</v>
      </c>
      <c r="D39">
        <f>_xlfn.XLOOKUP(A39,defense!$B$1:$B$140,defense!$C$1:$C$140,0)</f>
        <v>29</v>
      </c>
      <c r="E39">
        <f>_xlfn.XLOOKUP(A39,wins!$B$1:$B$140,wins!$C$1:$C$140,0)</f>
        <v>2</v>
      </c>
      <c r="F39">
        <f>_xlfn.XLOOKUP(A39,losses!$B$1:$B$140,losses!$C$1:$C$140,0)</f>
        <v>2</v>
      </c>
    </row>
    <row r="40" spans="1:6" x14ac:dyDescent="0.2">
      <c r="A40" t="s">
        <v>172</v>
      </c>
      <c r="B40">
        <v>4</v>
      </c>
      <c r="C40">
        <f>_xlfn.XLOOKUP(A40,offense!$B$1:$B$140,offense!$C$1:$C$140,0)</f>
        <v>22.6</v>
      </c>
      <c r="D40">
        <f>_xlfn.XLOOKUP(A40,defense!$B$1:$B$140,defense!$C$1:$C$140,0)</f>
        <v>32.799999999999997</v>
      </c>
      <c r="E40">
        <f>_xlfn.XLOOKUP(A40,wins!$B$1:$B$140,wins!$C$1:$C$140,0)</f>
        <v>2</v>
      </c>
      <c r="F40">
        <f>_xlfn.XLOOKUP(A40,losses!$B$1:$B$140,losses!$C$1:$C$140,0)</f>
        <v>3</v>
      </c>
    </row>
    <row r="41" spans="1:6" x14ac:dyDescent="0.2">
      <c r="A41" t="s">
        <v>37</v>
      </c>
      <c r="B41">
        <v>4</v>
      </c>
      <c r="C41">
        <f>_xlfn.XLOOKUP(A41,offense!$B$1:$B$140,offense!$C$1:$C$140,0)</f>
        <v>27.3</v>
      </c>
      <c r="D41">
        <f>_xlfn.XLOOKUP(A41,defense!$B$1:$B$140,defense!$C$1:$C$140,0)</f>
        <v>25</v>
      </c>
      <c r="E41">
        <f>_xlfn.XLOOKUP(A41,wins!$B$1:$B$140,wins!$C$1:$C$140,0)</f>
        <v>2</v>
      </c>
      <c r="F41">
        <f>_xlfn.XLOOKUP(A41,losses!$B$1:$B$140,losses!$C$1:$C$140,0)</f>
        <v>2</v>
      </c>
    </row>
    <row r="42" spans="1:6" x14ac:dyDescent="0.2">
      <c r="A42" t="s">
        <v>171</v>
      </c>
      <c r="B42">
        <v>4</v>
      </c>
      <c r="C42">
        <f>_xlfn.XLOOKUP(A42,offense!$B$1:$B$140,offense!$C$1:$C$140,0)</f>
        <v>22.3</v>
      </c>
      <c r="D42">
        <f>_xlfn.XLOOKUP(A42,defense!$B$1:$B$140,defense!$C$1:$C$140,0)</f>
        <v>27.3</v>
      </c>
      <c r="E42">
        <f>_xlfn.XLOOKUP(A42,wins!$B$1:$B$140,wins!$C$1:$C$140,0)</f>
        <v>2</v>
      </c>
      <c r="F42">
        <f>_xlfn.XLOOKUP(A42,losses!$B$1:$B$140,losses!$C$1:$C$140,0)</f>
        <v>2</v>
      </c>
    </row>
    <row r="43" spans="1:6" x14ac:dyDescent="0.2">
      <c r="A43" t="s">
        <v>38</v>
      </c>
      <c r="B43">
        <v>4</v>
      </c>
      <c r="C43">
        <f>_xlfn.XLOOKUP(A43,offense!$B$1:$B$140,offense!$C$1:$C$140,0)</f>
        <v>21.8</v>
      </c>
      <c r="D43">
        <f>_xlfn.XLOOKUP(A43,defense!$B$1:$B$140,defense!$C$1:$C$140,0)</f>
        <v>19.5</v>
      </c>
      <c r="E43">
        <f>_xlfn.XLOOKUP(A43,wins!$B$1:$B$140,wins!$C$1:$C$140,0)</f>
        <v>2</v>
      </c>
      <c r="F43">
        <f>_xlfn.XLOOKUP(A43,losses!$B$1:$B$140,losses!$C$1:$C$140,0)</f>
        <v>2</v>
      </c>
    </row>
    <row r="44" spans="1:6" x14ac:dyDescent="0.2">
      <c r="A44" t="s">
        <v>92</v>
      </c>
      <c r="B44">
        <v>4</v>
      </c>
      <c r="C44">
        <f>_xlfn.XLOOKUP(A44,offense!$B$1:$B$140,offense!$C$1:$C$140,0)</f>
        <v>21.3</v>
      </c>
      <c r="D44">
        <f>_xlfn.XLOOKUP(A44,defense!$B$1:$B$140,defense!$C$1:$C$140,0)</f>
        <v>17</v>
      </c>
      <c r="E44">
        <f>_xlfn.XLOOKUP(A44,wins!$B$1:$B$140,wins!$C$1:$C$140,0)</f>
        <v>3</v>
      </c>
      <c r="F44">
        <f>_xlfn.XLOOKUP(A44,losses!$B$1:$B$140,losses!$C$1:$C$140,0)</f>
        <v>1</v>
      </c>
    </row>
    <row r="45" spans="1:6" x14ac:dyDescent="0.2">
      <c r="A45" t="s">
        <v>130</v>
      </c>
      <c r="B45">
        <v>4</v>
      </c>
      <c r="C45">
        <f>_xlfn.XLOOKUP(A45,offense!$B$1:$B$140,offense!$C$1:$C$140,0)</f>
        <v>21</v>
      </c>
      <c r="D45">
        <f>_xlfn.XLOOKUP(A45,defense!$B$1:$B$140,defense!$C$1:$C$140,0)</f>
        <v>16.5</v>
      </c>
      <c r="E45">
        <f>_xlfn.XLOOKUP(A45,wins!$B$1:$B$140,wins!$C$1:$C$140,0)</f>
        <v>2</v>
      </c>
      <c r="F45">
        <f>_xlfn.XLOOKUP(A45,losses!$B$1:$B$140,losses!$C$1:$C$140,0)</f>
        <v>2</v>
      </c>
    </row>
    <row r="46" spans="1:6" x14ac:dyDescent="0.2">
      <c r="A46" t="s">
        <v>165</v>
      </c>
      <c r="B46">
        <v>4</v>
      </c>
      <c r="C46">
        <f>_xlfn.XLOOKUP(A46,offense!$B$1:$B$140,offense!$C$1:$C$140,0)</f>
        <v>25.8</v>
      </c>
      <c r="D46">
        <f>_xlfn.XLOOKUP(A46,defense!$B$1:$B$140,defense!$C$1:$C$140,0)</f>
        <v>11.8</v>
      </c>
      <c r="E46">
        <f>_xlfn.XLOOKUP(A46,wins!$B$1:$B$140,wins!$C$1:$C$140,0)</f>
        <v>3</v>
      </c>
      <c r="F46">
        <f>_xlfn.XLOOKUP(A46,losses!$B$1:$B$140,losses!$C$1:$C$140,0)</f>
        <v>1</v>
      </c>
    </row>
    <row r="47" spans="1:6" x14ac:dyDescent="0.2">
      <c r="A47" t="s">
        <v>127</v>
      </c>
      <c r="B47">
        <v>4</v>
      </c>
      <c r="C47">
        <f>_xlfn.XLOOKUP(A47,offense!$B$1:$B$140,offense!$C$1:$C$140,0)</f>
        <v>33.799999999999997</v>
      </c>
      <c r="D47">
        <f>_xlfn.XLOOKUP(A47,defense!$B$1:$B$140,defense!$C$1:$C$140,0)</f>
        <v>22.5</v>
      </c>
      <c r="E47">
        <f>_xlfn.XLOOKUP(A47,wins!$B$1:$B$140,wins!$C$1:$C$140,0)</f>
        <v>4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4</v>
      </c>
      <c r="C48">
        <f>_xlfn.XLOOKUP(A48,offense!$B$1:$B$140,offense!$C$1:$C$140,0)</f>
        <v>37.799999999999997</v>
      </c>
      <c r="D48">
        <f>_xlfn.XLOOKUP(A48,defense!$B$1:$B$140,defense!$C$1:$C$140,0)</f>
        <v>22.8</v>
      </c>
      <c r="E48">
        <f>_xlfn.XLOOKUP(A48,wins!$B$1:$B$140,wins!$C$1:$C$140,0)</f>
        <v>4</v>
      </c>
      <c r="F48">
        <f>_xlfn.XLOOKUP(A48,losses!$B$1:$B$140,losses!$C$1:$C$140,0)</f>
        <v>0</v>
      </c>
    </row>
    <row r="49" spans="1:6" x14ac:dyDescent="0.2">
      <c r="A49" t="s">
        <v>72</v>
      </c>
      <c r="B49">
        <v>4</v>
      </c>
      <c r="C49">
        <f>_xlfn.XLOOKUP(A49,offense!$B$1:$B$140,offense!$C$1:$C$140,0)</f>
        <v>39.5</v>
      </c>
      <c r="D49">
        <f>_xlfn.XLOOKUP(A49,defense!$B$1:$B$140,defense!$C$1:$C$140,0)</f>
        <v>18.5</v>
      </c>
      <c r="E49">
        <f>_xlfn.XLOOKUP(A49,wins!$B$1:$B$140,wins!$C$1:$C$140,0)</f>
        <v>3</v>
      </c>
      <c r="F49">
        <f>_xlfn.XLOOKUP(A49,losses!$B$1:$B$140,losses!$C$1:$C$140,0)</f>
        <v>1</v>
      </c>
    </row>
    <row r="50" spans="1:6" x14ac:dyDescent="0.2">
      <c r="A50" t="s">
        <v>93</v>
      </c>
      <c r="B50">
        <v>4</v>
      </c>
      <c r="C50">
        <f>_xlfn.XLOOKUP(A50,offense!$B$1:$B$140,offense!$C$1:$C$140,0)</f>
        <v>15</v>
      </c>
      <c r="D50">
        <f>_xlfn.XLOOKUP(A50,defense!$B$1:$B$140,defense!$C$1:$C$140,0)</f>
        <v>36.799999999999997</v>
      </c>
      <c r="E50">
        <f>_xlfn.XLOOKUP(A50,wins!$B$1:$B$140,wins!$C$1:$C$140,0)</f>
        <v>1</v>
      </c>
      <c r="F50">
        <f>_xlfn.XLOOKUP(A50,losses!$B$1:$B$140,losses!$C$1:$C$140,0)</f>
        <v>3</v>
      </c>
    </row>
    <row r="51" spans="1:6" x14ac:dyDescent="0.2">
      <c r="A51" t="s">
        <v>147</v>
      </c>
      <c r="B51">
        <v>4</v>
      </c>
      <c r="C51">
        <f>_xlfn.XLOOKUP(A51,offense!$B$1:$B$140,offense!$C$1:$C$140,0)</f>
        <v>38</v>
      </c>
      <c r="D51">
        <f>_xlfn.XLOOKUP(A51,defense!$B$1:$B$140,defense!$C$1:$C$140,0)</f>
        <v>15.5</v>
      </c>
      <c r="E51">
        <f>_xlfn.XLOOKUP(A51,wins!$B$1:$B$140,wins!$C$1:$C$140,0)</f>
        <v>4</v>
      </c>
      <c r="F51">
        <f>_xlfn.XLOOKUP(A51,losses!$B$1:$B$140,losses!$C$1:$C$140,0)</f>
        <v>0</v>
      </c>
    </row>
    <row r="52" spans="1:6" x14ac:dyDescent="0.2">
      <c r="A52" t="s">
        <v>164</v>
      </c>
      <c r="B52">
        <v>4</v>
      </c>
      <c r="C52">
        <f>_xlfn.XLOOKUP(A52,offense!$B$1:$B$140,offense!$C$1:$C$140,0)</f>
        <v>40</v>
      </c>
      <c r="D52">
        <f>_xlfn.XLOOKUP(A52,defense!$B$1:$B$140,defense!$C$1:$C$140,0)</f>
        <v>18.5</v>
      </c>
      <c r="E52">
        <f>_xlfn.XLOOKUP(A52,wins!$B$1:$B$140,wins!$C$1:$C$140,0)</f>
        <v>4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4</v>
      </c>
      <c r="C53">
        <f>_xlfn.XLOOKUP(A53,offense!$B$1:$B$140,offense!$C$1:$C$140,0)</f>
        <v>27.6</v>
      </c>
      <c r="D53">
        <f>_xlfn.XLOOKUP(A53,defense!$B$1:$B$140,defense!$C$1:$C$140,0)</f>
        <v>28.8</v>
      </c>
      <c r="E53">
        <f>_xlfn.XLOOKUP(A53,wins!$B$1:$B$140,wins!$C$1:$C$140,0)</f>
        <v>2</v>
      </c>
      <c r="F53">
        <f>_xlfn.XLOOKUP(A53,losses!$B$1:$B$140,losses!$C$1:$C$140,0)</f>
        <v>3</v>
      </c>
    </row>
    <row r="54" spans="1:6" x14ac:dyDescent="0.2">
      <c r="A54" t="s">
        <v>158</v>
      </c>
      <c r="B54">
        <v>4</v>
      </c>
      <c r="C54">
        <f>_xlfn.XLOOKUP(A54,offense!$B$1:$B$140,offense!$C$1:$C$140,0)</f>
        <v>38.799999999999997</v>
      </c>
      <c r="D54">
        <f>_xlfn.XLOOKUP(A54,defense!$B$1:$B$140,defense!$C$1:$C$140,0)</f>
        <v>27.5</v>
      </c>
      <c r="E54">
        <f>_xlfn.XLOOKUP(A54,wins!$B$1:$B$140,wins!$C$1:$C$140,0)</f>
        <v>3</v>
      </c>
      <c r="F54">
        <f>_xlfn.XLOOKUP(A54,losses!$B$1:$B$140,losses!$C$1:$C$140,0)</f>
        <v>1</v>
      </c>
    </row>
    <row r="55" spans="1:6" x14ac:dyDescent="0.2">
      <c r="A55" t="s">
        <v>181</v>
      </c>
      <c r="B55">
        <v>4</v>
      </c>
      <c r="C55">
        <f>_xlfn.XLOOKUP(A55,offense!$B$1:$B$140,offense!$C$1:$C$140,0)</f>
        <v>14.7</v>
      </c>
      <c r="D55">
        <f>_xlfn.XLOOKUP(A55,defense!$B$1:$B$140,defense!$C$1:$C$140,0)</f>
        <v>24.7</v>
      </c>
      <c r="E55">
        <f>_xlfn.XLOOKUP(A55,wins!$B$1:$B$140,wins!$C$1:$C$140,0)</f>
        <v>2</v>
      </c>
      <c r="F55">
        <f>_xlfn.XLOOKUP(A55,losses!$B$1:$B$140,losses!$C$1:$C$140,0)</f>
        <v>1</v>
      </c>
    </row>
    <row r="56" spans="1:6" x14ac:dyDescent="0.2">
      <c r="A56" t="s">
        <v>68</v>
      </c>
      <c r="B56">
        <v>4</v>
      </c>
      <c r="C56">
        <f>_xlfn.XLOOKUP(A56,offense!$B$1:$B$140,offense!$C$1:$C$140,0)</f>
        <v>43</v>
      </c>
      <c r="D56">
        <f>_xlfn.XLOOKUP(A56,defense!$B$1:$B$140,defense!$C$1:$C$140,0)</f>
        <v>19</v>
      </c>
      <c r="E56">
        <f>_xlfn.XLOOKUP(A56,wins!$B$1:$B$140,wins!$C$1:$C$140,0)</f>
        <v>4</v>
      </c>
      <c r="F56">
        <f>_xlfn.XLOOKUP(A56,losses!$B$1:$B$140,losses!$C$1:$C$140,0)</f>
        <v>0</v>
      </c>
    </row>
    <row r="57" spans="1:6" x14ac:dyDescent="0.2">
      <c r="A57" t="s">
        <v>81</v>
      </c>
      <c r="B57">
        <v>4</v>
      </c>
      <c r="C57">
        <f>_xlfn.XLOOKUP(A57,offense!$B$1:$B$140,offense!$C$1:$C$140,0)</f>
        <v>42.8</v>
      </c>
      <c r="D57">
        <f>_xlfn.XLOOKUP(A57,defense!$B$1:$B$140,defense!$C$1:$C$140,0)</f>
        <v>25</v>
      </c>
      <c r="E57">
        <f>_xlfn.XLOOKUP(A57,wins!$B$1:$B$140,wins!$C$1:$C$140,0)</f>
        <v>3</v>
      </c>
      <c r="F57">
        <f>_xlfn.XLOOKUP(A57,losses!$B$1:$B$140,losses!$C$1:$C$140,0)</f>
        <v>1</v>
      </c>
    </row>
    <row r="58" spans="1:6" x14ac:dyDescent="0.2">
      <c r="A58" t="s">
        <v>132</v>
      </c>
      <c r="B58">
        <v>4</v>
      </c>
      <c r="C58">
        <f>_xlfn.XLOOKUP(A58,offense!$B$1:$B$140,offense!$C$1:$C$140,0)</f>
        <v>25.3</v>
      </c>
      <c r="D58">
        <f>_xlfn.XLOOKUP(A58,defense!$B$1:$B$140,defense!$C$1:$C$140,0)</f>
        <v>15.7</v>
      </c>
      <c r="E58">
        <f>_xlfn.XLOOKUP(A58,wins!$B$1:$B$140,wins!$C$1:$C$140,0)</f>
        <v>3</v>
      </c>
      <c r="F58">
        <f>_xlfn.XLOOKUP(A58,losses!$B$1:$B$140,losses!$C$1:$C$140,0)</f>
        <v>0</v>
      </c>
    </row>
    <row r="59" spans="1:6" x14ac:dyDescent="0.2">
      <c r="A59" t="s">
        <v>135</v>
      </c>
      <c r="B59">
        <v>4</v>
      </c>
      <c r="C59">
        <f>_xlfn.XLOOKUP(A59,offense!$B$1:$B$140,offense!$C$1:$C$140,0)</f>
        <v>37.299999999999997</v>
      </c>
      <c r="D59">
        <f>_xlfn.XLOOKUP(A59,defense!$B$1:$B$140,defense!$C$1:$C$140,0)</f>
        <v>12.3</v>
      </c>
      <c r="E59">
        <f>_xlfn.XLOOKUP(A59,wins!$B$1:$B$140,wins!$C$1:$C$140,0)</f>
        <v>4</v>
      </c>
      <c r="F59">
        <f>_xlfn.XLOOKUP(A59,losses!$B$1:$B$140,losses!$C$1:$C$140,0)</f>
        <v>0</v>
      </c>
    </row>
    <row r="60" spans="1:6" x14ac:dyDescent="0.2">
      <c r="A60" t="s">
        <v>169</v>
      </c>
      <c r="B60">
        <v>4</v>
      </c>
      <c r="C60">
        <f>_xlfn.XLOOKUP(A60,offense!$B$1:$B$140,offense!$C$1:$C$140,0)</f>
        <v>26.2</v>
      </c>
      <c r="D60">
        <f>_xlfn.XLOOKUP(A60,defense!$B$1:$B$140,defense!$C$1:$C$140,0)</f>
        <v>36.6</v>
      </c>
      <c r="E60">
        <f>_xlfn.XLOOKUP(A60,wins!$B$1:$B$140,wins!$C$1:$C$140,0)</f>
        <v>1</v>
      </c>
      <c r="F60">
        <f>_xlfn.XLOOKUP(A60,losses!$B$1:$B$140,losses!$C$1:$C$140,0)</f>
        <v>4</v>
      </c>
    </row>
    <row r="61" spans="1:6" x14ac:dyDescent="0.2">
      <c r="A61" t="s">
        <v>143</v>
      </c>
      <c r="B61">
        <v>4</v>
      </c>
      <c r="C61">
        <f>_xlfn.XLOOKUP(A61,offense!$B$1:$B$140,offense!$C$1:$C$140,0)</f>
        <v>37</v>
      </c>
      <c r="D61">
        <f>_xlfn.XLOOKUP(A61,defense!$B$1:$B$140,defense!$C$1:$C$140,0)</f>
        <v>18.8</v>
      </c>
      <c r="E61">
        <f>_xlfn.XLOOKUP(A61,wins!$B$1:$B$140,wins!$C$1:$C$140,0)</f>
        <v>3</v>
      </c>
      <c r="F61">
        <f>_xlfn.XLOOKUP(A61,losses!$B$1:$B$140,losses!$C$1:$C$140,0)</f>
        <v>1</v>
      </c>
    </row>
    <row r="62" spans="1:6" x14ac:dyDescent="0.2">
      <c r="A62" t="s">
        <v>129</v>
      </c>
      <c r="B62">
        <v>4</v>
      </c>
      <c r="C62">
        <f>_xlfn.XLOOKUP(A62,offense!$B$1:$B$140,offense!$C$1:$C$140,0)</f>
        <v>43.8</v>
      </c>
      <c r="D62">
        <f>_xlfn.XLOOKUP(A62,defense!$B$1:$B$140,defense!$C$1:$C$140,0)</f>
        <v>12.5</v>
      </c>
      <c r="E62">
        <f>_xlfn.XLOOKUP(A62,wins!$B$1:$B$140,wins!$C$1:$C$140,0)</f>
        <v>4</v>
      </c>
      <c r="F62">
        <f>_xlfn.XLOOKUP(A62,losses!$B$1:$B$140,losses!$C$1:$C$140,0)</f>
        <v>0</v>
      </c>
    </row>
    <row r="63" spans="1:6" x14ac:dyDescent="0.2">
      <c r="A63" t="s">
        <v>191</v>
      </c>
      <c r="B63">
        <v>4</v>
      </c>
      <c r="C63">
        <f>_xlfn.XLOOKUP(A63,offense!$B$1:$B$140,offense!$C$1:$C$140,0)</f>
        <v>34.299999999999997</v>
      </c>
      <c r="D63">
        <f>_xlfn.XLOOKUP(A63,defense!$B$1:$B$140,defense!$C$1:$C$140,0)</f>
        <v>27.5</v>
      </c>
      <c r="E63">
        <f>_xlfn.XLOOKUP(A63,wins!$B$1:$B$140,wins!$C$1:$C$140,0)</f>
        <v>3</v>
      </c>
      <c r="F63">
        <f>_xlfn.XLOOKUP(A63,losses!$B$1:$B$140,losses!$C$1:$C$140,0)</f>
        <v>1</v>
      </c>
    </row>
    <row r="64" spans="1:6" x14ac:dyDescent="0.2">
      <c r="A64" t="s">
        <v>35</v>
      </c>
      <c r="B64">
        <v>4</v>
      </c>
      <c r="C64">
        <f>_xlfn.XLOOKUP(A64,offense!$B$1:$B$140,offense!$C$1:$C$140,0)</f>
        <v>31.8</v>
      </c>
      <c r="D64">
        <f>_xlfn.XLOOKUP(A64,defense!$B$1:$B$140,defense!$C$1:$C$140,0)</f>
        <v>5.8</v>
      </c>
      <c r="E64">
        <f>_xlfn.XLOOKUP(A64,wins!$B$1:$B$140,wins!$C$1:$C$140,0)</f>
        <v>4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4</v>
      </c>
      <c r="C65">
        <f>_xlfn.XLOOKUP(A65,offense!$B$1:$B$140,offense!$C$1:$C$140,0)</f>
        <v>23</v>
      </c>
      <c r="D65">
        <f>_xlfn.XLOOKUP(A65,defense!$B$1:$B$140,defense!$C$1:$C$140,0)</f>
        <v>23.3</v>
      </c>
      <c r="E65">
        <f>_xlfn.XLOOKUP(A65,wins!$B$1:$B$140,wins!$C$1:$C$140,0)</f>
        <v>2</v>
      </c>
      <c r="F65">
        <f>_xlfn.XLOOKUP(A65,losses!$B$1:$B$140,losses!$C$1:$C$140,0)</f>
        <v>2</v>
      </c>
    </row>
    <row r="66" spans="1:6" x14ac:dyDescent="0.2">
      <c r="A66" t="s">
        <v>188</v>
      </c>
      <c r="B66">
        <v>4</v>
      </c>
      <c r="C66">
        <f>_xlfn.XLOOKUP(A66,offense!$B$1:$B$140,offense!$C$1:$C$140,0)</f>
        <v>21</v>
      </c>
      <c r="D66">
        <f>_xlfn.XLOOKUP(A66,defense!$B$1:$B$140,defense!$C$1:$C$140,0)</f>
        <v>31</v>
      </c>
      <c r="E66">
        <f>_xlfn.XLOOKUP(A66,wins!$B$1:$B$140,wins!$C$1:$C$140,0)</f>
        <v>1</v>
      </c>
      <c r="F66">
        <f>_xlfn.XLOOKUP(A66,losses!$B$1:$B$140,losses!$C$1:$C$140,0)</f>
        <v>3</v>
      </c>
    </row>
    <row r="67" spans="1:6" x14ac:dyDescent="0.2">
      <c r="A67" t="s">
        <v>95</v>
      </c>
      <c r="B67">
        <v>4</v>
      </c>
      <c r="C67">
        <f>_xlfn.XLOOKUP(A67,offense!$B$1:$B$140,offense!$C$1:$C$140,0)</f>
        <v>21.3</v>
      </c>
      <c r="D67">
        <f>_xlfn.XLOOKUP(A67,defense!$B$1:$B$140,defense!$C$1:$C$140,0)</f>
        <v>21</v>
      </c>
      <c r="E67">
        <f>_xlfn.XLOOKUP(A67,wins!$B$1:$B$140,wins!$C$1:$C$140,0)</f>
        <v>2</v>
      </c>
      <c r="F67">
        <f>_xlfn.XLOOKUP(A67,losses!$B$1:$B$140,losses!$C$1:$C$140,0)</f>
        <v>2</v>
      </c>
    </row>
    <row r="68" spans="1:6" x14ac:dyDescent="0.2">
      <c r="A68" t="s">
        <v>96</v>
      </c>
      <c r="B68">
        <v>4</v>
      </c>
      <c r="C68">
        <f>_xlfn.XLOOKUP(A68,offense!$B$1:$B$140,offense!$C$1:$C$140,0)</f>
        <v>42</v>
      </c>
      <c r="D68">
        <f>_xlfn.XLOOKUP(A68,defense!$B$1:$B$140,defense!$C$1:$C$140,0)</f>
        <v>18.5</v>
      </c>
      <c r="E68">
        <f>_xlfn.XLOOKUP(A68,wins!$B$1:$B$140,wins!$C$1:$C$140,0)</f>
        <v>3</v>
      </c>
      <c r="F68">
        <f>_xlfn.XLOOKUP(A68,losses!$B$1:$B$140,losses!$C$1:$C$140,0)</f>
        <v>1</v>
      </c>
    </row>
    <row r="69" spans="1:6" x14ac:dyDescent="0.2">
      <c r="A69" t="s">
        <v>144</v>
      </c>
      <c r="B69">
        <v>4</v>
      </c>
      <c r="C69">
        <f>_xlfn.XLOOKUP(A69,offense!$B$1:$B$140,offense!$C$1:$C$140,0)</f>
        <v>30.8</v>
      </c>
      <c r="D69">
        <f>_xlfn.XLOOKUP(A69,defense!$B$1:$B$140,defense!$C$1:$C$140,0)</f>
        <v>27.3</v>
      </c>
      <c r="E69">
        <f>_xlfn.XLOOKUP(A69,wins!$B$1:$B$140,wins!$C$1:$C$140,0)</f>
        <v>2</v>
      </c>
      <c r="F69">
        <f>_xlfn.XLOOKUP(A69,losses!$B$1:$B$140,losses!$C$1:$C$140,0)</f>
        <v>2</v>
      </c>
    </row>
    <row r="70" spans="1:6" x14ac:dyDescent="0.2">
      <c r="A70" t="s">
        <v>161</v>
      </c>
      <c r="B70">
        <v>4</v>
      </c>
      <c r="C70">
        <f>_xlfn.XLOOKUP(A70,offense!$B$1:$B$140,offense!$C$1:$C$140,0)</f>
        <v>30.5</v>
      </c>
      <c r="D70">
        <f>_xlfn.XLOOKUP(A70,defense!$B$1:$B$140,defense!$C$1:$C$140,0)</f>
        <v>20.8</v>
      </c>
      <c r="E70">
        <f>_xlfn.XLOOKUP(A70,wins!$B$1:$B$140,wins!$C$1:$C$140,0)</f>
        <v>4</v>
      </c>
      <c r="F70">
        <f>_xlfn.XLOOKUP(A70,losses!$B$1:$B$140,losses!$C$1:$C$140,0)</f>
        <v>0</v>
      </c>
    </row>
    <row r="71" spans="1:6" x14ac:dyDescent="0.2">
      <c r="A71" t="s">
        <v>97</v>
      </c>
      <c r="B71">
        <v>4</v>
      </c>
      <c r="C71">
        <f>_xlfn.XLOOKUP(A71,offense!$B$1:$B$140,offense!$C$1:$C$140,0)</f>
        <v>17</v>
      </c>
      <c r="D71">
        <f>_xlfn.XLOOKUP(A71,defense!$B$1:$B$140,defense!$C$1:$C$140,0)</f>
        <v>23.3</v>
      </c>
      <c r="E71">
        <f>_xlfn.XLOOKUP(A71,wins!$B$1:$B$140,wins!$C$1:$C$140,0)</f>
        <v>1</v>
      </c>
      <c r="F71">
        <f>_xlfn.XLOOKUP(A71,losses!$B$1:$B$140,losses!$C$1:$C$140,0)</f>
        <v>2</v>
      </c>
    </row>
    <row r="72" spans="1:6" x14ac:dyDescent="0.2">
      <c r="A72" t="s">
        <v>22</v>
      </c>
      <c r="B72">
        <v>4</v>
      </c>
      <c r="C72">
        <f>_xlfn.XLOOKUP(A72,offense!$B$1:$B$140,offense!$C$1:$C$140,0)</f>
        <v>21.8</v>
      </c>
      <c r="D72">
        <f>_xlfn.XLOOKUP(A72,defense!$B$1:$B$140,defense!$C$1:$C$140,0)</f>
        <v>18.5</v>
      </c>
      <c r="E72">
        <f>_xlfn.XLOOKUP(A72,wins!$B$1:$B$140,wins!$C$1:$C$140,0)</f>
        <v>2</v>
      </c>
      <c r="F72">
        <f>_xlfn.XLOOKUP(A72,losses!$B$1:$B$140,losses!$C$1:$C$140,0)</f>
        <v>2</v>
      </c>
    </row>
    <row r="73" spans="1:6" x14ac:dyDescent="0.2">
      <c r="A73" t="s">
        <v>186</v>
      </c>
      <c r="B73">
        <v>4</v>
      </c>
      <c r="C73">
        <f>_xlfn.XLOOKUP(A73,offense!$B$1:$B$140,offense!$C$1:$C$140,0)</f>
        <v>17</v>
      </c>
      <c r="D73">
        <f>_xlfn.XLOOKUP(A73,defense!$B$1:$B$140,defense!$C$1:$C$140,0)</f>
        <v>41.3</v>
      </c>
      <c r="E73">
        <f>_xlfn.XLOOKUP(A73,wins!$B$1:$B$140,wins!$C$1:$C$140,0)</f>
        <v>0</v>
      </c>
      <c r="F73">
        <f>_xlfn.XLOOKUP(A73,losses!$B$1:$B$140,losses!$C$1:$C$140,0)</f>
        <v>4</v>
      </c>
    </row>
    <row r="74" spans="1:6" x14ac:dyDescent="0.2">
      <c r="A74" t="s">
        <v>98</v>
      </c>
      <c r="B74">
        <v>4</v>
      </c>
      <c r="C74">
        <f>_xlfn.XLOOKUP(A74,offense!$B$1:$B$140,offense!$C$1:$C$140,0)</f>
        <v>29.3</v>
      </c>
      <c r="D74">
        <f>_xlfn.XLOOKUP(A74,defense!$B$1:$B$140,defense!$C$1:$C$140,0)</f>
        <v>30</v>
      </c>
      <c r="E74">
        <f>_xlfn.XLOOKUP(A74,wins!$B$1:$B$140,wins!$C$1:$C$140,0)</f>
        <v>2</v>
      </c>
      <c r="F74">
        <f>_xlfn.XLOOKUP(A74,losses!$B$1:$B$140,losses!$C$1:$C$140,0)</f>
        <v>2</v>
      </c>
    </row>
    <row r="75" spans="1:6" x14ac:dyDescent="0.2">
      <c r="A75" t="s">
        <v>64</v>
      </c>
      <c r="B75">
        <v>4</v>
      </c>
      <c r="C75">
        <f>_xlfn.XLOOKUP(A75,offense!$B$1:$B$140,offense!$C$1:$C$140,0)</f>
        <v>29.8</v>
      </c>
      <c r="D75">
        <f>_xlfn.XLOOKUP(A75,defense!$B$1:$B$140,defense!$C$1:$C$140,0)</f>
        <v>26.4</v>
      </c>
      <c r="E75">
        <f>_xlfn.XLOOKUP(A75,wins!$B$1:$B$140,wins!$C$1:$C$140,0)</f>
        <v>2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4</v>
      </c>
      <c r="C76">
        <f>_xlfn.XLOOKUP(A76,offense!$B$1:$B$140,offense!$C$1:$C$140,0)</f>
        <v>35.799999999999997</v>
      </c>
      <c r="D76">
        <f>_xlfn.XLOOKUP(A76,defense!$B$1:$B$140,defense!$C$1:$C$140,0)</f>
        <v>22</v>
      </c>
      <c r="E76">
        <f>_xlfn.XLOOKUP(A76,wins!$B$1:$B$140,wins!$C$1:$C$140,0)</f>
        <v>4</v>
      </c>
      <c r="F76">
        <f>_xlfn.XLOOKUP(A76,losses!$B$1:$B$140,losses!$C$1:$C$140,0)</f>
        <v>0</v>
      </c>
    </row>
    <row r="77" spans="1:6" x14ac:dyDescent="0.2">
      <c r="A77" t="s">
        <v>121</v>
      </c>
      <c r="B77">
        <v>4</v>
      </c>
      <c r="C77">
        <f>_xlfn.XLOOKUP(A77,offense!$B$1:$B$140,offense!$C$1:$C$140,0)</f>
        <v>29.3</v>
      </c>
      <c r="D77">
        <f>_xlfn.XLOOKUP(A77,defense!$B$1:$B$140,defense!$C$1:$C$140,0)</f>
        <v>21.8</v>
      </c>
      <c r="E77">
        <f>_xlfn.XLOOKUP(A77,wins!$B$1:$B$140,wins!$C$1:$C$140,0)</f>
        <v>3</v>
      </c>
      <c r="F77">
        <f>_xlfn.XLOOKUP(A77,losses!$B$1:$B$140,losses!$C$1:$C$140,0)</f>
        <v>1</v>
      </c>
    </row>
    <row r="78" spans="1:6" x14ac:dyDescent="0.2">
      <c r="A78" t="s">
        <v>100</v>
      </c>
      <c r="B78">
        <v>4</v>
      </c>
      <c r="C78">
        <f>_xlfn.XLOOKUP(A78,offense!$B$1:$B$140,offense!$C$1:$C$140,0)</f>
        <v>33.299999999999997</v>
      </c>
      <c r="D78">
        <f>_xlfn.XLOOKUP(A78,defense!$B$1:$B$140,defense!$C$1:$C$140,0)</f>
        <v>47</v>
      </c>
      <c r="E78">
        <f>_xlfn.XLOOKUP(A78,wins!$B$1:$B$140,wins!$C$1:$C$140,0)</f>
        <v>1</v>
      </c>
      <c r="F78">
        <f>_xlfn.XLOOKUP(A78,losses!$B$1:$B$140,losses!$C$1:$C$140,0)</f>
        <v>2</v>
      </c>
    </row>
    <row r="79" spans="1:6" x14ac:dyDescent="0.2">
      <c r="A79" t="s">
        <v>170</v>
      </c>
      <c r="B79">
        <v>4</v>
      </c>
      <c r="C79">
        <f>_xlfn.XLOOKUP(A79,offense!$B$1:$B$140,offense!$C$1:$C$140,0)</f>
        <v>15.8</v>
      </c>
      <c r="D79">
        <f>_xlfn.XLOOKUP(A79,defense!$B$1:$B$140,defense!$C$1:$C$140,0)</f>
        <v>23.8</v>
      </c>
      <c r="E79">
        <f>_xlfn.XLOOKUP(A79,wins!$B$1:$B$140,wins!$C$1:$C$140,0)</f>
        <v>1</v>
      </c>
      <c r="F79">
        <f>_xlfn.XLOOKUP(A79,losses!$B$1:$B$140,losses!$C$1:$C$140,0)</f>
        <v>3</v>
      </c>
    </row>
    <row r="80" spans="1:6" x14ac:dyDescent="0.2">
      <c r="A80" t="s">
        <v>28</v>
      </c>
      <c r="B80">
        <v>4</v>
      </c>
      <c r="C80">
        <f>_xlfn.XLOOKUP(A80,offense!$B$1:$B$140,offense!$C$1:$C$140,0)</f>
        <v>24</v>
      </c>
      <c r="D80">
        <f>_xlfn.XLOOKUP(A80,defense!$B$1:$B$140,defense!$C$1:$C$140,0)</f>
        <v>25.8</v>
      </c>
      <c r="E80">
        <f>_xlfn.XLOOKUP(A80,wins!$B$1:$B$140,wins!$C$1:$C$140,0)</f>
        <v>2</v>
      </c>
      <c r="F80">
        <f>_xlfn.XLOOKUP(A80,losses!$B$1:$B$140,losses!$C$1:$C$140,0)</f>
        <v>2</v>
      </c>
    </row>
    <row r="81" spans="1:6" x14ac:dyDescent="0.2">
      <c r="A81" t="s">
        <v>41</v>
      </c>
      <c r="B81">
        <v>4</v>
      </c>
      <c r="C81">
        <f>_xlfn.XLOOKUP(A81,offense!$B$1:$B$140,offense!$C$1:$C$140,0)</f>
        <v>39.6</v>
      </c>
      <c r="D81">
        <f>_xlfn.XLOOKUP(A81,defense!$B$1:$B$140,defense!$C$1:$C$140,0)</f>
        <v>12.8</v>
      </c>
      <c r="E81">
        <f>_xlfn.XLOOKUP(A81,wins!$B$1:$B$140,wins!$C$1:$C$140,0)</f>
        <v>4</v>
      </c>
      <c r="F81">
        <f>_xlfn.XLOOKUP(A81,losses!$B$1:$B$140,losses!$C$1:$C$140,0)</f>
        <v>1</v>
      </c>
    </row>
    <row r="82" spans="1:6" x14ac:dyDescent="0.2">
      <c r="A82" t="s">
        <v>101</v>
      </c>
      <c r="B82">
        <v>4</v>
      </c>
      <c r="C82">
        <f>_xlfn.XLOOKUP(A82,offense!$B$1:$B$140,offense!$C$1:$C$140,0)</f>
        <v>21</v>
      </c>
      <c r="D82">
        <f>_xlfn.XLOOKUP(A82,defense!$B$1:$B$140,defense!$C$1:$C$140,0)</f>
        <v>10.8</v>
      </c>
      <c r="E82">
        <f>_xlfn.XLOOKUP(A82,wins!$B$1:$B$140,wins!$C$1:$C$140,0)</f>
        <v>4</v>
      </c>
      <c r="F82">
        <f>_xlfn.XLOOKUP(A82,losses!$B$1:$B$140,losses!$C$1:$C$140,0)</f>
        <v>1</v>
      </c>
    </row>
    <row r="83" spans="1:6" x14ac:dyDescent="0.2">
      <c r="A83" t="s">
        <v>25</v>
      </c>
      <c r="B83">
        <v>4</v>
      </c>
      <c r="C83">
        <f>_xlfn.XLOOKUP(A83,offense!$B$1:$B$140,offense!$C$1:$C$140,0)</f>
        <v>34.5</v>
      </c>
      <c r="D83">
        <f>_xlfn.XLOOKUP(A83,defense!$B$1:$B$140,defense!$C$1:$C$140,0)</f>
        <v>8.5</v>
      </c>
      <c r="E83">
        <f>_xlfn.XLOOKUP(A83,wins!$B$1:$B$140,wins!$C$1:$C$140,0)</f>
        <v>4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4</v>
      </c>
      <c r="C84">
        <f>_xlfn.XLOOKUP(A84,offense!$B$1:$B$140,offense!$C$1:$C$140,0)</f>
        <v>46.8</v>
      </c>
      <c r="D84">
        <f>_xlfn.XLOOKUP(A84,defense!$B$1:$B$140,defense!$C$1:$C$140,0)</f>
        <v>8.5</v>
      </c>
      <c r="E84">
        <f>_xlfn.XLOOKUP(A84,wins!$B$1:$B$140,wins!$C$1:$C$140,0)</f>
        <v>4</v>
      </c>
      <c r="F84">
        <f>_xlfn.XLOOKUP(A84,losses!$B$1:$B$140,losses!$C$1:$C$140,0)</f>
        <v>0</v>
      </c>
    </row>
    <row r="85" spans="1:6" x14ac:dyDescent="0.2">
      <c r="A85" t="s">
        <v>139</v>
      </c>
      <c r="B85">
        <v>4</v>
      </c>
      <c r="C85">
        <f>_xlfn.XLOOKUP(A85,offense!$B$1:$B$140,offense!$C$1:$C$140,0)</f>
        <v>22</v>
      </c>
      <c r="D85">
        <f>_xlfn.XLOOKUP(A85,defense!$B$1:$B$140,defense!$C$1:$C$140,0)</f>
        <v>23.8</v>
      </c>
      <c r="E85">
        <f>_xlfn.XLOOKUP(A85,wins!$B$1:$B$140,wins!$C$1:$C$140,0)</f>
        <v>2</v>
      </c>
      <c r="F85">
        <f>_xlfn.XLOOKUP(A85,losses!$B$1:$B$140,losses!$C$1:$C$140,0)</f>
        <v>2</v>
      </c>
    </row>
    <row r="86" spans="1:6" x14ac:dyDescent="0.2">
      <c r="A86" t="s">
        <v>182</v>
      </c>
      <c r="B86">
        <v>4</v>
      </c>
      <c r="C86">
        <f>_xlfn.XLOOKUP(A86,offense!$B$1:$B$140,offense!$C$1:$C$140,0)</f>
        <v>22.3</v>
      </c>
      <c r="D86">
        <f>_xlfn.XLOOKUP(A86,defense!$B$1:$B$140,defense!$C$1:$C$140,0)</f>
        <v>25.8</v>
      </c>
      <c r="E86">
        <f>_xlfn.XLOOKUP(A86,wins!$B$1:$B$140,wins!$C$1:$C$140,0)</f>
        <v>2</v>
      </c>
      <c r="F86">
        <f>_xlfn.XLOOKUP(A86,losses!$B$1:$B$140,losses!$C$1:$C$140,0)</f>
        <v>2</v>
      </c>
    </row>
    <row r="87" spans="1:6" x14ac:dyDescent="0.2">
      <c r="A87" t="s">
        <v>42</v>
      </c>
      <c r="B87">
        <v>4</v>
      </c>
      <c r="C87">
        <f>_xlfn.XLOOKUP(A87,offense!$B$1:$B$140,offense!$C$1:$C$140,0)</f>
        <v>54</v>
      </c>
      <c r="D87">
        <f>_xlfn.XLOOKUP(A87,defense!$B$1:$B$140,defense!$C$1:$C$140,0)</f>
        <v>13.3</v>
      </c>
      <c r="E87">
        <f>_xlfn.XLOOKUP(A87,wins!$B$1:$B$140,wins!$C$1:$C$140,0)</f>
        <v>4</v>
      </c>
      <c r="F87">
        <f>_xlfn.XLOOKUP(A87,losses!$B$1:$B$140,losses!$C$1:$C$140,0)</f>
        <v>0</v>
      </c>
    </row>
    <row r="88" spans="1:6" x14ac:dyDescent="0.2">
      <c r="A88" t="s">
        <v>39</v>
      </c>
      <c r="B88">
        <v>4</v>
      </c>
      <c r="C88">
        <f>_xlfn.XLOOKUP(A88,offense!$B$1:$B$140,offense!$C$1:$C$140,0)</f>
        <v>39.5</v>
      </c>
      <c r="D88">
        <f>_xlfn.XLOOKUP(A88,defense!$B$1:$B$140,defense!$C$1:$C$140,0)</f>
        <v>17.8</v>
      </c>
      <c r="E88">
        <f>_xlfn.XLOOKUP(A88,wins!$B$1:$B$140,wins!$C$1:$C$140,0)</f>
        <v>3</v>
      </c>
      <c r="F88">
        <f>_xlfn.XLOOKUP(A88,losses!$B$1:$B$140,losses!$C$1:$C$140,0)</f>
        <v>1</v>
      </c>
    </row>
    <row r="89" spans="1:6" x14ac:dyDescent="0.2">
      <c r="A89" t="s">
        <v>32</v>
      </c>
      <c r="B89">
        <v>4</v>
      </c>
      <c r="C89">
        <f>_xlfn.XLOOKUP(A89,offense!$B$1:$B$140,offense!$C$1:$C$140,0)</f>
        <v>40.5</v>
      </c>
      <c r="D89">
        <f>_xlfn.XLOOKUP(A89,defense!$B$1:$B$140,defense!$C$1:$C$140,0)</f>
        <v>8.8000000000000007</v>
      </c>
      <c r="E89">
        <f>_xlfn.XLOOKUP(A89,wins!$B$1:$B$140,wins!$C$1:$C$140,0)</f>
        <v>4</v>
      </c>
      <c r="F89">
        <f>_xlfn.XLOOKUP(A89,losses!$B$1:$B$140,losses!$C$1:$C$140,0)</f>
        <v>0</v>
      </c>
    </row>
    <row r="90" spans="1:6" x14ac:dyDescent="0.2">
      <c r="A90" t="s">
        <v>146</v>
      </c>
      <c r="B90">
        <v>4</v>
      </c>
      <c r="C90">
        <f>_xlfn.XLOOKUP(A90,offense!$B$1:$B$140,offense!$C$1:$C$140,0)</f>
        <v>24</v>
      </c>
      <c r="D90">
        <f>_xlfn.XLOOKUP(A90,defense!$B$1:$B$140,defense!$C$1:$C$140,0)</f>
        <v>23</v>
      </c>
      <c r="E90">
        <f>_xlfn.XLOOKUP(A90,wins!$B$1:$B$140,wins!$C$1:$C$140,0)</f>
        <v>1</v>
      </c>
      <c r="F90">
        <f>_xlfn.XLOOKUP(A90,losses!$B$1:$B$140,losses!$C$1:$C$140,0)</f>
        <v>3</v>
      </c>
    </row>
    <row r="91" spans="1:6" x14ac:dyDescent="0.2">
      <c r="A91" t="s">
        <v>126</v>
      </c>
      <c r="B91">
        <v>4</v>
      </c>
      <c r="C91">
        <f>_xlfn.XLOOKUP(A91,offense!$B$1:$B$140,offense!$C$1:$C$140,0)</f>
        <v>24</v>
      </c>
      <c r="D91">
        <f>_xlfn.XLOOKUP(A91,defense!$B$1:$B$140,defense!$C$1:$C$140,0)</f>
        <v>32.299999999999997</v>
      </c>
      <c r="E91">
        <f>_xlfn.XLOOKUP(A91,wins!$B$1:$B$140,wins!$C$1:$C$140,0)</f>
        <v>1</v>
      </c>
      <c r="F91">
        <f>_xlfn.XLOOKUP(A91,losses!$B$1:$B$140,losses!$C$1:$C$140,0)</f>
        <v>3</v>
      </c>
    </row>
    <row r="92" spans="1:6" x14ac:dyDescent="0.2">
      <c r="A92" t="s">
        <v>102</v>
      </c>
      <c r="B92">
        <v>4</v>
      </c>
      <c r="C92">
        <f>_xlfn.XLOOKUP(A92,offense!$B$1:$B$140,offense!$C$1:$C$140,0)</f>
        <v>35.299999999999997</v>
      </c>
      <c r="D92">
        <f>_xlfn.XLOOKUP(A92,defense!$B$1:$B$140,defense!$C$1:$C$140,0)</f>
        <v>31.8</v>
      </c>
      <c r="E92">
        <f>_xlfn.XLOOKUP(A92,wins!$B$1:$B$140,wins!$C$1:$C$140,0)</f>
        <v>2</v>
      </c>
      <c r="F92">
        <f>_xlfn.XLOOKUP(A92,losses!$B$1:$B$140,losses!$C$1:$C$140,0)</f>
        <v>2</v>
      </c>
    </row>
    <row r="93" spans="1:6" x14ac:dyDescent="0.2">
      <c r="A93" t="s">
        <v>103</v>
      </c>
      <c r="B93">
        <v>4</v>
      </c>
      <c r="C93">
        <f>_xlfn.XLOOKUP(A93,offense!$B$1:$B$140,offense!$C$1:$C$140,0)</f>
        <v>25.5</v>
      </c>
      <c r="D93">
        <f>_xlfn.XLOOKUP(A93,defense!$B$1:$B$140,defense!$C$1:$C$140,0)</f>
        <v>15.3</v>
      </c>
      <c r="E93">
        <f>_xlfn.XLOOKUP(A93,wins!$B$1:$B$140,wins!$C$1:$C$140,0)</f>
        <v>3</v>
      </c>
      <c r="F93">
        <f>_xlfn.XLOOKUP(A93,losses!$B$1:$B$140,losses!$C$1:$C$140,0)</f>
        <v>1</v>
      </c>
    </row>
    <row r="94" spans="1:6" x14ac:dyDescent="0.2">
      <c r="A94" t="s">
        <v>190</v>
      </c>
      <c r="B94">
        <v>4</v>
      </c>
      <c r="C94">
        <f>_xlfn.XLOOKUP(A94,offense!$B$1:$B$140,offense!$C$1:$C$140,0)</f>
        <v>3.3</v>
      </c>
      <c r="D94">
        <f>_xlfn.XLOOKUP(A94,defense!$B$1:$B$140,defense!$C$1:$C$140,0)</f>
        <v>21.7</v>
      </c>
      <c r="E94">
        <f>_xlfn.XLOOKUP(A94,wins!$B$1:$B$140,wins!$C$1:$C$140,0)</f>
        <v>0</v>
      </c>
      <c r="F94">
        <f>_xlfn.XLOOKUP(A94,losses!$B$1:$B$140,losses!$C$1:$C$140,0)</f>
        <v>3</v>
      </c>
    </row>
    <row r="95" spans="1:6" x14ac:dyDescent="0.2">
      <c r="A95" t="s">
        <v>104</v>
      </c>
      <c r="B95">
        <v>4</v>
      </c>
      <c r="C95">
        <f>_xlfn.XLOOKUP(A95,offense!$B$1:$B$140,offense!$C$1:$C$140,0)</f>
        <v>21.2</v>
      </c>
      <c r="D95">
        <f>_xlfn.XLOOKUP(A95,defense!$B$1:$B$140,defense!$C$1:$C$140,0)</f>
        <v>27.2</v>
      </c>
      <c r="E95">
        <f>_xlfn.XLOOKUP(A95,wins!$B$1:$B$140,wins!$C$1:$C$140,0)</f>
        <v>2</v>
      </c>
      <c r="F95">
        <f>_xlfn.XLOOKUP(A95,losses!$B$1:$B$140,losses!$C$1:$C$140,0)</f>
        <v>3</v>
      </c>
    </row>
    <row r="96" spans="1:6" x14ac:dyDescent="0.2">
      <c r="A96" t="s">
        <v>105</v>
      </c>
      <c r="B96">
        <v>4</v>
      </c>
      <c r="C96">
        <f>_xlfn.XLOOKUP(A96,offense!$B$1:$B$140,offense!$C$1:$C$140,0)</f>
        <v>28.2</v>
      </c>
      <c r="D96">
        <f>_xlfn.XLOOKUP(A96,defense!$B$1:$B$140,defense!$C$1:$C$140,0)</f>
        <v>33.4</v>
      </c>
      <c r="E96">
        <f>_xlfn.XLOOKUP(A96,wins!$B$1:$B$140,wins!$C$1:$C$140,0)</f>
        <v>1</v>
      </c>
      <c r="F96">
        <f>_xlfn.XLOOKUP(A96,losses!$B$1:$B$140,losses!$C$1:$C$140,0)</f>
        <v>4</v>
      </c>
    </row>
    <row r="97" spans="1:6" x14ac:dyDescent="0.2">
      <c r="A97" t="s">
        <v>106</v>
      </c>
      <c r="B97">
        <v>4</v>
      </c>
      <c r="C97">
        <f>_xlfn.XLOOKUP(A97,offense!$B$1:$B$140,offense!$C$1:$C$140,0)</f>
        <v>33.799999999999997</v>
      </c>
      <c r="D97">
        <f>_xlfn.XLOOKUP(A97,defense!$B$1:$B$140,defense!$C$1:$C$140,0)</f>
        <v>19</v>
      </c>
      <c r="E97">
        <f>_xlfn.XLOOKUP(A97,wins!$B$1:$B$140,wins!$C$1:$C$140,0)</f>
        <v>2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4</v>
      </c>
      <c r="C98">
        <f>_xlfn.XLOOKUP(A98,offense!$B$1:$B$140,offense!$C$1:$C$140,0)</f>
        <v>28.8</v>
      </c>
      <c r="D98">
        <f>_xlfn.XLOOKUP(A98,defense!$B$1:$B$140,defense!$C$1:$C$140,0)</f>
        <v>23.8</v>
      </c>
      <c r="E98">
        <f>_xlfn.XLOOKUP(A98,wins!$B$1:$B$140,wins!$C$1:$C$140,0)</f>
        <v>2</v>
      </c>
      <c r="F98">
        <f>_xlfn.XLOOKUP(A98,losses!$B$1:$B$140,losses!$C$1:$C$140,0)</f>
        <v>2</v>
      </c>
    </row>
    <row r="99" spans="1:6" x14ac:dyDescent="0.2">
      <c r="A99" t="s">
        <v>71</v>
      </c>
      <c r="B99">
        <v>4</v>
      </c>
      <c r="C99">
        <f>_xlfn.XLOOKUP(A99,offense!$B$1:$B$140,offense!$C$1:$C$140,0)</f>
        <v>28.8</v>
      </c>
      <c r="D99">
        <f>_xlfn.XLOOKUP(A99,defense!$B$1:$B$140,defense!$C$1:$C$140,0)</f>
        <v>26.5</v>
      </c>
      <c r="E99">
        <f>_xlfn.XLOOKUP(A99,wins!$B$1:$B$140,wins!$C$1:$C$140,0)</f>
        <v>2</v>
      </c>
      <c r="F99">
        <f>_xlfn.XLOOKUP(A99,losses!$B$1:$B$140,losses!$C$1:$C$140,0)</f>
        <v>2</v>
      </c>
    </row>
    <row r="100" spans="1:6" x14ac:dyDescent="0.2">
      <c r="A100" t="s">
        <v>176</v>
      </c>
      <c r="B100">
        <v>4</v>
      </c>
      <c r="C100">
        <f>_xlfn.XLOOKUP(A100,offense!$B$1:$B$140,offense!$C$1:$C$140,0)</f>
        <v>26.8</v>
      </c>
      <c r="D100">
        <f>_xlfn.XLOOKUP(A100,defense!$B$1:$B$140,defense!$C$1:$C$140,0)</f>
        <v>27.8</v>
      </c>
      <c r="E100">
        <f>_xlfn.XLOOKUP(A100,wins!$B$1:$B$140,wins!$C$1:$C$140,0)</f>
        <v>2</v>
      </c>
      <c r="F100">
        <f>_xlfn.XLOOKUP(A100,losses!$B$1:$B$140,losses!$C$1:$C$140,0)</f>
        <v>2</v>
      </c>
    </row>
    <row r="101" spans="1:6" x14ac:dyDescent="0.2">
      <c r="A101" t="s">
        <v>156</v>
      </c>
      <c r="B101">
        <v>4</v>
      </c>
      <c r="C101">
        <f>_xlfn.XLOOKUP(A101,offense!$B$1:$B$140,offense!$C$1:$C$140,0)</f>
        <v>23.3</v>
      </c>
      <c r="D101">
        <f>_xlfn.XLOOKUP(A101,defense!$B$1:$B$140,defense!$C$1:$C$140,0)</f>
        <v>36.299999999999997</v>
      </c>
      <c r="E101">
        <f>_xlfn.XLOOKUP(A101,wins!$B$1:$B$140,wins!$C$1:$C$140,0)</f>
        <v>1</v>
      </c>
      <c r="F101">
        <f>_xlfn.XLOOKUP(A101,losses!$B$1:$B$140,losses!$C$1:$C$140,0)</f>
        <v>3</v>
      </c>
    </row>
    <row r="102" spans="1:6" x14ac:dyDescent="0.2">
      <c r="A102" t="s">
        <v>137</v>
      </c>
      <c r="B102">
        <v>4</v>
      </c>
      <c r="C102">
        <f>_xlfn.XLOOKUP(A102,offense!$B$1:$B$140,offense!$C$1:$C$140,0)</f>
        <v>22.5</v>
      </c>
      <c r="D102">
        <f>_xlfn.XLOOKUP(A102,defense!$B$1:$B$140,defense!$C$1:$C$140,0)</f>
        <v>32.799999999999997</v>
      </c>
      <c r="E102">
        <f>_xlfn.XLOOKUP(A102,wins!$B$1:$B$140,wins!$C$1:$C$140,0)</f>
        <v>1</v>
      </c>
      <c r="F102">
        <f>_xlfn.XLOOKUP(A102,losses!$B$1:$B$140,losses!$C$1:$C$140,0)</f>
        <v>3</v>
      </c>
    </row>
    <row r="103" spans="1:6" x14ac:dyDescent="0.2">
      <c r="A103" t="s">
        <v>141</v>
      </c>
      <c r="B103">
        <v>4</v>
      </c>
      <c r="C103">
        <f>_xlfn.XLOOKUP(A103,offense!$B$1:$B$140,offense!$C$1:$C$140,0)</f>
        <v>44.3</v>
      </c>
      <c r="D103">
        <f>_xlfn.XLOOKUP(A103,defense!$B$1:$B$140,defense!$C$1:$C$140,0)</f>
        <v>10.8</v>
      </c>
      <c r="E103">
        <f>_xlfn.XLOOKUP(A103,wins!$B$1:$B$140,wins!$C$1:$C$140,0)</f>
        <v>4</v>
      </c>
      <c r="F103">
        <f>_xlfn.XLOOKUP(A103,losses!$B$1:$B$140,losses!$C$1:$C$140,0)</f>
        <v>0</v>
      </c>
    </row>
    <row r="104" spans="1:6" x14ac:dyDescent="0.2">
      <c r="A104" t="s">
        <v>108</v>
      </c>
      <c r="B104">
        <v>4</v>
      </c>
      <c r="C104">
        <f>_xlfn.XLOOKUP(A104,offense!$B$1:$B$140,offense!$C$1:$C$140,0)</f>
        <v>38.299999999999997</v>
      </c>
      <c r="D104">
        <f>_xlfn.XLOOKUP(A104,defense!$B$1:$B$140,defense!$C$1:$C$140,0)</f>
        <v>20.3</v>
      </c>
      <c r="E104">
        <f>_xlfn.XLOOKUP(A104,wins!$B$1:$B$140,wins!$C$1:$C$140,0)</f>
        <v>3</v>
      </c>
      <c r="F104">
        <f>_xlfn.XLOOKUP(A104,losses!$B$1:$B$140,losses!$C$1:$C$140,0)</f>
        <v>1</v>
      </c>
    </row>
    <row r="105" spans="1:6" x14ac:dyDescent="0.2">
      <c r="A105" t="s">
        <v>177</v>
      </c>
      <c r="B105">
        <v>4</v>
      </c>
      <c r="C105">
        <f>_xlfn.XLOOKUP(A105,offense!$B$1:$B$140,offense!$C$1:$C$140,0)</f>
        <v>19.8</v>
      </c>
      <c r="D105">
        <f>_xlfn.XLOOKUP(A105,defense!$B$1:$B$140,defense!$C$1:$C$140,0)</f>
        <v>26.8</v>
      </c>
      <c r="E105">
        <f>_xlfn.XLOOKUP(A105,wins!$B$1:$B$140,wins!$C$1:$C$140,0)</f>
        <v>2</v>
      </c>
      <c r="F105">
        <f>_xlfn.XLOOKUP(A105,losses!$B$1:$B$140,losses!$C$1:$C$140,0)</f>
        <v>2</v>
      </c>
    </row>
    <row r="106" spans="1:6" x14ac:dyDescent="0.2">
      <c r="A106" t="s">
        <v>78</v>
      </c>
      <c r="B106">
        <v>4</v>
      </c>
      <c r="C106">
        <f>_xlfn.XLOOKUP(A106,offense!$B$1:$B$140,offense!$C$1:$C$140,0)</f>
        <v>35</v>
      </c>
      <c r="D106">
        <f>_xlfn.XLOOKUP(A106,defense!$B$1:$B$140,defense!$C$1:$C$140,0)</f>
        <v>17.3</v>
      </c>
      <c r="E106">
        <f>_xlfn.XLOOKUP(A106,wins!$B$1:$B$140,wins!$C$1:$C$140,0)</f>
        <v>3</v>
      </c>
      <c r="F106">
        <f>_xlfn.XLOOKUP(A106,losses!$B$1:$B$140,losses!$C$1:$C$140,0)</f>
        <v>1</v>
      </c>
    </row>
    <row r="107" spans="1:6" x14ac:dyDescent="0.2">
      <c r="A107" t="s">
        <v>69</v>
      </c>
      <c r="B107">
        <v>4</v>
      </c>
      <c r="C107">
        <f>_xlfn.XLOOKUP(A107,offense!$B$1:$B$140,offense!$C$1:$C$140,0)</f>
        <v>35</v>
      </c>
      <c r="D107">
        <f>_xlfn.XLOOKUP(A107,defense!$B$1:$B$140,defense!$C$1:$C$140,0)</f>
        <v>12.5</v>
      </c>
      <c r="E107">
        <f>_xlfn.XLOOKUP(A107,wins!$B$1:$B$140,wins!$C$1:$C$140,0)</f>
        <v>4</v>
      </c>
      <c r="F107">
        <f>_xlfn.XLOOKUP(A107,losses!$B$1:$B$140,losses!$C$1:$C$140,0)</f>
        <v>0</v>
      </c>
    </row>
    <row r="108" spans="1:6" x14ac:dyDescent="0.2">
      <c r="A108" t="s">
        <v>76</v>
      </c>
      <c r="B108">
        <v>4</v>
      </c>
      <c r="C108">
        <f>_xlfn.XLOOKUP(A108,offense!$B$1:$B$140,offense!$C$1:$C$140,0)</f>
        <v>39.799999999999997</v>
      </c>
      <c r="D108">
        <f>_xlfn.XLOOKUP(A108,defense!$B$1:$B$140,defense!$C$1:$C$140,0)</f>
        <v>17.8</v>
      </c>
      <c r="E108">
        <f>_xlfn.XLOOKUP(A108,wins!$B$1:$B$140,wins!$C$1:$C$140,0)</f>
        <v>3</v>
      </c>
      <c r="F108">
        <f>_xlfn.XLOOKUP(A108,losses!$B$1:$B$140,losses!$C$1:$C$140,0)</f>
        <v>1</v>
      </c>
    </row>
    <row r="109" spans="1:6" x14ac:dyDescent="0.2">
      <c r="A109" t="s">
        <v>150</v>
      </c>
      <c r="B109">
        <v>4</v>
      </c>
      <c r="C109">
        <f>_xlfn.XLOOKUP(A109,offense!$B$1:$B$140,offense!$C$1:$C$140,0)</f>
        <v>41.8</v>
      </c>
      <c r="D109">
        <f>_xlfn.XLOOKUP(A109,defense!$B$1:$B$140,defense!$C$1:$C$140,0)</f>
        <v>27.3</v>
      </c>
      <c r="E109">
        <f>_xlfn.XLOOKUP(A109,wins!$B$1:$B$140,wins!$C$1:$C$140,0)</f>
        <v>3</v>
      </c>
      <c r="F109">
        <f>_xlfn.XLOOKUP(A109,losses!$B$1:$B$140,losses!$C$1:$C$140,0)</f>
        <v>1</v>
      </c>
    </row>
    <row r="110" spans="1:6" x14ac:dyDescent="0.2">
      <c r="A110" t="s">
        <v>73</v>
      </c>
      <c r="B110">
        <v>4</v>
      </c>
      <c r="C110">
        <f>_xlfn.XLOOKUP(A110,offense!$B$1:$B$140,offense!$C$1:$C$140,0)</f>
        <v>29.3</v>
      </c>
      <c r="D110">
        <f>_xlfn.XLOOKUP(A110,defense!$B$1:$B$140,defense!$C$1:$C$140,0)</f>
        <v>24</v>
      </c>
      <c r="E110">
        <f>_xlfn.XLOOKUP(A110,wins!$B$1:$B$140,wins!$C$1:$C$140,0)</f>
        <v>1</v>
      </c>
      <c r="F110">
        <f>_xlfn.XLOOKUP(A110,losses!$B$1:$B$140,losses!$C$1:$C$140,0)</f>
        <v>3</v>
      </c>
    </row>
    <row r="111" spans="1:6" x14ac:dyDescent="0.2">
      <c r="A111" t="s">
        <v>168</v>
      </c>
      <c r="B111">
        <v>4</v>
      </c>
      <c r="C111">
        <f>_xlfn.XLOOKUP(A111,offense!$B$1:$B$140,offense!$C$1:$C$140,0)</f>
        <v>42.3</v>
      </c>
      <c r="D111">
        <f>_xlfn.XLOOKUP(A111,defense!$B$1:$B$140,defense!$C$1:$C$140,0)</f>
        <v>20.3</v>
      </c>
      <c r="E111">
        <f>_xlfn.XLOOKUP(A111,wins!$B$1:$B$140,wins!$C$1:$C$140,0)</f>
        <v>3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4</v>
      </c>
      <c r="C112">
        <f>_xlfn.XLOOKUP(A112,offense!$B$1:$B$140,offense!$C$1:$C$140,0)</f>
        <v>25.5</v>
      </c>
      <c r="D112">
        <f>_xlfn.XLOOKUP(A112,defense!$B$1:$B$140,defense!$C$1:$C$140,0)</f>
        <v>28</v>
      </c>
      <c r="E112">
        <f>_xlfn.XLOOKUP(A112,wins!$B$1:$B$140,wins!$C$1:$C$140,0)</f>
        <v>2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4</v>
      </c>
      <c r="C113">
        <f>_xlfn.XLOOKUP(A113,offense!$B$1:$B$140,offense!$C$1:$C$140,0)</f>
        <v>28.5</v>
      </c>
      <c r="D113">
        <f>_xlfn.XLOOKUP(A113,defense!$B$1:$B$140,defense!$C$1:$C$140,0)</f>
        <v>16</v>
      </c>
      <c r="E113">
        <f>_xlfn.XLOOKUP(A113,wins!$B$1:$B$140,wins!$C$1:$C$140,0)</f>
        <v>3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4</v>
      </c>
      <c r="C114">
        <f>_xlfn.XLOOKUP(A114,offense!$B$1:$B$140,offense!$C$1:$C$140,0)</f>
        <v>22.8</v>
      </c>
      <c r="D114">
        <f>_xlfn.XLOOKUP(A114,defense!$B$1:$B$140,defense!$C$1:$C$140,0)</f>
        <v>32.5</v>
      </c>
      <c r="E114">
        <f>_xlfn.XLOOKUP(A114,wins!$B$1:$B$140,wins!$C$1:$C$140,0)</f>
        <v>2</v>
      </c>
      <c r="F114">
        <f>_xlfn.XLOOKUP(A114,losses!$B$1:$B$140,losses!$C$1:$C$140,0)</f>
        <v>2</v>
      </c>
    </row>
    <row r="115" spans="1:6" x14ac:dyDescent="0.2">
      <c r="A115" t="s">
        <v>160</v>
      </c>
      <c r="B115">
        <v>4</v>
      </c>
      <c r="C115">
        <f>_xlfn.XLOOKUP(A115,offense!$B$1:$B$140,offense!$C$1:$C$140,0)</f>
        <v>28</v>
      </c>
      <c r="D115">
        <f>_xlfn.XLOOKUP(A115,defense!$B$1:$B$140,defense!$C$1:$C$140,0)</f>
        <v>36.299999999999997</v>
      </c>
      <c r="E115">
        <f>_xlfn.XLOOKUP(A115,wins!$B$1:$B$140,wins!$C$1:$C$140,0)</f>
        <v>1</v>
      </c>
      <c r="F115">
        <f>_xlfn.XLOOKUP(A115,losses!$B$1:$B$140,losses!$C$1:$C$140,0)</f>
        <v>3</v>
      </c>
    </row>
    <row r="116" spans="1:6" x14ac:dyDescent="0.2">
      <c r="A116" t="s">
        <v>67</v>
      </c>
      <c r="B116">
        <v>4</v>
      </c>
      <c r="C116">
        <f>_xlfn.XLOOKUP(A116,offense!$B$1:$B$140,offense!$C$1:$C$140,0)</f>
        <v>38.299999999999997</v>
      </c>
      <c r="D116">
        <f>_xlfn.XLOOKUP(A116,defense!$B$1:$B$140,defense!$C$1:$C$140,0)</f>
        <v>20</v>
      </c>
      <c r="E116">
        <f>_xlfn.XLOOKUP(A116,wins!$B$1:$B$140,wins!$C$1:$C$140,0)</f>
        <v>3</v>
      </c>
      <c r="F116">
        <f>_xlfn.XLOOKUP(A116,losses!$B$1:$B$140,losses!$C$1:$C$140,0)</f>
        <v>1</v>
      </c>
    </row>
    <row r="117" spans="1:6" x14ac:dyDescent="0.2">
      <c r="A117" t="s">
        <v>110</v>
      </c>
      <c r="B117">
        <v>4</v>
      </c>
      <c r="C117">
        <f>_xlfn.XLOOKUP(A117,offense!$B$1:$B$140,offense!$C$1:$C$140,0)</f>
        <v>32</v>
      </c>
      <c r="D117">
        <f>_xlfn.XLOOKUP(A117,defense!$B$1:$B$140,defense!$C$1:$C$140,0)</f>
        <v>11</v>
      </c>
      <c r="E117">
        <f>_xlfn.XLOOKUP(A117,wins!$B$1:$B$140,wins!$C$1:$C$140,0)</f>
        <v>3</v>
      </c>
      <c r="F117">
        <f>_xlfn.XLOOKUP(A117,losses!$B$1:$B$140,losses!$C$1:$C$140,0)</f>
        <v>1</v>
      </c>
    </row>
    <row r="118" spans="1:6" x14ac:dyDescent="0.2">
      <c r="A118" t="s">
        <v>128</v>
      </c>
      <c r="B118">
        <v>4</v>
      </c>
      <c r="C118">
        <f>_xlfn.XLOOKUP(A118,offense!$B$1:$B$140,offense!$C$1:$C$140,0)</f>
        <v>34</v>
      </c>
      <c r="D118">
        <f>_xlfn.XLOOKUP(A118,defense!$B$1:$B$140,defense!$C$1:$C$140,0)</f>
        <v>28.5</v>
      </c>
      <c r="E118">
        <f>_xlfn.XLOOKUP(A118,wins!$B$1:$B$140,wins!$C$1:$C$140,0)</f>
        <v>3</v>
      </c>
      <c r="F118">
        <f>_xlfn.XLOOKUP(A118,losses!$B$1:$B$140,losses!$C$1:$C$140,0)</f>
        <v>1</v>
      </c>
    </row>
    <row r="119" spans="1:6" x14ac:dyDescent="0.2">
      <c r="A119" t="s">
        <v>80</v>
      </c>
      <c r="B119">
        <v>4</v>
      </c>
      <c r="C119">
        <f>_xlfn.XLOOKUP(A119,offense!$B$1:$B$140,offense!$C$1:$C$140,0)</f>
        <v>55</v>
      </c>
      <c r="D119">
        <f>_xlfn.XLOOKUP(A119,defense!$B$1:$B$140,defense!$C$1:$C$140,0)</f>
        <v>20</v>
      </c>
      <c r="E119">
        <f>_xlfn.XLOOKUP(A119,wins!$B$1:$B$140,wins!$C$1:$C$140,0)</f>
        <v>4</v>
      </c>
      <c r="F119">
        <f>_xlfn.XLOOKUP(A119,losses!$B$1:$B$140,losses!$C$1:$C$140,0)</f>
        <v>0</v>
      </c>
    </row>
    <row r="120" spans="1:6" x14ac:dyDescent="0.2">
      <c r="A120" t="s">
        <v>44</v>
      </c>
      <c r="B120">
        <v>4</v>
      </c>
      <c r="C120">
        <f>_xlfn.XLOOKUP(A120,offense!$B$1:$B$140,offense!$C$1:$C$140,0)</f>
        <v>22.3</v>
      </c>
      <c r="D120">
        <f>_xlfn.XLOOKUP(A120,defense!$B$1:$B$140,defense!$C$1:$C$140,0)</f>
        <v>9.5</v>
      </c>
      <c r="E120">
        <f>_xlfn.XLOOKUP(A120,wins!$B$1:$B$140,wins!$C$1:$C$140,0)</f>
        <v>4</v>
      </c>
      <c r="F120">
        <f>_xlfn.XLOOKUP(A120,losses!$B$1:$B$140,losses!$C$1:$C$140,0)</f>
        <v>0</v>
      </c>
    </row>
    <row r="121" spans="1:6" x14ac:dyDescent="0.2">
      <c r="A121" t="s">
        <v>46</v>
      </c>
      <c r="B121">
        <v>4</v>
      </c>
      <c r="C121">
        <f>_xlfn.XLOOKUP(A121,offense!$B$1:$B$140,offense!$C$1:$C$140,0)</f>
        <v>37.799999999999997</v>
      </c>
      <c r="D121">
        <f>_xlfn.XLOOKUP(A121,defense!$B$1:$B$140,defense!$C$1:$C$140,0)</f>
        <v>34</v>
      </c>
      <c r="E121">
        <f>_xlfn.XLOOKUP(A121,wins!$B$1:$B$140,wins!$C$1:$C$140,0)</f>
        <v>1</v>
      </c>
      <c r="F121">
        <f>_xlfn.XLOOKUP(A121,losses!$B$1:$B$140,losses!$C$1:$C$140,0)</f>
        <v>3</v>
      </c>
    </row>
    <row r="122" spans="1:6" x14ac:dyDescent="0.2">
      <c r="A122" t="s">
        <v>178</v>
      </c>
      <c r="B122">
        <v>4</v>
      </c>
      <c r="C122">
        <f>_xlfn.XLOOKUP(A122,offense!$B$1:$B$140,offense!$C$1:$C$140,0)</f>
        <v>17.399999999999999</v>
      </c>
      <c r="D122">
        <f>_xlfn.XLOOKUP(A122,defense!$B$1:$B$140,defense!$C$1:$C$140,0)</f>
        <v>29</v>
      </c>
      <c r="E122">
        <f>_xlfn.XLOOKUP(A122,wins!$B$1:$B$140,wins!$C$1:$C$140,0)</f>
        <v>1</v>
      </c>
      <c r="F122">
        <f>_xlfn.XLOOKUP(A122,losses!$B$1:$B$140,losses!$C$1:$C$140,0)</f>
        <v>4</v>
      </c>
    </row>
    <row r="123" spans="1:6" x14ac:dyDescent="0.2">
      <c r="A123" t="s">
        <v>40</v>
      </c>
      <c r="B123">
        <v>4</v>
      </c>
      <c r="C123">
        <f>_xlfn.XLOOKUP(A123,offense!$B$1:$B$140,offense!$C$1:$C$140,0)</f>
        <v>19.3</v>
      </c>
      <c r="D123">
        <f>_xlfn.XLOOKUP(A123,defense!$B$1:$B$140,defense!$C$1:$C$140,0)</f>
        <v>28</v>
      </c>
      <c r="E123">
        <f>_xlfn.XLOOKUP(A123,wins!$B$1:$B$140,wins!$C$1:$C$140,0)</f>
        <v>1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4</v>
      </c>
      <c r="C124">
        <f>_xlfn.XLOOKUP(A124,offense!$B$1:$B$140,offense!$C$1:$C$140,0)</f>
        <v>33.4</v>
      </c>
      <c r="D124">
        <f>_xlfn.XLOOKUP(A124,defense!$B$1:$B$140,defense!$C$1:$C$140,0)</f>
        <v>32.4</v>
      </c>
      <c r="E124">
        <f>_xlfn.XLOOKUP(A124,wins!$B$1:$B$140,wins!$C$1:$C$140,0)</f>
        <v>2</v>
      </c>
      <c r="F124">
        <f>_xlfn.XLOOKUP(A124,losses!$B$1:$B$140,losses!$C$1:$C$140,0)</f>
        <v>3</v>
      </c>
    </row>
    <row r="125" spans="1:6" x14ac:dyDescent="0.2">
      <c r="A125" t="s">
        <v>111</v>
      </c>
      <c r="B125">
        <v>4</v>
      </c>
      <c r="C125">
        <f>_xlfn.XLOOKUP(A125,offense!$B$1:$B$140,offense!$C$1:$C$140,0)</f>
        <v>20.8</v>
      </c>
      <c r="D125">
        <f>_xlfn.XLOOKUP(A125,defense!$B$1:$B$140,defense!$C$1:$C$140,0)</f>
        <v>37.799999999999997</v>
      </c>
      <c r="E125">
        <f>_xlfn.XLOOKUP(A125,wins!$B$1:$B$140,wins!$C$1:$C$140,0)</f>
        <v>0</v>
      </c>
      <c r="F125">
        <f>_xlfn.XLOOKUP(A125,losses!$B$1:$B$140,losses!$C$1:$C$140,0)</f>
        <v>4</v>
      </c>
    </row>
    <row r="126" spans="1:6" x14ac:dyDescent="0.2">
      <c r="A126" t="s">
        <v>125</v>
      </c>
      <c r="B126">
        <v>4</v>
      </c>
      <c r="C126">
        <f>_xlfn.XLOOKUP(A126,offense!$B$1:$B$140,offense!$C$1:$C$140,0)</f>
        <v>21.5</v>
      </c>
      <c r="D126">
        <f>_xlfn.XLOOKUP(A126,defense!$B$1:$B$140,defense!$C$1:$C$140,0)</f>
        <v>25</v>
      </c>
      <c r="E126">
        <f>_xlfn.XLOOKUP(A126,wins!$B$1:$B$140,wins!$C$1:$C$140,0)</f>
        <v>1</v>
      </c>
      <c r="F126">
        <f>_xlfn.XLOOKUP(A126,losses!$B$1:$B$140,losses!$C$1:$C$140,0)</f>
        <v>3</v>
      </c>
    </row>
    <row r="127" spans="1:6" x14ac:dyDescent="0.2">
      <c r="A127" t="s">
        <v>159</v>
      </c>
      <c r="B127">
        <v>4</v>
      </c>
      <c r="C127">
        <f>_xlfn.XLOOKUP(A127,offense!$B$1:$B$140,offense!$C$1:$C$140,0)</f>
        <v>29</v>
      </c>
      <c r="D127">
        <f>_xlfn.XLOOKUP(A127,defense!$B$1:$B$140,defense!$C$1:$C$140,0)</f>
        <v>22.8</v>
      </c>
      <c r="E127">
        <f>_xlfn.XLOOKUP(A127,wins!$B$1:$B$140,wins!$C$1:$C$140,0)</f>
        <v>3</v>
      </c>
      <c r="F127">
        <f>_xlfn.XLOOKUP(A127,losses!$B$1:$B$140,losses!$C$1:$C$140,0)</f>
        <v>1</v>
      </c>
    </row>
    <row r="128" spans="1:6" x14ac:dyDescent="0.2">
      <c r="A128" t="s">
        <v>112</v>
      </c>
      <c r="B128">
        <v>4</v>
      </c>
      <c r="C128">
        <f>_xlfn.XLOOKUP(A128,offense!$B$1:$B$140,offense!$C$1:$C$140,0)</f>
        <v>49.8</v>
      </c>
      <c r="D128">
        <f>_xlfn.XLOOKUP(A128,defense!$B$1:$B$140,defense!$C$1:$C$140,0)</f>
        <v>17</v>
      </c>
      <c r="E128">
        <f>_xlfn.XLOOKUP(A128,wins!$B$1:$B$140,wins!$C$1:$C$140,0)</f>
        <v>4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4</v>
      </c>
      <c r="C129">
        <f>_xlfn.XLOOKUP(A129,offense!$B$1:$B$140,offense!$C$1:$C$140,0)</f>
        <v>45.8</v>
      </c>
      <c r="D129">
        <f>_xlfn.XLOOKUP(A129,defense!$B$1:$B$140,defense!$C$1:$C$140,0)</f>
        <v>25.5</v>
      </c>
      <c r="E129">
        <f>_xlfn.XLOOKUP(A129,wins!$B$1:$B$140,wins!$C$1:$C$140,0)</f>
        <v>4</v>
      </c>
      <c r="F129">
        <f>_xlfn.XLOOKUP(A129,losses!$B$1:$B$140,losses!$C$1:$C$140,0)</f>
        <v>0</v>
      </c>
    </row>
    <row r="130" spans="1:6" x14ac:dyDescent="0.2">
      <c r="A130" t="s">
        <v>36</v>
      </c>
      <c r="B130">
        <v>4</v>
      </c>
      <c r="C130">
        <f>_xlfn.XLOOKUP(A130,offense!$B$1:$B$140,offense!$C$1:$C$140,0)</f>
        <v>27</v>
      </c>
      <c r="D130">
        <f>_xlfn.XLOOKUP(A130,defense!$B$1:$B$140,defense!$C$1:$C$140,0)</f>
        <v>18.5</v>
      </c>
      <c r="E130">
        <f>_xlfn.XLOOKUP(A130,wins!$B$1:$B$140,wins!$C$1:$C$140,0)</f>
        <v>3</v>
      </c>
      <c r="F130">
        <f>_xlfn.XLOOKUP(A130,losses!$B$1:$B$140,losses!$C$1:$C$140,0)</f>
        <v>1</v>
      </c>
    </row>
    <row r="131" spans="1:6" x14ac:dyDescent="0.2">
      <c r="A131" t="s">
        <v>155</v>
      </c>
      <c r="B131">
        <v>4</v>
      </c>
      <c r="C131">
        <f>_xlfn.XLOOKUP(A131,offense!$B$1:$B$140,offense!$C$1:$C$140,0)</f>
        <v>31.8</v>
      </c>
      <c r="D131">
        <f>_xlfn.XLOOKUP(A131,defense!$B$1:$B$140,defense!$C$1:$C$140,0)</f>
        <v>34</v>
      </c>
      <c r="E131">
        <f>_xlfn.XLOOKUP(A131,wins!$B$1:$B$140,wins!$C$1:$C$140,0)</f>
        <v>2</v>
      </c>
      <c r="F131">
        <f>_xlfn.XLOOKUP(A131,losses!$B$1:$B$140,losses!$C$1:$C$140,0)</f>
        <v>2</v>
      </c>
    </row>
    <row r="132" spans="1:6" x14ac:dyDescent="0.2">
      <c r="A132" t="s">
        <v>162</v>
      </c>
      <c r="B132">
        <v>4</v>
      </c>
      <c r="C132">
        <f>_xlfn.XLOOKUP(A132,offense!$B$1:$B$140,offense!$C$1:$C$140,0)</f>
        <v>20.8</v>
      </c>
      <c r="D132">
        <f>_xlfn.XLOOKUP(A132,defense!$B$1:$B$140,defense!$C$1:$C$140,0)</f>
        <v>38.799999999999997</v>
      </c>
      <c r="E132">
        <f>_xlfn.XLOOKUP(A132,wins!$B$1:$B$140,wins!$C$1:$C$140,0)</f>
        <v>1</v>
      </c>
      <c r="F132">
        <f>_xlfn.XLOOKUP(A132,losses!$B$1:$B$140,losses!$C$1:$C$140,0)</f>
        <v>3</v>
      </c>
    </row>
    <row r="133" spans="1:6" x14ac:dyDescent="0.2">
      <c r="A133" t="s">
        <v>33</v>
      </c>
      <c r="B133">
        <v>4</v>
      </c>
      <c r="C133">
        <f>_xlfn.XLOOKUP(A133,offense!$B$1:$B$140,offense!$C$1:$C$140,0)</f>
        <v>33.299999999999997</v>
      </c>
      <c r="D133">
        <f>_xlfn.XLOOKUP(A133,defense!$B$1:$B$140,defense!$C$1:$C$140,0)</f>
        <v>19.8</v>
      </c>
      <c r="E133">
        <f>_xlfn.XLOOKUP(A133,wins!$B$1:$B$140,wins!$C$1:$C$140,0)</f>
        <v>3</v>
      </c>
      <c r="F133">
        <f>_xlfn.XLOOKUP(A133,losses!$B$1:$B$140,losses!$C$1:$C$140,0)</f>
        <v>1</v>
      </c>
    </row>
    <row r="134" spans="1:6" x14ac:dyDescent="0.2">
      <c r="A134" t="s">
        <v>49</v>
      </c>
      <c r="B134">
        <v>4</v>
      </c>
      <c r="C134">
        <f>_xlfn.XLOOKUP(A134,offense!$B$1:$B$140,offense!$C$1:$C$140,0)</f>
        <v>24.5</v>
      </c>
      <c r="D134">
        <f>_xlfn.XLOOKUP(A134,defense!$B$1:$B$140,defense!$C$1:$C$140,0)</f>
        <v>25</v>
      </c>
      <c r="E134">
        <f>_xlfn.XLOOKUP(A134,wins!$B$1:$B$140,wins!$C$1:$C$140,0)</f>
        <v>3</v>
      </c>
      <c r="F134">
        <f>_xlfn.XLOOKUP(A134,losses!$B$1:$B$140,losses!$C$1:$C$140,0)</f>
        <v>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34.799999999999997</v>
      </c>
    </row>
    <row r="2" spans="1:3" x14ac:dyDescent="0.2">
      <c r="A2">
        <v>102</v>
      </c>
      <c r="B2" t="s">
        <v>179</v>
      </c>
      <c r="C2">
        <v>18.8</v>
      </c>
    </row>
    <row r="3" spans="1:3" x14ac:dyDescent="0.2">
      <c r="A3">
        <v>29</v>
      </c>
      <c r="B3" t="s">
        <v>70</v>
      </c>
      <c r="C3">
        <v>30.3</v>
      </c>
    </row>
    <row r="4" spans="1:3" x14ac:dyDescent="0.2">
      <c r="A4">
        <v>30</v>
      </c>
      <c r="B4" t="s">
        <v>145</v>
      </c>
      <c r="C4">
        <v>35.299999999999997</v>
      </c>
    </row>
    <row r="5" spans="1:3" x14ac:dyDescent="0.2">
      <c r="A5">
        <v>74</v>
      </c>
      <c r="B5" t="s">
        <v>167</v>
      </c>
      <c r="C5">
        <v>28.5</v>
      </c>
    </row>
    <row r="6" spans="1:3" x14ac:dyDescent="0.2">
      <c r="A6">
        <v>114</v>
      </c>
      <c r="B6" t="s">
        <v>138</v>
      </c>
      <c r="C6">
        <v>16.8</v>
      </c>
    </row>
    <row r="7" spans="1:3" x14ac:dyDescent="0.2">
      <c r="A7">
        <v>22</v>
      </c>
      <c r="B7" t="s">
        <v>142</v>
      </c>
      <c r="C7">
        <v>36.5</v>
      </c>
    </row>
    <row r="8" spans="1:3" x14ac:dyDescent="0.2">
      <c r="A8">
        <v>132</v>
      </c>
      <c r="B8" t="s">
        <v>86</v>
      </c>
      <c r="C8">
        <v>19.5</v>
      </c>
    </row>
    <row r="9" spans="1:3" x14ac:dyDescent="0.2">
      <c r="A9">
        <v>46</v>
      </c>
      <c r="B9" t="s">
        <v>187</v>
      </c>
      <c r="C9">
        <v>30.8</v>
      </c>
    </row>
    <row r="10" spans="1:3" x14ac:dyDescent="0.2">
      <c r="A10">
        <v>38</v>
      </c>
      <c r="B10" t="s">
        <v>87</v>
      </c>
      <c r="C10">
        <v>32</v>
      </c>
    </row>
    <row r="11" spans="1:3" x14ac:dyDescent="0.2">
      <c r="A11">
        <v>129</v>
      </c>
      <c r="B11" t="s">
        <v>184</v>
      </c>
      <c r="C11">
        <v>16.3</v>
      </c>
    </row>
    <row r="12" spans="1:3" x14ac:dyDescent="0.2">
      <c r="A12">
        <v>104</v>
      </c>
      <c r="B12" t="s">
        <v>122</v>
      </c>
      <c r="C12">
        <v>20</v>
      </c>
    </row>
    <row r="13" spans="1:3" x14ac:dyDescent="0.2">
      <c r="A13">
        <v>119</v>
      </c>
      <c r="B13" t="s">
        <v>26</v>
      </c>
      <c r="C13">
        <v>27.8</v>
      </c>
    </row>
    <row r="14" spans="1:3" x14ac:dyDescent="0.2">
      <c r="A14">
        <v>78</v>
      </c>
      <c r="B14" t="s">
        <v>173</v>
      </c>
      <c r="C14">
        <v>28</v>
      </c>
    </row>
    <row r="15" spans="1:3" x14ac:dyDescent="0.2">
      <c r="A15">
        <v>74</v>
      </c>
      <c r="B15" t="s">
        <v>180</v>
      </c>
      <c r="C15">
        <v>18.8</v>
      </c>
    </row>
    <row r="16" spans="1:3" x14ac:dyDescent="0.2">
      <c r="A16">
        <v>89</v>
      </c>
      <c r="B16" t="s">
        <v>88</v>
      </c>
      <c r="C16">
        <v>29.3</v>
      </c>
    </row>
    <row r="17" spans="1:3" x14ac:dyDescent="0.2">
      <c r="A17">
        <v>78</v>
      </c>
      <c r="B17" t="s">
        <v>74</v>
      </c>
      <c r="C17">
        <v>30</v>
      </c>
    </row>
    <row r="18" spans="1:3" x14ac:dyDescent="0.2">
      <c r="A18">
        <v>52</v>
      </c>
      <c r="B18" t="s">
        <v>89</v>
      </c>
      <c r="C18">
        <v>32.799999999999997</v>
      </c>
    </row>
    <row r="19" spans="1:3" x14ac:dyDescent="0.2">
      <c r="A19">
        <v>89</v>
      </c>
      <c r="B19" t="s">
        <v>48</v>
      </c>
      <c r="C19">
        <v>25.8</v>
      </c>
    </row>
    <row r="20" spans="1:3" x14ac:dyDescent="0.2">
      <c r="A20">
        <v>104</v>
      </c>
      <c r="B20" t="s">
        <v>136</v>
      </c>
      <c r="C20">
        <v>19</v>
      </c>
    </row>
    <row r="21" spans="1:3" x14ac:dyDescent="0.2">
      <c r="A21">
        <v>14</v>
      </c>
      <c r="B21" t="s">
        <v>140</v>
      </c>
      <c r="C21">
        <v>30.8</v>
      </c>
    </row>
    <row r="22" spans="1:3" x14ac:dyDescent="0.2">
      <c r="A22">
        <v>38</v>
      </c>
      <c r="B22" t="s">
        <v>66</v>
      </c>
      <c r="C22">
        <v>36.299999999999997</v>
      </c>
    </row>
    <row r="23" spans="1:3" x14ac:dyDescent="0.2">
      <c r="A23">
        <v>111</v>
      </c>
      <c r="B23" t="s">
        <v>90</v>
      </c>
      <c r="C23">
        <v>31.5</v>
      </c>
    </row>
    <row r="24" spans="1:3" x14ac:dyDescent="0.2">
      <c r="A24">
        <v>27</v>
      </c>
      <c r="B24" t="s">
        <v>79</v>
      </c>
      <c r="C24">
        <v>32.5</v>
      </c>
    </row>
    <row r="25" spans="1:3" x14ac:dyDescent="0.2">
      <c r="A25">
        <v>98</v>
      </c>
      <c r="B25" t="s">
        <v>174</v>
      </c>
      <c r="C25">
        <v>30</v>
      </c>
    </row>
    <row r="26" spans="1:3" x14ac:dyDescent="0.2">
      <c r="A26">
        <v>124</v>
      </c>
      <c r="B26" t="s">
        <v>185</v>
      </c>
      <c r="C26">
        <v>13</v>
      </c>
    </row>
    <row r="27" spans="1:3" x14ac:dyDescent="0.2">
      <c r="A27">
        <v>46</v>
      </c>
      <c r="B27" t="s">
        <v>91</v>
      </c>
      <c r="C27">
        <v>37.299999999999997</v>
      </c>
    </row>
    <row r="28" spans="1:3" x14ac:dyDescent="0.2">
      <c r="A28">
        <v>130</v>
      </c>
      <c r="B28" t="s">
        <v>131</v>
      </c>
      <c r="C28">
        <v>22</v>
      </c>
    </row>
    <row r="29" spans="1:3" x14ac:dyDescent="0.2">
      <c r="A29">
        <v>114</v>
      </c>
      <c r="B29" t="s">
        <v>166</v>
      </c>
      <c r="C29">
        <v>14.5</v>
      </c>
    </row>
    <row r="30" spans="1:3" x14ac:dyDescent="0.2">
      <c r="A30">
        <v>64</v>
      </c>
      <c r="B30" t="s">
        <v>43</v>
      </c>
      <c r="C30">
        <v>27.8</v>
      </c>
    </row>
    <row r="31" spans="1:3" x14ac:dyDescent="0.2">
      <c r="A31">
        <v>89</v>
      </c>
      <c r="B31" t="s">
        <v>148</v>
      </c>
      <c r="C31">
        <v>20.8</v>
      </c>
    </row>
    <row r="32" spans="1:3" x14ac:dyDescent="0.2">
      <c r="A32">
        <v>95</v>
      </c>
      <c r="B32" t="s">
        <v>183</v>
      </c>
      <c r="C32">
        <v>21.4</v>
      </c>
    </row>
    <row r="33" spans="1:3" x14ac:dyDescent="0.2">
      <c r="A33">
        <v>4</v>
      </c>
      <c r="B33" t="s">
        <v>82</v>
      </c>
      <c r="C33">
        <v>43.3</v>
      </c>
    </row>
    <row r="34" spans="1:3" x14ac:dyDescent="0.2">
      <c r="A34">
        <v>38</v>
      </c>
      <c r="B34" t="s">
        <v>157</v>
      </c>
      <c r="C34">
        <v>38.799999999999997</v>
      </c>
    </row>
    <row r="35" spans="1:3" x14ac:dyDescent="0.2">
      <c r="A35">
        <v>14</v>
      </c>
      <c r="B35" t="s">
        <v>30</v>
      </c>
      <c r="C35">
        <v>41.5</v>
      </c>
    </row>
    <row r="36" spans="1:3" x14ac:dyDescent="0.2">
      <c r="A36">
        <v>23</v>
      </c>
      <c r="B36" t="s">
        <v>163</v>
      </c>
      <c r="C36">
        <v>34.299999999999997</v>
      </c>
    </row>
    <row r="37" spans="1:3" x14ac:dyDescent="0.2">
      <c r="A37">
        <v>33</v>
      </c>
      <c r="B37" t="s">
        <v>149</v>
      </c>
      <c r="C37">
        <v>37</v>
      </c>
    </row>
    <row r="38" spans="1:3" x14ac:dyDescent="0.2">
      <c r="A38">
        <v>25</v>
      </c>
      <c r="B38" t="s">
        <v>65</v>
      </c>
      <c r="C38">
        <v>33.799999999999997</v>
      </c>
    </row>
    <row r="39" spans="1:3" x14ac:dyDescent="0.2">
      <c r="A39">
        <v>76</v>
      </c>
      <c r="B39" t="s">
        <v>172</v>
      </c>
      <c r="C39">
        <v>22.6</v>
      </c>
    </row>
    <row r="40" spans="1:3" x14ac:dyDescent="0.2">
      <c r="A40">
        <v>69</v>
      </c>
      <c r="B40" t="s">
        <v>37</v>
      </c>
      <c r="C40">
        <v>27.3</v>
      </c>
    </row>
    <row r="41" spans="1:3" x14ac:dyDescent="0.2">
      <c r="A41">
        <v>85</v>
      </c>
      <c r="B41" t="s">
        <v>171</v>
      </c>
      <c r="C41">
        <v>22.3</v>
      </c>
    </row>
    <row r="42" spans="1:3" x14ac:dyDescent="0.2">
      <c r="A42">
        <v>104</v>
      </c>
      <c r="B42" t="s">
        <v>38</v>
      </c>
      <c r="C42">
        <v>21.8</v>
      </c>
    </row>
    <row r="43" spans="1:3" x14ac:dyDescent="0.2">
      <c r="A43">
        <v>104</v>
      </c>
      <c r="B43" t="s">
        <v>92</v>
      </c>
      <c r="C43">
        <v>21.3</v>
      </c>
    </row>
    <row r="44" spans="1:3" x14ac:dyDescent="0.2">
      <c r="A44">
        <v>111</v>
      </c>
      <c r="B44" t="s">
        <v>130</v>
      </c>
      <c r="C44">
        <v>21</v>
      </c>
    </row>
    <row r="45" spans="1:3" x14ac:dyDescent="0.2">
      <c r="A45">
        <v>83</v>
      </c>
      <c r="B45" t="s">
        <v>165</v>
      </c>
      <c r="C45">
        <v>25.8</v>
      </c>
    </row>
    <row r="46" spans="1:3" x14ac:dyDescent="0.2">
      <c r="A46">
        <v>36</v>
      </c>
      <c r="B46" t="s">
        <v>127</v>
      </c>
      <c r="C46">
        <v>33.799999999999997</v>
      </c>
    </row>
    <row r="47" spans="1:3" x14ac:dyDescent="0.2">
      <c r="A47">
        <v>25</v>
      </c>
      <c r="B47" t="s">
        <v>154</v>
      </c>
      <c r="C47">
        <v>37.799999999999997</v>
      </c>
    </row>
    <row r="48" spans="1:3" x14ac:dyDescent="0.2">
      <c r="A48">
        <v>19</v>
      </c>
      <c r="B48" t="s">
        <v>72</v>
      </c>
      <c r="C48">
        <v>39.5</v>
      </c>
    </row>
    <row r="49" spans="1:3" x14ac:dyDescent="0.2">
      <c r="A49">
        <v>131</v>
      </c>
      <c r="B49" t="s">
        <v>93</v>
      </c>
      <c r="C49">
        <v>15</v>
      </c>
    </row>
    <row r="50" spans="1:3" x14ac:dyDescent="0.2">
      <c r="A50">
        <v>42</v>
      </c>
      <c r="B50" t="s">
        <v>147</v>
      </c>
      <c r="C50">
        <v>38</v>
      </c>
    </row>
    <row r="51" spans="1:3" x14ac:dyDescent="0.2">
      <c r="A51">
        <v>54</v>
      </c>
      <c r="B51" t="s">
        <v>164</v>
      </c>
      <c r="C51">
        <v>40</v>
      </c>
    </row>
    <row r="52" spans="1:3" x14ac:dyDescent="0.2">
      <c r="A52">
        <v>69</v>
      </c>
      <c r="B52" t="s">
        <v>94</v>
      </c>
      <c r="C52">
        <v>27.6</v>
      </c>
    </row>
    <row r="53" spans="1:3" x14ac:dyDescent="0.2">
      <c r="A53">
        <v>51</v>
      </c>
      <c r="B53" t="s">
        <v>158</v>
      </c>
      <c r="C53">
        <v>38.799999999999997</v>
      </c>
    </row>
    <row r="54" spans="1:3" x14ac:dyDescent="0.2">
      <c r="A54">
        <v>119</v>
      </c>
      <c r="B54" t="s">
        <v>181</v>
      </c>
      <c r="C54">
        <v>14.7</v>
      </c>
    </row>
    <row r="55" spans="1:3" x14ac:dyDescent="0.2">
      <c r="A55">
        <v>13</v>
      </c>
      <c r="B55" t="s">
        <v>68</v>
      </c>
      <c r="C55">
        <v>43</v>
      </c>
    </row>
    <row r="56" spans="1:3" x14ac:dyDescent="0.2">
      <c r="A56">
        <v>11</v>
      </c>
      <c r="B56" t="s">
        <v>81</v>
      </c>
      <c r="C56">
        <v>42.8</v>
      </c>
    </row>
    <row r="57" spans="1:3" x14ac:dyDescent="0.2">
      <c r="A57">
        <v>89</v>
      </c>
      <c r="B57" t="s">
        <v>132</v>
      </c>
      <c r="C57">
        <v>25.3</v>
      </c>
    </row>
    <row r="58" spans="1:3" x14ac:dyDescent="0.2">
      <c r="A58">
        <v>34</v>
      </c>
      <c r="B58" t="s">
        <v>135</v>
      </c>
      <c r="C58">
        <v>37.299999999999997</v>
      </c>
    </row>
    <row r="59" spans="1:3" x14ac:dyDescent="0.2">
      <c r="A59">
        <v>76</v>
      </c>
      <c r="B59" t="s">
        <v>169</v>
      </c>
      <c r="C59">
        <v>26.2</v>
      </c>
    </row>
    <row r="60" spans="1:3" x14ac:dyDescent="0.2">
      <c r="A60">
        <v>14</v>
      </c>
      <c r="B60" t="s">
        <v>143</v>
      </c>
      <c r="C60">
        <v>37</v>
      </c>
    </row>
    <row r="61" spans="1:3" x14ac:dyDescent="0.2">
      <c r="A61">
        <v>20</v>
      </c>
      <c r="B61" t="s">
        <v>129</v>
      </c>
      <c r="C61">
        <v>43.8</v>
      </c>
    </row>
    <row r="62" spans="1:3" x14ac:dyDescent="0.2">
      <c r="A62">
        <v>104</v>
      </c>
      <c r="B62" t="s">
        <v>191</v>
      </c>
      <c r="C62">
        <v>34.299999999999997</v>
      </c>
    </row>
    <row r="63" spans="1:3" x14ac:dyDescent="0.2">
      <c r="A63">
        <v>58</v>
      </c>
      <c r="B63" t="s">
        <v>35</v>
      </c>
      <c r="C63">
        <v>31.8</v>
      </c>
    </row>
    <row r="64" spans="1:3" x14ac:dyDescent="0.2">
      <c r="A64">
        <v>34</v>
      </c>
      <c r="B64" t="s">
        <v>27</v>
      </c>
      <c r="C64">
        <v>23</v>
      </c>
    </row>
    <row r="65" spans="1:3" x14ac:dyDescent="0.2">
      <c r="A65">
        <v>126</v>
      </c>
      <c r="B65" t="s">
        <v>188</v>
      </c>
      <c r="C65">
        <v>21</v>
      </c>
    </row>
    <row r="66" spans="1:3" x14ac:dyDescent="0.2">
      <c r="A66">
        <v>116</v>
      </c>
      <c r="B66" t="s">
        <v>95</v>
      </c>
      <c r="C66">
        <v>21.3</v>
      </c>
    </row>
    <row r="67" spans="1:3" x14ac:dyDescent="0.2">
      <c r="A67">
        <v>5</v>
      </c>
      <c r="B67" t="s">
        <v>96</v>
      </c>
      <c r="C67">
        <v>42</v>
      </c>
    </row>
    <row r="68" spans="1:3" x14ac:dyDescent="0.2">
      <c r="A68">
        <v>30</v>
      </c>
      <c r="B68" t="s">
        <v>144</v>
      </c>
      <c r="C68">
        <v>30.8</v>
      </c>
    </row>
    <row r="69" spans="1:3" x14ac:dyDescent="0.2">
      <c r="A69">
        <v>69</v>
      </c>
      <c r="B69" t="s">
        <v>161</v>
      </c>
      <c r="C69">
        <v>30.5</v>
      </c>
    </row>
    <row r="70" spans="1:3" x14ac:dyDescent="0.2">
      <c r="A70">
        <v>125</v>
      </c>
      <c r="B70" t="s">
        <v>97</v>
      </c>
      <c r="C70">
        <v>17</v>
      </c>
    </row>
    <row r="71" spans="1:3" x14ac:dyDescent="0.2">
      <c r="A71">
        <v>127</v>
      </c>
      <c r="B71" t="s">
        <v>22</v>
      </c>
      <c r="C71">
        <v>21.8</v>
      </c>
    </row>
    <row r="72" spans="1:3" x14ac:dyDescent="0.2">
      <c r="A72">
        <v>128</v>
      </c>
      <c r="B72" t="s">
        <v>186</v>
      </c>
      <c r="C72">
        <v>17</v>
      </c>
    </row>
    <row r="73" spans="1:3" x14ac:dyDescent="0.2">
      <c r="A73">
        <v>55</v>
      </c>
      <c r="B73" t="s">
        <v>98</v>
      </c>
      <c r="C73">
        <v>29.3</v>
      </c>
    </row>
    <row r="74" spans="1:3" x14ac:dyDescent="0.2">
      <c r="A74">
        <v>46</v>
      </c>
      <c r="B74" t="s">
        <v>64</v>
      </c>
      <c r="C74">
        <v>29.8</v>
      </c>
    </row>
    <row r="75" spans="1:3" x14ac:dyDescent="0.2">
      <c r="A75">
        <v>43</v>
      </c>
      <c r="B75" t="s">
        <v>99</v>
      </c>
      <c r="C75">
        <v>35.799999999999997</v>
      </c>
    </row>
    <row r="76" spans="1:3" x14ac:dyDescent="0.2">
      <c r="A76">
        <v>98</v>
      </c>
      <c r="B76" t="s">
        <v>121</v>
      </c>
      <c r="C76">
        <v>29.3</v>
      </c>
    </row>
    <row r="77" spans="1:3" x14ac:dyDescent="0.2">
      <c r="A77">
        <v>64</v>
      </c>
      <c r="B77" t="s">
        <v>100</v>
      </c>
      <c r="C77">
        <v>33.299999999999997</v>
      </c>
    </row>
    <row r="78" spans="1:3" x14ac:dyDescent="0.2">
      <c r="A78">
        <v>116</v>
      </c>
      <c r="B78" t="s">
        <v>170</v>
      </c>
      <c r="C78">
        <v>15.8</v>
      </c>
    </row>
    <row r="79" spans="1:3" x14ac:dyDescent="0.2">
      <c r="A79">
        <v>102</v>
      </c>
      <c r="B79" t="s">
        <v>28</v>
      </c>
      <c r="C79">
        <v>24</v>
      </c>
    </row>
    <row r="80" spans="1:3" x14ac:dyDescent="0.2">
      <c r="A80">
        <v>12</v>
      </c>
      <c r="B80" t="s">
        <v>41</v>
      </c>
      <c r="C80">
        <v>39.6</v>
      </c>
    </row>
    <row r="81" spans="1:3" x14ac:dyDescent="0.2">
      <c r="A81">
        <v>116</v>
      </c>
      <c r="B81" t="s">
        <v>101</v>
      </c>
      <c r="C81">
        <v>21</v>
      </c>
    </row>
    <row r="82" spans="1:3" x14ac:dyDescent="0.2">
      <c r="A82">
        <v>69</v>
      </c>
      <c r="B82" t="s">
        <v>25</v>
      </c>
      <c r="C82">
        <v>34.5</v>
      </c>
    </row>
    <row r="83" spans="1:3" x14ac:dyDescent="0.2">
      <c r="A83">
        <v>6</v>
      </c>
      <c r="B83" t="s">
        <v>34</v>
      </c>
      <c r="C83">
        <v>46.8</v>
      </c>
    </row>
    <row r="84" spans="1:3" x14ac:dyDescent="0.2">
      <c r="A84">
        <v>84</v>
      </c>
      <c r="B84" t="s">
        <v>139</v>
      </c>
      <c r="C84">
        <v>22</v>
      </c>
    </row>
    <row r="85" spans="1:3" x14ac:dyDescent="0.2">
      <c r="A85">
        <v>78</v>
      </c>
      <c r="B85" t="s">
        <v>182</v>
      </c>
      <c r="C85">
        <v>22.3</v>
      </c>
    </row>
    <row r="86" spans="1:3" x14ac:dyDescent="0.2">
      <c r="A86">
        <v>1</v>
      </c>
      <c r="B86" t="s">
        <v>42</v>
      </c>
      <c r="C86">
        <v>54</v>
      </c>
    </row>
    <row r="87" spans="1:3" x14ac:dyDescent="0.2">
      <c r="A87">
        <v>10</v>
      </c>
      <c r="B87" t="s">
        <v>39</v>
      </c>
      <c r="C87">
        <v>39.5</v>
      </c>
    </row>
    <row r="88" spans="1:3" x14ac:dyDescent="0.2">
      <c r="A88">
        <v>6</v>
      </c>
      <c r="B88" t="s">
        <v>32</v>
      </c>
      <c r="C88">
        <v>40.5</v>
      </c>
    </row>
    <row r="89" spans="1:3" x14ac:dyDescent="0.2">
      <c r="A89">
        <v>55</v>
      </c>
      <c r="B89" t="s">
        <v>146</v>
      </c>
      <c r="C89">
        <v>24</v>
      </c>
    </row>
    <row r="90" spans="1:3" x14ac:dyDescent="0.2">
      <c r="A90">
        <v>68</v>
      </c>
      <c r="B90" t="s">
        <v>126</v>
      </c>
      <c r="C90">
        <v>24</v>
      </c>
    </row>
    <row r="91" spans="1:3" x14ac:dyDescent="0.2">
      <c r="A91">
        <v>85</v>
      </c>
      <c r="B91" t="s">
        <v>102</v>
      </c>
      <c r="C91">
        <v>35.299999999999997</v>
      </c>
    </row>
    <row r="92" spans="1:3" x14ac:dyDescent="0.2">
      <c r="A92">
        <v>64</v>
      </c>
      <c r="B92" t="s">
        <v>103</v>
      </c>
      <c r="C92">
        <v>25.5</v>
      </c>
    </row>
    <row r="93" spans="1:3" x14ac:dyDescent="0.2">
      <c r="A93">
        <v>132</v>
      </c>
      <c r="B93" t="s">
        <v>190</v>
      </c>
      <c r="C93">
        <v>3.3</v>
      </c>
    </row>
    <row r="94" spans="1:3" x14ac:dyDescent="0.2">
      <c r="A94">
        <v>104</v>
      </c>
      <c r="B94" t="s">
        <v>104</v>
      </c>
      <c r="C94">
        <v>21.2</v>
      </c>
    </row>
    <row r="95" spans="1:3" x14ac:dyDescent="0.2">
      <c r="A95">
        <v>50</v>
      </c>
      <c r="B95" t="s">
        <v>105</v>
      </c>
      <c r="C95">
        <v>28.2</v>
      </c>
    </row>
    <row r="96" spans="1:3" x14ac:dyDescent="0.2">
      <c r="A96">
        <v>97</v>
      </c>
      <c r="B96" t="s">
        <v>106</v>
      </c>
      <c r="C96">
        <v>33.799999999999997</v>
      </c>
    </row>
    <row r="97" spans="1:3" x14ac:dyDescent="0.2">
      <c r="A97">
        <v>89</v>
      </c>
      <c r="B97" t="s">
        <v>107</v>
      </c>
      <c r="C97">
        <v>28.8</v>
      </c>
    </row>
    <row r="98" spans="1:3" x14ac:dyDescent="0.2">
      <c r="A98">
        <v>59</v>
      </c>
      <c r="B98" t="s">
        <v>71</v>
      </c>
      <c r="C98">
        <v>28.8</v>
      </c>
    </row>
    <row r="99" spans="1:3" x14ac:dyDescent="0.2">
      <c r="A99">
        <v>61</v>
      </c>
      <c r="B99" t="s">
        <v>176</v>
      </c>
      <c r="C99">
        <v>26.8</v>
      </c>
    </row>
    <row r="100" spans="1:3" x14ac:dyDescent="0.2">
      <c r="A100">
        <v>85</v>
      </c>
      <c r="B100" t="s">
        <v>156</v>
      </c>
      <c r="C100">
        <v>23.3</v>
      </c>
    </row>
    <row r="101" spans="1:3" x14ac:dyDescent="0.2">
      <c r="A101">
        <v>101</v>
      </c>
      <c r="B101" t="s">
        <v>137</v>
      </c>
      <c r="C101">
        <v>22.5</v>
      </c>
    </row>
    <row r="102" spans="1:3" x14ac:dyDescent="0.2">
      <c r="A102">
        <v>3</v>
      </c>
      <c r="B102" t="s">
        <v>141</v>
      </c>
      <c r="C102">
        <v>44.3</v>
      </c>
    </row>
    <row r="103" spans="1:3" x14ac:dyDescent="0.2">
      <c r="A103">
        <v>23</v>
      </c>
      <c r="B103" t="s">
        <v>108</v>
      </c>
      <c r="C103">
        <v>38.299999999999997</v>
      </c>
    </row>
    <row r="104" spans="1:3" x14ac:dyDescent="0.2">
      <c r="A104">
        <v>123</v>
      </c>
      <c r="B104" t="s">
        <v>177</v>
      </c>
      <c r="C104">
        <v>19.8</v>
      </c>
    </row>
    <row r="105" spans="1:3" x14ac:dyDescent="0.2">
      <c r="A105">
        <v>30</v>
      </c>
      <c r="B105" t="s">
        <v>78</v>
      </c>
      <c r="C105">
        <v>35</v>
      </c>
    </row>
    <row r="106" spans="1:3" x14ac:dyDescent="0.2">
      <c r="A106">
        <v>43</v>
      </c>
      <c r="B106" t="s">
        <v>69</v>
      </c>
      <c r="C106">
        <v>35</v>
      </c>
    </row>
    <row r="107" spans="1:3" x14ac:dyDescent="0.2">
      <c r="A107">
        <v>21</v>
      </c>
      <c r="B107" t="s">
        <v>76</v>
      </c>
      <c r="C107">
        <v>39.799999999999997</v>
      </c>
    </row>
    <row r="108" spans="1:3" x14ac:dyDescent="0.2">
      <c r="A108">
        <v>78</v>
      </c>
      <c r="B108" t="s">
        <v>150</v>
      </c>
      <c r="C108">
        <v>41.8</v>
      </c>
    </row>
    <row r="109" spans="1:3" x14ac:dyDescent="0.2">
      <c r="A109">
        <v>60</v>
      </c>
      <c r="B109" t="s">
        <v>73</v>
      </c>
      <c r="C109">
        <v>29.3</v>
      </c>
    </row>
    <row r="110" spans="1:3" x14ac:dyDescent="0.2">
      <c r="A110">
        <v>8</v>
      </c>
      <c r="B110" t="s">
        <v>168</v>
      </c>
      <c r="C110">
        <v>42.3</v>
      </c>
    </row>
    <row r="111" spans="1:3" x14ac:dyDescent="0.2">
      <c r="A111">
        <v>63</v>
      </c>
      <c r="B111" t="s">
        <v>123</v>
      </c>
      <c r="C111">
        <v>25.5</v>
      </c>
    </row>
    <row r="112" spans="1:3" x14ac:dyDescent="0.2">
      <c r="A112">
        <v>73</v>
      </c>
      <c r="B112" t="s">
        <v>109</v>
      </c>
      <c r="C112">
        <v>28.5</v>
      </c>
    </row>
    <row r="113" spans="1:3" x14ac:dyDescent="0.2">
      <c r="A113">
        <v>89</v>
      </c>
      <c r="B113" t="s">
        <v>151</v>
      </c>
      <c r="C113">
        <v>22.8</v>
      </c>
    </row>
    <row r="114" spans="1:3" x14ac:dyDescent="0.2">
      <c r="A114">
        <v>46</v>
      </c>
      <c r="B114" t="s">
        <v>160</v>
      </c>
      <c r="C114">
        <v>28</v>
      </c>
    </row>
    <row r="115" spans="1:3" x14ac:dyDescent="0.2">
      <c r="A115">
        <v>36</v>
      </c>
      <c r="B115" t="s">
        <v>67</v>
      </c>
      <c r="C115">
        <v>38.299999999999997</v>
      </c>
    </row>
    <row r="116" spans="1:3" x14ac:dyDescent="0.2">
      <c r="A116">
        <v>61</v>
      </c>
      <c r="B116" t="s">
        <v>110</v>
      </c>
      <c r="C116">
        <v>32</v>
      </c>
    </row>
    <row r="117" spans="1:3" x14ac:dyDescent="0.2">
      <c r="A117">
        <v>96</v>
      </c>
      <c r="B117" t="s">
        <v>128</v>
      </c>
      <c r="C117">
        <v>34</v>
      </c>
    </row>
    <row r="118" spans="1:3" x14ac:dyDescent="0.2">
      <c r="A118">
        <v>2</v>
      </c>
      <c r="B118" t="s">
        <v>80</v>
      </c>
      <c r="C118">
        <v>55</v>
      </c>
    </row>
    <row r="119" spans="1:3" x14ac:dyDescent="0.2">
      <c r="A119">
        <v>104</v>
      </c>
      <c r="B119" t="s">
        <v>44</v>
      </c>
      <c r="C119">
        <v>22.3</v>
      </c>
    </row>
    <row r="120" spans="1:3" x14ac:dyDescent="0.2">
      <c r="A120">
        <v>18</v>
      </c>
      <c r="B120" t="s">
        <v>46</v>
      </c>
      <c r="C120">
        <v>37.799999999999997</v>
      </c>
    </row>
    <row r="121" spans="1:3" x14ac:dyDescent="0.2">
      <c r="A121">
        <v>122</v>
      </c>
      <c r="B121" t="s">
        <v>178</v>
      </c>
      <c r="C121">
        <v>17.399999999999999</v>
      </c>
    </row>
    <row r="122" spans="1:3" x14ac:dyDescent="0.2">
      <c r="A122">
        <v>121</v>
      </c>
      <c r="B122" t="s">
        <v>40</v>
      </c>
      <c r="C122">
        <v>19.3</v>
      </c>
    </row>
    <row r="123" spans="1:3" x14ac:dyDescent="0.2">
      <c r="A123">
        <v>52</v>
      </c>
      <c r="B123" t="s">
        <v>153</v>
      </c>
      <c r="C123">
        <v>33.4</v>
      </c>
    </row>
    <row r="124" spans="1:3" x14ac:dyDescent="0.2">
      <c r="A124">
        <v>98</v>
      </c>
      <c r="B124" t="s">
        <v>111</v>
      </c>
      <c r="C124">
        <v>20.8</v>
      </c>
    </row>
    <row r="125" spans="1:3" x14ac:dyDescent="0.2">
      <c r="A125">
        <v>85</v>
      </c>
      <c r="B125" t="s">
        <v>125</v>
      </c>
      <c r="C125">
        <v>21.5</v>
      </c>
    </row>
    <row r="126" spans="1:3" x14ac:dyDescent="0.2">
      <c r="A126">
        <v>38</v>
      </c>
      <c r="B126" t="s">
        <v>159</v>
      </c>
      <c r="C126">
        <v>29</v>
      </c>
    </row>
    <row r="127" spans="1:3" x14ac:dyDescent="0.2">
      <c r="A127">
        <v>8</v>
      </c>
      <c r="B127" t="s">
        <v>112</v>
      </c>
      <c r="C127">
        <v>49.8</v>
      </c>
    </row>
    <row r="128" spans="1:3" x14ac:dyDescent="0.2">
      <c r="A128">
        <v>27</v>
      </c>
      <c r="B128" t="s">
        <v>133</v>
      </c>
      <c r="C128">
        <v>45.8</v>
      </c>
    </row>
    <row r="129" spans="1:3" x14ac:dyDescent="0.2">
      <c r="A129">
        <v>43</v>
      </c>
      <c r="B129" t="s">
        <v>36</v>
      </c>
      <c r="C129">
        <v>27</v>
      </c>
    </row>
    <row r="130" spans="1:3" x14ac:dyDescent="0.2">
      <c r="A130">
        <v>14</v>
      </c>
      <c r="B130" t="s">
        <v>155</v>
      </c>
      <c r="C130">
        <v>31.8</v>
      </c>
    </row>
    <row r="131" spans="1:3" x14ac:dyDescent="0.2">
      <c r="A131">
        <v>113</v>
      </c>
      <c r="B131" t="s">
        <v>162</v>
      </c>
      <c r="C131">
        <v>20.8</v>
      </c>
    </row>
    <row r="132" spans="1:3" x14ac:dyDescent="0.2">
      <c r="A132">
        <v>64</v>
      </c>
      <c r="B132" t="s">
        <v>33</v>
      </c>
      <c r="C132">
        <v>33.299999999999997</v>
      </c>
    </row>
    <row r="133" spans="1:3" x14ac:dyDescent="0.2">
      <c r="A133">
        <v>55</v>
      </c>
      <c r="B133" t="s">
        <v>49</v>
      </c>
      <c r="C133">
        <v>24.5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33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12.8</v>
      </c>
    </row>
    <row r="2" spans="1:3" x14ac:dyDescent="0.2">
      <c r="A2">
        <v>66</v>
      </c>
      <c r="B2" t="s">
        <v>179</v>
      </c>
      <c r="C2">
        <v>27.3</v>
      </c>
    </row>
    <row r="3" spans="1:3" x14ac:dyDescent="0.2">
      <c r="A3">
        <v>60</v>
      </c>
      <c r="B3" t="s">
        <v>70</v>
      </c>
      <c r="C3">
        <v>13.5</v>
      </c>
    </row>
    <row r="4" spans="1:3" x14ac:dyDescent="0.2">
      <c r="A4">
        <v>110</v>
      </c>
      <c r="B4" t="s">
        <v>145</v>
      </c>
      <c r="C4">
        <v>28.5</v>
      </c>
    </row>
    <row r="5" spans="1:3" x14ac:dyDescent="0.2">
      <c r="A5">
        <v>43</v>
      </c>
      <c r="B5" t="s">
        <v>167</v>
      </c>
      <c r="C5">
        <v>16</v>
      </c>
    </row>
    <row r="6" spans="1:3" x14ac:dyDescent="0.2">
      <c r="A6">
        <v>71</v>
      </c>
      <c r="B6" t="s">
        <v>138</v>
      </c>
      <c r="C6">
        <v>29.8</v>
      </c>
    </row>
    <row r="7" spans="1:3" x14ac:dyDescent="0.2">
      <c r="A7">
        <v>14</v>
      </c>
      <c r="B7" t="s">
        <v>142</v>
      </c>
      <c r="C7">
        <v>22.8</v>
      </c>
    </row>
    <row r="8" spans="1:3" x14ac:dyDescent="0.2">
      <c r="A8">
        <v>133</v>
      </c>
      <c r="B8" t="s">
        <v>86</v>
      </c>
      <c r="C8">
        <v>38.5</v>
      </c>
    </row>
    <row r="9" spans="1:3" x14ac:dyDescent="0.2">
      <c r="A9">
        <v>12</v>
      </c>
      <c r="B9" t="s">
        <v>187</v>
      </c>
      <c r="C9">
        <v>18.8</v>
      </c>
    </row>
    <row r="10" spans="1:3" x14ac:dyDescent="0.2">
      <c r="A10">
        <v>20</v>
      </c>
      <c r="B10" t="s">
        <v>87</v>
      </c>
      <c r="C10">
        <v>16</v>
      </c>
    </row>
    <row r="11" spans="1:3" x14ac:dyDescent="0.2">
      <c r="A11">
        <v>129</v>
      </c>
      <c r="B11" t="s">
        <v>184</v>
      </c>
      <c r="C11">
        <v>34</v>
      </c>
    </row>
    <row r="12" spans="1:3" x14ac:dyDescent="0.2">
      <c r="A12">
        <v>106</v>
      </c>
      <c r="B12" t="s">
        <v>122</v>
      </c>
      <c r="C12">
        <v>26.8</v>
      </c>
    </row>
    <row r="13" spans="1:3" x14ac:dyDescent="0.2">
      <c r="A13">
        <v>120</v>
      </c>
      <c r="B13" t="s">
        <v>26</v>
      </c>
      <c r="C13">
        <v>30.8</v>
      </c>
    </row>
    <row r="14" spans="1:3" x14ac:dyDescent="0.2">
      <c r="A14">
        <v>93</v>
      </c>
      <c r="B14" t="s">
        <v>173</v>
      </c>
      <c r="C14">
        <v>35.5</v>
      </c>
    </row>
    <row r="15" spans="1:3" x14ac:dyDescent="0.2">
      <c r="A15">
        <v>75</v>
      </c>
      <c r="B15" t="s">
        <v>180</v>
      </c>
      <c r="C15">
        <v>29.5</v>
      </c>
    </row>
    <row r="16" spans="1:3" x14ac:dyDescent="0.2">
      <c r="A16">
        <v>121</v>
      </c>
      <c r="B16" t="s">
        <v>88</v>
      </c>
      <c r="C16">
        <v>44.5</v>
      </c>
    </row>
    <row r="17" spans="1:3" x14ac:dyDescent="0.2">
      <c r="A17">
        <v>10</v>
      </c>
      <c r="B17" t="s">
        <v>74</v>
      </c>
      <c r="C17">
        <v>21.3</v>
      </c>
    </row>
    <row r="18" spans="1:3" x14ac:dyDescent="0.2">
      <c r="A18">
        <v>49</v>
      </c>
      <c r="B18" t="s">
        <v>89</v>
      </c>
      <c r="C18">
        <v>27.8</v>
      </c>
    </row>
    <row r="19" spans="1:3" x14ac:dyDescent="0.2">
      <c r="A19">
        <v>118</v>
      </c>
      <c r="B19" t="s">
        <v>48</v>
      </c>
      <c r="C19">
        <v>36</v>
      </c>
    </row>
    <row r="20" spans="1:3" x14ac:dyDescent="0.2">
      <c r="A20">
        <v>60</v>
      </c>
      <c r="B20" t="s">
        <v>136</v>
      </c>
      <c r="C20">
        <v>26</v>
      </c>
    </row>
    <row r="21" spans="1:3" x14ac:dyDescent="0.2">
      <c r="A21">
        <v>43</v>
      </c>
      <c r="B21" t="s">
        <v>140</v>
      </c>
      <c r="C21">
        <v>21.3</v>
      </c>
    </row>
    <row r="22" spans="1:3" x14ac:dyDescent="0.2">
      <c r="A22">
        <v>66</v>
      </c>
      <c r="B22" t="s">
        <v>66</v>
      </c>
      <c r="C22">
        <v>22.5</v>
      </c>
    </row>
    <row r="23" spans="1:3" x14ac:dyDescent="0.2">
      <c r="A23">
        <v>65</v>
      </c>
      <c r="B23" t="s">
        <v>90</v>
      </c>
      <c r="C23">
        <v>20</v>
      </c>
    </row>
    <row r="24" spans="1:3" x14ac:dyDescent="0.2">
      <c r="A24">
        <v>97</v>
      </c>
      <c r="B24" t="s">
        <v>79</v>
      </c>
      <c r="C24">
        <v>33.299999999999997</v>
      </c>
    </row>
    <row r="25" spans="1:3" x14ac:dyDescent="0.2">
      <c r="A25">
        <v>131</v>
      </c>
      <c r="B25" t="s">
        <v>174</v>
      </c>
      <c r="C25">
        <v>38.700000000000003</v>
      </c>
    </row>
    <row r="26" spans="1:3" x14ac:dyDescent="0.2">
      <c r="A26">
        <v>102</v>
      </c>
      <c r="B26" t="s">
        <v>185</v>
      </c>
      <c r="C26">
        <v>31</v>
      </c>
    </row>
    <row r="27" spans="1:3" x14ac:dyDescent="0.2">
      <c r="A27">
        <v>8</v>
      </c>
      <c r="B27" t="s">
        <v>91</v>
      </c>
      <c r="C27">
        <v>8.8000000000000007</v>
      </c>
    </row>
    <row r="28" spans="1:3" x14ac:dyDescent="0.2">
      <c r="A28">
        <v>104</v>
      </c>
      <c r="B28" t="s">
        <v>131</v>
      </c>
      <c r="C28">
        <v>26</v>
      </c>
    </row>
    <row r="29" spans="1:3" x14ac:dyDescent="0.2">
      <c r="A29">
        <v>71</v>
      </c>
      <c r="B29" t="s">
        <v>166</v>
      </c>
      <c r="C29">
        <v>21.5</v>
      </c>
    </row>
    <row r="30" spans="1:3" x14ac:dyDescent="0.2">
      <c r="A30">
        <v>37</v>
      </c>
      <c r="B30" t="s">
        <v>43</v>
      </c>
      <c r="C30">
        <v>13.5</v>
      </c>
    </row>
    <row r="31" spans="1:3" x14ac:dyDescent="0.2">
      <c r="A31">
        <v>53</v>
      </c>
      <c r="B31" t="s">
        <v>148</v>
      </c>
      <c r="C31">
        <v>27</v>
      </c>
    </row>
    <row r="32" spans="1:3" x14ac:dyDescent="0.2">
      <c r="A32">
        <v>74</v>
      </c>
      <c r="B32" t="s">
        <v>183</v>
      </c>
      <c r="C32">
        <v>25.6</v>
      </c>
    </row>
    <row r="33" spans="1:3" x14ac:dyDescent="0.2">
      <c r="A33">
        <v>53</v>
      </c>
      <c r="B33" t="s">
        <v>82</v>
      </c>
      <c r="C33">
        <v>22.5</v>
      </c>
    </row>
    <row r="34" spans="1:3" x14ac:dyDescent="0.2">
      <c r="A34">
        <v>113</v>
      </c>
      <c r="B34" t="s">
        <v>157</v>
      </c>
      <c r="C34">
        <v>19</v>
      </c>
    </row>
    <row r="35" spans="1:3" x14ac:dyDescent="0.2">
      <c r="A35">
        <v>2</v>
      </c>
      <c r="B35" t="s">
        <v>30</v>
      </c>
      <c r="C35">
        <v>11.3</v>
      </c>
    </row>
    <row r="36" spans="1:3" x14ac:dyDescent="0.2">
      <c r="A36">
        <v>49</v>
      </c>
      <c r="B36" t="s">
        <v>163</v>
      </c>
      <c r="C36">
        <v>18.3</v>
      </c>
    </row>
    <row r="37" spans="1:3" x14ac:dyDescent="0.2">
      <c r="A37">
        <v>75</v>
      </c>
      <c r="B37" t="s">
        <v>149</v>
      </c>
      <c r="C37">
        <v>22.8</v>
      </c>
    </row>
    <row r="38" spans="1:3" x14ac:dyDescent="0.2">
      <c r="A38">
        <v>88</v>
      </c>
      <c r="B38" t="s">
        <v>65</v>
      </c>
      <c r="C38">
        <v>29</v>
      </c>
    </row>
    <row r="39" spans="1:3" x14ac:dyDescent="0.2">
      <c r="A39">
        <v>105</v>
      </c>
      <c r="B39" t="s">
        <v>172</v>
      </c>
      <c r="C39">
        <v>32.799999999999997</v>
      </c>
    </row>
    <row r="40" spans="1:3" x14ac:dyDescent="0.2">
      <c r="A40">
        <v>99</v>
      </c>
      <c r="B40" t="s">
        <v>37</v>
      </c>
      <c r="C40">
        <v>25</v>
      </c>
    </row>
    <row r="41" spans="1:3" x14ac:dyDescent="0.2">
      <c r="A41">
        <v>106</v>
      </c>
      <c r="B41" t="s">
        <v>171</v>
      </c>
      <c r="C41">
        <v>27.3</v>
      </c>
    </row>
    <row r="42" spans="1:3" x14ac:dyDescent="0.2">
      <c r="A42">
        <v>34</v>
      </c>
      <c r="B42" t="s">
        <v>38</v>
      </c>
      <c r="C42">
        <v>19.5</v>
      </c>
    </row>
    <row r="43" spans="1:3" x14ac:dyDescent="0.2">
      <c r="A43">
        <v>26</v>
      </c>
      <c r="B43" t="s">
        <v>92</v>
      </c>
      <c r="C43">
        <v>17</v>
      </c>
    </row>
    <row r="44" spans="1:3" x14ac:dyDescent="0.2">
      <c r="A44">
        <v>31</v>
      </c>
      <c r="B44" t="s">
        <v>130</v>
      </c>
      <c r="C44">
        <v>16.5</v>
      </c>
    </row>
    <row r="45" spans="1:3" x14ac:dyDescent="0.2">
      <c r="A45">
        <v>41</v>
      </c>
      <c r="B45" t="s">
        <v>165</v>
      </c>
      <c r="C45">
        <v>11.8</v>
      </c>
    </row>
    <row r="46" spans="1:3" x14ac:dyDescent="0.2">
      <c r="A46">
        <v>57</v>
      </c>
      <c r="B46" t="s">
        <v>127</v>
      </c>
      <c r="C46">
        <v>22.5</v>
      </c>
    </row>
    <row r="47" spans="1:3" x14ac:dyDescent="0.2">
      <c r="A47">
        <v>59</v>
      </c>
      <c r="B47" t="s">
        <v>154</v>
      </c>
      <c r="C47">
        <v>22.8</v>
      </c>
    </row>
    <row r="48" spans="1:3" x14ac:dyDescent="0.2">
      <c r="A48">
        <v>7</v>
      </c>
      <c r="B48" t="s">
        <v>72</v>
      </c>
      <c r="C48">
        <v>18.5</v>
      </c>
    </row>
    <row r="49" spans="1:3" x14ac:dyDescent="0.2">
      <c r="A49">
        <v>126</v>
      </c>
      <c r="B49" t="s">
        <v>93</v>
      </c>
      <c r="C49">
        <v>36.799999999999997</v>
      </c>
    </row>
    <row r="50" spans="1:3" x14ac:dyDescent="0.2">
      <c r="A50">
        <v>37</v>
      </c>
      <c r="B50" t="s">
        <v>147</v>
      </c>
      <c r="C50">
        <v>15.5</v>
      </c>
    </row>
    <row r="51" spans="1:3" x14ac:dyDescent="0.2">
      <c r="A51">
        <v>49</v>
      </c>
      <c r="B51" t="s">
        <v>164</v>
      </c>
      <c r="C51">
        <v>18.5</v>
      </c>
    </row>
    <row r="52" spans="1:3" x14ac:dyDescent="0.2">
      <c r="A52">
        <v>81</v>
      </c>
      <c r="B52" t="s">
        <v>94</v>
      </c>
      <c r="C52">
        <v>28.8</v>
      </c>
    </row>
    <row r="53" spans="1:3" x14ac:dyDescent="0.2">
      <c r="A53">
        <v>83</v>
      </c>
      <c r="B53" t="s">
        <v>158</v>
      </c>
      <c r="C53">
        <v>27.5</v>
      </c>
    </row>
    <row r="54" spans="1:3" x14ac:dyDescent="0.2">
      <c r="A54">
        <v>26</v>
      </c>
      <c r="B54" t="s">
        <v>181</v>
      </c>
      <c r="C54">
        <v>24.7</v>
      </c>
    </row>
    <row r="55" spans="1:3" x14ac:dyDescent="0.2">
      <c r="A55">
        <v>43</v>
      </c>
      <c r="B55" t="s">
        <v>68</v>
      </c>
      <c r="C55">
        <v>19</v>
      </c>
    </row>
    <row r="56" spans="1:3" x14ac:dyDescent="0.2">
      <c r="A56">
        <v>93</v>
      </c>
      <c r="B56" t="s">
        <v>81</v>
      </c>
      <c r="C56">
        <v>25</v>
      </c>
    </row>
    <row r="57" spans="1:3" x14ac:dyDescent="0.2">
      <c r="A57">
        <v>34</v>
      </c>
      <c r="B57" t="s">
        <v>132</v>
      </c>
      <c r="C57">
        <v>15.7</v>
      </c>
    </row>
    <row r="58" spans="1:3" x14ac:dyDescent="0.2">
      <c r="A58">
        <v>23</v>
      </c>
      <c r="B58" t="s">
        <v>135</v>
      </c>
      <c r="C58">
        <v>12.3</v>
      </c>
    </row>
    <row r="59" spans="1:3" x14ac:dyDescent="0.2">
      <c r="A59">
        <v>128</v>
      </c>
      <c r="B59" t="s">
        <v>169</v>
      </c>
      <c r="C59">
        <v>36.6</v>
      </c>
    </row>
    <row r="60" spans="1:3" x14ac:dyDescent="0.2">
      <c r="A60">
        <v>12</v>
      </c>
      <c r="B60" t="s">
        <v>143</v>
      </c>
      <c r="C60">
        <v>18.8</v>
      </c>
    </row>
    <row r="61" spans="1:3" x14ac:dyDescent="0.2">
      <c r="A61">
        <v>52</v>
      </c>
      <c r="B61" t="s">
        <v>129</v>
      </c>
      <c r="C61">
        <v>12.5</v>
      </c>
    </row>
    <row r="62" spans="1:3" x14ac:dyDescent="0.2">
      <c r="A62">
        <v>113</v>
      </c>
      <c r="B62" t="s">
        <v>191</v>
      </c>
      <c r="C62">
        <v>27.5</v>
      </c>
    </row>
    <row r="63" spans="1:3" x14ac:dyDescent="0.2">
      <c r="A63">
        <v>2</v>
      </c>
      <c r="B63" t="s">
        <v>35</v>
      </c>
      <c r="C63">
        <v>5.8</v>
      </c>
    </row>
    <row r="64" spans="1:3" x14ac:dyDescent="0.2">
      <c r="A64">
        <v>16</v>
      </c>
      <c r="B64" t="s">
        <v>27</v>
      </c>
      <c r="C64">
        <v>23.3</v>
      </c>
    </row>
    <row r="65" spans="1:3" x14ac:dyDescent="0.2">
      <c r="A65">
        <v>123</v>
      </c>
      <c r="B65" t="s">
        <v>188</v>
      </c>
      <c r="C65">
        <v>31</v>
      </c>
    </row>
    <row r="66" spans="1:3" x14ac:dyDescent="0.2">
      <c r="A66">
        <v>10</v>
      </c>
      <c r="B66" t="s">
        <v>95</v>
      </c>
      <c r="C66">
        <v>21</v>
      </c>
    </row>
    <row r="67" spans="1:3" x14ac:dyDescent="0.2">
      <c r="A67">
        <v>26</v>
      </c>
      <c r="B67" t="s">
        <v>96</v>
      </c>
      <c r="C67">
        <v>18.5</v>
      </c>
    </row>
    <row r="68" spans="1:3" x14ac:dyDescent="0.2">
      <c r="A68">
        <v>37</v>
      </c>
      <c r="B68" t="s">
        <v>144</v>
      </c>
      <c r="C68">
        <v>27.3</v>
      </c>
    </row>
    <row r="69" spans="1:3" x14ac:dyDescent="0.2">
      <c r="A69">
        <v>31</v>
      </c>
      <c r="B69" t="s">
        <v>161</v>
      </c>
      <c r="C69">
        <v>20.8</v>
      </c>
    </row>
    <row r="70" spans="1:3" x14ac:dyDescent="0.2">
      <c r="A70">
        <v>63</v>
      </c>
      <c r="B70" t="s">
        <v>97</v>
      </c>
      <c r="C70">
        <v>23.3</v>
      </c>
    </row>
    <row r="71" spans="1:3" x14ac:dyDescent="0.2">
      <c r="A71">
        <v>75</v>
      </c>
      <c r="B71" t="s">
        <v>22</v>
      </c>
      <c r="C71">
        <v>18.5</v>
      </c>
    </row>
    <row r="72" spans="1:3" x14ac:dyDescent="0.2">
      <c r="A72">
        <v>130</v>
      </c>
      <c r="B72" t="s">
        <v>186</v>
      </c>
      <c r="C72">
        <v>41.3</v>
      </c>
    </row>
    <row r="73" spans="1:3" x14ac:dyDescent="0.2">
      <c r="A73">
        <v>106</v>
      </c>
      <c r="B73" t="s">
        <v>98</v>
      </c>
      <c r="C73">
        <v>30</v>
      </c>
    </row>
    <row r="74" spans="1:3" x14ac:dyDescent="0.2">
      <c r="A74">
        <v>109</v>
      </c>
      <c r="B74" t="s">
        <v>64</v>
      </c>
      <c r="C74">
        <v>26.4</v>
      </c>
    </row>
    <row r="75" spans="1:3" x14ac:dyDescent="0.2">
      <c r="A75">
        <v>83</v>
      </c>
      <c r="B75" t="s">
        <v>99</v>
      </c>
      <c r="C75">
        <v>22</v>
      </c>
    </row>
    <row r="76" spans="1:3" x14ac:dyDescent="0.2">
      <c r="A76">
        <v>102</v>
      </c>
      <c r="B76" t="s">
        <v>121</v>
      </c>
      <c r="C76">
        <v>21.8</v>
      </c>
    </row>
    <row r="77" spans="1:3" x14ac:dyDescent="0.2">
      <c r="A77">
        <v>132</v>
      </c>
      <c r="B77" t="s">
        <v>100</v>
      </c>
      <c r="C77">
        <v>47</v>
      </c>
    </row>
    <row r="78" spans="1:3" x14ac:dyDescent="0.2">
      <c r="A78">
        <v>57</v>
      </c>
      <c r="B78" t="s">
        <v>170</v>
      </c>
      <c r="C78">
        <v>23.8</v>
      </c>
    </row>
    <row r="79" spans="1:3" x14ac:dyDescent="0.2">
      <c r="A79">
        <v>37</v>
      </c>
      <c r="B79" t="s">
        <v>28</v>
      </c>
      <c r="C79">
        <v>25.8</v>
      </c>
    </row>
    <row r="80" spans="1:3" x14ac:dyDescent="0.2">
      <c r="A80">
        <v>15</v>
      </c>
      <c r="B80" t="s">
        <v>41</v>
      </c>
      <c r="C80">
        <v>12.8</v>
      </c>
    </row>
    <row r="81" spans="1:3" x14ac:dyDescent="0.2">
      <c r="A81">
        <v>25</v>
      </c>
      <c r="B81" t="s">
        <v>101</v>
      </c>
      <c r="C81">
        <v>10.8</v>
      </c>
    </row>
    <row r="82" spans="1:3" x14ac:dyDescent="0.2">
      <c r="A82">
        <v>2</v>
      </c>
      <c r="B82" t="s">
        <v>25</v>
      </c>
      <c r="C82">
        <v>8.5</v>
      </c>
    </row>
    <row r="83" spans="1:3" x14ac:dyDescent="0.2">
      <c r="A83">
        <v>6</v>
      </c>
      <c r="B83" t="s">
        <v>34</v>
      </c>
      <c r="C83">
        <v>8.5</v>
      </c>
    </row>
    <row r="84" spans="1:3" x14ac:dyDescent="0.2">
      <c r="A84">
        <v>30</v>
      </c>
      <c r="B84" t="s">
        <v>139</v>
      </c>
      <c r="C84">
        <v>23.8</v>
      </c>
    </row>
    <row r="85" spans="1:3" x14ac:dyDescent="0.2">
      <c r="A85">
        <v>115</v>
      </c>
      <c r="B85" t="s">
        <v>182</v>
      </c>
      <c r="C85">
        <v>25.8</v>
      </c>
    </row>
    <row r="86" spans="1:3" x14ac:dyDescent="0.2">
      <c r="A86">
        <v>53</v>
      </c>
      <c r="B86" t="s">
        <v>42</v>
      </c>
      <c r="C86">
        <v>13.3</v>
      </c>
    </row>
    <row r="87" spans="1:3" x14ac:dyDescent="0.2">
      <c r="A87">
        <v>20</v>
      </c>
      <c r="B87" t="s">
        <v>39</v>
      </c>
      <c r="C87">
        <v>17.8</v>
      </c>
    </row>
    <row r="88" spans="1:3" x14ac:dyDescent="0.2">
      <c r="A88">
        <v>17</v>
      </c>
      <c r="B88" t="s">
        <v>32</v>
      </c>
      <c r="C88">
        <v>8.8000000000000007</v>
      </c>
    </row>
    <row r="89" spans="1:3" x14ac:dyDescent="0.2">
      <c r="A89">
        <v>43</v>
      </c>
      <c r="B89" t="s">
        <v>146</v>
      </c>
      <c r="C89">
        <v>23</v>
      </c>
    </row>
    <row r="90" spans="1:3" x14ac:dyDescent="0.2">
      <c r="A90">
        <v>97</v>
      </c>
      <c r="B90" t="s">
        <v>126</v>
      </c>
      <c r="C90">
        <v>32.299999999999997</v>
      </c>
    </row>
    <row r="91" spans="1:3" x14ac:dyDescent="0.2">
      <c r="A91">
        <v>121</v>
      </c>
      <c r="B91" t="s">
        <v>102</v>
      </c>
      <c r="C91">
        <v>31.8</v>
      </c>
    </row>
    <row r="92" spans="1:3" x14ac:dyDescent="0.2">
      <c r="A92">
        <v>8</v>
      </c>
      <c r="B92" t="s">
        <v>103</v>
      </c>
      <c r="C92">
        <v>15.3</v>
      </c>
    </row>
    <row r="93" spans="1:3" x14ac:dyDescent="0.2">
      <c r="A93">
        <v>26</v>
      </c>
      <c r="B93" t="s">
        <v>190</v>
      </c>
      <c r="C93">
        <v>21.7</v>
      </c>
    </row>
    <row r="94" spans="1:3" x14ac:dyDescent="0.2">
      <c r="A94">
        <v>81</v>
      </c>
      <c r="B94" t="s">
        <v>104</v>
      </c>
      <c r="C94">
        <v>27.2</v>
      </c>
    </row>
    <row r="95" spans="1:3" x14ac:dyDescent="0.2">
      <c r="A95">
        <v>116</v>
      </c>
      <c r="B95" t="s">
        <v>105</v>
      </c>
      <c r="C95">
        <v>33.4</v>
      </c>
    </row>
    <row r="96" spans="1:3" x14ac:dyDescent="0.2">
      <c r="A96">
        <v>63</v>
      </c>
      <c r="B96" t="s">
        <v>106</v>
      </c>
      <c r="C96">
        <v>19</v>
      </c>
    </row>
    <row r="97" spans="1:3" x14ac:dyDescent="0.2">
      <c r="A97">
        <v>91</v>
      </c>
      <c r="B97" t="s">
        <v>107</v>
      </c>
      <c r="C97">
        <v>23.8</v>
      </c>
    </row>
    <row r="98" spans="1:3" x14ac:dyDescent="0.2">
      <c r="A98">
        <v>88</v>
      </c>
      <c r="B98" t="s">
        <v>71</v>
      </c>
      <c r="C98">
        <v>26.5</v>
      </c>
    </row>
    <row r="99" spans="1:3" x14ac:dyDescent="0.2">
      <c r="A99">
        <v>111</v>
      </c>
      <c r="B99" t="s">
        <v>176</v>
      </c>
      <c r="C99">
        <v>27.8</v>
      </c>
    </row>
    <row r="100" spans="1:3" x14ac:dyDescent="0.2">
      <c r="A100">
        <v>124</v>
      </c>
      <c r="B100" t="s">
        <v>156</v>
      </c>
      <c r="C100">
        <v>36.299999999999997</v>
      </c>
    </row>
    <row r="101" spans="1:3" x14ac:dyDescent="0.2">
      <c r="A101">
        <v>124</v>
      </c>
      <c r="B101" t="s">
        <v>137</v>
      </c>
      <c r="C101">
        <v>32.799999999999997</v>
      </c>
    </row>
    <row r="102" spans="1:3" x14ac:dyDescent="0.2">
      <c r="A102">
        <v>1</v>
      </c>
      <c r="B102" t="s">
        <v>141</v>
      </c>
      <c r="C102">
        <v>10.8</v>
      </c>
    </row>
    <row r="103" spans="1:3" x14ac:dyDescent="0.2">
      <c r="A103">
        <v>83</v>
      </c>
      <c r="B103" t="s">
        <v>108</v>
      </c>
      <c r="C103">
        <v>20.3</v>
      </c>
    </row>
    <row r="104" spans="1:3" x14ac:dyDescent="0.2">
      <c r="A104">
        <v>99</v>
      </c>
      <c r="B104" t="s">
        <v>177</v>
      </c>
      <c r="C104">
        <v>26.8</v>
      </c>
    </row>
    <row r="105" spans="1:3" x14ac:dyDescent="0.2">
      <c r="A105">
        <v>23</v>
      </c>
      <c r="B105" t="s">
        <v>78</v>
      </c>
      <c r="C105">
        <v>17.3</v>
      </c>
    </row>
    <row r="106" spans="1:3" x14ac:dyDescent="0.2">
      <c r="A106">
        <v>43</v>
      </c>
      <c r="B106" t="s">
        <v>69</v>
      </c>
      <c r="C106">
        <v>12.5</v>
      </c>
    </row>
    <row r="107" spans="1:3" x14ac:dyDescent="0.2">
      <c r="A107">
        <v>101</v>
      </c>
      <c r="B107" t="s">
        <v>76</v>
      </c>
      <c r="C107">
        <v>17.8</v>
      </c>
    </row>
    <row r="108" spans="1:3" x14ac:dyDescent="0.2">
      <c r="A108">
        <v>83</v>
      </c>
      <c r="B108" t="s">
        <v>150</v>
      </c>
      <c r="C108">
        <v>27.3</v>
      </c>
    </row>
    <row r="109" spans="1:3" x14ac:dyDescent="0.2">
      <c r="A109">
        <v>118</v>
      </c>
      <c r="B109" t="s">
        <v>73</v>
      </c>
      <c r="C109">
        <v>24</v>
      </c>
    </row>
    <row r="110" spans="1:3" x14ac:dyDescent="0.2">
      <c r="A110">
        <v>42</v>
      </c>
      <c r="B110" t="s">
        <v>168</v>
      </c>
      <c r="C110">
        <v>20.3</v>
      </c>
    </row>
    <row r="111" spans="1:3" x14ac:dyDescent="0.2">
      <c r="A111">
        <v>117</v>
      </c>
      <c r="B111" t="s">
        <v>123</v>
      </c>
      <c r="C111">
        <v>28</v>
      </c>
    </row>
    <row r="112" spans="1:3" x14ac:dyDescent="0.2">
      <c r="A112">
        <v>91</v>
      </c>
      <c r="B112" t="s">
        <v>109</v>
      </c>
      <c r="C112">
        <v>16</v>
      </c>
    </row>
    <row r="113" spans="1:3" x14ac:dyDescent="0.2">
      <c r="A113">
        <v>79</v>
      </c>
      <c r="B113" t="s">
        <v>151</v>
      </c>
      <c r="C113">
        <v>32.5</v>
      </c>
    </row>
    <row r="114" spans="1:3" x14ac:dyDescent="0.2">
      <c r="A114">
        <v>93</v>
      </c>
      <c r="B114" t="s">
        <v>160</v>
      </c>
      <c r="C114">
        <v>36.299999999999997</v>
      </c>
    </row>
    <row r="115" spans="1:3" x14ac:dyDescent="0.2">
      <c r="A115">
        <v>17</v>
      </c>
      <c r="B115" t="s">
        <v>67</v>
      </c>
      <c r="C115">
        <v>20</v>
      </c>
    </row>
    <row r="116" spans="1:3" x14ac:dyDescent="0.2">
      <c r="A116">
        <v>19</v>
      </c>
      <c r="B116" t="s">
        <v>110</v>
      </c>
      <c r="C116">
        <v>11</v>
      </c>
    </row>
    <row r="117" spans="1:3" x14ac:dyDescent="0.2">
      <c r="A117">
        <v>75</v>
      </c>
      <c r="B117" t="s">
        <v>128</v>
      </c>
      <c r="C117">
        <v>28.5</v>
      </c>
    </row>
    <row r="118" spans="1:3" x14ac:dyDescent="0.2">
      <c r="A118">
        <v>48</v>
      </c>
      <c r="B118" t="s">
        <v>80</v>
      </c>
      <c r="C118">
        <v>20</v>
      </c>
    </row>
    <row r="119" spans="1:3" x14ac:dyDescent="0.2">
      <c r="A119">
        <v>20</v>
      </c>
      <c r="B119" t="s">
        <v>44</v>
      </c>
      <c r="C119">
        <v>9.5</v>
      </c>
    </row>
    <row r="120" spans="1:3" x14ac:dyDescent="0.2">
      <c r="A120">
        <v>88</v>
      </c>
      <c r="B120" t="s">
        <v>46</v>
      </c>
      <c r="C120">
        <v>34</v>
      </c>
    </row>
    <row r="121" spans="1:3" x14ac:dyDescent="0.2">
      <c r="A121">
        <v>68</v>
      </c>
      <c r="B121" t="s">
        <v>178</v>
      </c>
      <c r="C121">
        <v>29</v>
      </c>
    </row>
    <row r="122" spans="1:3" x14ac:dyDescent="0.2">
      <c r="A122">
        <v>34</v>
      </c>
      <c r="B122" t="s">
        <v>40</v>
      </c>
      <c r="C122">
        <v>28</v>
      </c>
    </row>
    <row r="123" spans="1:3" x14ac:dyDescent="0.2">
      <c r="A123">
        <v>87</v>
      </c>
      <c r="B123" t="s">
        <v>153</v>
      </c>
      <c r="C123">
        <v>32.4</v>
      </c>
    </row>
    <row r="124" spans="1:3" x14ac:dyDescent="0.2">
      <c r="A124">
        <v>127</v>
      </c>
      <c r="B124" t="s">
        <v>111</v>
      </c>
      <c r="C124">
        <v>37.799999999999997</v>
      </c>
    </row>
    <row r="125" spans="1:3" x14ac:dyDescent="0.2">
      <c r="A125">
        <v>60</v>
      </c>
      <c r="B125" t="s">
        <v>125</v>
      </c>
      <c r="C125">
        <v>25</v>
      </c>
    </row>
    <row r="126" spans="1:3" x14ac:dyDescent="0.2">
      <c r="A126">
        <v>53</v>
      </c>
      <c r="B126" t="s">
        <v>159</v>
      </c>
      <c r="C126">
        <v>22.8</v>
      </c>
    </row>
    <row r="127" spans="1:3" x14ac:dyDescent="0.2">
      <c r="A127">
        <v>31</v>
      </c>
      <c r="B127" t="s">
        <v>112</v>
      </c>
      <c r="C127">
        <v>17</v>
      </c>
    </row>
    <row r="128" spans="1:3" x14ac:dyDescent="0.2">
      <c r="A128">
        <v>68</v>
      </c>
      <c r="B128" t="s">
        <v>133</v>
      </c>
      <c r="C128">
        <v>25.5</v>
      </c>
    </row>
    <row r="129" spans="1:3" x14ac:dyDescent="0.2">
      <c r="A129">
        <v>93</v>
      </c>
      <c r="B129" t="s">
        <v>36</v>
      </c>
      <c r="C129">
        <v>18.5</v>
      </c>
    </row>
    <row r="130" spans="1:3" x14ac:dyDescent="0.2">
      <c r="A130">
        <v>68</v>
      </c>
      <c r="B130" t="s">
        <v>155</v>
      </c>
      <c r="C130">
        <v>34</v>
      </c>
    </row>
    <row r="131" spans="1:3" x14ac:dyDescent="0.2">
      <c r="A131">
        <v>111</v>
      </c>
      <c r="B131" t="s">
        <v>162</v>
      </c>
      <c r="C131">
        <v>38.799999999999997</v>
      </c>
    </row>
    <row r="132" spans="1:3" x14ac:dyDescent="0.2">
      <c r="A132">
        <v>71</v>
      </c>
      <c r="B132" t="s">
        <v>33</v>
      </c>
      <c r="C132">
        <v>19.8</v>
      </c>
    </row>
    <row r="133" spans="1:3" x14ac:dyDescent="0.2">
      <c r="A133">
        <v>79</v>
      </c>
      <c r="B133" t="s">
        <v>49</v>
      </c>
      <c r="C133">
        <v>25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28"/>
  <sheetViews>
    <sheetView topLeftCell="A96" workbookViewId="0">
      <selection activeCell="A128" sqref="A128"/>
    </sheetView>
  </sheetViews>
  <sheetFormatPr baseColWidth="10" defaultRowHeight="16" x14ac:dyDescent="0.2"/>
  <sheetData>
    <row r="1" spans="1:10" x14ac:dyDescent="0.2">
      <c r="A1">
        <v>48</v>
      </c>
      <c r="B1" t="s">
        <v>152</v>
      </c>
      <c r="C1">
        <v>4</v>
      </c>
      <c r="D1">
        <v>7</v>
      </c>
      <c r="E1">
        <v>1</v>
      </c>
      <c r="F1">
        <v>6</v>
      </c>
      <c r="G1">
        <v>0</v>
      </c>
      <c r="H1">
        <v>0</v>
      </c>
      <c r="I1">
        <v>51</v>
      </c>
      <c r="J1">
        <v>12.8</v>
      </c>
    </row>
    <row r="2" spans="1:10" x14ac:dyDescent="0.2">
      <c r="A2">
        <v>97</v>
      </c>
      <c r="B2" t="s">
        <v>179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21</v>
      </c>
      <c r="J2">
        <v>21</v>
      </c>
    </row>
    <row r="3" spans="1:10" x14ac:dyDescent="0.2">
      <c r="A3">
        <v>9</v>
      </c>
      <c r="B3" t="s">
        <v>70</v>
      </c>
      <c r="C3">
        <v>3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6.7</v>
      </c>
    </row>
    <row r="4" spans="1:10" x14ac:dyDescent="0.2">
      <c r="A4">
        <v>118</v>
      </c>
      <c r="B4" t="s">
        <v>145</v>
      </c>
      <c r="C4">
        <v>2</v>
      </c>
      <c r="D4">
        <v>7</v>
      </c>
      <c r="E4">
        <v>1</v>
      </c>
      <c r="F4">
        <v>7</v>
      </c>
      <c r="G4">
        <v>0</v>
      </c>
      <c r="H4">
        <v>0</v>
      </c>
      <c r="I4">
        <v>52</v>
      </c>
      <c r="J4">
        <v>26</v>
      </c>
    </row>
    <row r="5" spans="1:10" x14ac:dyDescent="0.2">
      <c r="A5">
        <v>32</v>
      </c>
      <c r="B5" t="s">
        <v>167</v>
      </c>
      <c r="C5">
        <v>3</v>
      </c>
      <c r="D5">
        <v>3</v>
      </c>
      <c r="E5">
        <v>4</v>
      </c>
      <c r="F5">
        <v>3</v>
      </c>
      <c r="G5">
        <v>0</v>
      </c>
      <c r="H5">
        <v>0</v>
      </c>
      <c r="I5">
        <v>33</v>
      </c>
      <c r="J5">
        <v>11</v>
      </c>
    </row>
    <row r="6" spans="1:10" x14ac:dyDescent="0.2">
      <c r="A6">
        <v>97</v>
      </c>
      <c r="B6" t="s">
        <v>138</v>
      </c>
      <c r="C6">
        <v>1</v>
      </c>
      <c r="D6">
        <v>3</v>
      </c>
      <c r="E6">
        <v>0</v>
      </c>
      <c r="F6">
        <v>3</v>
      </c>
      <c r="G6">
        <v>0</v>
      </c>
      <c r="H6">
        <v>0</v>
      </c>
      <c r="I6">
        <v>21</v>
      </c>
      <c r="J6">
        <v>21</v>
      </c>
    </row>
    <row r="7" spans="1:10" x14ac:dyDescent="0.2">
      <c r="A7">
        <v>22</v>
      </c>
      <c r="B7" t="s">
        <v>142</v>
      </c>
      <c r="C7">
        <v>2</v>
      </c>
      <c r="D7">
        <v>1</v>
      </c>
      <c r="E7">
        <v>4</v>
      </c>
      <c r="F7">
        <v>1</v>
      </c>
      <c r="G7">
        <v>0</v>
      </c>
      <c r="H7">
        <v>0</v>
      </c>
      <c r="I7">
        <v>19</v>
      </c>
      <c r="J7">
        <v>9.5</v>
      </c>
    </row>
    <row r="8" spans="1:10" x14ac:dyDescent="0.2">
      <c r="A8">
        <v>99</v>
      </c>
      <c r="B8" t="s">
        <v>86</v>
      </c>
      <c r="C8">
        <v>2</v>
      </c>
      <c r="D8">
        <v>5</v>
      </c>
      <c r="E8">
        <v>3</v>
      </c>
      <c r="F8">
        <v>5</v>
      </c>
      <c r="G8">
        <v>0</v>
      </c>
      <c r="H8">
        <v>0</v>
      </c>
      <c r="I8">
        <v>44</v>
      </c>
      <c r="J8">
        <v>22</v>
      </c>
    </row>
    <row r="9" spans="1:10" x14ac:dyDescent="0.2">
      <c r="A9">
        <v>59</v>
      </c>
      <c r="B9" t="s">
        <v>187</v>
      </c>
      <c r="C9">
        <v>2</v>
      </c>
      <c r="D9">
        <v>4</v>
      </c>
      <c r="E9">
        <v>0</v>
      </c>
      <c r="F9">
        <v>3</v>
      </c>
      <c r="G9">
        <v>1</v>
      </c>
      <c r="H9">
        <v>0</v>
      </c>
      <c r="I9">
        <v>29</v>
      </c>
      <c r="J9">
        <v>14.5</v>
      </c>
    </row>
    <row r="10" spans="1:10" x14ac:dyDescent="0.2">
      <c r="A10">
        <v>41</v>
      </c>
      <c r="B10" t="s">
        <v>87</v>
      </c>
      <c r="C10">
        <v>3</v>
      </c>
      <c r="D10">
        <v>5</v>
      </c>
      <c r="E10">
        <v>1</v>
      </c>
      <c r="F10">
        <v>4</v>
      </c>
      <c r="G10">
        <v>0</v>
      </c>
      <c r="H10">
        <v>0</v>
      </c>
      <c r="I10">
        <v>37</v>
      </c>
      <c r="J10">
        <v>12.3</v>
      </c>
    </row>
    <row r="11" spans="1:10" x14ac:dyDescent="0.2">
      <c r="A11">
        <v>10</v>
      </c>
      <c r="B11" t="s">
        <v>184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7</v>
      </c>
      <c r="J11">
        <v>7</v>
      </c>
    </row>
    <row r="12" spans="1:10" x14ac:dyDescent="0.2">
      <c r="A12">
        <v>10</v>
      </c>
      <c r="B12" t="s">
        <v>122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7</v>
      </c>
      <c r="J12">
        <v>7</v>
      </c>
    </row>
    <row r="13" spans="1:10" x14ac:dyDescent="0.2">
      <c r="A13">
        <v>115</v>
      </c>
      <c r="B13" t="s">
        <v>26</v>
      </c>
      <c r="C13">
        <v>2</v>
      </c>
      <c r="D13">
        <v>7</v>
      </c>
      <c r="E13">
        <v>1</v>
      </c>
      <c r="F13">
        <v>4</v>
      </c>
      <c r="G13">
        <v>0</v>
      </c>
      <c r="H13">
        <v>0</v>
      </c>
      <c r="I13">
        <v>49</v>
      </c>
      <c r="J13">
        <v>24.5</v>
      </c>
    </row>
    <row r="14" spans="1:10" x14ac:dyDescent="0.2">
      <c r="A14">
        <v>122</v>
      </c>
      <c r="B14" t="s">
        <v>173</v>
      </c>
      <c r="C14">
        <v>1</v>
      </c>
      <c r="D14">
        <v>4</v>
      </c>
      <c r="E14">
        <v>0</v>
      </c>
      <c r="F14">
        <v>4</v>
      </c>
      <c r="G14">
        <v>0</v>
      </c>
      <c r="H14">
        <v>0</v>
      </c>
      <c r="I14">
        <v>28</v>
      </c>
      <c r="J14">
        <v>28</v>
      </c>
    </row>
    <row r="15" spans="1:10" x14ac:dyDescent="0.2">
      <c r="A15">
        <v>62</v>
      </c>
      <c r="B15" t="s">
        <v>180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15</v>
      </c>
      <c r="J15">
        <v>15</v>
      </c>
    </row>
    <row r="16" spans="1:10" x14ac:dyDescent="0.2">
      <c r="A16">
        <v>67</v>
      </c>
      <c r="B16" t="s">
        <v>74</v>
      </c>
      <c r="C16">
        <v>3</v>
      </c>
      <c r="D16">
        <v>6</v>
      </c>
      <c r="E16">
        <v>2</v>
      </c>
      <c r="F16">
        <v>5</v>
      </c>
      <c r="G16">
        <v>0</v>
      </c>
      <c r="H16">
        <v>0</v>
      </c>
      <c r="I16">
        <v>47</v>
      </c>
      <c r="J16">
        <v>15.7</v>
      </c>
    </row>
    <row r="17" spans="1:10" x14ac:dyDescent="0.2">
      <c r="A17">
        <v>82</v>
      </c>
      <c r="B17" t="s">
        <v>89</v>
      </c>
      <c r="C17">
        <v>2</v>
      </c>
      <c r="D17">
        <v>5</v>
      </c>
      <c r="E17">
        <v>1</v>
      </c>
      <c r="F17">
        <v>5</v>
      </c>
      <c r="G17">
        <v>0</v>
      </c>
      <c r="H17">
        <v>0</v>
      </c>
      <c r="I17">
        <v>38</v>
      </c>
      <c r="J17">
        <v>19</v>
      </c>
    </row>
    <row r="18" spans="1:10" x14ac:dyDescent="0.2">
      <c r="A18">
        <v>127</v>
      </c>
      <c r="B18" t="s">
        <v>48</v>
      </c>
      <c r="C18">
        <v>2</v>
      </c>
      <c r="D18">
        <v>10</v>
      </c>
      <c r="E18">
        <v>1</v>
      </c>
      <c r="F18">
        <v>9</v>
      </c>
      <c r="G18">
        <v>0</v>
      </c>
      <c r="H18">
        <v>0</v>
      </c>
      <c r="I18">
        <v>72</v>
      </c>
      <c r="J18">
        <v>36</v>
      </c>
    </row>
    <row r="19" spans="1:10" x14ac:dyDescent="0.2">
      <c r="A19">
        <v>3</v>
      </c>
      <c r="B19" t="s">
        <v>136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3</v>
      </c>
      <c r="J19">
        <v>3</v>
      </c>
    </row>
    <row r="20" spans="1:10" x14ac:dyDescent="0.2">
      <c r="A20">
        <v>71</v>
      </c>
      <c r="B20" t="s">
        <v>140</v>
      </c>
      <c r="C20">
        <v>2</v>
      </c>
      <c r="D20">
        <v>4</v>
      </c>
      <c r="E20">
        <v>2</v>
      </c>
      <c r="F20">
        <v>4</v>
      </c>
      <c r="G20">
        <v>0</v>
      </c>
      <c r="H20">
        <v>0</v>
      </c>
      <c r="I20">
        <v>34</v>
      </c>
      <c r="J20">
        <v>17</v>
      </c>
    </row>
    <row r="21" spans="1:10" x14ac:dyDescent="0.2">
      <c r="A21">
        <v>64</v>
      </c>
      <c r="B21" t="s">
        <v>66</v>
      </c>
      <c r="C21">
        <v>2</v>
      </c>
      <c r="D21">
        <v>4</v>
      </c>
      <c r="E21">
        <v>1</v>
      </c>
      <c r="F21">
        <v>4</v>
      </c>
      <c r="G21">
        <v>0</v>
      </c>
      <c r="H21">
        <v>0</v>
      </c>
      <c r="I21">
        <v>31</v>
      </c>
      <c r="J21">
        <v>15.5</v>
      </c>
    </row>
    <row r="22" spans="1:10" x14ac:dyDescent="0.2">
      <c r="A22">
        <v>35</v>
      </c>
      <c r="B22" t="s">
        <v>90</v>
      </c>
      <c r="C22">
        <v>2</v>
      </c>
      <c r="D22">
        <v>2</v>
      </c>
      <c r="E22">
        <v>3</v>
      </c>
      <c r="F22">
        <v>2</v>
      </c>
      <c r="G22">
        <v>0</v>
      </c>
      <c r="H22">
        <v>0</v>
      </c>
      <c r="I22">
        <v>23</v>
      </c>
      <c r="J22">
        <v>11.5</v>
      </c>
    </row>
    <row r="23" spans="1:10" x14ac:dyDescent="0.2">
      <c r="A23">
        <v>126</v>
      </c>
      <c r="B23" t="s">
        <v>79</v>
      </c>
      <c r="C23">
        <v>3</v>
      </c>
      <c r="D23">
        <v>13</v>
      </c>
      <c r="E23">
        <v>0</v>
      </c>
      <c r="F23">
        <v>13</v>
      </c>
      <c r="G23">
        <v>0</v>
      </c>
      <c r="H23">
        <v>0</v>
      </c>
      <c r="I23">
        <v>91</v>
      </c>
      <c r="J23">
        <v>30.3</v>
      </c>
    </row>
    <row r="24" spans="1:10" x14ac:dyDescent="0.2">
      <c r="A24">
        <v>107</v>
      </c>
      <c r="B24" t="s">
        <v>174</v>
      </c>
      <c r="C24">
        <v>1</v>
      </c>
      <c r="D24">
        <v>3</v>
      </c>
      <c r="E24">
        <v>1</v>
      </c>
      <c r="F24">
        <v>2</v>
      </c>
      <c r="G24">
        <v>0</v>
      </c>
      <c r="H24">
        <v>0</v>
      </c>
      <c r="I24">
        <v>23</v>
      </c>
      <c r="J24">
        <v>23</v>
      </c>
    </row>
    <row r="25" spans="1:10" x14ac:dyDescent="0.2">
      <c r="A25">
        <v>19</v>
      </c>
      <c r="B25" t="s">
        <v>91</v>
      </c>
      <c r="C25">
        <v>4</v>
      </c>
      <c r="D25">
        <v>5</v>
      </c>
      <c r="E25">
        <v>0</v>
      </c>
      <c r="F25">
        <v>5</v>
      </c>
      <c r="G25">
        <v>0</v>
      </c>
      <c r="H25">
        <v>0</v>
      </c>
      <c r="I25">
        <v>35</v>
      </c>
      <c r="J25">
        <v>8.8000000000000007</v>
      </c>
    </row>
    <row r="26" spans="1:10" x14ac:dyDescent="0.2">
      <c r="A26">
        <v>1</v>
      </c>
      <c r="B26" t="s">
        <v>131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87</v>
      </c>
      <c r="B27" t="s">
        <v>166</v>
      </c>
      <c r="C27">
        <v>2</v>
      </c>
      <c r="D27">
        <v>5</v>
      </c>
      <c r="E27">
        <v>2</v>
      </c>
      <c r="F27">
        <v>4</v>
      </c>
      <c r="G27">
        <v>0</v>
      </c>
      <c r="H27">
        <v>0</v>
      </c>
      <c r="I27">
        <v>40</v>
      </c>
      <c r="J27">
        <v>20</v>
      </c>
    </row>
    <row r="28" spans="1:10" x14ac:dyDescent="0.2">
      <c r="A28">
        <v>24</v>
      </c>
      <c r="B28" t="s">
        <v>43</v>
      </c>
      <c r="C28">
        <v>3</v>
      </c>
      <c r="D28">
        <v>4</v>
      </c>
      <c r="E28">
        <v>1</v>
      </c>
      <c r="F28">
        <v>3</v>
      </c>
      <c r="G28">
        <v>0</v>
      </c>
      <c r="H28">
        <v>0</v>
      </c>
      <c r="I28">
        <v>30</v>
      </c>
      <c r="J28">
        <v>10</v>
      </c>
    </row>
    <row r="29" spans="1:10" x14ac:dyDescent="0.2">
      <c r="A29">
        <v>87</v>
      </c>
      <c r="B29" t="s">
        <v>148</v>
      </c>
      <c r="C29">
        <v>1</v>
      </c>
      <c r="D29">
        <v>3</v>
      </c>
      <c r="E29">
        <v>0</v>
      </c>
      <c r="F29">
        <v>2</v>
      </c>
      <c r="G29">
        <v>0</v>
      </c>
      <c r="H29">
        <v>0</v>
      </c>
      <c r="I29">
        <v>20</v>
      </c>
      <c r="J29">
        <v>20</v>
      </c>
    </row>
    <row r="30" spans="1:10" x14ac:dyDescent="0.2">
      <c r="A30">
        <v>104</v>
      </c>
      <c r="B30" t="s">
        <v>183</v>
      </c>
      <c r="C30">
        <v>3</v>
      </c>
      <c r="D30">
        <v>8</v>
      </c>
      <c r="E30">
        <v>5</v>
      </c>
      <c r="F30">
        <v>5</v>
      </c>
      <c r="G30">
        <v>0</v>
      </c>
      <c r="H30">
        <v>0</v>
      </c>
      <c r="I30">
        <v>68</v>
      </c>
      <c r="J30">
        <v>22.7</v>
      </c>
    </row>
    <row r="31" spans="1:10" x14ac:dyDescent="0.2">
      <c r="A31">
        <v>101</v>
      </c>
      <c r="B31" t="s">
        <v>82</v>
      </c>
      <c r="C31">
        <v>4</v>
      </c>
      <c r="D31">
        <v>11</v>
      </c>
      <c r="E31">
        <v>5</v>
      </c>
      <c r="F31">
        <v>9</v>
      </c>
      <c r="G31">
        <v>0</v>
      </c>
      <c r="H31">
        <v>0</v>
      </c>
      <c r="I31">
        <v>90</v>
      </c>
      <c r="J31">
        <v>22.5</v>
      </c>
    </row>
    <row r="32" spans="1:10" x14ac:dyDescent="0.2">
      <c r="A32">
        <v>82</v>
      </c>
      <c r="B32" t="s">
        <v>157</v>
      </c>
      <c r="C32">
        <v>4</v>
      </c>
      <c r="D32">
        <v>10</v>
      </c>
      <c r="E32">
        <v>2</v>
      </c>
      <c r="F32">
        <v>10</v>
      </c>
      <c r="G32">
        <v>0</v>
      </c>
      <c r="H32">
        <v>0</v>
      </c>
      <c r="I32">
        <v>76</v>
      </c>
      <c r="J32">
        <v>19</v>
      </c>
    </row>
    <row r="33" spans="1:10" x14ac:dyDescent="0.2">
      <c r="A33">
        <v>34</v>
      </c>
      <c r="B33" t="s">
        <v>30</v>
      </c>
      <c r="C33">
        <v>4</v>
      </c>
      <c r="D33">
        <v>6</v>
      </c>
      <c r="E33">
        <v>1</v>
      </c>
      <c r="F33">
        <v>6</v>
      </c>
      <c r="G33">
        <v>0</v>
      </c>
      <c r="H33">
        <v>0</v>
      </c>
      <c r="I33">
        <v>45</v>
      </c>
      <c r="J33">
        <v>11.3</v>
      </c>
    </row>
    <row r="34" spans="1:10" x14ac:dyDescent="0.2">
      <c r="A34">
        <v>47</v>
      </c>
      <c r="B34" t="s">
        <v>163</v>
      </c>
      <c r="C34">
        <v>3</v>
      </c>
      <c r="D34">
        <v>5</v>
      </c>
      <c r="E34">
        <v>1</v>
      </c>
      <c r="F34">
        <v>3</v>
      </c>
      <c r="G34">
        <v>1</v>
      </c>
      <c r="H34">
        <v>0</v>
      </c>
      <c r="I34">
        <v>38</v>
      </c>
      <c r="J34">
        <v>12.7</v>
      </c>
    </row>
    <row r="35" spans="1:10" x14ac:dyDescent="0.2">
      <c r="A35">
        <v>105</v>
      </c>
      <c r="B35" t="s">
        <v>149</v>
      </c>
      <c r="C35">
        <v>4</v>
      </c>
      <c r="D35">
        <v>12</v>
      </c>
      <c r="E35">
        <v>2</v>
      </c>
      <c r="F35">
        <v>11</v>
      </c>
      <c r="G35">
        <v>1</v>
      </c>
      <c r="H35">
        <v>0</v>
      </c>
      <c r="I35">
        <v>91</v>
      </c>
      <c r="J35">
        <v>22.8</v>
      </c>
    </row>
    <row r="36" spans="1:10" x14ac:dyDescent="0.2">
      <c r="A36">
        <v>59</v>
      </c>
      <c r="B36" t="s">
        <v>65</v>
      </c>
      <c r="C36">
        <v>2</v>
      </c>
      <c r="D36">
        <v>4</v>
      </c>
      <c r="E36">
        <v>1</v>
      </c>
      <c r="F36">
        <v>2</v>
      </c>
      <c r="G36">
        <v>0</v>
      </c>
      <c r="H36">
        <v>0</v>
      </c>
      <c r="I36">
        <v>29</v>
      </c>
      <c r="J36">
        <v>14.5</v>
      </c>
    </row>
    <row r="37" spans="1:10" x14ac:dyDescent="0.2">
      <c r="A37">
        <v>80</v>
      </c>
      <c r="B37" t="s">
        <v>172</v>
      </c>
      <c r="C37">
        <v>2</v>
      </c>
      <c r="D37">
        <v>4</v>
      </c>
      <c r="E37">
        <v>3</v>
      </c>
      <c r="F37">
        <v>4</v>
      </c>
      <c r="G37">
        <v>0</v>
      </c>
      <c r="H37">
        <v>0</v>
      </c>
      <c r="I37">
        <v>37</v>
      </c>
      <c r="J37">
        <v>18.5</v>
      </c>
    </row>
    <row r="38" spans="1:10" x14ac:dyDescent="0.2">
      <c r="A38">
        <v>28</v>
      </c>
      <c r="B38" t="s">
        <v>37</v>
      </c>
      <c r="C38">
        <v>2</v>
      </c>
      <c r="D38">
        <v>3</v>
      </c>
      <c r="E38">
        <v>0</v>
      </c>
      <c r="F38">
        <v>3</v>
      </c>
      <c r="G38">
        <v>0</v>
      </c>
      <c r="H38">
        <v>0</v>
      </c>
      <c r="I38">
        <v>21</v>
      </c>
      <c r="J38">
        <v>10.5</v>
      </c>
    </row>
    <row r="39" spans="1:10" x14ac:dyDescent="0.2">
      <c r="A39">
        <v>101</v>
      </c>
      <c r="B39" t="s">
        <v>171</v>
      </c>
      <c r="C39">
        <v>2</v>
      </c>
      <c r="D39">
        <v>5</v>
      </c>
      <c r="E39">
        <v>4</v>
      </c>
      <c r="F39">
        <v>3</v>
      </c>
      <c r="G39">
        <v>0</v>
      </c>
      <c r="H39">
        <v>0</v>
      </c>
      <c r="I39">
        <v>45</v>
      </c>
      <c r="J39">
        <v>22.5</v>
      </c>
    </row>
    <row r="40" spans="1:10" x14ac:dyDescent="0.2">
      <c r="A40">
        <v>71</v>
      </c>
      <c r="B40" t="s">
        <v>38</v>
      </c>
      <c r="C40">
        <v>2</v>
      </c>
      <c r="D40">
        <v>4</v>
      </c>
      <c r="E40">
        <v>2</v>
      </c>
      <c r="F40">
        <v>4</v>
      </c>
      <c r="G40">
        <v>0</v>
      </c>
      <c r="H40">
        <v>0</v>
      </c>
      <c r="I40">
        <v>34</v>
      </c>
      <c r="J40">
        <v>17</v>
      </c>
    </row>
    <row r="41" spans="1:10" x14ac:dyDescent="0.2">
      <c r="A41">
        <v>41</v>
      </c>
      <c r="B41" t="s">
        <v>92</v>
      </c>
      <c r="C41">
        <v>3</v>
      </c>
      <c r="D41">
        <v>3</v>
      </c>
      <c r="E41">
        <v>5</v>
      </c>
      <c r="F41">
        <v>2</v>
      </c>
      <c r="G41">
        <v>1</v>
      </c>
      <c r="H41">
        <v>0</v>
      </c>
      <c r="I41">
        <v>37</v>
      </c>
      <c r="J41">
        <v>12.3</v>
      </c>
    </row>
    <row r="42" spans="1:10" x14ac:dyDescent="0.2">
      <c r="A42">
        <v>78</v>
      </c>
      <c r="B42" t="s">
        <v>130</v>
      </c>
      <c r="C42">
        <v>2</v>
      </c>
      <c r="D42">
        <v>4</v>
      </c>
      <c r="E42">
        <v>3</v>
      </c>
      <c r="F42">
        <v>3</v>
      </c>
      <c r="G42">
        <v>0</v>
      </c>
      <c r="H42">
        <v>0</v>
      </c>
      <c r="I42">
        <v>36</v>
      </c>
      <c r="J42">
        <v>18</v>
      </c>
    </row>
    <row r="43" spans="1:10" x14ac:dyDescent="0.2">
      <c r="A43">
        <v>6</v>
      </c>
      <c r="B43" t="s">
        <v>165</v>
      </c>
      <c r="C43">
        <v>3</v>
      </c>
      <c r="D43">
        <v>2</v>
      </c>
      <c r="E43">
        <v>1</v>
      </c>
      <c r="F43">
        <v>2</v>
      </c>
      <c r="G43">
        <v>0</v>
      </c>
      <c r="H43">
        <v>0</v>
      </c>
      <c r="I43">
        <v>17</v>
      </c>
      <c r="J43">
        <v>5.7</v>
      </c>
    </row>
    <row r="44" spans="1:10" x14ac:dyDescent="0.2">
      <c r="A44">
        <v>101</v>
      </c>
      <c r="B44" t="s">
        <v>127</v>
      </c>
      <c r="C44">
        <v>4</v>
      </c>
      <c r="D44">
        <v>12</v>
      </c>
      <c r="E44">
        <v>2</v>
      </c>
      <c r="F44">
        <v>12</v>
      </c>
      <c r="G44">
        <v>0</v>
      </c>
      <c r="H44">
        <v>0</v>
      </c>
      <c r="I44">
        <v>90</v>
      </c>
      <c r="J44">
        <v>22.5</v>
      </c>
    </row>
    <row r="45" spans="1:10" x14ac:dyDescent="0.2">
      <c r="A45">
        <v>105</v>
      </c>
      <c r="B45" t="s">
        <v>154</v>
      </c>
      <c r="C45">
        <v>4</v>
      </c>
      <c r="D45">
        <v>11</v>
      </c>
      <c r="E45">
        <v>4</v>
      </c>
      <c r="F45">
        <v>9</v>
      </c>
      <c r="G45">
        <v>2</v>
      </c>
      <c r="H45">
        <v>0</v>
      </c>
      <c r="I45">
        <v>91</v>
      </c>
      <c r="J45">
        <v>22.8</v>
      </c>
    </row>
    <row r="46" spans="1:10" x14ac:dyDescent="0.2">
      <c r="A46">
        <v>61</v>
      </c>
      <c r="B46" t="s">
        <v>72</v>
      </c>
      <c r="C46">
        <v>3</v>
      </c>
      <c r="D46">
        <v>5</v>
      </c>
      <c r="E46">
        <v>3</v>
      </c>
      <c r="F46">
        <v>5</v>
      </c>
      <c r="G46">
        <v>0</v>
      </c>
      <c r="H46">
        <v>0</v>
      </c>
      <c r="I46">
        <v>44</v>
      </c>
      <c r="J46">
        <v>14.7</v>
      </c>
    </row>
    <row r="47" spans="1:10" x14ac:dyDescent="0.2">
      <c r="A47">
        <v>24</v>
      </c>
      <c r="B47" t="s">
        <v>93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10</v>
      </c>
      <c r="J47">
        <v>10</v>
      </c>
    </row>
    <row r="48" spans="1:10" x14ac:dyDescent="0.2">
      <c r="A48">
        <v>64</v>
      </c>
      <c r="B48" t="s">
        <v>147</v>
      </c>
      <c r="C48">
        <v>4</v>
      </c>
      <c r="D48">
        <v>7</v>
      </c>
      <c r="E48">
        <v>4</v>
      </c>
      <c r="F48">
        <v>6</v>
      </c>
      <c r="G48">
        <v>1</v>
      </c>
      <c r="H48">
        <v>0</v>
      </c>
      <c r="I48">
        <v>62</v>
      </c>
      <c r="J48">
        <v>15.5</v>
      </c>
    </row>
    <row r="49" spans="1:10" x14ac:dyDescent="0.2">
      <c r="A49">
        <v>80</v>
      </c>
      <c r="B49" t="s">
        <v>164</v>
      </c>
      <c r="C49">
        <v>4</v>
      </c>
      <c r="D49">
        <v>10</v>
      </c>
      <c r="E49">
        <v>2</v>
      </c>
      <c r="F49">
        <v>8</v>
      </c>
      <c r="G49">
        <v>0</v>
      </c>
      <c r="H49">
        <v>0</v>
      </c>
      <c r="I49">
        <v>74</v>
      </c>
      <c r="J49">
        <v>18.5</v>
      </c>
    </row>
    <row r="50" spans="1:10" x14ac:dyDescent="0.2">
      <c r="A50">
        <v>82</v>
      </c>
      <c r="B50" t="s">
        <v>94</v>
      </c>
      <c r="C50">
        <v>2</v>
      </c>
      <c r="D50">
        <v>5</v>
      </c>
      <c r="E50">
        <v>1</v>
      </c>
      <c r="F50">
        <v>5</v>
      </c>
      <c r="G50">
        <v>0</v>
      </c>
      <c r="H50">
        <v>0</v>
      </c>
      <c r="I50">
        <v>38</v>
      </c>
      <c r="J50">
        <v>19</v>
      </c>
    </row>
    <row r="51" spans="1:10" x14ac:dyDescent="0.2">
      <c r="A51">
        <v>110</v>
      </c>
      <c r="B51" t="s">
        <v>158</v>
      </c>
      <c r="C51">
        <v>3</v>
      </c>
      <c r="D51">
        <v>9</v>
      </c>
      <c r="E51">
        <v>4</v>
      </c>
      <c r="F51">
        <v>4</v>
      </c>
      <c r="G51">
        <v>1</v>
      </c>
      <c r="H51">
        <v>0</v>
      </c>
      <c r="I51">
        <v>72</v>
      </c>
      <c r="J51">
        <v>24</v>
      </c>
    </row>
    <row r="52" spans="1:10" x14ac:dyDescent="0.2">
      <c r="A52">
        <v>52</v>
      </c>
      <c r="B52" t="s">
        <v>181</v>
      </c>
      <c r="C52">
        <v>2</v>
      </c>
      <c r="D52">
        <v>3</v>
      </c>
      <c r="E52">
        <v>2</v>
      </c>
      <c r="F52">
        <v>3</v>
      </c>
      <c r="G52">
        <v>0</v>
      </c>
      <c r="H52">
        <v>0</v>
      </c>
      <c r="I52">
        <v>27</v>
      </c>
      <c r="J52">
        <v>13.5</v>
      </c>
    </row>
    <row r="53" spans="1:10" x14ac:dyDescent="0.2">
      <c r="A53">
        <v>82</v>
      </c>
      <c r="B53" t="s">
        <v>68</v>
      </c>
      <c r="C53">
        <v>4</v>
      </c>
      <c r="D53">
        <v>11</v>
      </c>
      <c r="E53">
        <v>0</v>
      </c>
      <c r="F53">
        <v>10</v>
      </c>
      <c r="G53">
        <v>0</v>
      </c>
      <c r="H53">
        <v>0</v>
      </c>
      <c r="I53">
        <v>76</v>
      </c>
      <c r="J53">
        <v>19</v>
      </c>
    </row>
    <row r="54" spans="1:10" x14ac:dyDescent="0.2">
      <c r="A54">
        <v>79</v>
      </c>
      <c r="B54" t="s">
        <v>81</v>
      </c>
      <c r="C54">
        <v>3</v>
      </c>
      <c r="D54">
        <v>6</v>
      </c>
      <c r="E54">
        <v>4</v>
      </c>
      <c r="F54">
        <v>5</v>
      </c>
      <c r="G54">
        <v>1</v>
      </c>
      <c r="H54">
        <v>0</v>
      </c>
      <c r="I54">
        <v>55</v>
      </c>
      <c r="J54">
        <v>18.3</v>
      </c>
    </row>
    <row r="55" spans="1:10" x14ac:dyDescent="0.2">
      <c r="A55">
        <v>67</v>
      </c>
      <c r="B55" t="s">
        <v>132</v>
      </c>
      <c r="C55">
        <v>3</v>
      </c>
      <c r="D55">
        <v>5</v>
      </c>
      <c r="E55">
        <v>4</v>
      </c>
      <c r="F55">
        <v>5</v>
      </c>
      <c r="G55">
        <v>0</v>
      </c>
      <c r="H55">
        <v>0</v>
      </c>
      <c r="I55">
        <v>47</v>
      </c>
      <c r="J55">
        <v>15.7</v>
      </c>
    </row>
    <row r="56" spans="1:10" x14ac:dyDescent="0.2">
      <c r="A56">
        <v>41</v>
      </c>
      <c r="B56" t="s">
        <v>135</v>
      </c>
      <c r="C56">
        <v>4</v>
      </c>
      <c r="D56">
        <v>6</v>
      </c>
      <c r="E56">
        <v>3</v>
      </c>
      <c r="F56">
        <v>4</v>
      </c>
      <c r="G56">
        <v>0</v>
      </c>
      <c r="H56">
        <v>0</v>
      </c>
      <c r="I56">
        <v>49</v>
      </c>
      <c r="J56">
        <v>12.3</v>
      </c>
    </row>
    <row r="57" spans="1:10" x14ac:dyDescent="0.2">
      <c r="A57">
        <v>125</v>
      </c>
      <c r="B57" t="s">
        <v>169</v>
      </c>
      <c r="C57">
        <v>1</v>
      </c>
      <c r="D57">
        <v>4</v>
      </c>
      <c r="E57">
        <v>1</v>
      </c>
      <c r="F57">
        <v>3</v>
      </c>
      <c r="G57">
        <v>0</v>
      </c>
      <c r="H57">
        <v>0</v>
      </c>
      <c r="I57">
        <v>30</v>
      </c>
      <c r="J57">
        <v>30</v>
      </c>
    </row>
    <row r="58" spans="1:10" x14ac:dyDescent="0.2">
      <c r="A58">
        <v>53</v>
      </c>
      <c r="B58" t="s">
        <v>143</v>
      </c>
      <c r="C58">
        <v>3</v>
      </c>
      <c r="D58">
        <v>5</v>
      </c>
      <c r="E58">
        <v>2</v>
      </c>
      <c r="F58">
        <v>5</v>
      </c>
      <c r="G58">
        <v>0</v>
      </c>
      <c r="H58">
        <v>0</v>
      </c>
      <c r="I58">
        <v>41</v>
      </c>
      <c r="J58">
        <v>13.7</v>
      </c>
    </row>
    <row r="59" spans="1:10" x14ac:dyDescent="0.2">
      <c r="A59">
        <v>44</v>
      </c>
      <c r="B59" t="s">
        <v>129</v>
      </c>
      <c r="C59">
        <v>4</v>
      </c>
      <c r="D59">
        <v>6</v>
      </c>
      <c r="E59">
        <v>3</v>
      </c>
      <c r="F59">
        <v>5</v>
      </c>
      <c r="G59">
        <v>0</v>
      </c>
      <c r="H59">
        <v>0</v>
      </c>
      <c r="I59">
        <v>50</v>
      </c>
      <c r="J59">
        <v>12.5</v>
      </c>
    </row>
    <row r="60" spans="1:10" x14ac:dyDescent="0.2">
      <c r="A60">
        <v>110</v>
      </c>
      <c r="B60" t="s">
        <v>191</v>
      </c>
      <c r="C60">
        <v>3</v>
      </c>
      <c r="D60">
        <v>9</v>
      </c>
      <c r="E60">
        <v>3</v>
      </c>
      <c r="F60">
        <v>7</v>
      </c>
      <c r="G60">
        <v>1</v>
      </c>
      <c r="H60">
        <v>0</v>
      </c>
      <c r="I60">
        <v>72</v>
      </c>
      <c r="J60">
        <v>24</v>
      </c>
    </row>
    <row r="61" spans="1:10" x14ac:dyDescent="0.2">
      <c r="A61">
        <v>7</v>
      </c>
      <c r="B61" t="s">
        <v>35</v>
      </c>
      <c r="C61">
        <v>4</v>
      </c>
      <c r="D61">
        <v>2</v>
      </c>
      <c r="E61">
        <v>3</v>
      </c>
      <c r="F61">
        <v>2</v>
      </c>
      <c r="G61">
        <v>0</v>
      </c>
      <c r="H61">
        <v>0</v>
      </c>
      <c r="I61">
        <v>23</v>
      </c>
      <c r="J61">
        <v>5.8</v>
      </c>
    </row>
    <row r="62" spans="1:10" x14ac:dyDescent="0.2">
      <c r="A62">
        <v>28</v>
      </c>
      <c r="B62" t="s">
        <v>27</v>
      </c>
      <c r="C62">
        <v>2</v>
      </c>
      <c r="D62">
        <v>3</v>
      </c>
      <c r="E62">
        <v>0</v>
      </c>
      <c r="F62">
        <v>3</v>
      </c>
      <c r="G62">
        <v>0</v>
      </c>
      <c r="H62">
        <v>0</v>
      </c>
      <c r="I62">
        <v>21</v>
      </c>
      <c r="J62">
        <v>10.5</v>
      </c>
    </row>
    <row r="63" spans="1:10" x14ac:dyDescent="0.2">
      <c r="A63">
        <v>54</v>
      </c>
      <c r="B63" t="s">
        <v>188</v>
      </c>
      <c r="C63">
        <v>1</v>
      </c>
      <c r="D63">
        <v>2</v>
      </c>
      <c r="E63">
        <v>0</v>
      </c>
      <c r="F63">
        <v>2</v>
      </c>
      <c r="G63">
        <v>0</v>
      </c>
      <c r="H63">
        <v>0</v>
      </c>
      <c r="I63">
        <v>14</v>
      </c>
      <c r="J63">
        <v>14</v>
      </c>
    </row>
    <row r="64" spans="1:10" x14ac:dyDescent="0.2">
      <c r="A64">
        <v>15</v>
      </c>
      <c r="B64" t="s">
        <v>95</v>
      </c>
      <c r="C64">
        <v>2</v>
      </c>
      <c r="D64">
        <v>1</v>
      </c>
      <c r="E64">
        <v>3</v>
      </c>
      <c r="F64">
        <v>1</v>
      </c>
      <c r="G64">
        <v>0</v>
      </c>
      <c r="H64">
        <v>0</v>
      </c>
      <c r="I64">
        <v>16</v>
      </c>
      <c r="J64">
        <v>8</v>
      </c>
    </row>
    <row r="65" spans="1:10" x14ac:dyDescent="0.2">
      <c r="A65">
        <v>70</v>
      </c>
      <c r="B65" t="s">
        <v>96</v>
      </c>
      <c r="C65">
        <v>3</v>
      </c>
      <c r="D65">
        <v>6</v>
      </c>
      <c r="E65">
        <v>3</v>
      </c>
      <c r="F65">
        <v>5</v>
      </c>
      <c r="G65">
        <v>0</v>
      </c>
      <c r="H65">
        <v>0</v>
      </c>
      <c r="I65">
        <v>50</v>
      </c>
      <c r="J65">
        <v>16.7</v>
      </c>
    </row>
    <row r="66" spans="1:10" x14ac:dyDescent="0.2">
      <c r="A66">
        <v>64</v>
      </c>
      <c r="B66" t="s">
        <v>144</v>
      </c>
      <c r="C66">
        <v>2</v>
      </c>
      <c r="D66">
        <v>4</v>
      </c>
      <c r="E66">
        <v>1</v>
      </c>
      <c r="F66">
        <v>4</v>
      </c>
      <c r="G66">
        <v>0</v>
      </c>
      <c r="H66">
        <v>0</v>
      </c>
      <c r="I66">
        <v>31</v>
      </c>
      <c r="J66">
        <v>15.5</v>
      </c>
    </row>
    <row r="67" spans="1:10" x14ac:dyDescent="0.2">
      <c r="A67">
        <v>96</v>
      </c>
      <c r="B67" t="s">
        <v>161</v>
      </c>
      <c r="C67">
        <v>4</v>
      </c>
      <c r="D67">
        <v>9</v>
      </c>
      <c r="E67">
        <v>6</v>
      </c>
      <c r="F67">
        <v>9</v>
      </c>
      <c r="G67">
        <v>0</v>
      </c>
      <c r="H67">
        <v>1</v>
      </c>
      <c r="I67">
        <v>83</v>
      </c>
      <c r="J67">
        <v>20.8</v>
      </c>
    </row>
    <row r="68" spans="1:10" x14ac:dyDescent="0.2">
      <c r="A68">
        <v>1</v>
      </c>
      <c r="B68" t="s">
        <v>97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44</v>
      </c>
      <c r="B69" t="s">
        <v>22</v>
      </c>
      <c r="C69">
        <v>2</v>
      </c>
      <c r="D69">
        <v>3</v>
      </c>
      <c r="E69">
        <v>1</v>
      </c>
      <c r="F69">
        <v>2</v>
      </c>
      <c r="G69">
        <v>1</v>
      </c>
      <c r="H69">
        <v>0</v>
      </c>
      <c r="I69">
        <v>25</v>
      </c>
      <c r="J69">
        <v>12.5</v>
      </c>
    </row>
    <row r="70" spans="1:10" x14ac:dyDescent="0.2">
      <c r="A70">
        <v>92</v>
      </c>
      <c r="B70" t="s">
        <v>98</v>
      </c>
      <c r="C70">
        <v>2</v>
      </c>
      <c r="D70">
        <v>4</v>
      </c>
      <c r="E70">
        <v>4</v>
      </c>
      <c r="F70">
        <v>3</v>
      </c>
      <c r="G70">
        <v>1</v>
      </c>
      <c r="H70">
        <v>0</v>
      </c>
      <c r="I70">
        <v>41</v>
      </c>
      <c r="J70">
        <v>20.5</v>
      </c>
    </row>
    <row r="71" spans="1:10" x14ac:dyDescent="0.2">
      <c r="A71">
        <v>82</v>
      </c>
      <c r="B71" t="s">
        <v>64</v>
      </c>
      <c r="C71">
        <v>2</v>
      </c>
      <c r="D71">
        <v>5</v>
      </c>
      <c r="E71">
        <v>1</v>
      </c>
      <c r="F71">
        <v>5</v>
      </c>
      <c r="G71">
        <v>0</v>
      </c>
      <c r="H71">
        <v>0</v>
      </c>
      <c r="I71">
        <v>38</v>
      </c>
      <c r="J71">
        <v>19</v>
      </c>
    </row>
    <row r="72" spans="1:10" x14ac:dyDescent="0.2">
      <c r="A72">
        <v>99</v>
      </c>
      <c r="B72" t="s">
        <v>99</v>
      </c>
      <c r="C72">
        <v>4</v>
      </c>
      <c r="D72">
        <v>10</v>
      </c>
      <c r="E72">
        <v>6</v>
      </c>
      <c r="F72">
        <v>10</v>
      </c>
      <c r="G72">
        <v>0</v>
      </c>
      <c r="H72">
        <v>0</v>
      </c>
      <c r="I72">
        <v>88</v>
      </c>
      <c r="J72">
        <v>22</v>
      </c>
    </row>
    <row r="73" spans="1:10" x14ac:dyDescent="0.2">
      <c r="A73">
        <v>54</v>
      </c>
      <c r="B73" t="s">
        <v>121</v>
      </c>
      <c r="C73">
        <v>3</v>
      </c>
      <c r="D73">
        <v>5</v>
      </c>
      <c r="E73">
        <v>2</v>
      </c>
      <c r="F73">
        <v>4</v>
      </c>
      <c r="G73">
        <v>1</v>
      </c>
      <c r="H73">
        <v>0</v>
      </c>
      <c r="I73">
        <v>42</v>
      </c>
      <c r="J73">
        <v>14</v>
      </c>
    </row>
    <row r="74" spans="1:10" x14ac:dyDescent="0.2">
      <c r="A74">
        <v>128</v>
      </c>
      <c r="B74" t="s">
        <v>100</v>
      </c>
      <c r="C74">
        <v>1</v>
      </c>
      <c r="D74">
        <v>5</v>
      </c>
      <c r="E74">
        <v>1</v>
      </c>
      <c r="F74">
        <v>4</v>
      </c>
      <c r="G74">
        <v>0</v>
      </c>
      <c r="H74">
        <v>0</v>
      </c>
      <c r="I74">
        <v>37</v>
      </c>
      <c r="J74">
        <v>37</v>
      </c>
    </row>
    <row r="75" spans="1:10" x14ac:dyDescent="0.2">
      <c r="A75">
        <v>110</v>
      </c>
      <c r="B75" t="s">
        <v>170</v>
      </c>
      <c r="C75">
        <v>1</v>
      </c>
      <c r="D75">
        <v>3</v>
      </c>
      <c r="E75">
        <v>1</v>
      </c>
      <c r="F75">
        <v>3</v>
      </c>
      <c r="G75">
        <v>0</v>
      </c>
      <c r="H75">
        <v>0</v>
      </c>
      <c r="I75">
        <v>24</v>
      </c>
      <c r="J75">
        <v>24</v>
      </c>
    </row>
    <row r="76" spans="1:10" x14ac:dyDescent="0.2">
      <c r="A76">
        <v>92</v>
      </c>
      <c r="B76" t="s">
        <v>28</v>
      </c>
      <c r="C76">
        <v>2</v>
      </c>
      <c r="D76">
        <v>5</v>
      </c>
      <c r="E76">
        <v>2</v>
      </c>
      <c r="F76">
        <v>5</v>
      </c>
      <c r="G76">
        <v>0</v>
      </c>
      <c r="H76">
        <v>0</v>
      </c>
      <c r="I76">
        <v>41</v>
      </c>
      <c r="J76">
        <v>20.5</v>
      </c>
    </row>
    <row r="77" spans="1:10" x14ac:dyDescent="0.2">
      <c r="A77">
        <v>36</v>
      </c>
      <c r="B77" t="s">
        <v>41</v>
      </c>
      <c r="C77">
        <v>4</v>
      </c>
      <c r="D77">
        <v>5</v>
      </c>
      <c r="E77">
        <v>4</v>
      </c>
      <c r="F77">
        <v>5</v>
      </c>
      <c r="G77">
        <v>0</v>
      </c>
      <c r="H77">
        <v>0</v>
      </c>
      <c r="I77">
        <v>47</v>
      </c>
      <c r="J77">
        <v>11.8</v>
      </c>
    </row>
    <row r="78" spans="1:10" x14ac:dyDescent="0.2">
      <c r="A78">
        <v>16</v>
      </c>
      <c r="B78" t="s">
        <v>101</v>
      </c>
      <c r="C78">
        <v>4</v>
      </c>
      <c r="D78">
        <v>4</v>
      </c>
      <c r="E78">
        <v>2</v>
      </c>
      <c r="F78">
        <v>4</v>
      </c>
      <c r="G78">
        <v>0</v>
      </c>
      <c r="H78">
        <v>0</v>
      </c>
      <c r="I78">
        <v>34</v>
      </c>
      <c r="J78">
        <v>8.5</v>
      </c>
    </row>
    <row r="79" spans="1:10" x14ac:dyDescent="0.2">
      <c r="A79">
        <v>16</v>
      </c>
      <c r="B79" t="s">
        <v>25</v>
      </c>
      <c r="C79">
        <v>4</v>
      </c>
      <c r="D79">
        <v>4</v>
      </c>
      <c r="E79">
        <v>2</v>
      </c>
      <c r="F79">
        <v>4</v>
      </c>
      <c r="G79">
        <v>0</v>
      </c>
      <c r="H79">
        <v>0</v>
      </c>
      <c r="I79">
        <v>34</v>
      </c>
      <c r="J79">
        <v>8.5</v>
      </c>
    </row>
    <row r="80" spans="1:10" x14ac:dyDescent="0.2">
      <c r="A80">
        <v>16</v>
      </c>
      <c r="B80" t="s">
        <v>34</v>
      </c>
      <c r="C80">
        <v>4</v>
      </c>
      <c r="D80">
        <v>3</v>
      </c>
      <c r="E80">
        <v>4</v>
      </c>
      <c r="F80">
        <v>2</v>
      </c>
      <c r="G80">
        <v>1</v>
      </c>
      <c r="H80">
        <v>0</v>
      </c>
      <c r="I80">
        <v>34</v>
      </c>
      <c r="J80">
        <v>8.5</v>
      </c>
    </row>
    <row r="81" spans="1:10" x14ac:dyDescent="0.2">
      <c r="A81">
        <v>54</v>
      </c>
      <c r="B81" t="s">
        <v>139</v>
      </c>
      <c r="C81">
        <v>2</v>
      </c>
      <c r="D81">
        <v>4</v>
      </c>
      <c r="E81">
        <v>0</v>
      </c>
      <c r="F81">
        <v>2</v>
      </c>
      <c r="G81">
        <v>1</v>
      </c>
      <c r="H81">
        <v>0</v>
      </c>
      <c r="I81">
        <v>28</v>
      </c>
      <c r="J81">
        <v>14</v>
      </c>
    </row>
    <row r="82" spans="1:10" x14ac:dyDescent="0.2">
      <c r="A82">
        <v>87</v>
      </c>
      <c r="B82" t="s">
        <v>182</v>
      </c>
      <c r="C82">
        <v>2</v>
      </c>
      <c r="D82">
        <v>5</v>
      </c>
      <c r="E82">
        <v>2</v>
      </c>
      <c r="F82">
        <v>4</v>
      </c>
      <c r="G82">
        <v>0</v>
      </c>
      <c r="H82">
        <v>0</v>
      </c>
      <c r="I82">
        <v>40</v>
      </c>
      <c r="J82">
        <v>20</v>
      </c>
    </row>
    <row r="83" spans="1:10" x14ac:dyDescent="0.2">
      <c r="A83">
        <v>50</v>
      </c>
      <c r="B83" t="s">
        <v>42</v>
      </c>
      <c r="C83">
        <v>4</v>
      </c>
      <c r="D83">
        <v>7</v>
      </c>
      <c r="E83">
        <v>2</v>
      </c>
      <c r="F83">
        <v>5</v>
      </c>
      <c r="G83">
        <v>0</v>
      </c>
      <c r="H83">
        <v>0</v>
      </c>
      <c r="I83">
        <v>53</v>
      </c>
      <c r="J83">
        <v>13.3</v>
      </c>
    </row>
    <row r="84" spans="1:10" x14ac:dyDescent="0.2">
      <c r="A84">
        <v>32</v>
      </c>
      <c r="B84" t="s">
        <v>39</v>
      </c>
      <c r="C84">
        <v>3</v>
      </c>
      <c r="D84">
        <v>4</v>
      </c>
      <c r="E84">
        <v>2</v>
      </c>
      <c r="F84">
        <v>3</v>
      </c>
      <c r="G84">
        <v>0</v>
      </c>
      <c r="H84">
        <v>0</v>
      </c>
      <c r="I84">
        <v>33</v>
      </c>
      <c r="J84">
        <v>11</v>
      </c>
    </row>
    <row r="85" spans="1:10" x14ac:dyDescent="0.2">
      <c r="A85">
        <v>19</v>
      </c>
      <c r="B85" t="s">
        <v>32</v>
      </c>
      <c r="C85">
        <v>4</v>
      </c>
      <c r="D85">
        <v>5</v>
      </c>
      <c r="E85">
        <v>0</v>
      </c>
      <c r="F85">
        <v>3</v>
      </c>
      <c r="G85">
        <v>1</v>
      </c>
      <c r="H85">
        <v>0</v>
      </c>
      <c r="I85">
        <v>35</v>
      </c>
      <c r="J85">
        <v>8.8000000000000007</v>
      </c>
    </row>
    <row r="86" spans="1:10" x14ac:dyDescent="0.2">
      <c r="A86">
        <v>10</v>
      </c>
      <c r="B86" t="s">
        <v>146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7</v>
      </c>
      <c r="J86">
        <v>7</v>
      </c>
    </row>
    <row r="87" spans="1:10" x14ac:dyDescent="0.2">
      <c r="A87">
        <v>71</v>
      </c>
      <c r="B87" t="s">
        <v>126</v>
      </c>
      <c r="C87">
        <v>1</v>
      </c>
      <c r="D87">
        <v>2</v>
      </c>
      <c r="E87">
        <v>1</v>
      </c>
      <c r="F87">
        <v>2</v>
      </c>
      <c r="G87">
        <v>0</v>
      </c>
      <c r="H87">
        <v>0</v>
      </c>
      <c r="I87">
        <v>17</v>
      </c>
      <c r="J87">
        <v>17</v>
      </c>
    </row>
    <row r="88" spans="1:10" x14ac:dyDescent="0.2">
      <c r="A88">
        <v>110</v>
      </c>
      <c r="B88" t="s">
        <v>102</v>
      </c>
      <c r="C88">
        <v>2</v>
      </c>
      <c r="D88">
        <v>7</v>
      </c>
      <c r="E88">
        <v>0</v>
      </c>
      <c r="F88">
        <v>6</v>
      </c>
      <c r="G88">
        <v>0</v>
      </c>
      <c r="H88">
        <v>0</v>
      </c>
      <c r="I88">
        <v>48</v>
      </c>
      <c r="J88">
        <v>24</v>
      </c>
    </row>
    <row r="89" spans="1:10" x14ac:dyDescent="0.2">
      <c r="A89">
        <v>24</v>
      </c>
      <c r="B89" t="s">
        <v>103</v>
      </c>
      <c r="C89">
        <v>3</v>
      </c>
      <c r="D89">
        <v>4</v>
      </c>
      <c r="E89">
        <v>1</v>
      </c>
      <c r="F89">
        <v>3</v>
      </c>
      <c r="G89">
        <v>0</v>
      </c>
      <c r="H89">
        <v>0</v>
      </c>
      <c r="I89">
        <v>30</v>
      </c>
      <c r="J89">
        <v>10</v>
      </c>
    </row>
    <row r="90" spans="1:10" x14ac:dyDescent="0.2">
      <c r="A90">
        <v>92</v>
      </c>
      <c r="B90" t="s">
        <v>104</v>
      </c>
      <c r="C90">
        <v>2</v>
      </c>
      <c r="D90">
        <v>4</v>
      </c>
      <c r="E90">
        <v>4</v>
      </c>
      <c r="F90">
        <v>3</v>
      </c>
      <c r="G90">
        <v>1</v>
      </c>
      <c r="H90">
        <v>0</v>
      </c>
      <c r="I90">
        <v>41</v>
      </c>
      <c r="J90">
        <v>20.5</v>
      </c>
    </row>
    <row r="91" spans="1:10" x14ac:dyDescent="0.2">
      <c r="A91">
        <v>3</v>
      </c>
      <c r="B91" t="s">
        <v>105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3</v>
      </c>
      <c r="J91">
        <v>3</v>
      </c>
    </row>
    <row r="92" spans="1:10" x14ac:dyDescent="0.2">
      <c r="A92">
        <v>10</v>
      </c>
      <c r="B92" t="s">
        <v>106</v>
      </c>
      <c r="C92">
        <v>2</v>
      </c>
      <c r="D92">
        <v>2</v>
      </c>
      <c r="E92">
        <v>0</v>
      </c>
      <c r="F92">
        <v>2</v>
      </c>
      <c r="G92">
        <v>0</v>
      </c>
      <c r="H92">
        <v>0</v>
      </c>
      <c r="I92">
        <v>14</v>
      </c>
      <c r="J92">
        <v>7</v>
      </c>
    </row>
    <row r="93" spans="1:10" x14ac:dyDescent="0.2">
      <c r="A93">
        <v>37</v>
      </c>
      <c r="B93" t="s">
        <v>107</v>
      </c>
      <c r="C93">
        <v>2</v>
      </c>
      <c r="D93">
        <v>3</v>
      </c>
      <c r="E93">
        <v>1</v>
      </c>
      <c r="F93">
        <v>3</v>
      </c>
      <c r="G93">
        <v>0</v>
      </c>
      <c r="H93">
        <v>0</v>
      </c>
      <c r="I93">
        <v>24</v>
      </c>
      <c r="J93">
        <v>12</v>
      </c>
    </row>
    <row r="94" spans="1:10" x14ac:dyDescent="0.2">
      <c r="A94">
        <v>116</v>
      </c>
      <c r="B94" t="s">
        <v>71</v>
      </c>
      <c r="C94">
        <v>2</v>
      </c>
      <c r="D94">
        <v>6</v>
      </c>
      <c r="E94">
        <v>3</v>
      </c>
      <c r="F94">
        <v>6</v>
      </c>
      <c r="G94">
        <v>0</v>
      </c>
      <c r="H94">
        <v>0</v>
      </c>
      <c r="I94">
        <v>51</v>
      </c>
      <c r="J94">
        <v>25.5</v>
      </c>
    </row>
    <row r="95" spans="1:10" x14ac:dyDescent="0.2">
      <c r="A95">
        <v>120</v>
      </c>
      <c r="B95" t="s">
        <v>176</v>
      </c>
      <c r="C95">
        <v>2</v>
      </c>
      <c r="D95">
        <v>7</v>
      </c>
      <c r="E95">
        <v>1</v>
      </c>
      <c r="F95">
        <v>6</v>
      </c>
      <c r="G95">
        <v>1</v>
      </c>
      <c r="H95">
        <v>0</v>
      </c>
      <c r="I95">
        <v>53</v>
      </c>
      <c r="J95">
        <v>26.5</v>
      </c>
    </row>
    <row r="96" spans="1:10" x14ac:dyDescent="0.2">
      <c r="A96">
        <v>54</v>
      </c>
      <c r="B96" t="s">
        <v>156</v>
      </c>
      <c r="C96">
        <v>1</v>
      </c>
      <c r="D96">
        <v>2</v>
      </c>
      <c r="E96">
        <v>0</v>
      </c>
      <c r="F96">
        <v>2</v>
      </c>
      <c r="G96">
        <v>0</v>
      </c>
      <c r="H96">
        <v>0</v>
      </c>
      <c r="I96">
        <v>14</v>
      </c>
      <c r="J96">
        <v>14</v>
      </c>
    </row>
    <row r="97" spans="1:10" x14ac:dyDescent="0.2">
      <c r="A97">
        <v>110</v>
      </c>
      <c r="B97" t="s">
        <v>137</v>
      </c>
      <c r="C97">
        <v>1</v>
      </c>
      <c r="D97">
        <v>3</v>
      </c>
      <c r="E97">
        <v>1</v>
      </c>
      <c r="F97">
        <v>1</v>
      </c>
      <c r="G97">
        <v>1</v>
      </c>
      <c r="H97">
        <v>0</v>
      </c>
      <c r="I97">
        <v>24</v>
      </c>
      <c r="J97">
        <v>24</v>
      </c>
    </row>
    <row r="98" spans="1:10" x14ac:dyDescent="0.2">
      <c r="A98">
        <v>31</v>
      </c>
      <c r="B98" t="s">
        <v>141</v>
      </c>
      <c r="C98">
        <v>4</v>
      </c>
      <c r="D98">
        <v>6</v>
      </c>
      <c r="E98">
        <v>1</v>
      </c>
      <c r="F98">
        <v>4</v>
      </c>
      <c r="G98">
        <v>0</v>
      </c>
      <c r="H98">
        <v>0</v>
      </c>
      <c r="I98">
        <v>43</v>
      </c>
      <c r="J98">
        <v>10.8</v>
      </c>
    </row>
    <row r="99" spans="1:10" x14ac:dyDescent="0.2">
      <c r="A99">
        <v>37</v>
      </c>
      <c r="B99" t="s">
        <v>108</v>
      </c>
      <c r="C99">
        <v>3</v>
      </c>
      <c r="D99">
        <v>3</v>
      </c>
      <c r="E99">
        <v>5</v>
      </c>
      <c r="F99">
        <v>3</v>
      </c>
      <c r="G99">
        <v>0</v>
      </c>
      <c r="H99">
        <v>0</v>
      </c>
      <c r="I99">
        <v>36</v>
      </c>
      <c r="J99">
        <v>12</v>
      </c>
    </row>
    <row r="100" spans="1:10" x14ac:dyDescent="0.2">
      <c r="A100">
        <v>62</v>
      </c>
      <c r="B100" t="s">
        <v>177</v>
      </c>
      <c r="C100">
        <v>2</v>
      </c>
      <c r="D100">
        <v>4</v>
      </c>
      <c r="E100">
        <v>0</v>
      </c>
      <c r="F100">
        <v>4</v>
      </c>
      <c r="G100">
        <v>0</v>
      </c>
      <c r="H100">
        <v>1</v>
      </c>
      <c r="I100">
        <v>30</v>
      </c>
      <c r="J100">
        <v>15</v>
      </c>
    </row>
    <row r="101" spans="1:10" x14ac:dyDescent="0.2">
      <c r="A101">
        <v>50</v>
      </c>
      <c r="B101" t="s">
        <v>78</v>
      </c>
      <c r="C101">
        <v>3</v>
      </c>
      <c r="D101">
        <v>4</v>
      </c>
      <c r="E101">
        <v>4</v>
      </c>
      <c r="F101">
        <v>4</v>
      </c>
      <c r="G101">
        <v>0</v>
      </c>
      <c r="H101">
        <v>0</v>
      </c>
      <c r="I101">
        <v>40</v>
      </c>
      <c r="J101">
        <v>13.3</v>
      </c>
    </row>
    <row r="102" spans="1:10" x14ac:dyDescent="0.2">
      <c r="A102">
        <v>44</v>
      </c>
      <c r="B102" t="s">
        <v>69</v>
      </c>
      <c r="C102">
        <v>4</v>
      </c>
      <c r="D102">
        <v>4</v>
      </c>
      <c r="E102">
        <v>7</v>
      </c>
      <c r="F102">
        <v>3</v>
      </c>
      <c r="G102">
        <v>1</v>
      </c>
      <c r="H102">
        <v>0</v>
      </c>
      <c r="I102">
        <v>50</v>
      </c>
      <c r="J102">
        <v>12.5</v>
      </c>
    </row>
    <row r="103" spans="1:10" x14ac:dyDescent="0.2">
      <c r="A103">
        <v>14</v>
      </c>
      <c r="B103" t="s">
        <v>76</v>
      </c>
      <c r="C103">
        <v>3</v>
      </c>
      <c r="D103">
        <v>2</v>
      </c>
      <c r="E103">
        <v>3</v>
      </c>
      <c r="F103">
        <v>2</v>
      </c>
      <c r="G103">
        <v>0</v>
      </c>
      <c r="H103">
        <v>0</v>
      </c>
      <c r="I103">
        <v>23</v>
      </c>
      <c r="J103">
        <v>7.7</v>
      </c>
    </row>
    <row r="104" spans="1:10" x14ac:dyDescent="0.2">
      <c r="A104">
        <v>124</v>
      </c>
      <c r="B104" t="s">
        <v>150</v>
      </c>
      <c r="C104">
        <v>3</v>
      </c>
      <c r="D104">
        <v>11</v>
      </c>
      <c r="E104">
        <v>4</v>
      </c>
      <c r="F104">
        <v>9</v>
      </c>
      <c r="G104">
        <v>1</v>
      </c>
      <c r="H104">
        <v>0</v>
      </c>
      <c r="I104">
        <v>89</v>
      </c>
      <c r="J104">
        <v>29.7</v>
      </c>
    </row>
    <row r="105" spans="1:10" x14ac:dyDescent="0.2">
      <c r="A105">
        <v>3</v>
      </c>
      <c r="B105" t="s">
        <v>73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3</v>
      </c>
      <c r="J105">
        <v>3</v>
      </c>
    </row>
    <row r="106" spans="1:10" x14ac:dyDescent="0.2">
      <c r="A106">
        <v>71</v>
      </c>
      <c r="B106" t="s">
        <v>168</v>
      </c>
      <c r="C106">
        <v>3</v>
      </c>
      <c r="D106">
        <v>6</v>
      </c>
      <c r="E106">
        <v>3</v>
      </c>
      <c r="F106">
        <v>6</v>
      </c>
      <c r="G106">
        <v>0</v>
      </c>
      <c r="H106">
        <v>0</v>
      </c>
      <c r="I106">
        <v>51</v>
      </c>
      <c r="J106">
        <v>17</v>
      </c>
    </row>
    <row r="107" spans="1:10" x14ac:dyDescent="0.2">
      <c r="A107">
        <v>121</v>
      </c>
      <c r="B107" t="s">
        <v>123</v>
      </c>
      <c r="C107">
        <v>2</v>
      </c>
      <c r="D107">
        <v>6</v>
      </c>
      <c r="E107">
        <v>4</v>
      </c>
      <c r="F107">
        <v>6</v>
      </c>
      <c r="G107">
        <v>0</v>
      </c>
      <c r="H107">
        <v>0</v>
      </c>
      <c r="I107">
        <v>54</v>
      </c>
      <c r="J107">
        <v>27</v>
      </c>
    </row>
    <row r="108" spans="1:10" x14ac:dyDescent="0.2">
      <c r="A108">
        <v>21</v>
      </c>
      <c r="B108" t="s">
        <v>109</v>
      </c>
      <c r="C108">
        <v>3</v>
      </c>
      <c r="D108">
        <v>3</v>
      </c>
      <c r="E108">
        <v>2</v>
      </c>
      <c r="F108">
        <v>3</v>
      </c>
      <c r="G108">
        <v>0</v>
      </c>
      <c r="H108">
        <v>0</v>
      </c>
      <c r="I108">
        <v>27</v>
      </c>
      <c r="J108">
        <v>9</v>
      </c>
    </row>
    <row r="109" spans="1:10" x14ac:dyDescent="0.2">
      <c r="A109">
        <v>28</v>
      </c>
      <c r="B109" t="s">
        <v>151</v>
      </c>
      <c r="C109">
        <v>2</v>
      </c>
      <c r="D109">
        <v>3</v>
      </c>
      <c r="E109">
        <v>0</v>
      </c>
      <c r="F109">
        <v>3</v>
      </c>
      <c r="G109">
        <v>0</v>
      </c>
      <c r="H109">
        <v>0</v>
      </c>
      <c r="I109">
        <v>21</v>
      </c>
      <c r="J109">
        <v>10.5</v>
      </c>
    </row>
    <row r="110" spans="1:10" x14ac:dyDescent="0.2">
      <c r="A110">
        <v>8</v>
      </c>
      <c r="B110" t="s">
        <v>160</v>
      </c>
      <c r="C110">
        <v>1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6</v>
      </c>
      <c r="J110">
        <v>6</v>
      </c>
    </row>
    <row r="111" spans="1:10" x14ac:dyDescent="0.2">
      <c r="A111">
        <v>37</v>
      </c>
      <c r="B111" t="s">
        <v>67</v>
      </c>
      <c r="C111">
        <v>3</v>
      </c>
      <c r="D111">
        <v>4</v>
      </c>
      <c r="E111">
        <v>3</v>
      </c>
      <c r="F111">
        <v>3</v>
      </c>
      <c r="G111">
        <v>0</v>
      </c>
      <c r="H111">
        <v>0</v>
      </c>
      <c r="I111">
        <v>36</v>
      </c>
      <c r="J111">
        <v>12</v>
      </c>
    </row>
    <row r="112" spans="1:10" x14ac:dyDescent="0.2">
      <c r="A112">
        <v>24</v>
      </c>
      <c r="B112" t="s">
        <v>110</v>
      </c>
      <c r="C112">
        <v>3</v>
      </c>
      <c r="D112">
        <v>3</v>
      </c>
      <c r="E112">
        <v>3</v>
      </c>
      <c r="F112">
        <v>3</v>
      </c>
      <c r="G112">
        <v>0</v>
      </c>
      <c r="H112">
        <v>0</v>
      </c>
      <c r="I112">
        <v>30</v>
      </c>
      <c r="J112">
        <v>10</v>
      </c>
    </row>
    <row r="113" spans="1:10" x14ac:dyDescent="0.2">
      <c r="A113">
        <v>119</v>
      </c>
      <c r="B113" t="s">
        <v>128</v>
      </c>
      <c r="C113">
        <v>3</v>
      </c>
      <c r="D113">
        <v>10</v>
      </c>
      <c r="E113">
        <v>3</v>
      </c>
      <c r="F113">
        <v>10</v>
      </c>
      <c r="G113">
        <v>0</v>
      </c>
      <c r="H113">
        <v>0</v>
      </c>
      <c r="I113">
        <v>79</v>
      </c>
      <c r="J113">
        <v>26.3</v>
      </c>
    </row>
    <row r="114" spans="1:10" x14ac:dyDescent="0.2">
      <c r="A114">
        <v>87</v>
      </c>
      <c r="B114" t="s">
        <v>80</v>
      </c>
      <c r="C114">
        <v>4</v>
      </c>
      <c r="D114">
        <v>10</v>
      </c>
      <c r="E114">
        <v>3</v>
      </c>
      <c r="F114">
        <v>9</v>
      </c>
      <c r="G114">
        <v>1</v>
      </c>
      <c r="H114">
        <v>0</v>
      </c>
      <c r="I114">
        <v>80</v>
      </c>
      <c r="J114">
        <v>20</v>
      </c>
    </row>
    <row r="115" spans="1:10" x14ac:dyDescent="0.2">
      <c r="A115">
        <v>22</v>
      </c>
      <c r="B115" t="s">
        <v>44</v>
      </c>
      <c r="C115">
        <v>4</v>
      </c>
      <c r="D115">
        <v>4</v>
      </c>
      <c r="E115">
        <v>3</v>
      </c>
      <c r="F115">
        <v>3</v>
      </c>
      <c r="G115">
        <v>1</v>
      </c>
      <c r="H115">
        <v>0</v>
      </c>
      <c r="I115">
        <v>38</v>
      </c>
      <c r="J115">
        <v>9.5</v>
      </c>
    </row>
    <row r="116" spans="1:10" x14ac:dyDescent="0.2">
      <c r="A116">
        <v>122</v>
      </c>
      <c r="B116" t="s">
        <v>46</v>
      </c>
      <c r="C116">
        <v>1</v>
      </c>
      <c r="D116">
        <v>4</v>
      </c>
      <c r="E116">
        <v>0</v>
      </c>
      <c r="F116">
        <v>4</v>
      </c>
      <c r="G116">
        <v>0</v>
      </c>
      <c r="H116">
        <v>0</v>
      </c>
      <c r="I116">
        <v>28</v>
      </c>
      <c r="J116">
        <v>28</v>
      </c>
    </row>
    <row r="117" spans="1:10" x14ac:dyDescent="0.2">
      <c r="A117">
        <v>54</v>
      </c>
      <c r="B117" t="s">
        <v>178</v>
      </c>
      <c r="C117">
        <v>1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14</v>
      </c>
      <c r="J117">
        <v>14</v>
      </c>
    </row>
    <row r="118" spans="1:10" x14ac:dyDescent="0.2">
      <c r="A118">
        <v>49</v>
      </c>
      <c r="B118" t="s">
        <v>40</v>
      </c>
      <c r="C118">
        <v>1</v>
      </c>
      <c r="D118">
        <v>1</v>
      </c>
      <c r="E118">
        <v>2</v>
      </c>
      <c r="F118">
        <v>1</v>
      </c>
      <c r="G118">
        <v>0</v>
      </c>
      <c r="H118">
        <v>0</v>
      </c>
      <c r="I118">
        <v>13</v>
      </c>
      <c r="J118">
        <v>13</v>
      </c>
    </row>
    <row r="119" spans="1:10" x14ac:dyDescent="0.2">
      <c r="A119">
        <v>92</v>
      </c>
      <c r="B119" t="s">
        <v>153</v>
      </c>
      <c r="C119">
        <v>2</v>
      </c>
      <c r="D119">
        <v>5</v>
      </c>
      <c r="E119">
        <v>2</v>
      </c>
      <c r="F119">
        <v>5</v>
      </c>
      <c r="G119">
        <v>0</v>
      </c>
      <c r="H119">
        <v>0</v>
      </c>
      <c r="I119">
        <v>41</v>
      </c>
      <c r="J119">
        <v>20.5</v>
      </c>
    </row>
    <row r="120" spans="1:10" x14ac:dyDescent="0.2">
      <c r="A120">
        <v>71</v>
      </c>
      <c r="B120" t="s">
        <v>125</v>
      </c>
      <c r="C120">
        <v>1</v>
      </c>
      <c r="D120">
        <v>2</v>
      </c>
      <c r="E120">
        <v>1</v>
      </c>
      <c r="F120">
        <v>2</v>
      </c>
      <c r="G120">
        <v>0</v>
      </c>
      <c r="H120">
        <v>0</v>
      </c>
      <c r="I120">
        <v>17</v>
      </c>
      <c r="J120">
        <v>17</v>
      </c>
    </row>
    <row r="121" spans="1:10" x14ac:dyDescent="0.2">
      <c r="A121">
        <v>91</v>
      </c>
      <c r="B121" t="s">
        <v>159</v>
      </c>
      <c r="C121">
        <v>3</v>
      </c>
      <c r="D121">
        <v>8</v>
      </c>
      <c r="E121">
        <v>2</v>
      </c>
      <c r="F121">
        <v>7</v>
      </c>
      <c r="G121">
        <v>0</v>
      </c>
      <c r="H121">
        <v>0</v>
      </c>
      <c r="I121">
        <v>61</v>
      </c>
      <c r="J121">
        <v>20.3</v>
      </c>
    </row>
    <row r="122" spans="1:10" x14ac:dyDescent="0.2">
      <c r="A122">
        <v>71</v>
      </c>
      <c r="B122" t="s">
        <v>112</v>
      </c>
      <c r="C122">
        <v>4</v>
      </c>
      <c r="D122">
        <v>9</v>
      </c>
      <c r="E122">
        <v>3</v>
      </c>
      <c r="F122">
        <v>5</v>
      </c>
      <c r="G122">
        <v>0</v>
      </c>
      <c r="H122">
        <v>0</v>
      </c>
      <c r="I122">
        <v>68</v>
      </c>
      <c r="J122">
        <v>17</v>
      </c>
    </row>
    <row r="123" spans="1:10" x14ac:dyDescent="0.2">
      <c r="A123">
        <v>116</v>
      </c>
      <c r="B123" t="s">
        <v>133</v>
      </c>
      <c r="C123">
        <v>4</v>
      </c>
      <c r="D123">
        <v>13</v>
      </c>
      <c r="E123">
        <v>4</v>
      </c>
      <c r="F123">
        <v>12</v>
      </c>
      <c r="G123">
        <v>0</v>
      </c>
      <c r="H123">
        <v>0</v>
      </c>
      <c r="I123">
        <v>102</v>
      </c>
      <c r="J123">
        <v>25.5</v>
      </c>
    </row>
    <row r="124" spans="1:10" x14ac:dyDescent="0.2">
      <c r="A124">
        <v>37</v>
      </c>
      <c r="B124" t="s">
        <v>36</v>
      </c>
      <c r="C124">
        <v>3</v>
      </c>
      <c r="D124">
        <v>3</v>
      </c>
      <c r="E124">
        <v>5</v>
      </c>
      <c r="F124">
        <v>3</v>
      </c>
      <c r="G124">
        <v>0</v>
      </c>
      <c r="H124">
        <v>0</v>
      </c>
      <c r="I124">
        <v>36</v>
      </c>
      <c r="J124">
        <v>12</v>
      </c>
    </row>
    <row r="125" spans="1:10" x14ac:dyDescent="0.2">
      <c r="A125">
        <v>107</v>
      </c>
      <c r="B125" t="s">
        <v>155</v>
      </c>
      <c r="C125">
        <v>2</v>
      </c>
      <c r="D125">
        <v>6</v>
      </c>
      <c r="E125">
        <v>1</v>
      </c>
      <c r="F125">
        <v>5</v>
      </c>
      <c r="G125">
        <v>1</v>
      </c>
      <c r="H125">
        <v>0</v>
      </c>
      <c r="I125">
        <v>46</v>
      </c>
      <c r="J125">
        <v>23</v>
      </c>
    </row>
    <row r="126" spans="1:10" x14ac:dyDescent="0.2">
      <c r="A126">
        <v>71</v>
      </c>
      <c r="B126" t="s">
        <v>162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17</v>
      </c>
      <c r="J126">
        <v>17</v>
      </c>
    </row>
    <row r="127" spans="1:10" x14ac:dyDescent="0.2">
      <c r="A127">
        <v>69</v>
      </c>
      <c r="B127" t="s">
        <v>33</v>
      </c>
      <c r="C127">
        <v>3</v>
      </c>
      <c r="D127">
        <v>6</v>
      </c>
      <c r="E127">
        <v>2</v>
      </c>
      <c r="F127">
        <v>6</v>
      </c>
      <c r="G127">
        <v>0</v>
      </c>
      <c r="H127">
        <v>0</v>
      </c>
      <c r="I127">
        <v>48</v>
      </c>
      <c r="J127">
        <v>16</v>
      </c>
    </row>
    <row r="128" spans="1:10" x14ac:dyDescent="0.2">
      <c r="A128">
        <v>107</v>
      </c>
      <c r="B128" t="s">
        <v>49</v>
      </c>
      <c r="C128">
        <v>3</v>
      </c>
      <c r="D128">
        <v>7</v>
      </c>
      <c r="E128">
        <v>7</v>
      </c>
      <c r="F128">
        <v>6</v>
      </c>
      <c r="G128">
        <v>0</v>
      </c>
      <c r="H128">
        <v>0</v>
      </c>
      <c r="I128">
        <v>69</v>
      </c>
      <c r="J128">
        <v>23</v>
      </c>
    </row>
  </sheetData>
  <sortState xmlns:xlrd2="http://schemas.microsoft.com/office/spreadsheetml/2017/richdata2" ref="A1:J117">
    <sortCondition ref="B1:B1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06"/>
  <sheetViews>
    <sheetView tabSelected="1" topLeftCell="A48" workbookViewId="0">
      <selection activeCell="B60" sqref="B60"/>
    </sheetView>
  </sheetViews>
  <sheetFormatPr baseColWidth="10" defaultRowHeight="16" x14ac:dyDescent="0.2"/>
  <sheetData>
    <row r="1" spans="1:10" x14ac:dyDescent="0.2">
      <c r="A1">
        <v>23</v>
      </c>
      <c r="B1" t="s">
        <v>179</v>
      </c>
      <c r="C1">
        <v>3</v>
      </c>
      <c r="D1">
        <v>11</v>
      </c>
      <c r="E1">
        <v>3</v>
      </c>
      <c r="F1">
        <v>9</v>
      </c>
      <c r="G1">
        <v>2</v>
      </c>
      <c r="H1">
        <v>0</v>
      </c>
      <c r="I1">
        <v>88</v>
      </c>
      <c r="J1">
        <v>29.3</v>
      </c>
    </row>
    <row r="2" spans="1:10" x14ac:dyDescent="0.2">
      <c r="A2">
        <v>51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31</v>
      </c>
      <c r="B3" t="s">
        <v>145</v>
      </c>
      <c r="C3">
        <v>2</v>
      </c>
      <c r="D3">
        <v>8</v>
      </c>
      <c r="E3">
        <v>2</v>
      </c>
      <c r="F3">
        <v>6</v>
      </c>
      <c r="G3">
        <v>1</v>
      </c>
      <c r="H3">
        <v>0</v>
      </c>
      <c r="I3">
        <v>62</v>
      </c>
      <c r="J3">
        <v>31</v>
      </c>
    </row>
    <row r="4" spans="1:10" x14ac:dyDescent="0.2">
      <c r="A4">
        <v>31</v>
      </c>
      <c r="B4" t="s">
        <v>167</v>
      </c>
      <c r="C4">
        <v>1</v>
      </c>
      <c r="D4">
        <v>4</v>
      </c>
      <c r="E4">
        <v>1</v>
      </c>
      <c r="F4">
        <v>4</v>
      </c>
      <c r="G4">
        <v>0</v>
      </c>
      <c r="H4">
        <v>0</v>
      </c>
      <c r="I4">
        <v>31</v>
      </c>
      <c r="J4">
        <v>31</v>
      </c>
    </row>
    <row r="5" spans="1:10" x14ac:dyDescent="0.2">
      <c r="A5">
        <v>45</v>
      </c>
      <c r="B5" t="s">
        <v>138</v>
      </c>
      <c r="C5">
        <v>3</v>
      </c>
      <c r="D5">
        <v>10</v>
      </c>
      <c r="E5">
        <v>9</v>
      </c>
      <c r="F5">
        <v>9</v>
      </c>
      <c r="G5">
        <v>1</v>
      </c>
      <c r="H5">
        <v>0</v>
      </c>
      <c r="I5">
        <v>98</v>
      </c>
      <c r="J5">
        <v>32.700000000000003</v>
      </c>
    </row>
    <row r="6" spans="1:10" x14ac:dyDescent="0.2">
      <c r="A6">
        <v>62</v>
      </c>
      <c r="B6" t="s">
        <v>142</v>
      </c>
      <c r="C6">
        <v>2</v>
      </c>
      <c r="D6">
        <v>9</v>
      </c>
      <c r="E6">
        <v>3</v>
      </c>
      <c r="F6">
        <v>9</v>
      </c>
      <c r="G6">
        <v>0</v>
      </c>
      <c r="H6">
        <v>0</v>
      </c>
      <c r="I6">
        <v>72</v>
      </c>
      <c r="J6">
        <v>36</v>
      </c>
    </row>
    <row r="7" spans="1:10" x14ac:dyDescent="0.2">
      <c r="A7">
        <v>106</v>
      </c>
      <c r="B7" t="s">
        <v>86</v>
      </c>
      <c r="C7">
        <v>2</v>
      </c>
      <c r="D7">
        <v>15</v>
      </c>
      <c r="E7">
        <v>2</v>
      </c>
      <c r="F7">
        <v>14</v>
      </c>
      <c r="G7">
        <v>0</v>
      </c>
      <c r="H7">
        <v>0</v>
      </c>
      <c r="I7">
        <v>110</v>
      </c>
      <c r="J7">
        <v>55</v>
      </c>
    </row>
    <row r="8" spans="1:10" x14ac:dyDescent="0.2">
      <c r="A8">
        <v>8</v>
      </c>
      <c r="B8" t="s">
        <v>187</v>
      </c>
      <c r="C8">
        <v>2</v>
      </c>
      <c r="D8">
        <v>5</v>
      </c>
      <c r="E8">
        <v>4</v>
      </c>
      <c r="F8">
        <v>4</v>
      </c>
      <c r="G8">
        <v>0</v>
      </c>
      <c r="H8">
        <v>0</v>
      </c>
      <c r="I8">
        <v>46</v>
      </c>
      <c r="J8">
        <v>23</v>
      </c>
    </row>
    <row r="9" spans="1:10" x14ac:dyDescent="0.2">
      <c r="A9">
        <v>15</v>
      </c>
      <c r="B9" t="s">
        <v>87</v>
      </c>
      <c r="C9">
        <v>1</v>
      </c>
      <c r="D9">
        <v>3</v>
      </c>
      <c r="E9">
        <v>2</v>
      </c>
      <c r="F9">
        <v>3</v>
      </c>
      <c r="G9">
        <v>0</v>
      </c>
      <c r="H9">
        <v>0</v>
      </c>
      <c r="I9">
        <v>27</v>
      </c>
      <c r="J9">
        <v>27</v>
      </c>
    </row>
    <row r="10" spans="1:10" x14ac:dyDescent="0.2">
      <c r="A10">
        <v>89</v>
      </c>
      <c r="B10" t="s">
        <v>184</v>
      </c>
      <c r="C10">
        <v>3</v>
      </c>
      <c r="D10">
        <v>15</v>
      </c>
      <c r="E10">
        <v>8</v>
      </c>
      <c r="F10">
        <v>15</v>
      </c>
      <c r="G10">
        <v>0</v>
      </c>
      <c r="H10">
        <v>0</v>
      </c>
      <c r="I10">
        <v>129</v>
      </c>
      <c r="J10">
        <v>43</v>
      </c>
    </row>
    <row r="11" spans="1:10" x14ac:dyDescent="0.2">
      <c r="A11">
        <v>48</v>
      </c>
      <c r="B11" t="s">
        <v>122</v>
      </c>
      <c r="C11">
        <v>3</v>
      </c>
      <c r="D11">
        <v>13</v>
      </c>
      <c r="E11">
        <v>3</v>
      </c>
      <c r="F11">
        <v>13</v>
      </c>
      <c r="G11">
        <v>0</v>
      </c>
      <c r="H11">
        <v>0</v>
      </c>
      <c r="I11">
        <v>100</v>
      </c>
      <c r="J11">
        <v>33.299999999999997</v>
      </c>
    </row>
    <row r="12" spans="1:10" x14ac:dyDescent="0.2">
      <c r="A12">
        <v>68</v>
      </c>
      <c r="B12" t="s">
        <v>26</v>
      </c>
      <c r="C12">
        <v>2</v>
      </c>
      <c r="D12">
        <v>9</v>
      </c>
      <c r="E12">
        <v>4</v>
      </c>
      <c r="F12">
        <v>8</v>
      </c>
      <c r="G12">
        <v>0</v>
      </c>
      <c r="H12">
        <v>0</v>
      </c>
      <c r="I12">
        <v>74</v>
      </c>
      <c r="J12">
        <v>37</v>
      </c>
    </row>
    <row r="13" spans="1:10" x14ac:dyDescent="0.2">
      <c r="A13">
        <v>72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54</v>
      </c>
      <c r="B14" t="s">
        <v>180</v>
      </c>
      <c r="C14">
        <v>3</v>
      </c>
      <c r="D14">
        <v>13</v>
      </c>
      <c r="E14">
        <v>4</v>
      </c>
      <c r="F14">
        <v>13</v>
      </c>
      <c r="G14">
        <v>0</v>
      </c>
      <c r="H14">
        <v>0</v>
      </c>
      <c r="I14">
        <v>103</v>
      </c>
      <c r="J14">
        <v>34.299999999999997</v>
      </c>
    </row>
    <row r="15" spans="1:10" x14ac:dyDescent="0.2">
      <c r="A15">
        <v>93</v>
      </c>
      <c r="B15" t="s">
        <v>88</v>
      </c>
      <c r="C15">
        <v>4</v>
      </c>
      <c r="D15">
        <v>23</v>
      </c>
      <c r="E15">
        <v>6</v>
      </c>
      <c r="F15">
        <v>22</v>
      </c>
      <c r="G15">
        <v>0</v>
      </c>
      <c r="H15">
        <v>0</v>
      </c>
      <c r="I15">
        <v>178</v>
      </c>
      <c r="J15">
        <v>44.5</v>
      </c>
    </row>
    <row r="16" spans="1:10" x14ac:dyDescent="0.2">
      <c r="A16">
        <v>72</v>
      </c>
      <c r="B16" t="s">
        <v>74</v>
      </c>
      <c r="C16">
        <v>1</v>
      </c>
      <c r="D16">
        <v>5</v>
      </c>
      <c r="E16">
        <v>1</v>
      </c>
      <c r="F16">
        <v>5</v>
      </c>
      <c r="G16">
        <v>0</v>
      </c>
      <c r="H16">
        <v>0</v>
      </c>
      <c r="I16">
        <v>38</v>
      </c>
      <c r="J16">
        <v>38</v>
      </c>
    </row>
    <row r="17" spans="1:10" x14ac:dyDescent="0.2">
      <c r="A17">
        <v>66</v>
      </c>
      <c r="B17" t="s">
        <v>89</v>
      </c>
      <c r="C17">
        <v>2</v>
      </c>
      <c r="D17">
        <v>10</v>
      </c>
      <c r="E17">
        <v>1</v>
      </c>
      <c r="F17">
        <v>10</v>
      </c>
      <c r="G17">
        <v>0</v>
      </c>
      <c r="H17">
        <v>0</v>
      </c>
      <c r="I17">
        <v>73</v>
      </c>
      <c r="J17">
        <v>36.5</v>
      </c>
    </row>
    <row r="18" spans="1:10" x14ac:dyDescent="0.2">
      <c r="A18">
        <v>62</v>
      </c>
      <c r="B18" t="s">
        <v>48</v>
      </c>
      <c r="C18">
        <v>2</v>
      </c>
      <c r="D18">
        <v>9</v>
      </c>
      <c r="E18">
        <v>3</v>
      </c>
      <c r="F18">
        <v>9</v>
      </c>
      <c r="G18">
        <v>0</v>
      </c>
      <c r="H18">
        <v>0</v>
      </c>
      <c r="I18">
        <v>72</v>
      </c>
      <c r="J18">
        <v>36</v>
      </c>
    </row>
    <row r="19" spans="1:10" x14ac:dyDescent="0.2">
      <c r="A19">
        <v>50</v>
      </c>
      <c r="B19" t="s">
        <v>136</v>
      </c>
      <c r="C19">
        <v>3</v>
      </c>
      <c r="D19">
        <v>10</v>
      </c>
      <c r="E19">
        <v>10</v>
      </c>
      <c r="F19">
        <v>9</v>
      </c>
      <c r="G19">
        <v>1</v>
      </c>
      <c r="H19">
        <v>0</v>
      </c>
      <c r="I19">
        <v>101</v>
      </c>
      <c r="J19">
        <v>33.700000000000003</v>
      </c>
    </row>
    <row r="20" spans="1:10" x14ac:dyDescent="0.2">
      <c r="A20">
        <v>14</v>
      </c>
      <c r="B20" t="s">
        <v>140</v>
      </c>
      <c r="C20">
        <v>2</v>
      </c>
      <c r="D20">
        <v>6</v>
      </c>
      <c r="E20">
        <v>3</v>
      </c>
      <c r="F20">
        <v>6</v>
      </c>
      <c r="G20">
        <v>0</v>
      </c>
      <c r="H20">
        <v>0</v>
      </c>
      <c r="I20">
        <v>51</v>
      </c>
      <c r="J20">
        <v>25.5</v>
      </c>
    </row>
    <row r="21" spans="1:10" x14ac:dyDescent="0.2">
      <c r="A21">
        <v>25</v>
      </c>
      <c r="B21" t="s">
        <v>66</v>
      </c>
      <c r="C21">
        <v>2</v>
      </c>
      <c r="D21">
        <v>7</v>
      </c>
      <c r="E21">
        <v>3</v>
      </c>
      <c r="F21">
        <v>6</v>
      </c>
      <c r="G21">
        <v>1</v>
      </c>
      <c r="H21">
        <v>0</v>
      </c>
      <c r="I21">
        <v>59</v>
      </c>
      <c r="J21">
        <v>29.5</v>
      </c>
    </row>
    <row r="22" spans="1:10" x14ac:dyDescent="0.2">
      <c r="A22">
        <v>19</v>
      </c>
      <c r="B22" t="s">
        <v>90</v>
      </c>
      <c r="C22">
        <v>2</v>
      </c>
      <c r="D22">
        <v>6</v>
      </c>
      <c r="E22">
        <v>5</v>
      </c>
      <c r="F22">
        <v>6</v>
      </c>
      <c r="G22">
        <v>0</v>
      </c>
      <c r="H22">
        <v>0</v>
      </c>
      <c r="I22">
        <v>57</v>
      </c>
      <c r="J22">
        <v>28.5</v>
      </c>
    </row>
    <row r="23" spans="1:10" x14ac:dyDescent="0.2">
      <c r="A23">
        <v>87</v>
      </c>
      <c r="B23" t="s">
        <v>79</v>
      </c>
      <c r="C23">
        <v>1</v>
      </c>
      <c r="D23">
        <v>6</v>
      </c>
      <c r="E23">
        <v>0</v>
      </c>
      <c r="F23">
        <v>4</v>
      </c>
      <c r="G23">
        <v>1</v>
      </c>
      <c r="H23">
        <v>0</v>
      </c>
      <c r="I23">
        <v>42</v>
      </c>
      <c r="J23">
        <v>42</v>
      </c>
    </row>
    <row r="24" spans="1:10" x14ac:dyDescent="0.2">
      <c r="A24">
        <v>101</v>
      </c>
      <c r="B24" t="s">
        <v>174</v>
      </c>
      <c r="C24">
        <v>2</v>
      </c>
      <c r="D24">
        <v>12</v>
      </c>
      <c r="E24">
        <v>3</v>
      </c>
      <c r="F24">
        <v>8</v>
      </c>
      <c r="G24">
        <v>2</v>
      </c>
      <c r="H24">
        <v>0</v>
      </c>
      <c r="I24">
        <v>93</v>
      </c>
      <c r="J24">
        <v>46.5</v>
      </c>
    </row>
    <row r="25" spans="1:10" x14ac:dyDescent="0.2">
      <c r="A25">
        <v>31</v>
      </c>
      <c r="B25" t="s">
        <v>185</v>
      </c>
      <c r="C25">
        <v>4</v>
      </c>
      <c r="D25">
        <v>16</v>
      </c>
      <c r="E25">
        <v>4</v>
      </c>
      <c r="F25">
        <v>16</v>
      </c>
      <c r="G25">
        <v>0</v>
      </c>
      <c r="H25">
        <v>0</v>
      </c>
      <c r="I25">
        <v>124</v>
      </c>
      <c r="J25">
        <v>31</v>
      </c>
    </row>
    <row r="26" spans="1:10" x14ac:dyDescent="0.2">
      <c r="A26">
        <v>55</v>
      </c>
      <c r="B26" t="s">
        <v>131</v>
      </c>
      <c r="C26">
        <v>3</v>
      </c>
      <c r="D26">
        <v>14</v>
      </c>
      <c r="E26">
        <v>3</v>
      </c>
      <c r="F26">
        <v>11</v>
      </c>
      <c r="G26">
        <v>0</v>
      </c>
      <c r="H26">
        <v>0</v>
      </c>
      <c r="I26">
        <v>104</v>
      </c>
      <c r="J26">
        <v>34.700000000000003</v>
      </c>
    </row>
    <row r="27" spans="1:10" x14ac:dyDescent="0.2">
      <c r="A27">
        <v>8</v>
      </c>
      <c r="B27" t="s">
        <v>166</v>
      </c>
      <c r="C27">
        <v>2</v>
      </c>
      <c r="D27">
        <v>5</v>
      </c>
      <c r="E27">
        <v>3</v>
      </c>
      <c r="F27">
        <v>5</v>
      </c>
      <c r="G27">
        <v>0</v>
      </c>
      <c r="H27">
        <v>1</v>
      </c>
      <c r="I27">
        <v>46</v>
      </c>
      <c r="J27">
        <v>23</v>
      </c>
    </row>
    <row r="28" spans="1:10" x14ac:dyDescent="0.2">
      <c r="A28">
        <v>11</v>
      </c>
      <c r="B28" t="s">
        <v>43</v>
      </c>
      <c r="C28">
        <v>1</v>
      </c>
      <c r="D28">
        <v>3</v>
      </c>
      <c r="E28">
        <v>1</v>
      </c>
      <c r="F28">
        <v>3</v>
      </c>
      <c r="G28">
        <v>0</v>
      </c>
      <c r="H28">
        <v>0</v>
      </c>
      <c r="I28">
        <v>24</v>
      </c>
      <c r="J28">
        <v>24</v>
      </c>
    </row>
    <row r="29" spans="1:10" x14ac:dyDescent="0.2">
      <c r="A29">
        <v>23</v>
      </c>
      <c r="B29" t="s">
        <v>148</v>
      </c>
      <c r="C29">
        <v>3</v>
      </c>
      <c r="D29">
        <v>12</v>
      </c>
      <c r="E29">
        <v>2</v>
      </c>
      <c r="F29">
        <v>10</v>
      </c>
      <c r="G29">
        <v>0</v>
      </c>
      <c r="H29">
        <v>0</v>
      </c>
      <c r="I29">
        <v>88</v>
      </c>
      <c r="J29">
        <v>29.3</v>
      </c>
    </row>
    <row r="30" spans="1:10" x14ac:dyDescent="0.2">
      <c r="A30">
        <v>26</v>
      </c>
      <c r="B30" t="s">
        <v>183</v>
      </c>
      <c r="C30">
        <v>2</v>
      </c>
      <c r="D30">
        <v>7</v>
      </c>
      <c r="E30">
        <v>4</v>
      </c>
      <c r="F30">
        <v>6</v>
      </c>
      <c r="G30">
        <v>0</v>
      </c>
      <c r="H30">
        <v>0</v>
      </c>
      <c r="I30">
        <v>60</v>
      </c>
      <c r="J30">
        <v>30</v>
      </c>
    </row>
    <row r="31" spans="1:10" x14ac:dyDescent="0.2">
      <c r="A31">
        <v>56</v>
      </c>
      <c r="B31" t="s">
        <v>163</v>
      </c>
      <c r="C31">
        <v>1</v>
      </c>
      <c r="D31">
        <v>5</v>
      </c>
      <c r="E31">
        <v>0</v>
      </c>
      <c r="F31">
        <v>5</v>
      </c>
      <c r="G31">
        <v>0</v>
      </c>
      <c r="H31">
        <v>0</v>
      </c>
      <c r="I31">
        <v>35</v>
      </c>
      <c r="J31">
        <v>35</v>
      </c>
    </row>
    <row r="32" spans="1:10" x14ac:dyDescent="0.2">
      <c r="A32">
        <v>90</v>
      </c>
      <c r="B32" t="s">
        <v>65</v>
      </c>
      <c r="C32">
        <v>2</v>
      </c>
      <c r="D32">
        <v>10</v>
      </c>
      <c r="E32">
        <v>6</v>
      </c>
      <c r="F32">
        <v>9</v>
      </c>
      <c r="G32">
        <v>0</v>
      </c>
      <c r="H32">
        <v>0</v>
      </c>
      <c r="I32">
        <v>87</v>
      </c>
      <c r="J32">
        <v>43.5</v>
      </c>
    </row>
    <row r="33" spans="1:10" x14ac:dyDescent="0.2">
      <c r="A33">
        <v>88</v>
      </c>
      <c r="B33" t="s">
        <v>172</v>
      </c>
      <c r="C33">
        <v>3</v>
      </c>
      <c r="D33">
        <v>16</v>
      </c>
      <c r="E33">
        <v>5</v>
      </c>
      <c r="F33">
        <v>14</v>
      </c>
      <c r="G33">
        <v>1</v>
      </c>
      <c r="H33">
        <v>0</v>
      </c>
      <c r="I33">
        <v>127</v>
      </c>
      <c r="J33">
        <v>42.3</v>
      </c>
    </row>
    <row r="34" spans="1:10" x14ac:dyDescent="0.2">
      <c r="A34">
        <v>81</v>
      </c>
      <c r="B34" t="s">
        <v>37</v>
      </c>
      <c r="C34">
        <v>2</v>
      </c>
      <c r="D34">
        <v>10</v>
      </c>
      <c r="E34">
        <v>3</v>
      </c>
      <c r="F34">
        <v>8</v>
      </c>
      <c r="G34">
        <v>1</v>
      </c>
      <c r="H34">
        <v>0</v>
      </c>
      <c r="I34">
        <v>79</v>
      </c>
      <c r="J34">
        <v>39.5</v>
      </c>
    </row>
    <row r="35" spans="1:10" x14ac:dyDescent="0.2">
      <c r="A35">
        <v>44</v>
      </c>
      <c r="B35" t="s">
        <v>171</v>
      </c>
      <c r="C35">
        <v>2</v>
      </c>
      <c r="D35">
        <v>7</v>
      </c>
      <c r="E35">
        <v>5</v>
      </c>
      <c r="F35">
        <v>7</v>
      </c>
      <c r="G35">
        <v>0</v>
      </c>
      <c r="H35">
        <v>0</v>
      </c>
      <c r="I35">
        <v>64</v>
      </c>
      <c r="J35">
        <v>32</v>
      </c>
    </row>
    <row r="36" spans="1:10" x14ac:dyDescent="0.2">
      <c r="A36">
        <v>7</v>
      </c>
      <c r="B36" t="s">
        <v>38</v>
      </c>
      <c r="C36">
        <v>2</v>
      </c>
      <c r="D36">
        <v>5</v>
      </c>
      <c r="E36">
        <v>3</v>
      </c>
      <c r="F36">
        <v>5</v>
      </c>
      <c r="G36">
        <v>0</v>
      </c>
      <c r="H36">
        <v>0</v>
      </c>
      <c r="I36">
        <v>44</v>
      </c>
      <c r="J36">
        <v>22</v>
      </c>
    </row>
    <row r="37" spans="1:10" x14ac:dyDescent="0.2">
      <c r="A37">
        <v>31</v>
      </c>
      <c r="B37" t="s">
        <v>92</v>
      </c>
      <c r="C37">
        <v>1</v>
      </c>
      <c r="D37">
        <v>4</v>
      </c>
      <c r="E37">
        <v>1</v>
      </c>
      <c r="F37">
        <v>4</v>
      </c>
      <c r="G37">
        <v>0</v>
      </c>
      <c r="H37">
        <v>0</v>
      </c>
      <c r="I37">
        <v>31</v>
      </c>
      <c r="J37">
        <v>31</v>
      </c>
    </row>
    <row r="38" spans="1:10" x14ac:dyDescent="0.2">
      <c r="A38">
        <v>2</v>
      </c>
      <c r="B38" t="s">
        <v>130</v>
      </c>
      <c r="C38">
        <v>2</v>
      </c>
      <c r="D38">
        <v>3</v>
      </c>
      <c r="E38">
        <v>3</v>
      </c>
      <c r="F38">
        <v>3</v>
      </c>
      <c r="G38">
        <v>0</v>
      </c>
      <c r="H38">
        <v>0</v>
      </c>
      <c r="I38">
        <v>30</v>
      </c>
      <c r="J38">
        <v>15</v>
      </c>
    </row>
    <row r="39" spans="1:10" x14ac:dyDescent="0.2">
      <c r="A39">
        <v>26</v>
      </c>
      <c r="B39" t="s">
        <v>165</v>
      </c>
      <c r="C39">
        <v>1</v>
      </c>
      <c r="D39">
        <v>3</v>
      </c>
      <c r="E39">
        <v>3</v>
      </c>
      <c r="F39">
        <v>3</v>
      </c>
      <c r="G39">
        <v>0</v>
      </c>
      <c r="H39">
        <v>0</v>
      </c>
      <c r="I39">
        <v>30</v>
      </c>
      <c r="J39">
        <v>30</v>
      </c>
    </row>
    <row r="40" spans="1:10" x14ac:dyDescent="0.2">
      <c r="A40">
        <v>26</v>
      </c>
      <c r="B40" t="s">
        <v>72</v>
      </c>
      <c r="C40">
        <v>1</v>
      </c>
      <c r="D40">
        <v>3</v>
      </c>
      <c r="E40">
        <v>3</v>
      </c>
      <c r="F40">
        <v>3</v>
      </c>
      <c r="G40">
        <v>0</v>
      </c>
      <c r="H40">
        <v>0</v>
      </c>
      <c r="I40">
        <v>30</v>
      </c>
      <c r="J40">
        <v>30</v>
      </c>
    </row>
    <row r="41" spans="1:10" x14ac:dyDescent="0.2">
      <c r="A41">
        <v>98</v>
      </c>
      <c r="B41" t="s">
        <v>93</v>
      </c>
      <c r="C41">
        <v>3</v>
      </c>
      <c r="D41">
        <v>19</v>
      </c>
      <c r="E41">
        <v>1</v>
      </c>
      <c r="F41">
        <v>18</v>
      </c>
      <c r="G41">
        <v>1</v>
      </c>
      <c r="H41">
        <v>0</v>
      </c>
      <c r="I41">
        <v>137</v>
      </c>
      <c r="J41">
        <v>45.7</v>
      </c>
    </row>
    <row r="42" spans="1:10" x14ac:dyDescent="0.2">
      <c r="A42">
        <v>59</v>
      </c>
      <c r="B42" t="s">
        <v>94</v>
      </c>
      <c r="C42">
        <v>3</v>
      </c>
      <c r="D42">
        <v>13</v>
      </c>
      <c r="E42">
        <v>5</v>
      </c>
      <c r="F42">
        <v>13</v>
      </c>
      <c r="G42">
        <v>0</v>
      </c>
      <c r="H42">
        <v>0</v>
      </c>
      <c r="I42">
        <v>106</v>
      </c>
      <c r="J42">
        <v>35.299999999999997</v>
      </c>
    </row>
    <row r="43" spans="1:10" x14ac:dyDescent="0.2">
      <c r="A43">
        <v>72</v>
      </c>
      <c r="B43" t="s">
        <v>158</v>
      </c>
      <c r="C43">
        <v>1</v>
      </c>
      <c r="D43">
        <v>5</v>
      </c>
      <c r="E43">
        <v>1</v>
      </c>
      <c r="F43">
        <v>5</v>
      </c>
      <c r="G43">
        <v>0</v>
      </c>
      <c r="H43">
        <v>0</v>
      </c>
      <c r="I43">
        <v>38</v>
      </c>
      <c r="J43">
        <v>38</v>
      </c>
    </row>
    <row r="44" spans="1:10" x14ac:dyDescent="0.2">
      <c r="A44">
        <v>102</v>
      </c>
      <c r="B44" t="s">
        <v>181</v>
      </c>
      <c r="C44">
        <v>1</v>
      </c>
      <c r="D44">
        <v>5</v>
      </c>
      <c r="E44">
        <v>4</v>
      </c>
      <c r="F44">
        <v>5</v>
      </c>
      <c r="G44">
        <v>0</v>
      </c>
      <c r="H44">
        <v>0</v>
      </c>
      <c r="I44">
        <v>47</v>
      </c>
      <c r="J44">
        <v>47</v>
      </c>
    </row>
    <row r="45" spans="1:10" x14ac:dyDescent="0.2">
      <c r="A45">
        <v>94</v>
      </c>
      <c r="B45" t="s">
        <v>81</v>
      </c>
      <c r="C45">
        <v>1</v>
      </c>
      <c r="D45">
        <v>6</v>
      </c>
      <c r="E45">
        <v>1</v>
      </c>
      <c r="F45">
        <v>6</v>
      </c>
      <c r="G45">
        <v>0</v>
      </c>
      <c r="H45">
        <v>0</v>
      </c>
      <c r="I45">
        <v>45</v>
      </c>
      <c r="J45">
        <v>45</v>
      </c>
    </row>
    <row r="46" spans="1:10" x14ac:dyDescent="0.2">
      <c r="A46">
        <v>78</v>
      </c>
      <c r="B46" t="s">
        <v>169</v>
      </c>
      <c r="C46">
        <v>4</v>
      </c>
      <c r="D46">
        <v>20</v>
      </c>
      <c r="E46">
        <v>5</v>
      </c>
      <c r="F46">
        <v>18</v>
      </c>
      <c r="G46">
        <v>0</v>
      </c>
      <c r="H46">
        <v>0</v>
      </c>
      <c r="I46">
        <v>153</v>
      </c>
      <c r="J46">
        <v>38.299999999999997</v>
      </c>
    </row>
    <row r="47" spans="1:10" x14ac:dyDescent="0.2">
      <c r="A47">
        <v>51</v>
      </c>
      <c r="B47" t="s">
        <v>143</v>
      </c>
      <c r="C47">
        <v>1</v>
      </c>
      <c r="D47">
        <v>4</v>
      </c>
      <c r="E47">
        <v>2</v>
      </c>
      <c r="F47">
        <v>4</v>
      </c>
      <c r="G47">
        <v>0</v>
      </c>
      <c r="H47">
        <v>0</v>
      </c>
      <c r="I47">
        <v>34</v>
      </c>
      <c r="J47">
        <v>34</v>
      </c>
    </row>
    <row r="48" spans="1:10" x14ac:dyDescent="0.2">
      <c r="A48">
        <v>72</v>
      </c>
      <c r="B48" t="s">
        <v>191</v>
      </c>
      <c r="C48">
        <v>1</v>
      </c>
      <c r="D48">
        <v>4</v>
      </c>
      <c r="E48">
        <v>3</v>
      </c>
      <c r="F48">
        <v>3</v>
      </c>
      <c r="G48">
        <v>1</v>
      </c>
      <c r="H48">
        <v>0</v>
      </c>
      <c r="I48">
        <v>38</v>
      </c>
      <c r="J48">
        <v>38</v>
      </c>
    </row>
    <row r="49" spans="1:10" x14ac:dyDescent="0.2">
      <c r="A49">
        <v>62</v>
      </c>
      <c r="B49" t="s">
        <v>27</v>
      </c>
      <c r="C49">
        <v>2</v>
      </c>
      <c r="D49">
        <v>9</v>
      </c>
      <c r="E49">
        <v>3</v>
      </c>
      <c r="F49">
        <v>9</v>
      </c>
      <c r="G49">
        <v>0</v>
      </c>
      <c r="H49">
        <v>0</v>
      </c>
      <c r="I49">
        <v>72</v>
      </c>
      <c r="J49">
        <v>36</v>
      </c>
    </row>
    <row r="50" spans="1:10" x14ac:dyDescent="0.2">
      <c r="A50">
        <v>67</v>
      </c>
      <c r="B50" t="s">
        <v>188</v>
      </c>
      <c r="C50">
        <v>3</v>
      </c>
      <c r="D50">
        <v>15</v>
      </c>
      <c r="E50">
        <v>2</v>
      </c>
      <c r="F50">
        <v>14</v>
      </c>
      <c r="G50">
        <v>0</v>
      </c>
      <c r="H50">
        <v>0</v>
      </c>
      <c r="I50">
        <v>110</v>
      </c>
      <c r="J50">
        <v>36.700000000000003</v>
      </c>
    </row>
    <row r="51" spans="1:10" x14ac:dyDescent="0.2">
      <c r="A51">
        <v>51</v>
      </c>
      <c r="B51" t="s">
        <v>95</v>
      </c>
      <c r="C51">
        <v>2</v>
      </c>
      <c r="D51">
        <v>9</v>
      </c>
      <c r="E51">
        <v>2</v>
      </c>
      <c r="F51">
        <v>8</v>
      </c>
      <c r="G51">
        <v>0</v>
      </c>
      <c r="H51">
        <v>0</v>
      </c>
      <c r="I51">
        <v>68</v>
      </c>
      <c r="J51">
        <v>34</v>
      </c>
    </row>
    <row r="52" spans="1:10" x14ac:dyDescent="0.2">
      <c r="A52">
        <v>11</v>
      </c>
      <c r="B52" t="s">
        <v>96</v>
      </c>
      <c r="C52">
        <v>1</v>
      </c>
      <c r="D52">
        <v>2</v>
      </c>
      <c r="E52">
        <v>3</v>
      </c>
      <c r="F52">
        <v>1</v>
      </c>
      <c r="G52">
        <v>1</v>
      </c>
      <c r="H52">
        <v>0</v>
      </c>
      <c r="I52">
        <v>24</v>
      </c>
      <c r="J52">
        <v>24</v>
      </c>
    </row>
    <row r="53" spans="1:10" x14ac:dyDescent="0.2">
      <c r="A53">
        <v>80</v>
      </c>
      <c r="B53" t="s">
        <v>144</v>
      </c>
      <c r="C53">
        <v>2</v>
      </c>
      <c r="D53">
        <v>10</v>
      </c>
      <c r="E53">
        <v>3</v>
      </c>
      <c r="F53">
        <v>9</v>
      </c>
      <c r="G53">
        <v>0</v>
      </c>
      <c r="H53">
        <v>0</v>
      </c>
      <c r="I53">
        <v>78</v>
      </c>
      <c r="J53">
        <v>39</v>
      </c>
    </row>
    <row r="54" spans="1:10" x14ac:dyDescent="0.2">
      <c r="A54">
        <v>56</v>
      </c>
      <c r="B54" t="s">
        <v>97</v>
      </c>
      <c r="C54">
        <v>2</v>
      </c>
      <c r="D54">
        <v>10</v>
      </c>
      <c r="E54">
        <v>0</v>
      </c>
      <c r="F54">
        <v>10</v>
      </c>
      <c r="G54">
        <v>0</v>
      </c>
      <c r="H54">
        <v>0</v>
      </c>
      <c r="I54">
        <v>70</v>
      </c>
      <c r="J54">
        <v>35</v>
      </c>
    </row>
    <row r="55" spans="1:10" x14ac:dyDescent="0.2">
      <c r="A55">
        <v>13</v>
      </c>
      <c r="B55" t="s">
        <v>22</v>
      </c>
      <c r="C55">
        <v>2</v>
      </c>
      <c r="D55">
        <v>5</v>
      </c>
      <c r="E55">
        <v>5</v>
      </c>
      <c r="F55">
        <v>4</v>
      </c>
      <c r="G55">
        <v>0</v>
      </c>
      <c r="H55">
        <v>0</v>
      </c>
      <c r="I55">
        <v>49</v>
      </c>
      <c r="J55">
        <v>24.5</v>
      </c>
    </row>
    <row r="56" spans="1:10" x14ac:dyDescent="0.2">
      <c r="A56">
        <v>86</v>
      </c>
      <c r="B56" t="s">
        <v>186</v>
      </c>
      <c r="C56">
        <v>4</v>
      </c>
      <c r="D56">
        <v>21</v>
      </c>
      <c r="E56">
        <v>6</v>
      </c>
      <c r="F56">
        <v>21</v>
      </c>
      <c r="G56">
        <v>0</v>
      </c>
      <c r="H56">
        <v>0</v>
      </c>
      <c r="I56">
        <v>165</v>
      </c>
      <c r="J56">
        <v>41.3</v>
      </c>
    </row>
    <row r="57" spans="1:10" x14ac:dyDescent="0.2">
      <c r="A57">
        <v>81</v>
      </c>
      <c r="B57" t="s">
        <v>98</v>
      </c>
      <c r="C57">
        <v>2</v>
      </c>
      <c r="D57">
        <v>10</v>
      </c>
      <c r="E57">
        <v>3</v>
      </c>
      <c r="F57">
        <v>10</v>
      </c>
      <c r="G57">
        <v>0</v>
      </c>
      <c r="H57">
        <v>0</v>
      </c>
      <c r="I57">
        <v>79</v>
      </c>
      <c r="J57">
        <v>39.5</v>
      </c>
    </row>
    <row r="58" spans="1:10" x14ac:dyDescent="0.2">
      <c r="A58">
        <v>41</v>
      </c>
      <c r="B58" t="s">
        <v>64</v>
      </c>
      <c r="C58">
        <v>3</v>
      </c>
      <c r="D58">
        <v>11</v>
      </c>
      <c r="E58">
        <v>6</v>
      </c>
      <c r="F58">
        <v>10</v>
      </c>
      <c r="G58">
        <v>0</v>
      </c>
      <c r="H58">
        <v>0</v>
      </c>
      <c r="I58">
        <v>94</v>
      </c>
      <c r="J58">
        <v>31.3</v>
      </c>
    </row>
    <row r="59" spans="1:10" x14ac:dyDescent="0.2">
      <c r="A59">
        <v>94</v>
      </c>
      <c r="B59" t="s">
        <v>121</v>
      </c>
      <c r="C59">
        <v>1</v>
      </c>
      <c r="D59">
        <v>6</v>
      </c>
      <c r="E59">
        <v>1</v>
      </c>
      <c r="F59">
        <v>6</v>
      </c>
      <c r="G59">
        <v>0</v>
      </c>
      <c r="H59">
        <v>0</v>
      </c>
      <c r="I59">
        <v>45</v>
      </c>
      <c r="J59">
        <v>45</v>
      </c>
    </row>
    <row r="60" spans="1:10" x14ac:dyDescent="0.2">
      <c r="A60">
        <v>104</v>
      </c>
      <c r="B60" t="s">
        <v>100</v>
      </c>
      <c r="C60">
        <v>2</v>
      </c>
      <c r="D60">
        <v>14</v>
      </c>
      <c r="E60">
        <v>2</v>
      </c>
      <c r="F60">
        <v>10</v>
      </c>
      <c r="G60">
        <v>2</v>
      </c>
      <c r="H60">
        <v>0</v>
      </c>
      <c r="I60">
        <v>104</v>
      </c>
      <c r="J60">
        <v>52</v>
      </c>
    </row>
    <row r="61" spans="1:10" x14ac:dyDescent="0.2">
      <c r="A61">
        <v>10</v>
      </c>
      <c r="B61" t="s">
        <v>170</v>
      </c>
      <c r="C61">
        <v>3</v>
      </c>
      <c r="D61">
        <v>9</v>
      </c>
      <c r="E61">
        <v>2</v>
      </c>
      <c r="F61">
        <v>9</v>
      </c>
      <c r="G61">
        <v>0</v>
      </c>
      <c r="H61">
        <v>1</v>
      </c>
      <c r="I61">
        <v>71</v>
      </c>
      <c r="J61">
        <v>23.7</v>
      </c>
    </row>
    <row r="62" spans="1:10" x14ac:dyDescent="0.2">
      <c r="A62">
        <v>31</v>
      </c>
      <c r="B62" t="s">
        <v>28</v>
      </c>
      <c r="C62">
        <v>2</v>
      </c>
      <c r="D62">
        <v>8</v>
      </c>
      <c r="E62">
        <v>2</v>
      </c>
      <c r="F62">
        <v>8</v>
      </c>
      <c r="G62">
        <v>0</v>
      </c>
      <c r="H62">
        <v>0</v>
      </c>
      <c r="I62">
        <v>62</v>
      </c>
      <c r="J62">
        <v>31</v>
      </c>
    </row>
    <row r="63" spans="1:10" x14ac:dyDescent="0.2">
      <c r="A63">
        <v>3</v>
      </c>
      <c r="B63" t="s">
        <v>41</v>
      </c>
      <c r="C63">
        <v>1</v>
      </c>
      <c r="D63">
        <v>2</v>
      </c>
      <c r="E63">
        <v>1</v>
      </c>
      <c r="F63">
        <v>2</v>
      </c>
      <c r="G63">
        <v>0</v>
      </c>
      <c r="H63">
        <v>0</v>
      </c>
      <c r="I63">
        <v>17</v>
      </c>
      <c r="J63">
        <v>17</v>
      </c>
    </row>
    <row r="64" spans="1:10" x14ac:dyDescent="0.2">
      <c r="A64">
        <v>4</v>
      </c>
      <c r="B64" t="s">
        <v>101</v>
      </c>
      <c r="C64">
        <v>1</v>
      </c>
      <c r="D64">
        <v>2</v>
      </c>
      <c r="E64">
        <v>2</v>
      </c>
      <c r="F64">
        <v>2</v>
      </c>
      <c r="G64">
        <v>0</v>
      </c>
      <c r="H64">
        <v>0</v>
      </c>
      <c r="I64">
        <v>20</v>
      </c>
      <c r="J64">
        <v>20</v>
      </c>
    </row>
    <row r="65" spans="1:10" x14ac:dyDescent="0.2">
      <c r="A65">
        <v>49</v>
      </c>
      <c r="B65" t="s">
        <v>139</v>
      </c>
      <c r="C65">
        <v>2</v>
      </c>
      <c r="D65">
        <v>8</v>
      </c>
      <c r="E65">
        <v>4</v>
      </c>
      <c r="F65">
        <v>7</v>
      </c>
      <c r="G65">
        <v>0</v>
      </c>
      <c r="H65">
        <v>0</v>
      </c>
      <c r="I65">
        <v>67</v>
      </c>
      <c r="J65">
        <v>33.5</v>
      </c>
    </row>
    <row r="66" spans="1:10" x14ac:dyDescent="0.2">
      <c r="A66">
        <v>42</v>
      </c>
      <c r="B66" t="s">
        <v>182</v>
      </c>
      <c r="C66">
        <v>2</v>
      </c>
      <c r="D66">
        <v>7</v>
      </c>
      <c r="E66">
        <v>4</v>
      </c>
      <c r="F66">
        <v>7</v>
      </c>
      <c r="G66">
        <v>0</v>
      </c>
      <c r="H66">
        <v>1</v>
      </c>
      <c r="I66">
        <v>63</v>
      </c>
      <c r="J66">
        <v>31.5</v>
      </c>
    </row>
    <row r="67" spans="1:10" x14ac:dyDescent="0.2">
      <c r="A67">
        <v>72</v>
      </c>
      <c r="B67" t="s">
        <v>39</v>
      </c>
      <c r="C67">
        <v>1</v>
      </c>
      <c r="D67">
        <v>5</v>
      </c>
      <c r="E67">
        <v>1</v>
      </c>
      <c r="F67">
        <v>5</v>
      </c>
      <c r="G67">
        <v>0</v>
      </c>
      <c r="H67">
        <v>0</v>
      </c>
      <c r="I67">
        <v>38</v>
      </c>
      <c r="J67">
        <v>38</v>
      </c>
    </row>
    <row r="68" spans="1:10" x14ac:dyDescent="0.2">
      <c r="A68">
        <v>18</v>
      </c>
      <c r="B68" t="s">
        <v>146</v>
      </c>
      <c r="C68">
        <v>3</v>
      </c>
      <c r="D68">
        <v>10</v>
      </c>
      <c r="E68">
        <v>5</v>
      </c>
      <c r="F68">
        <v>10</v>
      </c>
      <c r="G68">
        <v>0</v>
      </c>
      <c r="H68">
        <v>0</v>
      </c>
      <c r="I68">
        <v>85</v>
      </c>
      <c r="J68">
        <v>28.3</v>
      </c>
    </row>
    <row r="69" spans="1:10" x14ac:dyDescent="0.2">
      <c r="A69">
        <v>70</v>
      </c>
      <c r="B69" t="s">
        <v>126</v>
      </c>
      <c r="C69">
        <v>3</v>
      </c>
      <c r="D69">
        <v>14</v>
      </c>
      <c r="E69">
        <v>4</v>
      </c>
      <c r="F69">
        <v>12</v>
      </c>
      <c r="G69">
        <v>2</v>
      </c>
      <c r="H69">
        <v>0</v>
      </c>
      <c r="I69">
        <v>112</v>
      </c>
      <c r="J69">
        <v>37.299999999999997</v>
      </c>
    </row>
    <row r="70" spans="1:10" x14ac:dyDescent="0.2">
      <c r="A70">
        <v>81</v>
      </c>
      <c r="B70" t="s">
        <v>102</v>
      </c>
      <c r="C70">
        <v>2</v>
      </c>
      <c r="D70">
        <v>9</v>
      </c>
      <c r="E70">
        <v>5</v>
      </c>
      <c r="F70">
        <v>8</v>
      </c>
      <c r="G70">
        <v>1</v>
      </c>
      <c r="H70">
        <v>0</v>
      </c>
      <c r="I70">
        <v>79</v>
      </c>
      <c r="J70">
        <v>39.5</v>
      </c>
    </row>
    <row r="71" spans="1:10" x14ac:dyDescent="0.2">
      <c r="A71">
        <v>31</v>
      </c>
      <c r="B71" t="s">
        <v>103</v>
      </c>
      <c r="C71">
        <v>1</v>
      </c>
      <c r="D71">
        <v>4</v>
      </c>
      <c r="E71">
        <v>1</v>
      </c>
      <c r="F71">
        <v>4</v>
      </c>
      <c r="G71">
        <v>0</v>
      </c>
      <c r="H71">
        <v>0</v>
      </c>
      <c r="I71">
        <v>31</v>
      </c>
      <c r="J71">
        <v>31</v>
      </c>
    </row>
    <row r="72" spans="1:10" x14ac:dyDescent="0.2">
      <c r="A72">
        <v>6</v>
      </c>
      <c r="B72" t="s">
        <v>190</v>
      </c>
      <c r="C72">
        <v>3</v>
      </c>
      <c r="D72">
        <v>8</v>
      </c>
      <c r="E72">
        <v>3</v>
      </c>
      <c r="F72">
        <v>8</v>
      </c>
      <c r="G72">
        <v>0</v>
      </c>
      <c r="H72">
        <v>0</v>
      </c>
      <c r="I72">
        <v>65</v>
      </c>
      <c r="J72">
        <v>21.7</v>
      </c>
    </row>
    <row r="73" spans="1:10" x14ac:dyDescent="0.2">
      <c r="A73">
        <v>43</v>
      </c>
      <c r="B73" t="s">
        <v>104</v>
      </c>
      <c r="C73">
        <v>3</v>
      </c>
      <c r="D73">
        <v>12</v>
      </c>
      <c r="E73">
        <v>4</v>
      </c>
      <c r="F73">
        <v>11</v>
      </c>
      <c r="G73">
        <v>0</v>
      </c>
      <c r="H73">
        <v>0</v>
      </c>
      <c r="I73">
        <v>95</v>
      </c>
      <c r="J73">
        <v>31.7</v>
      </c>
    </row>
    <row r="74" spans="1:10" x14ac:dyDescent="0.2">
      <c r="A74">
        <v>85</v>
      </c>
      <c r="B74" t="s">
        <v>105</v>
      </c>
      <c r="C74">
        <v>4</v>
      </c>
      <c r="D74">
        <v>23</v>
      </c>
      <c r="E74">
        <v>1</v>
      </c>
      <c r="F74">
        <v>23</v>
      </c>
      <c r="G74">
        <v>0</v>
      </c>
      <c r="H74">
        <v>0</v>
      </c>
      <c r="I74">
        <v>164</v>
      </c>
      <c r="J74">
        <v>41</v>
      </c>
    </row>
    <row r="75" spans="1:10" x14ac:dyDescent="0.2">
      <c r="A75">
        <v>31</v>
      </c>
      <c r="B75" t="s">
        <v>106</v>
      </c>
      <c r="C75">
        <v>2</v>
      </c>
      <c r="D75">
        <v>8</v>
      </c>
      <c r="E75">
        <v>2</v>
      </c>
      <c r="F75">
        <v>8</v>
      </c>
      <c r="G75">
        <v>0</v>
      </c>
      <c r="H75">
        <v>0</v>
      </c>
      <c r="I75">
        <v>62</v>
      </c>
      <c r="J75">
        <v>31</v>
      </c>
    </row>
    <row r="76" spans="1:10" x14ac:dyDescent="0.2">
      <c r="A76">
        <v>60</v>
      </c>
      <c r="B76" t="s">
        <v>107</v>
      </c>
      <c r="C76">
        <v>2</v>
      </c>
      <c r="D76">
        <v>9</v>
      </c>
      <c r="E76">
        <v>3</v>
      </c>
      <c r="F76">
        <v>8</v>
      </c>
      <c r="G76">
        <v>0</v>
      </c>
      <c r="H76">
        <v>0</v>
      </c>
      <c r="I76">
        <v>71</v>
      </c>
      <c r="J76">
        <v>35.5</v>
      </c>
    </row>
    <row r="77" spans="1:10" x14ac:dyDescent="0.2">
      <c r="A77">
        <v>16</v>
      </c>
      <c r="B77" t="s">
        <v>71</v>
      </c>
      <c r="C77">
        <v>2</v>
      </c>
      <c r="D77">
        <v>7</v>
      </c>
      <c r="E77">
        <v>2</v>
      </c>
      <c r="F77">
        <v>7</v>
      </c>
      <c r="G77">
        <v>0</v>
      </c>
      <c r="H77">
        <v>0</v>
      </c>
      <c r="I77">
        <v>55</v>
      </c>
      <c r="J77">
        <v>27.5</v>
      </c>
    </row>
    <row r="78" spans="1:10" x14ac:dyDescent="0.2">
      <c r="A78">
        <v>20</v>
      </c>
      <c r="B78" t="s">
        <v>176</v>
      </c>
      <c r="C78">
        <v>2</v>
      </c>
      <c r="D78">
        <v>7</v>
      </c>
      <c r="E78">
        <v>3</v>
      </c>
      <c r="F78">
        <v>7</v>
      </c>
      <c r="G78">
        <v>0</v>
      </c>
      <c r="H78">
        <v>0</v>
      </c>
      <c r="I78">
        <v>58</v>
      </c>
      <c r="J78">
        <v>29</v>
      </c>
    </row>
    <row r="79" spans="1:10" x14ac:dyDescent="0.2">
      <c r="A79">
        <v>91</v>
      </c>
      <c r="B79" t="s">
        <v>156</v>
      </c>
      <c r="C79">
        <v>3</v>
      </c>
      <c r="D79">
        <v>17</v>
      </c>
      <c r="E79">
        <v>4</v>
      </c>
      <c r="F79">
        <v>17</v>
      </c>
      <c r="G79">
        <v>0</v>
      </c>
      <c r="H79">
        <v>0</v>
      </c>
      <c r="I79">
        <v>131</v>
      </c>
      <c r="J79">
        <v>43.7</v>
      </c>
    </row>
    <row r="80" spans="1:10" x14ac:dyDescent="0.2">
      <c r="A80">
        <v>61</v>
      </c>
      <c r="B80" t="s">
        <v>137</v>
      </c>
      <c r="C80">
        <v>3</v>
      </c>
      <c r="D80">
        <v>14</v>
      </c>
      <c r="E80">
        <v>3</v>
      </c>
      <c r="F80">
        <v>14</v>
      </c>
      <c r="G80">
        <v>0</v>
      </c>
      <c r="H80">
        <v>0</v>
      </c>
      <c r="I80">
        <v>107</v>
      </c>
      <c r="J80">
        <v>35.700000000000003</v>
      </c>
    </row>
    <row r="81" spans="1:10" x14ac:dyDescent="0.2">
      <c r="A81">
        <v>94</v>
      </c>
      <c r="B81" t="s">
        <v>108</v>
      </c>
      <c r="C81">
        <v>1</v>
      </c>
      <c r="D81">
        <v>6</v>
      </c>
      <c r="E81">
        <v>1</v>
      </c>
      <c r="F81">
        <v>6</v>
      </c>
      <c r="G81">
        <v>0</v>
      </c>
      <c r="H81">
        <v>0</v>
      </c>
      <c r="I81">
        <v>45</v>
      </c>
      <c r="J81">
        <v>45</v>
      </c>
    </row>
    <row r="82" spans="1:10" x14ac:dyDescent="0.2">
      <c r="A82">
        <v>79</v>
      </c>
      <c r="B82" t="s">
        <v>177</v>
      </c>
      <c r="C82">
        <v>2</v>
      </c>
      <c r="D82">
        <v>9</v>
      </c>
      <c r="E82">
        <v>5</v>
      </c>
      <c r="F82">
        <v>8</v>
      </c>
      <c r="G82">
        <v>0</v>
      </c>
      <c r="H82">
        <v>0</v>
      </c>
      <c r="I82">
        <v>77</v>
      </c>
      <c r="J82">
        <v>38.5</v>
      </c>
    </row>
    <row r="83" spans="1:10" x14ac:dyDescent="0.2">
      <c r="A83">
        <v>20</v>
      </c>
      <c r="B83" t="s">
        <v>78</v>
      </c>
      <c r="C83">
        <v>1</v>
      </c>
      <c r="D83">
        <v>4</v>
      </c>
      <c r="E83">
        <v>1</v>
      </c>
      <c r="F83">
        <v>2</v>
      </c>
      <c r="G83">
        <v>0</v>
      </c>
      <c r="H83">
        <v>0</v>
      </c>
      <c r="I83">
        <v>29</v>
      </c>
      <c r="J83">
        <v>29</v>
      </c>
    </row>
    <row r="84" spans="1:10" x14ac:dyDescent="0.2">
      <c r="A84">
        <v>103</v>
      </c>
      <c r="B84" t="s">
        <v>76</v>
      </c>
      <c r="C84">
        <v>1</v>
      </c>
      <c r="D84">
        <v>6</v>
      </c>
      <c r="E84">
        <v>2</v>
      </c>
      <c r="F84">
        <v>6</v>
      </c>
      <c r="G84">
        <v>0</v>
      </c>
      <c r="H84">
        <v>0</v>
      </c>
      <c r="I84">
        <v>48</v>
      </c>
      <c r="J84">
        <v>48</v>
      </c>
    </row>
    <row r="85" spans="1:10" x14ac:dyDescent="0.2">
      <c r="A85">
        <v>4</v>
      </c>
      <c r="B85" t="s">
        <v>150</v>
      </c>
      <c r="C85">
        <v>1</v>
      </c>
      <c r="D85">
        <v>2</v>
      </c>
      <c r="E85">
        <v>2</v>
      </c>
      <c r="F85">
        <v>2</v>
      </c>
      <c r="G85">
        <v>0</v>
      </c>
      <c r="H85">
        <v>0</v>
      </c>
      <c r="I85">
        <v>20</v>
      </c>
      <c r="J85">
        <v>20</v>
      </c>
    </row>
    <row r="86" spans="1:10" x14ac:dyDescent="0.2">
      <c r="A86">
        <v>31</v>
      </c>
      <c r="B86" t="s">
        <v>73</v>
      </c>
      <c r="C86">
        <v>3</v>
      </c>
      <c r="D86">
        <v>10</v>
      </c>
      <c r="E86">
        <v>7</v>
      </c>
      <c r="F86">
        <v>8</v>
      </c>
      <c r="G86">
        <v>2</v>
      </c>
      <c r="H86">
        <v>0</v>
      </c>
      <c r="I86">
        <v>93</v>
      </c>
      <c r="J86">
        <v>31</v>
      </c>
    </row>
    <row r="87" spans="1:10" x14ac:dyDescent="0.2">
      <c r="A87">
        <v>26</v>
      </c>
      <c r="B87" t="s">
        <v>168</v>
      </c>
      <c r="C87">
        <v>1</v>
      </c>
      <c r="D87">
        <v>4</v>
      </c>
      <c r="E87">
        <v>1</v>
      </c>
      <c r="F87">
        <v>3</v>
      </c>
      <c r="G87">
        <v>0</v>
      </c>
      <c r="H87">
        <v>0</v>
      </c>
      <c r="I87">
        <v>30</v>
      </c>
      <c r="J87">
        <v>30</v>
      </c>
    </row>
    <row r="88" spans="1:10" x14ac:dyDescent="0.2">
      <c r="A88">
        <v>20</v>
      </c>
      <c r="B88" t="s">
        <v>123</v>
      </c>
      <c r="C88">
        <v>2</v>
      </c>
      <c r="D88">
        <v>7</v>
      </c>
      <c r="E88">
        <v>3</v>
      </c>
      <c r="F88">
        <v>7</v>
      </c>
      <c r="G88">
        <v>0</v>
      </c>
      <c r="H88">
        <v>0</v>
      </c>
      <c r="I88">
        <v>58</v>
      </c>
      <c r="J88">
        <v>29</v>
      </c>
    </row>
    <row r="89" spans="1:10" x14ac:dyDescent="0.2">
      <c r="A89">
        <v>68</v>
      </c>
      <c r="B89" t="s">
        <v>109</v>
      </c>
      <c r="C89">
        <v>1</v>
      </c>
      <c r="D89">
        <v>4</v>
      </c>
      <c r="E89">
        <v>3</v>
      </c>
      <c r="F89">
        <v>4</v>
      </c>
      <c r="G89">
        <v>0</v>
      </c>
      <c r="H89">
        <v>0</v>
      </c>
      <c r="I89">
        <v>37</v>
      </c>
      <c r="J89">
        <v>37</v>
      </c>
    </row>
    <row r="90" spans="1:10" x14ac:dyDescent="0.2">
      <c r="A90">
        <v>105</v>
      </c>
      <c r="B90" t="s">
        <v>151</v>
      </c>
      <c r="C90">
        <v>2</v>
      </c>
      <c r="D90">
        <v>15</v>
      </c>
      <c r="E90">
        <v>1</v>
      </c>
      <c r="F90">
        <v>14</v>
      </c>
      <c r="G90">
        <v>1</v>
      </c>
      <c r="H90">
        <v>0</v>
      </c>
      <c r="I90">
        <v>109</v>
      </c>
      <c r="J90">
        <v>54.5</v>
      </c>
    </row>
    <row r="91" spans="1:10" x14ac:dyDescent="0.2">
      <c r="A91">
        <v>100</v>
      </c>
      <c r="B91" t="s">
        <v>160</v>
      </c>
      <c r="C91">
        <v>3</v>
      </c>
      <c r="D91">
        <v>18</v>
      </c>
      <c r="E91">
        <v>4</v>
      </c>
      <c r="F91">
        <v>17</v>
      </c>
      <c r="G91">
        <v>1</v>
      </c>
      <c r="H91">
        <v>0</v>
      </c>
      <c r="I91">
        <v>139</v>
      </c>
      <c r="J91">
        <v>46.3</v>
      </c>
    </row>
    <row r="92" spans="1:10" x14ac:dyDescent="0.2">
      <c r="A92">
        <v>92</v>
      </c>
      <c r="B92" t="s">
        <v>67</v>
      </c>
      <c r="C92">
        <v>1</v>
      </c>
      <c r="D92">
        <v>6</v>
      </c>
      <c r="E92">
        <v>1</v>
      </c>
      <c r="F92">
        <v>5</v>
      </c>
      <c r="G92">
        <v>0</v>
      </c>
      <c r="H92">
        <v>0</v>
      </c>
      <c r="I92">
        <v>44</v>
      </c>
      <c r="J92">
        <v>44</v>
      </c>
    </row>
    <row r="93" spans="1:10" x14ac:dyDescent="0.2">
      <c r="A93">
        <v>1</v>
      </c>
      <c r="B93" t="s">
        <v>110</v>
      </c>
      <c r="C93">
        <v>1</v>
      </c>
      <c r="D93">
        <v>2</v>
      </c>
      <c r="E93">
        <v>0</v>
      </c>
      <c r="F93">
        <v>2</v>
      </c>
      <c r="G93">
        <v>0</v>
      </c>
      <c r="H93">
        <v>0</v>
      </c>
      <c r="I93">
        <v>14</v>
      </c>
      <c r="J93">
        <v>14</v>
      </c>
    </row>
    <row r="94" spans="1:10" x14ac:dyDescent="0.2">
      <c r="A94">
        <v>56</v>
      </c>
      <c r="B94" t="s">
        <v>128</v>
      </c>
      <c r="C94">
        <v>1</v>
      </c>
      <c r="D94">
        <v>5</v>
      </c>
      <c r="E94">
        <v>0</v>
      </c>
      <c r="F94">
        <v>5</v>
      </c>
      <c r="G94">
        <v>0</v>
      </c>
      <c r="H94">
        <v>0</v>
      </c>
      <c r="I94">
        <v>35</v>
      </c>
      <c r="J94">
        <v>35</v>
      </c>
    </row>
    <row r="95" spans="1:10" x14ac:dyDescent="0.2">
      <c r="A95">
        <v>62</v>
      </c>
      <c r="B95" t="s">
        <v>46</v>
      </c>
      <c r="C95">
        <v>3</v>
      </c>
      <c r="D95">
        <v>14</v>
      </c>
      <c r="E95">
        <v>3</v>
      </c>
      <c r="F95">
        <v>13</v>
      </c>
      <c r="G95">
        <v>1</v>
      </c>
      <c r="H95">
        <v>0</v>
      </c>
      <c r="I95">
        <v>108</v>
      </c>
      <c r="J95">
        <v>36</v>
      </c>
    </row>
    <row r="96" spans="1:10" x14ac:dyDescent="0.2">
      <c r="A96">
        <v>46</v>
      </c>
      <c r="B96" t="s">
        <v>178</v>
      </c>
      <c r="C96">
        <v>4</v>
      </c>
      <c r="D96">
        <v>17</v>
      </c>
      <c r="E96">
        <v>4</v>
      </c>
      <c r="F96">
        <v>17</v>
      </c>
      <c r="G96">
        <v>0</v>
      </c>
      <c r="H96">
        <v>0</v>
      </c>
      <c r="I96">
        <v>131</v>
      </c>
      <c r="J96">
        <v>32.799999999999997</v>
      </c>
    </row>
    <row r="97" spans="1:10" x14ac:dyDescent="0.2">
      <c r="A97">
        <v>47</v>
      </c>
      <c r="B97" t="s">
        <v>40</v>
      </c>
      <c r="C97">
        <v>3</v>
      </c>
      <c r="D97">
        <v>12</v>
      </c>
      <c r="E97">
        <v>5</v>
      </c>
      <c r="F97">
        <v>12</v>
      </c>
      <c r="G97">
        <v>0</v>
      </c>
      <c r="H97">
        <v>0</v>
      </c>
      <c r="I97">
        <v>99</v>
      </c>
      <c r="J97">
        <v>33</v>
      </c>
    </row>
    <row r="98" spans="1:10" x14ac:dyDescent="0.2">
      <c r="A98">
        <v>84</v>
      </c>
      <c r="B98" t="s">
        <v>153</v>
      </c>
      <c r="C98">
        <v>3</v>
      </c>
      <c r="D98">
        <v>14</v>
      </c>
      <c r="E98">
        <v>8</v>
      </c>
      <c r="F98">
        <v>13</v>
      </c>
      <c r="G98">
        <v>0</v>
      </c>
      <c r="H98">
        <v>0</v>
      </c>
      <c r="I98">
        <v>121</v>
      </c>
      <c r="J98">
        <v>40.299999999999997</v>
      </c>
    </row>
    <row r="99" spans="1:10" x14ac:dyDescent="0.2">
      <c r="A99">
        <v>71</v>
      </c>
      <c r="B99" t="s">
        <v>111</v>
      </c>
      <c r="C99">
        <v>4</v>
      </c>
      <c r="D99">
        <v>21</v>
      </c>
      <c r="E99">
        <v>2</v>
      </c>
      <c r="F99">
        <v>19</v>
      </c>
      <c r="G99">
        <v>0</v>
      </c>
      <c r="H99">
        <v>0</v>
      </c>
      <c r="I99">
        <v>151</v>
      </c>
      <c r="J99">
        <v>37.799999999999997</v>
      </c>
    </row>
    <row r="100" spans="1:10" x14ac:dyDescent="0.2">
      <c r="A100">
        <v>17</v>
      </c>
      <c r="B100" t="s">
        <v>125</v>
      </c>
      <c r="C100">
        <v>3</v>
      </c>
      <c r="D100">
        <v>11</v>
      </c>
      <c r="E100">
        <v>2</v>
      </c>
      <c r="F100">
        <v>11</v>
      </c>
      <c r="G100">
        <v>0</v>
      </c>
      <c r="H100">
        <v>0</v>
      </c>
      <c r="I100">
        <v>83</v>
      </c>
      <c r="J100">
        <v>27.7</v>
      </c>
    </row>
    <row r="101" spans="1:10" x14ac:dyDescent="0.2">
      <c r="A101">
        <v>26</v>
      </c>
      <c r="B101" t="s">
        <v>159</v>
      </c>
      <c r="C101">
        <v>1</v>
      </c>
      <c r="D101">
        <v>3</v>
      </c>
      <c r="E101">
        <v>3</v>
      </c>
      <c r="F101">
        <v>3</v>
      </c>
      <c r="G101">
        <v>0</v>
      </c>
      <c r="H101">
        <v>0</v>
      </c>
      <c r="I101">
        <v>30</v>
      </c>
      <c r="J101">
        <v>30</v>
      </c>
    </row>
    <row r="102" spans="1:10" x14ac:dyDescent="0.2">
      <c r="A102">
        <v>72</v>
      </c>
      <c r="B102" t="s">
        <v>36</v>
      </c>
      <c r="C102">
        <v>1</v>
      </c>
      <c r="D102">
        <v>5</v>
      </c>
      <c r="E102">
        <v>1</v>
      </c>
      <c r="F102">
        <v>5</v>
      </c>
      <c r="G102">
        <v>0</v>
      </c>
      <c r="H102">
        <v>0</v>
      </c>
      <c r="I102">
        <v>38</v>
      </c>
      <c r="J102">
        <v>38</v>
      </c>
    </row>
    <row r="103" spans="1:10" x14ac:dyDescent="0.2">
      <c r="A103">
        <v>94</v>
      </c>
      <c r="B103" t="s">
        <v>155</v>
      </c>
      <c r="C103">
        <v>2</v>
      </c>
      <c r="D103">
        <v>12</v>
      </c>
      <c r="E103">
        <v>2</v>
      </c>
      <c r="F103">
        <v>12</v>
      </c>
      <c r="G103">
        <v>0</v>
      </c>
      <c r="H103">
        <v>0</v>
      </c>
      <c r="I103">
        <v>90</v>
      </c>
      <c r="J103">
        <v>45</v>
      </c>
    </row>
    <row r="104" spans="1:10" x14ac:dyDescent="0.2">
      <c r="A104">
        <v>99</v>
      </c>
      <c r="B104" t="s">
        <v>162</v>
      </c>
      <c r="C104">
        <v>3</v>
      </c>
      <c r="D104">
        <v>18</v>
      </c>
      <c r="E104">
        <v>3</v>
      </c>
      <c r="F104">
        <v>17</v>
      </c>
      <c r="G104">
        <v>1</v>
      </c>
      <c r="H104">
        <v>1</v>
      </c>
      <c r="I104">
        <v>138</v>
      </c>
      <c r="J104">
        <v>46</v>
      </c>
    </row>
    <row r="105" spans="1:10" x14ac:dyDescent="0.2">
      <c r="A105">
        <v>31</v>
      </c>
      <c r="B105" t="s">
        <v>33</v>
      </c>
      <c r="C105">
        <v>1</v>
      </c>
      <c r="D105">
        <v>4</v>
      </c>
      <c r="E105">
        <v>1</v>
      </c>
      <c r="F105">
        <v>4</v>
      </c>
      <c r="G105">
        <v>0</v>
      </c>
      <c r="H105">
        <v>0</v>
      </c>
      <c r="I105">
        <v>31</v>
      </c>
      <c r="J105">
        <v>31</v>
      </c>
    </row>
    <row r="106" spans="1:10" x14ac:dyDescent="0.2">
      <c r="A106">
        <v>31</v>
      </c>
      <c r="B106" t="s">
        <v>49</v>
      </c>
      <c r="C106">
        <v>1</v>
      </c>
      <c r="D106">
        <v>4</v>
      </c>
      <c r="E106">
        <v>1</v>
      </c>
      <c r="F106">
        <v>4</v>
      </c>
      <c r="G106">
        <v>0</v>
      </c>
      <c r="H106">
        <v>0</v>
      </c>
      <c r="I106">
        <v>31</v>
      </c>
      <c r="J106">
        <v>31</v>
      </c>
    </row>
  </sheetData>
  <sortState xmlns:xlrd2="http://schemas.microsoft.com/office/spreadsheetml/2017/richdata2" ref="A1:J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Ranking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2023-09-26T02:35:19Z</dcterms:modified>
</cp:coreProperties>
</file>