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animate\Desktop\Отчет за 2021 Приоритет 2030\"/>
    </mc:Choice>
  </mc:AlternateContent>
  <bookViews>
    <workbookView xWindow="0" yWindow="-21705" windowWidth="38625" windowHeight="21105" activeTab="1"/>
  </bookViews>
  <sheets>
    <sheet name="Прил_6_1_Минобр" sheetId="1" r:id="rId1"/>
    <sheet name="Прил_6_2_Минцифра" sheetId="2" r:id="rId2"/>
  </sheets>
  <definedNames>
    <definedName name="_ftn1" localSheetId="0">Прил_6_1_Минобр!$B$63</definedName>
    <definedName name="_ftn2" localSheetId="0">Прил_6_1_Минобр!$B$64</definedName>
    <definedName name="_ftn3" localSheetId="0">Прил_6_1_Минобр!$B$66</definedName>
    <definedName name="_ftn4" localSheetId="0">Прил_6_1_Минобр!$B$67</definedName>
    <definedName name="_ftnref1" localSheetId="0">Прил_6_1_Минобр!$B$1</definedName>
    <definedName name="_ftnref2" localSheetId="0">Прил_6_1_Минобр!$B$3</definedName>
    <definedName name="_ftnref3" localSheetId="0">Прил_6_1_Минобр!$C$11</definedName>
    <definedName name="_ftnref4" localSheetId="0">Прил_6_1_Минобр!$D$11</definedName>
  </definedNames>
  <calcPr calcId="152511" refMode="R1C1"/>
</workbook>
</file>

<file path=xl/calcChain.xml><?xml version="1.0" encoding="utf-8"?>
<calcChain xmlns="http://schemas.openxmlformats.org/spreadsheetml/2006/main">
  <c r="G58" i="2" l="1"/>
  <c r="G56" i="2"/>
  <c r="E55" i="2"/>
  <c r="G55" i="2" s="1"/>
  <c r="G44" i="2"/>
  <c r="G40" i="2"/>
  <c r="G36" i="2"/>
  <c r="G32" i="2"/>
  <c r="G27" i="2"/>
  <c r="E26" i="2"/>
  <c r="G20" i="2"/>
  <c r="E18" i="2"/>
  <c r="G58" i="1"/>
  <c r="G56" i="1"/>
  <c r="E55" i="1"/>
  <c r="G55" i="1" s="1"/>
  <c r="G44" i="1"/>
  <c r="G40" i="1"/>
  <c r="G36" i="1"/>
  <c r="G32" i="1"/>
  <c r="G27" i="1"/>
  <c r="G26" i="1" s="1"/>
  <c r="E26" i="1"/>
  <c r="G20" i="1"/>
  <c r="E18" i="1"/>
  <c r="G18" i="1" s="1"/>
  <c r="G54" i="1" l="1"/>
  <c r="E54" i="1"/>
  <c r="E59" i="1" s="1"/>
  <c r="G59" i="1" s="1"/>
  <c r="E54" i="2"/>
  <c r="E59" i="2" s="1"/>
  <c r="G59" i="2" s="1"/>
  <c r="G26" i="2"/>
  <c r="G18" i="2"/>
  <c r="G54" i="2" l="1"/>
</calcChain>
</file>

<file path=xl/sharedStrings.xml><?xml version="1.0" encoding="utf-8"?>
<sst xmlns="http://schemas.openxmlformats.org/spreadsheetml/2006/main" count="200" uniqueCount="85">
  <si>
    <t>Приложение 6.1 Отчет о расходах, источником финансового обеспечения которых является грант в форме субсидии» (Федеральный проект "Развитие интеграционных процессов в сфере науки, высшего образования и индустрии")1</t>
  </si>
  <si>
    <t>КОДЫ</t>
  </si>
  <si>
    <t xml:space="preserve">            на 31 декабря 2021 г.</t>
  </si>
  <si>
    <t xml:space="preserve">Дата  </t>
  </si>
  <si>
    <t>Наименование Получателя Федеральное государственное бюджетное образовательное учреждение высшего образования «Всероссийский государственный институт кинематографии имени С.А.Герасимова»</t>
  </si>
  <si>
    <t>7717032440</t>
  </si>
  <si>
    <t>ИНН</t>
  </si>
  <si>
    <t>Наименование федерального органа исполнительной власти - главного распорядителя средств федерального бюджета МИНИСТЕРСТВО НАУКИ И ВЫСШЕГО ОБРАЗОВАНИЯ РОССИЙСКОЙ ФЕДЕРАЦИИ</t>
  </si>
  <si>
    <t>Глава по БК</t>
  </si>
  <si>
    <t>075</t>
  </si>
  <si>
    <t>Результат федерального проекта ПОДДЕРЖКА ОБРАЗОВАТЕЛЬНЫХ ОРГАНИЗАЦИЙ ВЫСШЕГО ОБРАЗОВАНИЯ С ЦЕЛЬЮ ФОРМИРОВАНИЯ ГРУППЫ УНИВЕРСИТЕТОВ - НАЦИОНАЛЬНЫХ ЛИДЕРОВ ДЛЯ ФОРМИРОВАНИЯ НАУЧНОГО, ТЕХНОЛОГИЧЕСКОГО И КАДРОВОГО ОБЕСПЕЧЕНИЯ ЭКОНОМИКИ И СОЦИАЛЬНОЙ СФЕРЫ, ПОВЫШЕНИЯ ГЛОБАЛЬНОЙ КОНКУРЕНТОСПОСОБНОСТИ СИСТЕМЫ ВЫСШЕГО ОБРАЗОВАНИЯ И СОДЕЙСТВИЯ РЕГИОНАЛЬНОМУ РАЗВИТИЮ</t>
  </si>
  <si>
    <t>по БК</t>
  </si>
  <si>
    <t>S4</t>
  </si>
  <si>
    <t>Периодичность (годовая,квартальная) ГОДОВАЯ</t>
  </si>
  <si>
    <t>Единица измерения: руб</t>
  </si>
  <si>
    <t>по ОКЕИ</t>
  </si>
  <si>
    <t>Наименование показателя</t>
  </si>
  <si>
    <t>Код  строки 4</t>
  </si>
  <si>
    <t>Код направления расходования гранта</t>
  </si>
  <si>
    <t>Сумма</t>
  </si>
  <si>
    <t>отчетный период</t>
  </si>
  <si>
    <t>нарастающим итогом с начала года</t>
  </si>
  <si>
    <t>Остаток гранта на начало года, всего:</t>
  </si>
  <si>
    <t>0100</t>
  </si>
  <si>
    <t>в том числе:</t>
  </si>
  <si>
    <t>0110</t>
  </si>
  <si>
    <t>х</t>
  </si>
  <si>
    <t>потребность в котором подтверждена</t>
  </si>
  <si>
    <t>подлежащий возврату в федеральный бюджет</t>
  </si>
  <si>
    <t>0120</t>
  </si>
  <si>
    <t>Поступило средств, всего:</t>
  </si>
  <si>
    <t>0200</t>
  </si>
  <si>
    <t>0210</t>
  </si>
  <si>
    <t>из федерального бюджета</t>
  </si>
  <si>
    <t>возврат дебиторской задолженности прошлых лет</t>
  </si>
  <si>
    <t>0220</t>
  </si>
  <si>
    <t>из них:</t>
  </si>
  <si>
    <t>возврат дебиторской задолженности прошлых лет,  решение об использовании  которой принято</t>
  </si>
  <si>
    <t>0221</t>
  </si>
  <si>
    <t>возврат дебиторской задолженности прошлых лет,  решение об использовании  которой не  принято</t>
  </si>
  <si>
    <t>0222</t>
  </si>
  <si>
    <t>иные доходы в форме штрафов и пеней по обязательствам, источником финансового обеспечения которых являлись средства гранта</t>
  </si>
  <si>
    <t>0230</t>
  </si>
  <si>
    <t>Выплаты по расходам, всего:5</t>
  </si>
  <si>
    <t>0300</t>
  </si>
  <si>
    <t>0310</t>
  </si>
  <si>
    <t>выплаты персоналу, всего:</t>
  </si>
  <si>
    <t>закупка работ и услуг, всего:</t>
  </si>
  <si>
    <t>0320</t>
  </si>
  <si>
    <t>закупка непроизведенных активов, нематериальных активов, материальных запасов и основных средств, всего:</t>
  </si>
  <si>
    <t>0330</t>
  </si>
  <si>
    <t xml:space="preserve">        из них:</t>
  </si>
  <si>
    <t>уплата налогов, сборов и иных платежей в бюджеты бюджетной системы Российской Федерации, всего:</t>
  </si>
  <si>
    <t>0340</t>
  </si>
  <si>
    <t>иные выплаты, всего:</t>
  </si>
  <si>
    <t>0350</t>
  </si>
  <si>
    <t>Возвращено в федеральный бюджет, всего:</t>
  </si>
  <si>
    <t>0400</t>
  </si>
  <si>
    <t>0410</t>
  </si>
  <si>
    <t>израсходованных не по целевому назначению</t>
  </si>
  <si>
    <t>в результате применения штрафных санкций</t>
  </si>
  <si>
    <t>0420</t>
  </si>
  <si>
    <t>в сумме остатка гранта на начало года, потребность в которой не подтверждена</t>
  </si>
  <si>
    <t>0430</t>
  </si>
  <si>
    <t>в сумме возврата дебиторской задолженности прошлых лет, решение об использовании которой не принято</t>
  </si>
  <si>
    <t>0440</t>
  </si>
  <si>
    <t>Остаток гранта на конец отчетного периода (стр. 0100 + стр. 0200 - стр. 0300 - стр. 0400), всего:</t>
  </si>
  <si>
    <t>0500</t>
  </si>
  <si>
    <t>Остаток гранта на конец отчетного периода (стр. 0510 + стр. 0520), всего:</t>
  </si>
  <si>
    <t>0500 (1)</t>
  </si>
  <si>
    <t>0510</t>
  </si>
  <si>
    <t>требуется в направлении на те же цели</t>
  </si>
  <si>
    <t>подлежит возврату в федеральный бюджет</t>
  </si>
  <si>
    <t>0520</t>
  </si>
  <si>
    <t xml:space="preserve">Контрольная строка (нераспределенный между стр. 0510 и стр. 0520 остаток гранта на конец отчетного периода) (стр. 0500 - стр. 0500 (1))      </t>
  </si>
  <si>
    <t>____________________________________________________________________</t>
  </si>
  <si>
    <t>1 В случае, если соглашение содержит сведения, составляющие государственную и иную охраняемую в соответствии с федеральными законами, нормативными правовыми актами Президента Российской Федерации и Правительства Российской Федерации тайну, проставляется соответствующий гриф («для служебного пользования» / «секретно» / «совершенно секретно» / «особой важности») и номер экземпляра.</t>
  </si>
  <si>
    <t>2 Отчет составляется нарастающим итогом с начала текущего финансового года.</t>
  </si>
  <si>
    <t>3 Указывается в случае, если грант предоставляется в целях реализации федерального проекта.</t>
  </si>
  <si>
    <t>4 Показатели строк 0100-0120, 0500-0520 не формируются в случае, если предоставление гранта осуществляется в рамках казначейского сопровождения в порядке, установленном бюджетным законодательством Российской Федерации.</t>
  </si>
  <si>
    <t>5 Коды направлений расходования гранта в графе 3 отчета должны соответствовать кодам, указанным в Сведениях.</t>
  </si>
  <si>
    <t>Приложение 6.2 Отчет о расходах, источником финансового обеспечения которых является грант в форме субсидии» (Федеральный проект "Развитие интеграционных процессов в сфере науки, высшего образования и индустрии")1</t>
  </si>
  <si>
    <t xml:space="preserve">           на 31 декабря 2021 г.</t>
  </si>
  <si>
    <t>Результат федерального проекта РЕАЛИЗАЦИЯ ОБРАЗОВАТЕЛЬНЫМИ ОРГАНИЗАЦИЯМИ ВЫСШЕГО ОБРАЗОВАНИЯ, ПОЛУЧАЮЩИМИ ГОСУДАРСТВЕННУЮ ПОДДЕРЖКУ ПО ПРОГРАММЕ СТРАТЕГИЧЕСКОГО АКАДЕМИЧЕСКОГО ЛИДЕРСТВА, В РАМКАХ СВОИХ ПРОГРАММ РАЗВИТИЯ МЕРОПРИЯТИЙ ПО ОБЕСПЕЧЕНИЮ УСЛОВИЙ ДЛЯ ФОРМИРОВАНИЯ ЦИФРОВЫХ КОМПЕТЕНЦИЙ И НАВЫКОВ ИСПОЛЬЗОВАНИЯ ЦИФРОВЫХ ТЕХНОЛОГИЙ У ОБУЧАЮЩИХСЯ, В ТОМ ЧИСЛЕ У СТУДЕНТОВ ИТ-СПЕЦИАЛЬНОСТЕЙ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</si>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</sst>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F2CC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1" fillId="0" borderId="14" xfId="0" applyFont="1" applyBorder="1" applyAlignment="1">
      <alignment wrapText="1"/>
    </xf>
    <xf numFmtId="49" fontId="1" fillId="0" borderId="15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left" wrapText="1" indent="2"/>
    </xf>
    <xf numFmtId="0" fontId="1" fillId="0" borderId="19" xfId="0" applyFont="1" applyBorder="1" applyAlignment="1">
      <alignment horizontal="left" wrapText="1" indent="2"/>
    </xf>
    <xf numFmtId="0" fontId="1" fillId="0" borderId="14" xfId="0" applyFont="1" applyBorder="1" applyAlignment="1">
      <alignment horizontal="left" wrapText="1" indent="2"/>
    </xf>
    <xf numFmtId="0" fontId="1" fillId="0" borderId="17" xfId="0" applyFont="1" applyBorder="1" applyAlignment="1">
      <alignment horizontal="left" wrapText="1" indent="4"/>
    </xf>
    <xf numFmtId="49" fontId="1" fillId="0" borderId="20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9" xfId="0" applyFont="1" applyBorder="1" applyAlignment="1">
      <alignment horizontal="left" wrapText="1" indent="4"/>
    </xf>
    <xf numFmtId="49" fontId="1" fillId="0" borderId="2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4" xfId="0" applyFont="1" applyBorder="1" applyAlignment="1">
      <alignment horizontal="left" wrapText="1" indent="4"/>
    </xf>
    <xf numFmtId="0" fontId="3" fillId="0" borderId="19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19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1" fillId="0" borderId="0" xfId="0" applyFont="1" applyAlignment="1">
      <alignment horizontal="left" wrapText="1" indent="2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" fillId="0" borderId="28" xfId="0" applyFont="1" applyBorder="1" applyAlignment="1">
      <alignment horizontal="right" wrapText="1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2" fontId="1" fillId="0" borderId="32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2" fontId="1" fillId="0" borderId="34" xfId="0" applyNumberFormat="1" applyFont="1" applyBorder="1" applyAlignment="1">
      <alignment horizontal="center" vertical="center" wrapText="1"/>
    </xf>
    <xf numFmtId="2" fontId="1" fillId="0" borderId="31" xfId="0" applyNumberFormat="1" applyFont="1" applyBorder="1" applyAlignment="1">
      <alignment horizontal="center" vertical="center" wrapText="1"/>
    </xf>
    <xf numFmtId="2" fontId="1" fillId="0" borderId="33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40" xfId="0" applyNumberFormat="1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3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3" borderId="9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wrapText="1"/>
    </xf>
    <xf numFmtId="0" fontId="0" fillId="0" borderId="21" xfId="0" applyBorder="1"/>
    <xf numFmtId="0" fontId="1" fillId="0" borderId="7" xfId="0" applyFont="1" applyBorder="1" applyAlignment="1">
      <alignment horizontal="center" wrapText="1"/>
    </xf>
    <xf numFmtId="0" fontId="0" fillId="0" borderId="23" xfId="0" applyBorder="1"/>
    <xf numFmtId="2" fontId="9" fillId="0" borderId="1" xfId="0" applyNumberFormat="1" applyFont="1" applyBorder="1" applyAlignment="1">
      <alignment horizontal="center" vertical="center" wrapText="1"/>
    </xf>
    <xf numFmtId="0" fontId="0" fillId="0" borderId="8" xfId="0" applyBorder="1"/>
    <xf numFmtId="2" fontId="1" fillId="4" borderId="4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Protection="1">
      <protection locked="0"/>
    </xf>
    <xf numFmtId="0" fontId="1" fillId="0" borderId="16" xfId="0" applyFont="1" applyBorder="1" applyAlignment="1">
      <alignment horizontal="right" wrapText="1"/>
    </xf>
    <xf numFmtId="0" fontId="0" fillId="0" borderId="24" xfId="0" applyBorder="1"/>
    <xf numFmtId="0" fontId="1" fillId="0" borderId="1" xfId="0" applyFont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2" fontId="9" fillId="2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6" xfId="0" applyBorder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0" fontId="0" fillId="0" borderId="31" xfId="0" applyBorder="1"/>
    <xf numFmtId="2" fontId="1" fillId="0" borderId="37" xfId="0" applyNumberFormat="1" applyFont="1" applyBorder="1" applyAlignment="1">
      <alignment horizontal="center" vertical="center" wrapText="1"/>
    </xf>
    <xf numFmtId="0" fontId="0" fillId="0" borderId="34" xfId="0" applyBorder="1"/>
    <xf numFmtId="2" fontId="1" fillId="0" borderId="8" xfId="0" applyNumberFormat="1" applyFont="1" applyBorder="1" applyAlignment="1">
      <alignment horizontal="center" vertical="center" wrapText="1"/>
    </xf>
    <xf numFmtId="2" fontId="1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Protection="1">
      <protection locked="0"/>
    </xf>
    <xf numFmtId="2" fontId="1" fillId="0" borderId="7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14" xfId="0" applyBorder="1"/>
    <xf numFmtId="0" fontId="1" fillId="0" borderId="2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0" fontId="0" fillId="0" borderId="17" xfId="0" applyBorder="1"/>
    <xf numFmtId="2" fontId="1" fillId="2" borderId="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justify" wrapText="1"/>
    </xf>
    <xf numFmtId="0" fontId="7" fillId="0" borderId="0" xfId="0" applyFont="1" applyAlignment="1">
      <alignment horizontal="justify" wrapText="1"/>
    </xf>
    <xf numFmtId="2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Protection="1">
      <protection locked="0"/>
    </xf>
    <xf numFmtId="2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Protection="1">
      <protection locked="0"/>
    </xf>
    <xf numFmtId="0" fontId="6" fillId="0" borderId="0" xfId="0" applyFont="1" applyAlignment="1">
      <alignment horizontal="justify"/>
    </xf>
    <xf numFmtId="2" fontId="1" fillId="5" borderId="35" xfId="0" applyNumberFormat="1" applyFont="1" applyFill="1" applyBorder="1" applyAlignment="1">
      <alignment horizontal="center" vertical="center" wrapText="1"/>
    </xf>
    <xf numFmtId="0" fontId="0" fillId="0" borderId="38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10" fillId="0" borderId="0" xfId="0" applyFont="1" applyAlignment="1">
      <alignment horizontal="center" vertical="center" wrapText="1"/>
    </xf>
    <xf numFmtId="2" fontId="9" fillId="0" borderId="41" xfId="0" applyNumberFormat="1" applyFont="1" applyBorder="1" applyAlignment="1">
      <alignment horizontal="center" vertical="center"/>
    </xf>
    <xf numFmtId="0" fontId="0" fillId="0" borderId="45" xfId="0" applyBorder="1"/>
    <xf numFmtId="2" fontId="1" fillId="0" borderId="5" xfId="0" applyNumberFormat="1" applyFont="1" applyBorder="1" applyAlignment="1">
      <alignment horizontal="center" vertical="center" wrapText="1"/>
    </xf>
    <xf numFmtId="2" fontId="1" fillId="4" borderId="4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Protection="1">
      <protection locked="0"/>
    </xf>
    <xf numFmtId="0" fontId="9" fillId="5" borderId="48" xfId="0" applyFont="1" applyFill="1" applyBorder="1" applyAlignment="1">
      <alignment horizontal="center" vertical="center" wrapText="1"/>
    </xf>
    <xf numFmtId="0" fontId="0" fillId="0" borderId="42" xfId="0" applyBorder="1"/>
    <xf numFmtId="0" fontId="9" fillId="5" borderId="26" xfId="0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19" xfId="0" applyBorder="1"/>
    <xf numFmtId="0" fontId="1" fillId="0" borderId="10" xfId="0" applyFont="1" applyBorder="1" applyAlignment="1">
      <alignment horizontal="center" vertical="center" wrapText="1"/>
    </xf>
    <xf numFmtId="0" fontId="0" fillId="0" borderId="11" xfId="0" applyBorder="1"/>
    <xf numFmtId="0" fontId="1" fillId="0" borderId="5" xfId="0" applyFont="1" applyBorder="1" applyAlignment="1">
      <alignment horizontal="center" vertical="center" wrapText="1"/>
    </xf>
    <xf numFmtId="0" fontId="0" fillId="0" borderId="12" xfId="0" applyBorder="1"/>
    <xf numFmtId="0" fontId="1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G67"/>
  <sheetViews>
    <sheetView showGridLines="0" zoomScaleNormal="100" zoomScaleSheetLayoutView="70" workbookViewId="0">
      <selection activeCell="E40" sqref="E40:F40"/>
    </sheetView>
  </sheetViews>
  <sheetFormatPr defaultColWidth="8.85546875" defaultRowHeight="15" x14ac:dyDescent="0.25"/>
  <cols>
    <col min="1" max="1" width="1.140625" style="54" customWidth="1"/>
    <col min="2" max="2" width="73.42578125" style="54" customWidth="1"/>
    <col min="3" max="3" width="8.28515625" style="54" bestFit="1" customWidth="1"/>
    <col min="4" max="4" width="36.140625" style="54" bestFit="1" customWidth="1"/>
    <col min="5" max="5" width="6.140625" style="54" customWidth="1"/>
    <col min="6" max="6" width="10.7109375" style="54" customWidth="1"/>
    <col min="7" max="7" width="20.42578125" style="54" bestFit="1" customWidth="1"/>
    <col min="8" max="8" width="8.85546875" style="54" customWidth="1"/>
    <col min="9" max="16384" width="8.85546875" style="54"/>
  </cols>
  <sheetData>
    <row r="1" spans="2:7" ht="18.75" customHeight="1" x14ac:dyDescent="0.25">
      <c r="B1" s="111" t="s">
        <v>0</v>
      </c>
      <c r="C1" s="91"/>
      <c r="D1" s="91"/>
      <c r="E1" s="91"/>
      <c r="F1" s="91"/>
    </row>
    <row r="2" spans="2:7" ht="14.25" customHeight="1" thickBot="1" x14ac:dyDescent="0.3">
      <c r="B2" s="91"/>
      <c r="C2" s="91"/>
      <c r="D2" s="91"/>
      <c r="E2" s="91"/>
      <c r="F2" s="91"/>
      <c r="G2" s="1" t="s">
        <v>1</v>
      </c>
    </row>
    <row r="3" spans="2:7" ht="21" customHeight="1" thickBot="1" x14ac:dyDescent="0.3">
      <c r="B3" s="90" t="s">
        <v>2</v>
      </c>
      <c r="C3" s="91"/>
      <c r="D3" s="91"/>
      <c r="E3" s="88" t="s">
        <v>3</v>
      </c>
      <c r="F3" s="89"/>
      <c r="G3" s="42">
        <v>44561</v>
      </c>
    </row>
    <row r="4" spans="2:7" ht="9" customHeight="1" x14ac:dyDescent="0.25">
      <c r="B4" s="107" t="s">
        <v>4</v>
      </c>
      <c r="C4" s="109"/>
      <c r="D4" s="109"/>
      <c r="E4" s="88"/>
      <c r="F4" s="89"/>
      <c r="G4" s="107" t="s">
        <v>5</v>
      </c>
    </row>
    <row r="5" spans="2:7" ht="79.5" customHeight="1" thickBot="1" x14ac:dyDescent="0.3">
      <c r="B5" s="108"/>
      <c r="C5" s="110"/>
      <c r="D5" s="110"/>
      <c r="E5" s="88" t="s">
        <v>6</v>
      </c>
      <c r="F5" s="89"/>
      <c r="G5" s="108"/>
    </row>
    <row r="6" spans="2:7" ht="44.25" customHeight="1" x14ac:dyDescent="0.25">
      <c r="B6" s="92" t="s">
        <v>7</v>
      </c>
      <c r="C6" s="91"/>
      <c r="D6" s="91"/>
      <c r="E6" s="88" t="s">
        <v>8</v>
      </c>
      <c r="F6" s="89"/>
      <c r="G6" s="43" t="s">
        <v>9</v>
      </c>
    </row>
    <row r="7" spans="2:7" ht="81" customHeight="1" x14ac:dyDescent="0.25">
      <c r="B7" s="92" t="s">
        <v>10</v>
      </c>
      <c r="C7" s="91"/>
      <c r="D7" s="91"/>
      <c r="E7" s="88" t="s">
        <v>11</v>
      </c>
      <c r="F7" s="89"/>
      <c r="G7" s="43" t="s">
        <v>12</v>
      </c>
    </row>
    <row r="8" spans="2:7" ht="17.25" customHeight="1" x14ac:dyDescent="0.25">
      <c r="B8" s="92" t="s">
        <v>13</v>
      </c>
      <c r="C8" s="91"/>
      <c r="D8" s="91"/>
      <c r="E8" s="88"/>
      <c r="F8" s="89"/>
      <c r="G8" s="44"/>
    </row>
    <row r="9" spans="2:7" ht="14.25" customHeight="1" thickBot="1" x14ac:dyDescent="0.3">
      <c r="B9" s="92" t="s">
        <v>14</v>
      </c>
      <c r="C9" s="91"/>
      <c r="D9" s="91"/>
      <c r="E9" s="88" t="s">
        <v>15</v>
      </c>
      <c r="F9" s="89"/>
      <c r="G9" s="45">
        <v>383</v>
      </c>
    </row>
    <row r="10" spans="2:7" ht="13.5" customHeight="1" x14ac:dyDescent="0.25"/>
    <row r="11" spans="2:7" ht="15" customHeight="1" x14ac:dyDescent="0.25">
      <c r="B11" s="72" t="s">
        <v>16</v>
      </c>
      <c r="C11" s="72" t="s">
        <v>17</v>
      </c>
      <c r="D11" s="72" t="s">
        <v>18</v>
      </c>
      <c r="E11" s="72" t="s">
        <v>19</v>
      </c>
      <c r="F11" s="93"/>
      <c r="G11" s="67"/>
    </row>
    <row r="12" spans="2:7" ht="43.5" customHeight="1" x14ac:dyDescent="0.25">
      <c r="B12" s="77"/>
      <c r="C12" s="77"/>
      <c r="D12" s="77"/>
      <c r="E12" s="72" t="s">
        <v>20</v>
      </c>
      <c r="F12" s="67"/>
      <c r="G12" s="55" t="s">
        <v>21</v>
      </c>
    </row>
    <row r="13" spans="2:7" ht="14.25" customHeight="1" thickBot="1" x14ac:dyDescent="0.3">
      <c r="B13" s="2">
        <v>1</v>
      </c>
      <c r="C13" s="3">
        <v>2</v>
      </c>
      <c r="D13" s="3">
        <v>3</v>
      </c>
      <c r="E13" s="95">
        <v>4</v>
      </c>
      <c r="F13" s="74"/>
      <c r="G13" s="31">
        <v>5</v>
      </c>
    </row>
    <row r="14" spans="2:7" x14ac:dyDescent="0.25">
      <c r="B14" s="4" t="s">
        <v>22</v>
      </c>
      <c r="C14" s="5" t="s">
        <v>23</v>
      </c>
      <c r="D14" s="6"/>
      <c r="E14" s="70"/>
      <c r="F14" s="71"/>
      <c r="G14" s="26"/>
    </row>
    <row r="15" spans="2:7" ht="16.5" customHeight="1" x14ac:dyDescent="0.25">
      <c r="B15" s="7" t="s">
        <v>24</v>
      </c>
      <c r="C15" s="62" t="s">
        <v>25</v>
      </c>
      <c r="D15" s="76" t="s">
        <v>26</v>
      </c>
      <c r="E15" s="72"/>
      <c r="F15" s="73"/>
      <c r="G15" s="94"/>
    </row>
    <row r="16" spans="2:7" ht="15" customHeight="1" x14ac:dyDescent="0.25">
      <c r="B16" s="8" t="s">
        <v>27</v>
      </c>
      <c r="C16" s="63"/>
      <c r="D16" s="77"/>
      <c r="E16" s="65"/>
      <c r="F16" s="74"/>
      <c r="G16" s="81"/>
    </row>
    <row r="17" spans="2:7" x14ac:dyDescent="0.25">
      <c r="B17" s="9" t="s">
        <v>28</v>
      </c>
      <c r="C17" s="46" t="s">
        <v>29</v>
      </c>
      <c r="D17" s="48"/>
      <c r="E17" s="72"/>
      <c r="F17" s="67"/>
      <c r="G17" s="56"/>
    </row>
    <row r="18" spans="2:7" x14ac:dyDescent="0.25">
      <c r="B18" s="4" t="s">
        <v>30</v>
      </c>
      <c r="C18" s="46" t="s">
        <v>31</v>
      </c>
      <c r="D18" s="48" t="s">
        <v>26</v>
      </c>
      <c r="E18" s="96">
        <f>E20+E21+E25</f>
        <v>76897000</v>
      </c>
      <c r="F18" s="67"/>
      <c r="G18" s="34">
        <f>E18</f>
        <v>76897000</v>
      </c>
    </row>
    <row r="19" spans="2:7" ht="14.25" customHeight="1" thickBot="1" x14ac:dyDescent="0.3">
      <c r="B19" s="7" t="s">
        <v>24</v>
      </c>
      <c r="C19" s="62" t="s">
        <v>32</v>
      </c>
      <c r="D19" s="76" t="s">
        <v>26</v>
      </c>
      <c r="E19" s="97"/>
      <c r="F19" s="98"/>
      <c r="G19" s="34"/>
    </row>
    <row r="20" spans="2:7" ht="14.25" customHeight="1" thickBot="1" x14ac:dyDescent="0.3">
      <c r="B20" s="8" t="s">
        <v>33</v>
      </c>
      <c r="C20" s="63"/>
      <c r="D20" s="77"/>
      <c r="E20" s="68">
        <v>76897000</v>
      </c>
      <c r="F20" s="69"/>
      <c r="G20" s="35">
        <f>E20</f>
        <v>76897000</v>
      </c>
    </row>
    <row r="21" spans="2:7" x14ac:dyDescent="0.25">
      <c r="B21" s="9" t="s">
        <v>34</v>
      </c>
      <c r="C21" s="46" t="s">
        <v>35</v>
      </c>
      <c r="D21" s="48" t="s">
        <v>26</v>
      </c>
      <c r="E21" s="79"/>
      <c r="F21" s="74"/>
      <c r="G21" s="36"/>
    </row>
    <row r="22" spans="2:7" x14ac:dyDescent="0.25">
      <c r="B22" s="10" t="s">
        <v>36</v>
      </c>
      <c r="C22" s="11"/>
      <c r="D22" s="12"/>
      <c r="E22" s="99"/>
      <c r="F22" s="73"/>
      <c r="G22" s="34"/>
    </row>
    <row r="23" spans="2:7" ht="27.75" customHeight="1" x14ac:dyDescent="0.25">
      <c r="B23" s="13" t="s">
        <v>37</v>
      </c>
      <c r="C23" s="14" t="s">
        <v>38</v>
      </c>
      <c r="D23" s="15"/>
      <c r="E23" s="79"/>
      <c r="F23" s="74"/>
      <c r="G23" s="36"/>
    </row>
    <row r="24" spans="2:7" ht="27.75" customHeight="1" x14ac:dyDescent="0.25">
      <c r="B24" s="16" t="s">
        <v>39</v>
      </c>
      <c r="C24" s="46" t="s">
        <v>40</v>
      </c>
      <c r="D24" s="48"/>
      <c r="E24" s="78"/>
      <c r="F24" s="67"/>
      <c r="G24" s="49"/>
    </row>
    <row r="25" spans="2:7" ht="27.75" customHeight="1" x14ac:dyDescent="0.25">
      <c r="B25" s="9" t="s">
        <v>41</v>
      </c>
      <c r="C25" s="46" t="s">
        <v>42</v>
      </c>
      <c r="D25" s="48"/>
      <c r="E25" s="78"/>
      <c r="F25" s="67"/>
      <c r="G25" s="49"/>
    </row>
    <row r="26" spans="2:7" ht="20.100000000000001" customHeight="1" x14ac:dyDescent="0.25">
      <c r="B26" s="4" t="s">
        <v>43</v>
      </c>
      <c r="C26" s="46" t="s">
        <v>44</v>
      </c>
      <c r="D26" s="48"/>
      <c r="E26" s="75">
        <f>SUM(E27:F44)</f>
        <v>76897000</v>
      </c>
      <c r="F26" s="73"/>
      <c r="G26" s="49">
        <f>SUM(G27:G44)</f>
        <v>76897000</v>
      </c>
    </row>
    <row r="27" spans="2:7" ht="14.25" customHeight="1" thickBot="1" x14ac:dyDescent="0.3">
      <c r="B27" s="7" t="s">
        <v>24</v>
      </c>
      <c r="C27" s="62" t="s">
        <v>45</v>
      </c>
      <c r="D27" s="64">
        <v>100</v>
      </c>
      <c r="E27" s="57"/>
      <c r="F27" s="58"/>
      <c r="G27" s="82">
        <f>E28</f>
        <v>2554286.11</v>
      </c>
    </row>
    <row r="28" spans="2:7" ht="17.100000000000001" customHeight="1" thickBot="1" x14ac:dyDescent="0.3">
      <c r="B28" s="8" t="s">
        <v>46</v>
      </c>
      <c r="C28" s="63"/>
      <c r="D28" s="65"/>
      <c r="E28" s="68">
        <v>2554286.11</v>
      </c>
      <c r="F28" s="69"/>
      <c r="G28" s="83"/>
    </row>
    <row r="29" spans="2:7" hidden="1" x14ac:dyDescent="0.25">
      <c r="B29" s="10" t="s">
        <v>36</v>
      </c>
      <c r="C29" s="11"/>
      <c r="D29" s="12"/>
      <c r="E29" s="85"/>
      <c r="F29" s="86"/>
      <c r="G29" s="34"/>
    </row>
    <row r="30" spans="2:7" ht="15.4" hidden="1" customHeight="1" x14ac:dyDescent="0.25">
      <c r="B30" s="17"/>
      <c r="C30" s="14"/>
      <c r="D30" s="15"/>
      <c r="E30" s="102"/>
      <c r="F30" s="103"/>
      <c r="G30" s="36"/>
    </row>
    <row r="31" spans="2:7" ht="15.4" hidden="1" customHeight="1" x14ac:dyDescent="0.25">
      <c r="B31" s="17"/>
      <c r="C31" s="14"/>
      <c r="D31" s="15"/>
      <c r="E31" s="104"/>
      <c r="F31" s="105"/>
      <c r="G31" s="36"/>
    </row>
    <row r="32" spans="2:7" ht="14.25" customHeight="1" thickBot="1" x14ac:dyDescent="0.3">
      <c r="B32" s="8" t="s">
        <v>47</v>
      </c>
      <c r="C32" s="46" t="s">
        <v>48</v>
      </c>
      <c r="D32" s="47">
        <v>200</v>
      </c>
      <c r="E32" s="68">
        <v>24252044.300000001</v>
      </c>
      <c r="F32" s="69"/>
      <c r="G32" s="50">
        <f>E32</f>
        <v>24252044.300000001</v>
      </c>
    </row>
    <row r="33" spans="2:7" hidden="1" x14ac:dyDescent="0.25">
      <c r="B33" s="10" t="s">
        <v>36</v>
      </c>
      <c r="C33" s="11"/>
      <c r="D33" s="12"/>
      <c r="E33" s="85"/>
      <c r="F33" s="86"/>
      <c r="G33" s="34"/>
    </row>
    <row r="34" spans="2:7" ht="15" hidden="1" customHeight="1" x14ac:dyDescent="0.25">
      <c r="B34" s="17"/>
      <c r="C34" s="14"/>
      <c r="D34" s="15"/>
      <c r="E34" s="102"/>
      <c r="F34" s="103"/>
      <c r="G34" s="36"/>
    </row>
    <row r="35" spans="2:7" ht="15" hidden="1" customHeight="1" x14ac:dyDescent="0.25">
      <c r="B35" s="18"/>
      <c r="C35" s="46"/>
      <c r="D35" s="48"/>
      <c r="E35" s="85"/>
      <c r="F35" s="86"/>
      <c r="G35" s="49"/>
    </row>
    <row r="36" spans="2:7" ht="28.15" customHeight="1" thickBot="1" x14ac:dyDescent="0.3">
      <c r="B36" s="8" t="s">
        <v>49</v>
      </c>
      <c r="C36" s="46" t="s">
        <v>50</v>
      </c>
      <c r="D36" s="47">
        <v>300</v>
      </c>
      <c r="E36" s="68">
        <v>50090669.590000004</v>
      </c>
      <c r="F36" s="69"/>
      <c r="G36" s="50">
        <f>E36</f>
        <v>50090669.590000004</v>
      </c>
    </row>
    <row r="37" spans="2:7" hidden="1" x14ac:dyDescent="0.25">
      <c r="B37" s="19" t="s">
        <v>51</v>
      </c>
      <c r="C37" s="11"/>
      <c r="D37" s="12"/>
      <c r="E37" s="85"/>
      <c r="F37" s="86"/>
      <c r="G37" s="34"/>
    </row>
    <row r="38" spans="2:7" ht="15.4" hidden="1" customHeight="1" x14ac:dyDescent="0.25">
      <c r="B38" s="17"/>
      <c r="C38" s="14"/>
      <c r="D38" s="15"/>
      <c r="E38" s="102"/>
      <c r="F38" s="103"/>
      <c r="G38" s="36"/>
    </row>
    <row r="39" spans="2:7" hidden="1" x14ac:dyDescent="0.25">
      <c r="B39" s="8"/>
      <c r="C39" s="46"/>
      <c r="D39" s="48"/>
      <c r="E39" s="85"/>
      <c r="F39" s="86"/>
      <c r="G39" s="49"/>
    </row>
    <row r="40" spans="2:7" ht="28.15" customHeight="1" thickBot="1" x14ac:dyDescent="0.3">
      <c r="B40" s="8" t="s">
        <v>52</v>
      </c>
      <c r="C40" s="46" t="s">
        <v>53</v>
      </c>
      <c r="D40" s="47">
        <v>810</v>
      </c>
      <c r="E40" s="68"/>
      <c r="F40" s="69"/>
      <c r="G40" s="50">
        <f>E40</f>
        <v>0</v>
      </c>
    </row>
    <row r="41" spans="2:7" hidden="1" x14ac:dyDescent="0.25">
      <c r="B41" s="10" t="s">
        <v>36</v>
      </c>
      <c r="C41" s="11"/>
      <c r="D41" s="12"/>
      <c r="E41" s="85"/>
      <c r="F41" s="86"/>
      <c r="G41" s="34"/>
    </row>
    <row r="42" spans="2:7" hidden="1" x14ac:dyDescent="0.25">
      <c r="B42" s="13"/>
      <c r="C42" s="14"/>
      <c r="D42" s="15"/>
      <c r="E42" s="102"/>
      <c r="F42" s="103"/>
      <c r="G42" s="36"/>
    </row>
    <row r="43" spans="2:7" hidden="1" x14ac:dyDescent="0.25">
      <c r="B43" s="13"/>
      <c r="C43" s="14"/>
      <c r="D43" s="15"/>
      <c r="E43" s="59"/>
      <c r="F43" s="52"/>
      <c r="G43" s="36"/>
    </row>
    <row r="44" spans="2:7" ht="14.25" customHeight="1" thickBot="1" x14ac:dyDescent="0.3">
      <c r="B44" s="8" t="s">
        <v>54</v>
      </c>
      <c r="C44" s="14" t="s">
        <v>55</v>
      </c>
      <c r="D44" s="22">
        <v>820</v>
      </c>
      <c r="E44" s="68"/>
      <c r="F44" s="69"/>
      <c r="G44" s="35">
        <f>E44</f>
        <v>0</v>
      </c>
    </row>
    <row r="45" spans="2:7" hidden="1" x14ac:dyDescent="0.25">
      <c r="B45" s="10" t="s">
        <v>36</v>
      </c>
      <c r="C45" s="11"/>
      <c r="D45" s="12"/>
      <c r="E45" s="37"/>
      <c r="F45" s="38"/>
      <c r="G45" s="34"/>
    </row>
    <row r="46" spans="2:7" hidden="1" x14ac:dyDescent="0.25">
      <c r="B46" s="21"/>
      <c r="C46" s="14"/>
      <c r="D46" s="15"/>
      <c r="E46" s="39"/>
      <c r="F46" s="40"/>
      <c r="G46" s="36"/>
    </row>
    <row r="47" spans="2:7" hidden="1" x14ac:dyDescent="0.25">
      <c r="B47" s="21"/>
      <c r="C47" s="14"/>
      <c r="D47" s="15"/>
      <c r="E47" s="39"/>
      <c r="F47" s="40"/>
      <c r="G47" s="36"/>
    </row>
    <row r="48" spans="2:7" x14ac:dyDescent="0.25">
      <c r="B48" s="4" t="s">
        <v>56</v>
      </c>
      <c r="C48" s="46" t="s">
        <v>57</v>
      </c>
      <c r="D48" s="48" t="s">
        <v>26</v>
      </c>
      <c r="E48" s="53"/>
      <c r="F48" s="51"/>
      <c r="G48" s="49"/>
    </row>
    <row r="49" spans="1:7" x14ac:dyDescent="0.25">
      <c r="B49" s="7" t="s">
        <v>24</v>
      </c>
      <c r="C49" s="62" t="s">
        <v>58</v>
      </c>
      <c r="D49" s="76" t="s">
        <v>26</v>
      </c>
      <c r="E49" s="87"/>
      <c r="F49" s="84"/>
      <c r="G49" s="80"/>
    </row>
    <row r="50" spans="1:7" x14ac:dyDescent="0.25">
      <c r="B50" s="23" t="s">
        <v>59</v>
      </c>
      <c r="C50" s="63"/>
      <c r="D50" s="77"/>
      <c r="E50" s="65"/>
      <c r="F50" s="74"/>
      <c r="G50" s="81"/>
    </row>
    <row r="51" spans="1:7" x14ac:dyDescent="0.25">
      <c r="B51" s="7" t="s">
        <v>60</v>
      </c>
      <c r="C51" s="46" t="s">
        <v>61</v>
      </c>
      <c r="D51" s="48" t="s">
        <v>26</v>
      </c>
      <c r="E51" s="53"/>
      <c r="F51" s="51"/>
      <c r="G51" s="49"/>
    </row>
    <row r="52" spans="1:7" ht="30" x14ac:dyDescent="0.25">
      <c r="B52" s="7" t="s">
        <v>62</v>
      </c>
      <c r="C52" s="46" t="s">
        <v>63</v>
      </c>
      <c r="D52" s="48"/>
      <c r="E52" s="53"/>
      <c r="F52" s="51"/>
      <c r="G52" s="49"/>
    </row>
    <row r="53" spans="1:7" ht="27.75" customHeight="1" x14ac:dyDescent="0.25">
      <c r="B53" s="7" t="s">
        <v>64</v>
      </c>
      <c r="C53" s="46" t="s">
        <v>65</v>
      </c>
      <c r="D53" s="48"/>
      <c r="E53" s="53"/>
      <c r="F53" s="51"/>
      <c r="G53" s="49"/>
    </row>
    <row r="54" spans="1:7" ht="27.75" customHeight="1" x14ac:dyDescent="0.25">
      <c r="B54" s="4" t="s">
        <v>66</v>
      </c>
      <c r="C54" s="46" t="s">
        <v>67</v>
      </c>
      <c r="D54" s="48" t="s">
        <v>26</v>
      </c>
      <c r="E54" s="66">
        <f>E14+E18-E26</f>
        <v>0</v>
      </c>
      <c r="F54" s="67"/>
      <c r="G54" s="49">
        <f>G14+G18-G26</f>
        <v>0</v>
      </c>
    </row>
    <row r="55" spans="1:7" ht="21.95" customHeight="1" x14ac:dyDescent="0.25">
      <c r="B55" s="19" t="s">
        <v>68</v>
      </c>
      <c r="C55" s="46" t="s">
        <v>69</v>
      </c>
      <c r="D55" s="48"/>
      <c r="E55" s="114">
        <f>E57+E58</f>
        <v>0</v>
      </c>
      <c r="F55" s="73"/>
      <c r="G55" s="49">
        <f>E55</f>
        <v>0</v>
      </c>
    </row>
    <row r="56" spans="1:7" ht="14.25" customHeight="1" thickBot="1" x14ac:dyDescent="0.3">
      <c r="B56" s="7" t="s">
        <v>24</v>
      </c>
      <c r="C56" s="62" t="s">
        <v>70</v>
      </c>
      <c r="D56" s="64" t="s">
        <v>26</v>
      </c>
      <c r="E56" s="60"/>
      <c r="F56" s="61"/>
      <c r="G56" s="82">
        <f>E57</f>
        <v>0</v>
      </c>
    </row>
    <row r="57" spans="1:7" ht="23.1" customHeight="1" thickBot="1" x14ac:dyDescent="0.3">
      <c r="B57" s="23" t="s">
        <v>71</v>
      </c>
      <c r="C57" s="63"/>
      <c r="D57" s="65"/>
      <c r="E57" s="68"/>
      <c r="F57" s="69"/>
      <c r="G57" s="83"/>
    </row>
    <row r="58" spans="1:7" ht="21" customHeight="1" thickBot="1" x14ac:dyDescent="0.3">
      <c r="B58" s="7" t="s">
        <v>72</v>
      </c>
      <c r="C58" s="11" t="s">
        <v>73</v>
      </c>
      <c r="D58" s="20" t="s">
        <v>26</v>
      </c>
      <c r="E58" s="115"/>
      <c r="F58" s="116"/>
      <c r="G58" s="41">
        <f>E58</f>
        <v>0</v>
      </c>
    </row>
    <row r="59" spans="1:7" ht="51" customHeight="1" thickBot="1" x14ac:dyDescent="0.3">
      <c r="A59" s="29"/>
      <c r="B59" s="30" t="s">
        <v>74</v>
      </c>
      <c r="C59" s="27" t="s">
        <v>26</v>
      </c>
      <c r="D59" s="28" t="s">
        <v>26</v>
      </c>
      <c r="E59" s="112">
        <f>E54-E55</f>
        <v>0</v>
      </c>
      <c r="F59" s="113"/>
      <c r="G59" s="32">
        <f>E59</f>
        <v>0</v>
      </c>
    </row>
    <row r="60" spans="1:7" ht="7.5" customHeight="1" x14ac:dyDescent="0.25">
      <c r="B60" s="24"/>
    </row>
    <row r="61" spans="1:7" ht="9" customHeight="1" x14ac:dyDescent="0.25"/>
    <row r="62" spans="1:7" x14ac:dyDescent="0.25">
      <c r="B62" s="25" t="s">
        <v>75</v>
      </c>
    </row>
    <row r="63" spans="1:7" ht="43.5" customHeight="1" x14ac:dyDescent="0.25">
      <c r="B63" s="100" t="s">
        <v>76</v>
      </c>
      <c r="C63" s="91"/>
      <c r="D63" s="91"/>
      <c r="E63" s="91"/>
      <c r="F63" s="91"/>
      <c r="G63" s="91"/>
    </row>
    <row r="64" spans="1:7" ht="12.75" customHeight="1" x14ac:dyDescent="0.25">
      <c r="B64" s="106" t="s">
        <v>77</v>
      </c>
      <c r="C64" s="91"/>
      <c r="D64" s="91"/>
      <c r="E64" s="91"/>
      <c r="F64" s="91"/>
      <c r="G64" s="91"/>
    </row>
    <row r="65" spans="2:7" ht="14.25" customHeight="1" x14ac:dyDescent="0.25">
      <c r="B65" s="100" t="s">
        <v>78</v>
      </c>
      <c r="C65" s="91"/>
      <c r="D65" s="91"/>
      <c r="E65" s="91"/>
      <c r="F65" s="91"/>
      <c r="G65" s="91"/>
    </row>
    <row r="66" spans="2:7" ht="24.75" customHeight="1" x14ac:dyDescent="0.25">
      <c r="B66" s="100" t="s">
        <v>79</v>
      </c>
      <c r="C66" s="91"/>
      <c r="D66" s="91"/>
      <c r="E66" s="91"/>
      <c r="F66" s="91"/>
      <c r="G66" s="91"/>
    </row>
    <row r="67" spans="2:7" ht="12.75" customHeight="1" x14ac:dyDescent="0.25">
      <c r="B67" s="101" t="s">
        <v>80</v>
      </c>
      <c r="C67" s="91"/>
      <c r="D67" s="91"/>
      <c r="E67" s="91"/>
      <c r="F67" s="91"/>
      <c r="G67" s="91"/>
    </row>
  </sheetData>
  <sheetProtection password="CC53" sheet="1"/>
  <mergeCells count="75">
    <mergeCell ref="G4:G5"/>
    <mergeCell ref="B4:D5"/>
    <mergeCell ref="B1:F2"/>
    <mergeCell ref="E59:F59"/>
    <mergeCell ref="E55:F55"/>
    <mergeCell ref="E58:F58"/>
    <mergeCell ref="E44:F44"/>
    <mergeCell ref="E32:F32"/>
    <mergeCell ref="E33:F33"/>
    <mergeCell ref="G27:G28"/>
    <mergeCell ref="B8:D8"/>
    <mergeCell ref="B9:D9"/>
    <mergeCell ref="C27:C28"/>
    <mergeCell ref="D27:D28"/>
    <mergeCell ref="D11:D12"/>
    <mergeCell ref="C15:C16"/>
    <mergeCell ref="B66:G66"/>
    <mergeCell ref="B67:G67"/>
    <mergeCell ref="E29:F29"/>
    <mergeCell ref="E30:F30"/>
    <mergeCell ref="E31:F31"/>
    <mergeCell ref="B63:G63"/>
    <mergeCell ref="B64:G64"/>
    <mergeCell ref="C49:C50"/>
    <mergeCell ref="D49:D50"/>
    <mergeCell ref="E34:F34"/>
    <mergeCell ref="E35:F35"/>
    <mergeCell ref="E36:F36"/>
    <mergeCell ref="E42:F42"/>
    <mergeCell ref="B65:G65"/>
    <mergeCell ref="E37:F37"/>
    <mergeCell ref="E38:F38"/>
    <mergeCell ref="E11:G11"/>
    <mergeCell ref="E9:F9"/>
    <mergeCell ref="E25:F25"/>
    <mergeCell ref="B7:D7"/>
    <mergeCell ref="G15:G16"/>
    <mergeCell ref="B11:B12"/>
    <mergeCell ref="C11:C12"/>
    <mergeCell ref="E7:F7"/>
    <mergeCell ref="E8:F8"/>
    <mergeCell ref="E12:F12"/>
    <mergeCell ref="E13:F13"/>
    <mergeCell ref="E17:F17"/>
    <mergeCell ref="E18:F18"/>
    <mergeCell ref="E19:F19"/>
    <mergeCell ref="E22:F22"/>
    <mergeCell ref="E23:F23"/>
    <mergeCell ref="E3:F3"/>
    <mergeCell ref="E4:F4"/>
    <mergeCell ref="E5:F5"/>
    <mergeCell ref="E6:F6"/>
    <mergeCell ref="B3:D3"/>
    <mergeCell ref="B6:D6"/>
    <mergeCell ref="G49:G50"/>
    <mergeCell ref="G56:G57"/>
    <mergeCell ref="F49:F50"/>
    <mergeCell ref="E39:F39"/>
    <mergeCell ref="E40:F40"/>
    <mergeCell ref="E41:F41"/>
    <mergeCell ref="E49:E50"/>
    <mergeCell ref="C56:C57"/>
    <mergeCell ref="D56:D57"/>
    <mergeCell ref="E54:F54"/>
    <mergeCell ref="E57:F57"/>
    <mergeCell ref="E14:F14"/>
    <mergeCell ref="E15:F16"/>
    <mergeCell ref="E28:F28"/>
    <mergeCell ref="E26:F26"/>
    <mergeCell ref="D15:D16"/>
    <mergeCell ref="C19:C20"/>
    <mergeCell ref="D19:D20"/>
    <mergeCell ref="E24:F24"/>
    <mergeCell ref="E20:F20"/>
    <mergeCell ref="E21:F21"/>
  </mergeCells>
  <printOptions horizontalCentered="1" verticalCentered="1"/>
  <pageMargins left="1" right="1" top="1" bottom="1" header="0" footer="0"/>
  <pageSetup paperSize="9" scale="51" orientation="portrait" r:id="rId1"/>
  <headerFooter differentOddEven="1" differentFirst="1">
    <oddHeader>&amp;C&amp;"Times New Roman,обычный"3</oddHeader>
    <evenHeader>&amp;C&amp;"Times New Roman,обычный"2</evenHeader>
  </headerFooter>
  <rowBreaks count="2" manualBreakCount="2">
    <brk id="10" max="16383" man="1"/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67"/>
  <sheetViews>
    <sheetView showGridLines="0" tabSelected="1" topLeftCell="B1" zoomScaleNormal="100" zoomScaleSheetLayoutView="100" workbookViewId="0">
      <selection activeCell="E40" sqref="E40:F40"/>
    </sheetView>
  </sheetViews>
  <sheetFormatPr defaultColWidth="8.85546875" defaultRowHeight="15" x14ac:dyDescent="0.25"/>
  <cols>
    <col min="1" max="1" width="1.140625" style="54" customWidth="1"/>
    <col min="2" max="2" width="73.42578125" style="54" customWidth="1"/>
    <col min="3" max="3" width="8.28515625" style="54" bestFit="1" customWidth="1"/>
    <col min="4" max="4" width="36.140625" style="54" bestFit="1" customWidth="1"/>
    <col min="5" max="5" width="6.140625" style="54" customWidth="1"/>
    <col min="6" max="6" width="10.7109375" style="54" customWidth="1"/>
    <col min="7" max="7" width="20.42578125" style="54" bestFit="1" customWidth="1"/>
    <col min="8" max="8" width="8.85546875" style="54" customWidth="1"/>
    <col min="9" max="16384" width="8.85546875" style="54"/>
  </cols>
  <sheetData>
    <row r="1" spans="2:7" ht="18.75" customHeight="1" x14ac:dyDescent="0.25">
      <c r="B1" s="111" t="s">
        <v>81</v>
      </c>
      <c r="C1" s="91"/>
      <c r="D1" s="91"/>
      <c r="E1" s="91"/>
      <c r="F1" s="91"/>
    </row>
    <row r="2" spans="2:7" ht="14.25" customHeight="1" thickBot="1" x14ac:dyDescent="0.3">
      <c r="B2" s="91"/>
      <c r="C2" s="91"/>
      <c r="D2" s="91"/>
      <c r="E2" s="91"/>
      <c r="F2" s="91"/>
      <c r="G2" s="1" t="s">
        <v>1</v>
      </c>
    </row>
    <row r="3" spans="2:7" ht="21" customHeight="1" x14ac:dyDescent="0.25">
      <c r="B3" s="90" t="s">
        <v>82</v>
      </c>
      <c r="C3" s="91"/>
      <c r="D3" s="91"/>
      <c r="E3" s="88" t="s">
        <v>3</v>
      </c>
      <c r="F3" s="89"/>
      <c r="G3" s="42">
        <v>44561</v>
      </c>
    </row>
    <row r="4" spans="2:7" ht="9" customHeight="1" x14ac:dyDescent="0.25">
      <c r="B4" s="119" t="s">
        <v>4</v>
      </c>
      <c r="C4" s="98"/>
      <c r="D4" s="120"/>
      <c r="E4" s="88"/>
      <c r="F4" s="89"/>
      <c r="G4" s="117" t="s">
        <v>5</v>
      </c>
    </row>
    <row r="5" spans="2:7" ht="97.5" customHeight="1" x14ac:dyDescent="0.25">
      <c r="B5" s="118"/>
      <c r="C5" s="121"/>
      <c r="D5" s="83"/>
      <c r="E5" s="88" t="s">
        <v>6</v>
      </c>
      <c r="F5" s="89"/>
      <c r="G5" s="118"/>
    </row>
    <row r="6" spans="2:7" ht="44.25" customHeight="1" x14ac:dyDescent="0.25">
      <c r="B6" s="92" t="s">
        <v>7</v>
      </c>
      <c r="C6" s="91"/>
      <c r="D6" s="91"/>
      <c r="E6" s="88" t="s">
        <v>8</v>
      </c>
      <c r="F6" s="89"/>
      <c r="G6" s="43" t="s">
        <v>9</v>
      </c>
    </row>
    <row r="7" spans="2:7" ht="81" customHeight="1" x14ac:dyDescent="0.25">
      <c r="B7" s="92" t="s">
        <v>83</v>
      </c>
      <c r="C7" s="91"/>
      <c r="D7" s="91"/>
      <c r="E7" s="88" t="s">
        <v>11</v>
      </c>
      <c r="F7" s="89"/>
      <c r="G7" s="43" t="s">
        <v>84</v>
      </c>
    </row>
    <row r="8" spans="2:7" ht="17.25" customHeight="1" x14ac:dyDescent="0.25">
      <c r="B8" s="92" t="s">
        <v>13</v>
      </c>
      <c r="C8" s="91"/>
      <c r="D8" s="91"/>
      <c r="E8" s="88"/>
      <c r="F8" s="89"/>
      <c r="G8" s="44"/>
    </row>
    <row r="9" spans="2:7" ht="14.25" customHeight="1" thickBot="1" x14ac:dyDescent="0.3">
      <c r="B9" s="92" t="s">
        <v>14</v>
      </c>
      <c r="C9" s="91"/>
      <c r="D9" s="91"/>
      <c r="E9" s="88" t="s">
        <v>15</v>
      </c>
      <c r="F9" s="89"/>
      <c r="G9" s="45">
        <v>383</v>
      </c>
    </row>
    <row r="10" spans="2:7" ht="13.5" customHeight="1" x14ac:dyDescent="0.25"/>
    <row r="11" spans="2:7" ht="15" customHeight="1" x14ac:dyDescent="0.25">
      <c r="B11" s="122" t="s">
        <v>16</v>
      </c>
      <c r="C11" s="124" t="s">
        <v>17</v>
      </c>
      <c r="D11" s="72" t="s">
        <v>18</v>
      </c>
      <c r="E11" s="72" t="s">
        <v>19</v>
      </c>
      <c r="F11" s="93"/>
      <c r="G11" s="67"/>
    </row>
    <row r="12" spans="2:7" ht="43.5" customHeight="1" x14ac:dyDescent="0.25">
      <c r="B12" s="123"/>
      <c r="C12" s="125"/>
      <c r="D12" s="77"/>
      <c r="E12" s="72" t="s">
        <v>20</v>
      </c>
      <c r="F12" s="67"/>
      <c r="G12" s="55" t="s">
        <v>21</v>
      </c>
    </row>
    <row r="13" spans="2:7" ht="14.25" customHeight="1" thickBot="1" x14ac:dyDescent="0.3">
      <c r="B13" s="2">
        <v>1</v>
      </c>
      <c r="C13" s="3">
        <v>2</v>
      </c>
      <c r="D13" s="3">
        <v>3</v>
      </c>
      <c r="E13" s="95">
        <v>4</v>
      </c>
      <c r="F13" s="74"/>
      <c r="G13" s="31">
        <v>5</v>
      </c>
    </row>
    <row r="14" spans="2:7" x14ac:dyDescent="0.25">
      <c r="B14" s="4" t="s">
        <v>22</v>
      </c>
      <c r="C14" s="5" t="s">
        <v>23</v>
      </c>
      <c r="D14" s="6"/>
      <c r="E14" s="126"/>
      <c r="F14" s="71"/>
      <c r="G14" s="33"/>
    </row>
    <row r="15" spans="2:7" ht="16.5" customHeight="1" x14ac:dyDescent="0.25">
      <c r="B15" s="7" t="s">
        <v>24</v>
      </c>
      <c r="C15" s="62" t="s">
        <v>25</v>
      </c>
      <c r="D15" s="76" t="s">
        <v>26</v>
      </c>
      <c r="E15" s="72"/>
      <c r="F15" s="73"/>
      <c r="G15" s="94"/>
    </row>
    <row r="16" spans="2:7" ht="15" customHeight="1" x14ac:dyDescent="0.25">
      <c r="B16" s="8" t="s">
        <v>27</v>
      </c>
      <c r="C16" s="63"/>
      <c r="D16" s="77"/>
      <c r="E16" s="65"/>
      <c r="F16" s="74"/>
      <c r="G16" s="81"/>
    </row>
    <row r="17" spans="2:7" x14ac:dyDescent="0.25">
      <c r="B17" s="9" t="s">
        <v>28</v>
      </c>
      <c r="C17" s="46" t="s">
        <v>29</v>
      </c>
      <c r="D17" s="48"/>
      <c r="E17" s="72"/>
      <c r="F17" s="67"/>
      <c r="G17" s="56"/>
    </row>
    <row r="18" spans="2:7" x14ac:dyDescent="0.25">
      <c r="B18" s="4" t="s">
        <v>30</v>
      </c>
      <c r="C18" s="46" t="s">
        <v>31</v>
      </c>
      <c r="D18" s="48" t="s">
        <v>26</v>
      </c>
      <c r="E18" s="96">
        <f>E20+E21+E25</f>
        <v>23103000</v>
      </c>
      <c r="F18" s="67"/>
      <c r="G18" s="34">
        <f>E18</f>
        <v>23103000</v>
      </c>
    </row>
    <row r="19" spans="2:7" ht="14.25" customHeight="1" thickBot="1" x14ac:dyDescent="0.3">
      <c r="B19" s="7" t="s">
        <v>24</v>
      </c>
      <c r="C19" s="62" t="s">
        <v>32</v>
      </c>
      <c r="D19" s="76" t="s">
        <v>26</v>
      </c>
      <c r="E19" s="97"/>
      <c r="F19" s="98"/>
      <c r="G19" s="34"/>
    </row>
    <row r="20" spans="2:7" ht="14.25" customHeight="1" thickBot="1" x14ac:dyDescent="0.3">
      <c r="B20" s="8" t="s">
        <v>33</v>
      </c>
      <c r="C20" s="63"/>
      <c r="D20" s="77"/>
      <c r="E20" s="68">
        <v>23103000</v>
      </c>
      <c r="F20" s="69"/>
      <c r="G20" s="35">
        <f>E20</f>
        <v>23103000</v>
      </c>
    </row>
    <row r="21" spans="2:7" x14ac:dyDescent="0.25">
      <c r="B21" s="9" t="s">
        <v>34</v>
      </c>
      <c r="C21" s="46" t="s">
        <v>35</v>
      </c>
      <c r="D21" s="48" t="s">
        <v>26</v>
      </c>
      <c r="E21" s="79"/>
      <c r="F21" s="74"/>
      <c r="G21" s="36"/>
    </row>
    <row r="22" spans="2:7" x14ac:dyDescent="0.25">
      <c r="B22" s="10" t="s">
        <v>36</v>
      </c>
      <c r="C22" s="11"/>
      <c r="D22" s="12"/>
      <c r="E22" s="99"/>
      <c r="F22" s="73"/>
      <c r="G22" s="34"/>
    </row>
    <row r="23" spans="2:7" ht="27.75" customHeight="1" x14ac:dyDescent="0.25">
      <c r="B23" s="13" t="s">
        <v>37</v>
      </c>
      <c r="C23" s="14" t="s">
        <v>38</v>
      </c>
      <c r="D23" s="15"/>
      <c r="E23" s="79"/>
      <c r="F23" s="74"/>
      <c r="G23" s="36"/>
    </row>
    <row r="24" spans="2:7" ht="27.75" customHeight="1" x14ac:dyDescent="0.25">
      <c r="B24" s="16" t="s">
        <v>39</v>
      </c>
      <c r="C24" s="46" t="s">
        <v>40</v>
      </c>
      <c r="D24" s="48"/>
      <c r="E24" s="78"/>
      <c r="F24" s="67"/>
      <c r="G24" s="49"/>
    </row>
    <row r="25" spans="2:7" ht="27.75" customHeight="1" x14ac:dyDescent="0.25">
      <c r="B25" s="9" t="s">
        <v>41</v>
      </c>
      <c r="C25" s="46" t="s">
        <v>42</v>
      </c>
      <c r="D25" s="48"/>
      <c r="E25" s="78"/>
      <c r="F25" s="67"/>
      <c r="G25" s="49"/>
    </row>
    <row r="26" spans="2:7" ht="20.100000000000001" customHeight="1" x14ac:dyDescent="0.25">
      <c r="B26" s="4" t="s">
        <v>43</v>
      </c>
      <c r="C26" s="46" t="s">
        <v>44</v>
      </c>
      <c r="D26" s="48"/>
      <c r="E26" s="75">
        <f>SUM(E27:F44)</f>
        <v>23103000</v>
      </c>
      <c r="F26" s="73"/>
      <c r="G26" s="49">
        <f>SUM(G27:G44)</f>
        <v>23103000</v>
      </c>
    </row>
    <row r="27" spans="2:7" ht="14.25" customHeight="1" thickBot="1" x14ac:dyDescent="0.3">
      <c r="B27" s="7" t="s">
        <v>24</v>
      </c>
      <c r="C27" s="62" t="s">
        <v>45</v>
      </c>
      <c r="D27" s="64">
        <v>100</v>
      </c>
      <c r="E27" s="57"/>
      <c r="F27" s="58"/>
      <c r="G27" s="82">
        <f>E28</f>
        <v>755967.27</v>
      </c>
    </row>
    <row r="28" spans="2:7" ht="17.100000000000001" customHeight="1" thickBot="1" x14ac:dyDescent="0.3">
      <c r="B28" s="8" t="s">
        <v>46</v>
      </c>
      <c r="C28" s="63"/>
      <c r="D28" s="65"/>
      <c r="E28" s="68">
        <v>755967.27</v>
      </c>
      <c r="F28" s="69"/>
      <c r="G28" s="83"/>
    </row>
    <row r="29" spans="2:7" ht="14.25" hidden="1" customHeight="1" thickBot="1" x14ac:dyDescent="0.3">
      <c r="B29" s="10" t="s">
        <v>36</v>
      </c>
      <c r="C29" s="11"/>
      <c r="D29" s="12"/>
      <c r="E29" s="85"/>
      <c r="F29" s="86"/>
      <c r="G29" s="34"/>
    </row>
    <row r="30" spans="2:7" ht="15.75" hidden="1" customHeight="1" thickBot="1" x14ac:dyDescent="0.3">
      <c r="B30" s="17"/>
      <c r="C30" s="14"/>
      <c r="D30" s="15"/>
      <c r="E30" s="102"/>
      <c r="F30" s="103"/>
      <c r="G30" s="36"/>
    </row>
    <row r="31" spans="2:7" ht="15.75" hidden="1" customHeight="1" thickBot="1" x14ac:dyDescent="0.3">
      <c r="B31" s="17"/>
      <c r="C31" s="14"/>
      <c r="D31" s="15"/>
      <c r="E31" s="104"/>
      <c r="F31" s="105"/>
      <c r="G31" s="36"/>
    </row>
    <row r="32" spans="2:7" ht="14.25" customHeight="1" thickBot="1" x14ac:dyDescent="0.3">
      <c r="B32" s="8" t="s">
        <v>47</v>
      </c>
      <c r="C32" s="46" t="s">
        <v>48</v>
      </c>
      <c r="D32" s="47">
        <v>200</v>
      </c>
      <c r="E32" s="68">
        <v>11522168.73</v>
      </c>
      <c r="F32" s="69"/>
      <c r="G32" s="50">
        <f>E32</f>
        <v>11522168.73</v>
      </c>
    </row>
    <row r="33" spans="2:7" ht="14.25" hidden="1" customHeight="1" thickBot="1" x14ac:dyDescent="0.3">
      <c r="B33" s="10" t="s">
        <v>36</v>
      </c>
      <c r="C33" s="11"/>
      <c r="D33" s="12"/>
      <c r="E33" s="85"/>
      <c r="F33" s="86"/>
      <c r="G33" s="34"/>
    </row>
    <row r="34" spans="2:7" ht="15" hidden="1" customHeight="1" x14ac:dyDescent="0.25">
      <c r="B34" s="17"/>
      <c r="C34" s="14"/>
      <c r="D34" s="15"/>
      <c r="E34" s="102"/>
      <c r="F34" s="103"/>
      <c r="G34" s="36"/>
    </row>
    <row r="35" spans="2:7" ht="15" hidden="1" customHeight="1" x14ac:dyDescent="0.25">
      <c r="B35" s="18"/>
      <c r="C35" s="46"/>
      <c r="D35" s="48"/>
      <c r="E35" s="85"/>
      <c r="F35" s="86"/>
      <c r="G35" s="49"/>
    </row>
    <row r="36" spans="2:7" ht="28.15" customHeight="1" thickBot="1" x14ac:dyDescent="0.3">
      <c r="B36" s="8" t="s">
        <v>49</v>
      </c>
      <c r="C36" s="46" t="s">
        <v>50</v>
      </c>
      <c r="D36" s="47">
        <v>300</v>
      </c>
      <c r="E36" s="68">
        <v>10824864</v>
      </c>
      <c r="F36" s="69"/>
      <c r="G36" s="50">
        <f>E36</f>
        <v>10824864</v>
      </c>
    </row>
    <row r="37" spans="2:7" ht="14.25" hidden="1" customHeight="1" thickBot="1" x14ac:dyDescent="0.3">
      <c r="B37" s="19" t="s">
        <v>51</v>
      </c>
      <c r="C37" s="11"/>
      <c r="D37" s="12"/>
      <c r="E37" s="85"/>
      <c r="F37" s="86"/>
      <c r="G37" s="34"/>
    </row>
    <row r="38" spans="2:7" ht="15.75" hidden="1" customHeight="1" thickBot="1" x14ac:dyDescent="0.3">
      <c r="B38" s="17"/>
      <c r="C38" s="14"/>
      <c r="D38" s="15"/>
      <c r="E38" s="102"/>
      <c r="F38" s="103"/>
      <c r="G38" s="36"/>
    </row>
    <row r="39" spans="2:7" ht="14.25" hidden="1" customHeight="1" thickBot="1" x14ac:dyDescent="0.3">
      <c r="B39" s="8"/>
      <c r="C39" s="46"/>
      <c r="D39" s="48"/>
      <c r="E39" s="85"/>
      <c r="F39" s="86"/>
      <c r="G39" s="49"/>
    </row>
    <row r="40" spans="2:7" ht="28.15" customHeight="1" thickBot="1" x14ac:dyDescent="0.3">
      <c r="B40" s="8" t="s">
        <v>52</v>
      </c>
      <c r="C40" s="46" t="s">
        <v>53</v>
      </c>
      <c r="D40" s="47">
        <v>810</v>
      </c>
      <c r="E40" s="68"/>
      <c r="F40" s="69"/>
      <c r="G40" s="50">
        <f>E40</f>
        <v>0</v>
      </c>
    </row>
    <row r="41" spans="2:7" ht="14.25" hidden="1" customHeight="1" thickBot="1" x14ac:dyDescent="0.3">
      <c r="B41" s="10" t="s">
        <v>36</v>
      </c>
      <c r="C41" s="11"/>
      <c r="D41" s="12"/>
      <c r="E41" s="85"/>
      <c r="F41" s="86"/>
      <c r="G41" s="34"/>
    </row>
    <row r="42" spans="2:7" ht="14.25" hidden="1" customHeight="1" thickBot="1" x14ac:dyDescent="0.3">
      <c r="B42" s="13"/>
      <c r="C42" s="14"/>
      <c r="D42" s="15"/>
      <c r="E42" s="102"/>
      <c r="F42" s="103"/>
      <c r="G42" s="36"/>
    </row>
    <row r="43" spans="2:7" ht="14.25" hidden="1" customHeight="1" thickBot="1" x14ac:dyDescent="0.3">
      <c r="B43" s="13"/>
      <c r="C43" s="14"/>
      <c r="D43" s="15"/>
      <c r="E43" s="59"/>
      <c r="F43" s="52"/>
      <c r="G43" s="36"/>
    </row>
    <row r="44" spans="2:7" ht="14.25" customHeight="1" thickBot="1" x14ac:dyDescent="0.3">
      <c r="B44" s="8" t="s">
        <v>54</v>
      </c>
      <c r="C44" s="14" t="s">
        <v>55</v>
      </c>
      <c r="D44" s="22">
        <v>820</v>
      </c>
      <c r="E44" s="68"/>
      <c r="F44" s="69"/>
      <c r="G44" s="35">
        <f>E44</f>
        <v>0</v>
      </c>
    </row>
    <row r="45" spans="2:7" hidden="1" x14ac:dyDescent="0.25">
      <c r="B45" s="10" t="s">
        <v>36</v>
      </c>
      <c r="C45" s="11"/>
      <c r="D45" s="12"/>
      <c r="E45" s="37"/>
      <c r="F45" s="38"/>
      <c r="G45" s="34"/>
    </row>
    <row r="46" spans="2:7" hidden="1" x14ac:dyDescent="0.25">
      <c r="B46" s="21"/>
      <c r="C46" s="14"/>
      <c r="D46" s="15"/>
      <c r="E46" s="39"/>
      <c r="F46" s="40"/>
      <c r="G46" s="36"/>
    </row>
    <row r="47" spans="2:7" hidden="1" x14ac:dyDescent="0.25">
      <c r="B47" s="21"/>
      <c r="C47" s="14"/>
      <c r="D47" s="15"/>
      <c r="E47" s="39"/>
      <c r="F47" s="40"/>
      <c r="G47" s="36"/>
    </row>
    <row r="48" spans="2:7" x14ac:dyDescent="0.25">
      <c r="B48" s="4" t="s">
        <v>56</v>
      </c>
      <c r="C48" s="46" t="s">
        <v>57</v>
      </c>
      <c r="D48" s="48" t="s">
        <v>26</v>
      </c>
      <c r="E48" s="53"/>
      <c r="F48" s="51"/>
      <c r="G48" s="49"/>
    </row>
    <row r="49" spans="1:7" x14ac:dyDescent="0.25">
      <c r="B49" s="7" t="s">
        <v>24</v>
      </c>
      <c r="C49" s="62" t="s">
        <v>58</v>
      </c>
      <c r="D49" s="76" t="s">
        <v>26</v>
      </c>
      <c r="E49" s="87"/>
      <c r="F49" s="84"/>
      <c r="G49" s="80"/>
    </row>
    <row r="50" spans="1:7" x14ac:dyDescent="0.25">
      <c r="B50" s="23" t="s">
        <v>59</v>
      </c>
      <c r="C50" s="63"/>
      <c r="D50" s="77"/>
      <c r="E50" s="65"/>
      <c r="F50" s="74"/>
      <c r="G50" s="81"/>
    </row>
    <row r="51" spans="1:7" x14ac:dyDescent="0.25">
      <c r="B51" s="7" t="s">
        <v>60</v>
      </c>
      <c r="C51" s="46" t="s">
        <v>61</v>
      </c>
      <c r="D51" s="48" t="s">
        <v>26</v>
      </c>
      <c r="E51" s="53"/>
      <c r="F51" s="51"/>
      <c r="G51" s="49"/>
    </row>
    <row r="52" spans="1:7" ht="30" x14ac:dyDescent="0.25">
      <c r="B52" s="7" t="s">
        <v>62</v>
      </c>
      <c r="C52" s="46" t="s">
        <v>63</v>
      </c>
      <c r="D52" s="48"/>
      <c r="E52" s="53"/>
      <c r="F52" s="51"/>
      <c r="G52" s="49"/>
    </row>
    <row r="53" spans="1:7" ht="27.75" customHeight="1" x14ac:dyDescent="0.25">
      <c r="B53" s="7" t="s">
        <v>64</v>
      </c>
      <c r="C53" s="46" t="s">
        <v>65</v>
      </c>
      <c r="D53" s="48"/>
      <c r="E53" s="53"/>
      <c r="F53" s="51"/>
      <c r="G53" s="49"/>
    </row>
    <row r="54" spans="1:7" ht="27.75" customHeight="1" x14ac:dyDescent="0.25">
      <c r="B54" s="4" t="s">
        <v>66</v>
      </c>
      <c r="C54" s="46" t="s">
        <v>67</v>
      </c>
      <c r="D54" s="48" t="s">
        <v>26</v>
      </c>
      <c r="E54" s="66">
        <f>E14+E18-E26</f>
        <v>0</v>
      </c>
      <c r="F54" s="67"/>
      <c r="G54" s="49">
        <f>G14+G18-G26</f>
        <v>0</v>
      </c>
    </row>
    <row r="55" spans="1:7" ht="21.95" customHeight="1" x14ac:dyDescent="0.25">
      <c r="B55" s="19" t="s">
        <v>68</v>
      </c>
      <c r="C55" s="46" t="s">
        <v>69</v>
      </c>
      <c r="D55" s="48"/>
      <c r="E55" s="114">
        <f>E57+E58</f>
        <v>0</v>
      </c>
      <c r="F55" s="73"/>
      <c r="G55" s="49">
        <f>E55</f>
        <v>0</v>
      </c>
    </row>
    <row r="56" spans="1:7" ht="14.25" customHeight="1" thickBot="1" x14ac:dyDescent="0.3">
      <c r="B56" s="7" t="s">
        <v>24</v>
      </c>
      <c r="C56" s="62" t="s">
        <v>70</v>
      </c>
      <c r="D56" s="64" t="s">
        <v>26</v>
      </c>
      <c r="E56" s="60"/>
      <c r="F56" s="61"/>
      <c r="G56" s="82">
        <f>E57</f>
        <v>0</v>
      </c>
    </row>
    <row r="57" spans="1:7" ht="23.1" customHeight="1" thickBot="1" x14ac:dyDescent="0.3">
      <c r="B57" s="23" t="s">
        <v>71</v>
      </c>
      <c r="C57" s="63"/>
      <c r="D57" s="65"/>
      <c r="E57" s="68"/>
      <c r="F57" s="69"/>
      <c r="G57" s="83"/>
    </row>
    <row r="58" spans="1:7" ht="21" customHeight="1" thickBot="1" x14ac:dyDescent="0.3">
      <c r="B58" s="7" t="s">
        <v>72</v>
      </c>
      <c r="C58" s="11" t="s">
        <v>73</v>
      </c>
      <c r="D58" s="20" t="s">
        <v>26</v>
      </c>
      <c r="E58" s="115"/>
      <c r="F58" s="116"/>
      <c r="G58" s="41">
        <f>E58</f>
        <v>0</v>
      </c>
    </row>
    <row r="59" spans="1:7" ht="51" customHeight="1" thickBot="1" x14ac:dyDescent="0.3">
      <c r="A59" s="29"/>
      <c r="B59" s="30" t="s">
        <v>74</v>
      </c>
      <c r="C59" s="27" t="s">
        <v>26</v>
      </c>
      <c r="D59" s="28" t="s">
        <v>26</v>
      </c>
      <c r="E59" s="112">
        <f>E54-E55</f>
        <v>0</v>
      </c>
      <c r="F59" s="113"/>
      <c r="G59" s="32">
        <f>E59</f>
        <v>0</v>
      </c>
    </row>
    <row r="60" spans="1:7" ht="7.5" customHeight="1" x14ac:dyDescent="0.25">
      <c r="B60" s="24"/>
    </row>
    <row r="61" spans="1:7" ht="9" customHeight="1" x14ac:dyDescent="0.25"/>
    <row r="62" spans="1:7" x14ac:dyDescent="0.25">
      <c r="B62" s="25" t="s">
        <v>75</v>
      </c>
    </row>
    <row r="63" spans="1:7" ht="43.5" customHeight="1" x14ac:dyDescent="0.25">
      <c r="B63" s="100" t="s">
        <v>76</v>
      </c>
      <c r="C63" s="91"/>
      <c r="D63" s="91"/>
      <c r="E63" s="91"/>
      <c r="F63" s="91"/>
      <c r="G63" s="91"/>
    </row>
    <row r="64" spans="1:7" ht="12.75" customHeight="1" x14ac:dyDescent="0.25">
      <c r="B64" s="106" t="s">
        <v>77</v>
      </c>
      <c r="C64" s="91"/>
      <c r="D64" s="91"/>
      <c r="E64" s="91"/>
      <c r="F64" s="91"/>
      <c r="G64" s="91"/>
    </row>
    <row r="65" spans="2:7" ht="14.25" customHeight="1" x14ac:dyDescent="0.25">
      <c r="B65" s="100" t="s">
        <v>78</v>
      </c>
      <c r="C65" s="91"/>
      <c r="D65" s="91"/>
      <c r="E65" s="91"/>
      <c r="F65" s="91"/>
      <c r="G65" s="91"/>
    </row>
    <row r="66" spans="2:7" ht="24.75" customHeight="1" x14ac:dyDescent="0.25">
      <c r="B66" s="100" t="s">
        <v>79</v>
      </c>
      <c r="C66" s="91"/>
      <c r="D66" s="91"/>
      <c r="E66" s="91"/>
      <c r="F66" s="91"/>
      <c r="G66" s="91"/>
    </row>
    <row r="67" spans="2:7" ht="12.75" customHeight="1" x14ac:dyDescent="0.25">
      <c r="B67" s="101" t="s">
        <v>80</v>
      </c>
      <c r="C67" s="91"/>
      <c r="D67" s="91"/>
      <c r="E67" s="91"/>
      <c r="F67" s="91"/>
      <c r="G67" s="91"/>
    </row>
  </sheetData>
  <sheetProtection password="CC53" sheet="1"/>
  <mergeCells count="75">
    <mergeCell ref="B67:G67"/>
    <mergeCell ref="E28:F28"/>
    <mergeCell ref="E58:F58"/>
    <mergeCell ref="E59:F59"/>
    <mergeCell ref="B63:G63"/>
    <mergeCell ref="B64:G64"/>
    <mergeCell ref="B65:G65"/>
    <mergeCell ref="B66:G66"/>
    <mergeCell ref="E55:F55"/>
    <mergeCell ref="C56:C57"/>
    <mergeCell ref="D56:D57"/>
    <mergeCell ref="G56:G57"/>
    <mergeCell ref="E54:F54"/>
    <mergeCell ref="E57:F57"/>
    <mergeCell ref="E44:F44"/>
    <mergeCell ref="C49:C50"/>
    <mergeCell ref="D49:D50"/>
    <mergeCell ref="E49:E50"/>
    <mergeCell ref="F49:F50"/>
    <mergeCell ref="G49:G50"/>
    <mergeCell ref="E37:F37"/>
    <mergeCell ref="E38:F38"/>
    <mergeCell ref="E39:F39"/>
    <mergeCell ref="E40:F40"/>
    <mergeCell ref="E41:F41"/>
    <mergeCell ref="E42:F42"/>
    <mergeCell ref="E36:F36"/>
    <mergeCell ref="C27:C28"/>
    <mergeCell ref="D27:D28"/>
    <mergeCell ref="G27:G28"/>
    <mergeCell ref="E29:F29"/>
    <mergeCell ref="E30:F30"/>
    <mergeCell ref="E31:F31"/>
    <mergeCell ref="E32:F32"/>
    <mergeCell ref="E33:F33"/>
    <mergeCell ref="E34:F34"/>
    <mergeCell ref="E35:F35"/>
    <mergeCell ref="E26:F26"/>
    <mergeCell ref="E17:F17"/>
    <mergeCell ref="E18:F18"/>
    <mergeCell ref="C19:C20"/>
    <mergeCell ref="D19:D20"/>
    <mergeCell ref="E19:F19"/>
    <mergeCell ref="E20:F20"/>
    <mergeCell ref="E21:F21"/>
    <mergeCell ref="E22:F22"/>
    <mergeCell ref="E23:F23"/>
    <mergeCell ref="E24:F24"/>
    <mergeCell ref="E25:F25"/>
    <mergeCell ref="G15:G16"/>
    <mergeCell ref="B8:D8"/>
    <mergeCell ref="E8:F8"/>
    <mergeCell ref="B9:D9"/>
    <mergeCell ref="E9:F9"/>
    <mergeCell ref="B11:B12"/>
    <mergeCell ref="C11:C12"/>
    <mergeCell ref="D11:D12"/>
    <mergeCell ref="E11:G11"/>
    <mergeCell ref="E12:F12"/>
    <mergeCell ref="E13:F13"/>
    <mergeCell ref="E14:F14"/>
    <mergeCell ref="C15:C16"/>
    <mergeCell ref="D15:D16"/>
    <mergeCell ref="E15:F16"/>
    <mergeCell ref="B6:D6"/>
    <mergeCell ref="E6:F6"/>
    <mergeCell ref="B7:D7"/>
    <mergeCell ref="E7:F7"/>
    <mergeCell ref="B4:D5"/>
    <mergeCell ref="E4:F4"/>
    <mergeCell ref="B3:D3"/>
    <mergeCell ref="E3:F3"/>
    <mergeCell ref="G4:G5"/>
    <mergeCell ref="B1:F2"/>
    <mergeCell ref="E5:F5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</vt:i4>
      </vt:variant>
    </vt:vector>
  </HeadingPairs>
  <TitlesOfParts>
    <vt:vector size="10" baseType="lpstr">
      <vt:lpstr>Прил_6_1_Минобр</vt:lpstr>
      <vt:lpstr>Прил_6_2_Минцифра</vt:lpstr>
      <vt:lpstr>Прил_6_1_Минобр!_ftn1</vt:lpstr>
      <vt:lpstr>Прил_6_1_Минобр!_ftn2</vt:lpstr>
      <vt:lpstr>Прил_6_1_Минобр!_ftn3</vt:lpstr>
      <vt:lpstr>Прил_6_1_Минобр!_ftn4</vt:lpstr>
      <vt:lpstr>Прил_6_1_Минобр!_ftnref1</vt:lpstr>
      <vt:lpstr>Прил_6_1_Минобр!_ftnref2</vt:lpstr>
      <vt:lpstr>Прил_6_1_Минобр!_ftnref3</vt:lpstr>
      <vt:lpstr>Прил_6_1_Минобр!_ftnref4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ИСЛЯМОВА ЭЛЬВИРА СЕРГЕЕВНА</dc:creator>
  <cp:lastModifiedBy>Валерий Атаман</cp:lastModifiedBy>
  <cp:lastPrinted>2022-02-18T07:39:46Z</cp:lastPrinted>
  <dcterms:created xsi:type="dcterms:W3CDTF">2018-06-04T11:45:17Z</dcterms:created>
  <dcterms:modified xsi:type="dcterms:W3CDTF">2022-02-19T16:48:43Z</dcterms:modified>
</cp:coreProperties>
</file>