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e\nttcom\次期NBS（H28入札）\中年度更改\★納品物\04_詳細設計書\00_詳細設計書（AP）\"/>
    </mc:Choice>
  </mc:AlternateContent>
  <xr:revisionPtr revIDLastSave="0" documentId="13_ncr:1_{BF193D74-0B92-4EFE-B47A-420465F3846A}" xr6:coauthVersionLast="45" xr6:coauthVersionMax="45" xr10:uidLastSave="{00000000-0000-0000-0000-000000000000}"/>
  <bookViews>
    <workbookView xWindow="-120" yWindow="-120" windowWidth="29040" windowHeight="15840" tabRatio="824" xr2:uid="{00000000-000D-0000-FFFF-FFFF00000000}"/>
  </bookViews>
  <sheets>
    <sheet name="表紙" sheetId="185" r:id="rId1"/>
    <sheet name="目次" sheetId="186" r:id="rId2"/>
    <sheet name="はじめに" sheetId="187" r:id="rId3"/>
    <sheet name="テーブル一覧" sheetId="4" r:id="rId4"/>
    <sheet name="ビュー一覧" sheetId="184" r:id="rId5"/>
    <sheet name="ストアドプロシージャ一覧" sheetId="183" r:id="rId6"/>
    <sheet name="customer_sites" sheetId="195" r:id="rId7"/>
    <sheet name="edi01_jigyousyo" sheetId="196" r:id="rId8"/>
    <sheet name="edi22_group_kanri" sheetId="36" r:id="rId9"/>
    <sheet name="edi23_group_relation" sheetId="37" r:id="rId10"/>
    <sheet name="edi24_escalation_kanri" sheetId="38" r:id="rId11"/>
    <sheet name="edi32_system_riyou_log" sheetId="52" r:id="rId12"/>
    <sheet name="edi35_presence_kanri" sheetId="56" r:id="rId13"/>
    <sheet name="edi36_telephone_kanri" sheetId="57" r:id="rId14"/>
    <sheet name="edi51_system_kubun" sheetId="69" r:id="rId15"/>
    <sheet name="edi653_riyou_kubun_2" sheetId="88" r:id="rId16"/>
    <sheet name="edi67_data_flg" sheetId="89" r:id="rId17"/>
    <sheet name="edi702_logs_taiou" sheetId="92" r:id="rId18"/>
    <sheet name="edi703_print_data" sheetId="93" r:id="rId19"/>
    <sheet name="edi705_report_log" sheetId="94" r:id="rId20"/>
    <sheet name="edi71_category_1" sheetId="95" r:id="rId21"/>
    <sheet name="edi72_category_2" sheetId="96" r:id="rId22"/>
    <sheet name="edi751_syozoku_jimusyo" sheetId="100" r:id="rId23"/>
    <sheet name="edi752_taiou_kubun" sheetId="101" r:id="rId24"/>
    <sheet name="edi753_gyousyubetu_kubun" sheetId="194" r:id="rId25"/>
    <sheet name="edi800_export_log" sheetId="102" r:id="rId26"/>
    <sheet name="edi801_logs_alert" sheetId="103" r:id="rId27"/>
    <sheet name="edi900_husyou_portal_kubun" sheetId="108" r:id="rId28"/>
    <sheet name="ediv110_print" sheetId="126" r:id="rId29"/>
    <sheet name="ediv69_internal_users" sheetId="134" r:id="rId30"/>
    <sheet name="ediv70_helpdesk_users" sheetId="135" r:id="rId31"/>
    <sheet name="ediv80_xref" sheetId="136" r:id="rId32"/>
    <sheet name="exp_kaiketusaku" sheetId="141" r:id="rId33"/>
    <sheet name="ediv120_aggregation" sheetId="197" r:id="rId34"/>
    <sheet name="logs" sheetId="168" r:id="rId35"/>
    <sheet name="logs_activity" sheetId="169" r:id="rId36"/>
    <sheet name="permission" sheetId="170" r:id="rId37"/>
    <sheet name="profiles" sheetId="173" r:id="rId38"/>
    <sheet name="sti_stqt_xref" sheetId="175" r:id="rId39"/>
    <sheet name="technotes" sheetId="177" r:id="rId40"/>
    <sheet name="technotes_activity" sheetId="178" r:id="rId41"/>
    <sheet name="users" sheetId="179" r:id="rId42"/>
    <sheet name="users_activity" sheetId="180" r:id="rId43"/>
    <sheet name="edi703_data_delete" sheetId="188" r:id="rId44"/>
    <sheet name="sti01_proc_ua" sheetId="191" r:id="rId45"/>
    <sheet name="sti02_proc_ua" sheetId="192" r:id="rId46"/>
    <sheet name="sti03_proc_ua" sheetId="193" r:id="rId47"/>
    <sheet name="master" sheetId="182" state="hidden" r:id="rId48"/>
  </sheets>
  <definedNames>
    <definedName name="_xlnm._FilterDatabase" localSheetId="5" hidden="1">ストアドプロシージャ一覧!$A$2:$G$7</definedName>
    <definedName name="_xlnm._FilterDatabase" localSheetId="3" hidden="1">テーブル一覧!$A$2:$E$33</definedName>
    <definedName name="_xlnm._FilterDatabase" localSheetId="4" hidden="1">ビュー一覧!$A$2:$E$4</definedName>
    <definedName name="_xlnm.Print_Area" localSheetId="34">logs!$A$1:$H$76</definedName>
    <definedName name="_xlnm.Print_Area" localSheetId="35">logs_activity!$A$1:$H$30</definedName>
    <definedName name="_xlnm.Print_Area" localSheetId="36">permission!$A$1:$H$30</definedName>
    <definedName name="_xlnm.Print_Area" localSheetId="5">ストアドプロシージャ一覧!$A$1:$H$8</definedName>
    <definedName name="_xlnm.Print_Area" localSheetId="2">はじめに!$A$1:$L$49</definedName>
    <definedName name="_xlnm.Print_Area" localSheetId="4">ビュー一覧!$A$1:$F$9</definedName>
    <definedName name="_xlnm.Print_Area" localSheetId="0">表紙!$A$1:$BR$50</definedName>
    <definedName name="_xlnm.Print_Area" localSheetId="1">目次!$A$1:$K$31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97" l="1"/>
  <c r="A5" i="184"/>
  <c r="A43" i="168"/>
  <c r="B15" i="36"/>
  <c r="A15" i="96"/>
  <c r="A16" i="96"/>
  <c r="A17" i="96"/>
  <c r="A14" i="96"/>
  <c r="A15" i="95"/>
  <c r="A16" i="95"/>
  <c r="A14" i="95"/>
  <c r="A23" i="38"/>
  <c r="A15" i="38"/>
  <c r="A16" i="38"/>
  <c r="A17" i="38"/>
  <c r="A18" i="38"/>
  <c r="A19" i="38"/>
  <c r="A20" i="38"/>
  <c r="A21" i="38"/>
  <c r="A22" i="38"/>
  <c r="A14" i="38"/>
  <c r="A31" i="177"/>
  <c r="A15" i="177"/>
  <c r="A16" i="177"/>
  <c r="A17" i="177"/>
  <c r="A18" i="177"/>
  <c r="A19" i="177"/>
  <c r="A20" i="177"/>
  <c r="A21" i="177"/>
  <c r="A22" i="177"/>
  <c r="A23" i="177"/>
  <c r="A24" i="177"/>
  <c r="A25" i="177"/>
  <c r="A26" i="177"/>
  <c r="A27" i="177"/>
  <c r="A28" i="177"/>
  <c r="A29" i="177"/>
  <c r="A30" i="177"/>
  <c r="A14" i="177"/>
  <c r="A29" i="179"/>
  <c r="A15" i="179"/>
  <c r="A16" i="179"/>
  <c r="A17" i="179"/>
  <c r="A18" i="179"/>
  <c r="A19" i="179"/>
  <c r="A20" i="179"/>
  <c r="A21" i="179"/>
  <c r="A22" i="179"/>
  <c r="A23" i="179"/>
  <c r="A24" i="179"/>
  <c r="A25" i="179"/>
  <c r="A26" i="179"/>
  <c r="A27" i="179"/>
  <c r="A28" i="179"/>
  <c r="A14" i="179"/>
  <c r="A44" i="168"/>
  <c r="A45" i="168"/>
  <c r="A15" i="168"/>
  <c r="A16" i="168"/>
  <c r="A17" i="168"/>
  <c r="A18" i="168"/>
  <c r="A19" i="168"/>
  <c r="A20" i="168"/>
  <c r="A21" i="168"/>
  <c r="A22" i="168"/>
  <c r="A23" i="168"/>
  <c r="A24" i="168"/>
  <c r="A25" i="168"/>
  <c r="A26" i="168"/>
  <c r="A27" i="168"/>
  <c r="A28" i="168"/>
  <c r="A29" i="168"/>
  <c r="A30" i="168"/>
  <c r="A31" i="168"/>
  <c r="A32" i="168"/>
  <c r="A33" i="168"/>
  <c r="A34" i="168"/>
  <c r="A35" i="168"/>
  <c r="A36" i="168"/>
  <c r="A37" i="168"/>
  <c r="A38" i="168"/>
  <c r="A39" i="168"/>
  <c r="A40" i="168"/>
  <c r="A41" i="168"/>
  <c r="A42" i="168"/>
  <c r="A14" i="168"/>
  <c r="B15" i="52"/>
  <c r="B14" i="52"/>
  <c r="A4" i="4"/>
  <c r="A3" i="4"/>
  <c r="B15" i="194"/>
  <c r="B14" i="194"/>
  <c r="C5" i="194"/>
  <c r="A21" i="4"/>
  <c r="A20" i="4"/>
  <c r="B45" i="168"/>
  <c r="C5" i="141"/>
  <c r="C5" i="136"/>
  <c r="C5" i="135"/>
  <c r="C5" i="134"/>
  <c r="C5" i="126"/>
  <c r="A4" i="184"/>
  <c r="A3" i="184"/>
  <c r="B44" i="168"/>
  <c r="A506" i="182"/>
  <c r="A507" i="182"/>
  <c r="A508" i="182"/>
  <c r="A509" i="182"/>
  <c r="A510" i="182"/>
  <c r="A511" i="182"/>
  <c r="A512" i="182"/>
  <c r="A505" i="182"/>
  <c r="A504" i="182"/>
  <c r="A503" i="182"/>
  <c r="A502" i="182"/>
  <c r="A501" i="182"/>
  <c r="A500" i="182"/>
  <c r="A499" i="182"/>
  <c r="A498" i="182"/>
  <c r="A497" i="182"/>
  <c r="A496" i="182"/>
  <c r="A495" i="182"/>
  <c r="A494" i="182"/>
  <c r="A493" i="182"/>
  <c r="A492" i="182"/>
  <c r="A491" i="182"/>
  <c r="A490" i="182"/>
  <c r="A489" i="182"/>
  <c r="A488" i="182"/>
  <c r="A487" i="182"/>
  <c r="A486" i="182"/>
  <c r="A485" i="182"/>
  <c r="A484" i="182"/>
  <c r="A483" i="182"/>
  <c r="A482" i="182"/>
  <c r="A481" i="182"/>
  <c r="A480" i="182"/>
  <c r="A479" i="182"/>
  <c r="A478" i="182"/>
  <c r="A477" i="182"/>
  <c r="A476" i="182"/>
  <c r="A475" i="182"/>
  <c r="A474" i="182"/>
  <c r="A473" i="182"/>
  <c r="A472" i="182"/>
  <c r="A471" i="182"/>
  <c r="A470" i="182"/>
  <c r="A469" i="182"/>
  <c r="A468" i="182"/>
  <c r="A467" i="182"/>
  <c r="A466" i="182"/>
  <c r="A465" i="182"/>
  <c r="A464" i="182"/>
  <c r="A463" i="182"/>
  <c r="A462" i="182"/>
  <c r="A461" i="182"/>
  <c r="A460" i="182"/>
  <c r="A459" i="182"/>
  <c r="A458" i="182"/>
  <c r="A457" i="182"/>
  <c r="A456" i="182"/>
  <c r="A455" i="182"/>
  <c r="A454" i="182"/>
  <c r="A453" i="182"/>
  <c r="A452" i="182"/>
  <c r="A451" i="182"/>
  <c r="A450" i="182"/>
  <c r="A449" i="182"/>
  <c r="A448" i="182"/>
  <c r="A447" i="182"/>
  <c r="A446" i="182"/>
  <c r="A445" i="182"/>
  <c r="A444" i="182"/>
  <c r="A443" i="182"/>
  <c r="A442" i="182"/>
  <c r="A441" i="182"/>
  <c r="A440" i="182"/>
  <c r="A439" i="182"/>
  <c r="A438" i="182"/>
  <c r="A437" i="182"/>
  <c r="A436" i="182"/>
  <c r="A435" i="182"/>
  <c r="A434" i="182"/>
  <c r="A433" i="182"/>
  <c r="A432" i="182"/>
  <c r="A431" i="182"/>
  <c r="A430" i="182"/>
  <c r="A429" i="182"/>
  <c r="A428" i="182"/>
  <c r="A427" i="182"/>
  <c r="A426" i="182"/>
  <c r="A425" i="182"/>
  <c r="A424" i="182"/>
  <c r="A423" i="182"/>
  <c r="A422" i="182"/>
  <c r="A421" i="182"/>
  <c r="A420" i="182"/>
  <c r="A419" i="182"/>
  <c r="A418" i="182"/>
  <c r="A417" i="182"/>
  <c r="A416" i="182"/>
  <c r="A415" i="182"/>
  <c r="A414" i="182"/>
  <c r="A413" i="182"/>
  <c r="A412" i="182"/>
  <c r="A411" i="182"/>
  <c r="A410" i="182"/>
  <c r="A409" i="182"/>
  <c r="A408" i="182"/>
  <c r="A407" i="182"/>
  <c r="A406" i="182"/>
  <c r="A405" i="182"/>
  <c r="A404" i="182"/>
  <c r="A403" i="182"/>
  <c r="A402" i="182"/>
  <c r="A401" i="182"/>
  <c r="A400" i="182"/>
  <c r="A399" i="182"/>
  <c r="A398" i="182"/>
  <c r="A397" i="182"/>
  <c r="A396" i="182"/>
  <c r="A395" i="182"/>
  <c r="A394" i="182"/>
  <c r="A393" i="182"/>
  <c r="A392" i="182"/>
  <c r="A391" i="182"/>
  <c r="A390" i="182"/>
  <c r="A389" i="182"/>
  <c r="A388" i="182"/>
  <c r="A387" i="182"/>
  <c r="A386" i="182"/>
  <c r="A385" i="182"/>
  <c r="A384" i="182"/>
  <c r="A383" i="182"/>
  <c r="A382" i="182"/>
  <c r="A381" i="182"/>
  <c r="A380" i="182"/>
  <c r="A379" i="182"/>
  <c r="A378" i="182"/>
  <c r="A377" i="182"/>
  <c r="A376" i="182"/>
  <c r="A375" i="182"/>
  <c r="A374" i="182"/>
  <c r="A373" i="182"/>
  <c r="A372" i="182"/>
  <c r="A371" i="182"/>
  <c r="A370" i="182"/>
  <c r="A369" i="182"/>
  <c r="A368" i="182"/>
  <c r="A367" i="182"/>
  <c r="A366" i="182"/>
  <c r="A365" i="182"/>
  <c r="A364" i="182"/>
  <c r="A363" i="182"/>
  <c r="A362" i="182"/>
  <c r="A361" i="182"/>
  <c r="A360" i="182"/>
  <c r="A359" i="182"/>
  <c r="A358" i="182"/>
  <c r="A357" i="182"/>
  <c r="A356" i="182"/>
  <c r="A355" i="182"/>
  <c r="A354" i="182"/>
  <c r="A353" i="182"/>
  <c r="A352" i="182"/>
  <c r="A351" i="182"/>
  <c r="A350" i="182"/>
  <c r="A349" i="182"/>
  <c r="A348" i="182"/>
  <c r="A347" i="182"/>
  <c r="A346" i="182"/>
  <c r="A345" i="182"/>
  <c r="A344" i="182"/>
  <c r="A343" i="182"/>
  <c r="A342" i="182"/>
  <c r="A341" i="182"/>
  <c r="A340" i="182"/>
  <c r="A339" i="182"/>
  <c r="A338" i="182"/>
  <c r="A337" i="182"/>
  <c r="A336" i="182"/>
  <c r="A335" i="182"/>
  <c r="A334" i="182"/>
  <c r="A333" i="182"/>
  <c r="A332" i="182"/>
  <c r="A331" i="182"/>
  <c r="A330" i="182"/>
  <c r="A329" i="182"/>
  <c r="A328" i="182"/>
  <c r="A327" i="182"/>
  <c r="A326" i="182"/>
  <c r="A325" i="182"/>
  <c r="A324" i="182"/>
  <c r="A323" i="182"/>
  <c r="A322" i="182"/>
  <c r="A321" i="182"/>
  <c r="A320" i="182"/>
  <c r="A319" i="182"/>
  <c r="A318" i="182"/>
  <c r="A317" i="182"/>
  <c r="A316" i="182"/>
  <c r="A315" i="182"/>
  <c r="A314" i="182"/>
  <c r="A313" i="182"/>
  <c r="A312" i="182"/>
  <c r="A311" i="182"/>
  <c r="A310" i="182"/>
  <c r="A309" i="182"/>
  <c r="A308" i="182"/>
  <c r="A307" i="182"/>
  <c r="A306" i="182"/>
  <c r="A305" i="182"/>
  <c r="A304" i="182"/>
  <c r="A303" i="182"/>
  <c r="A302" i="182"/>
  <c r="A301" i="182"/>
  <c r="A300" i="182"/>
  <c r="A299" i="182"/>
  <c r="A298" i="182"/>
  <c r="A297" i="182"/>
  <c r="A296" i="182"/>
  <c r="A295" i="182"/>
  <c r="A294" i="182"/>
  <c r="A293" i="182"/>
  <c r="A292" i="182"/>
  <c r="A291" i="182"/>
  <c r="A290" i="182"/>
  <c r="A289" i="182"/>
  <c r="A288" i="182"/>
  <c r="A287" i="182"/>
  <c r="A286" i="182"/>
  <c r="A285" i="182"/>
  <c r="A284" i="182"/>
  <c r="A283" i="182"/>
  <c r="A282" i="182"/>
  <c r="A281" i="182"/>
  <c r="A280" i="182"/>
  <c r="A279" i="182"/>
  <c r="A278" i="182"/>
  <c r="A277" i="182"/>
  <c r="A276" i="182"/>
  <c r="A275" i="182"/>
  <c r="A274" i="182"/>
  <c r="A273" i="182"/>
  <c r="A272" i="182"/>
  <c r="A271" i="182"/>
  <c r="A270" i="182"/>
  <c r="A269" i="182"/>
  <c r="A268" i="182"/>
  <c r="A267" i="182"/>
  <c r="A266" i="182"/>
  <c r="A265" i="182"/>
  <c r="A264" i="182"/>
  <c r="A263" i="182"/>
  <c r="A262" i="182"/>
  <c r="A261" i="182"/>
  <c r="A260" i="182"/>
  <c r="A259" i="182"/>
  <c r="A258" i="182"/>
  <c r="A257" i="182"/>
  <c r="A256" i="182"/>
  <c r="A255" i="182"/>
  <c r="A254" i="182"/>
  <c r="A253" i="182"/>
  <c r="A252" i="182"/>
  <c r="A251" i="182"/>
  <c r="A250" i="182"/>
  <c r="A249" i="182"/>
  <c r="A248" i="182"/>
  <c r="A247" i="182"/>
  <c r="A246" i="182"/>
  <c r="A245" i="182"/>
  <c r="A244" i="182"/>
  <c r="A243" i="182"/>
  <c r="A242" i="182"/>
  <c r="A241" i="182"/>
  <c r="A240" i="182"/>
  <c r="A239" i="182"/>
  <c r="A238" i="182"/>
  <c r="A237" i="182"/>
  <c r="A236" i="182"/>
  <c r="A235" i="182"/>
  <c r="A234" i="182"/>
  <c r="A233" i="182"/>
  <c r="A232" i="182"/>
  <c r="A231" i="182"/>
  <c r="A230" i="182"/>
  <c r="A229" i="182"/>
  <c r="A228" i="182"/>
  <c r="A227" i="182"/>
  <c r="A226" i="182"/>
  <c r="A225" i="182"/>
  <c r="A224" i="182"/>
  <c r="A223" i="182"/>
  <c r="A222" i="182"/>
  <c r="A221" i="182"/>
  <c r="A220" i="182"/>
  <c r="A219" i="182"/>
  <c r="A218" i="182"/>
  <c r="A217" i="182"/>
  <c r="A216" i="182"/>
  <c r="A215" i="182"/>
  <c r="A214" i="182"/>
  <c r="A213" i="182"/>
  <c r="A212" i="182"/>
  <c r="A211" i="182"/>
  <c r="A210" i="182"/>
  <c r="A209" i="182"/>
  <c r="A208" i="182"/>
  <c r="A207" i="182"/>
  <c r="A206" i="182"/>
  <c r="A205" i="182"/>
  <c r="A204" i="182"/>
  <c r="A203" i="182"/>
  <c r="A202" i="182"/>
  <c r="A201" i="182"/>
  <c r="A200" i="182"/>
  <c r="A199" i="182"/>
  <c r="A198" i="182"/>
  <c r="A197" i="182"/>
  <c r="A196" i="182"/>
  <c r="A195" i="182"/>
  <c r="A194" i="182"/>
  <c r="A193" i="182"/>
  <c r="A192" i="182"/>
  <c r="A191" i="182"/>
  <c r="A190" i="182"/>
  <c r="A189" i="182"/>
  <c r="A188" i="182"/>
  <c r="A187" i="182"/>
  <c r="A186" i="182"/>
  <c r="A185" i="182"/>
  <c r="A184" i="182"/>
  <c r="A183" i="182"/>
  <c r="A182" i="182"/>
  <c r="A181" i="182"/>
  <c r="A180" i="182"/>
  <c r="A179" i="182"/>
  <c r="A178" i="182"/>
  <c r="A177" i="182"/>
  <c r="A176" i="182"/>
  <c r="A175" i="182"/>
  <c r="A174" i="182"/>
  <c r="A173" i="182"/>
  <c r="A172" i="182"/>
  <c r="A171" i="182"/>
  <c r="A170" i="182"/>
  <c r="A169" i="182"/>
  <c r="A168" i="182"/>
  <c r="A167" i="182"/>
  <c r="A166" i="182"/>
  <c r="A165" i="182"/>
  <c r="A164" i="182"/>
  <c r="A163" i="182"/>
  <c r="A162" i="182"/>
  <c r="A161" i="182"/>
  <c r="A160" i="182"/>
  <c r="A159" i="182"/>
  <c r="A158" i="182"/>
  <c r="A157" i="182"/>
  <c r="A156" i="182"/>
  <c r="A155" i="182"/>
  <c r="A154" i="182"/>
  <c r="A153" i="182"/>
  <c r="A152" i="182"/>
  <c r="A151" i="182"/>
  <c r="A150" i="182"/>
  <c r="A149" i="182"/>
  <c r="A148" i="182"/>
  <c r="A147" i="182"/>
  <c r="A146" i="182"/>
  <c r="A145" i="182"/>
  <c r="A144" i="182"/>
  <c r="A143" i="182"/>
  <c r="A142" i="182"/>
  <c r="A141" i="182"/>
  <c r="A140" i="182"/>
  <c r="A139" i="182"/>
  <c r="A138" i="182"/>
  <c r="A137" i="182"/>
  <c r="A136" i="182"/>
  <c r="A135" i="182"/>
  <c r="A134" i="182"/>
  <c r="A133" i="182"/>
  <c r="A132" i="182"/>
  <c r="A131" i="182"/>
  <c r="A130" i="182"/>
  <c r="A129" i="182"/>
  <c r="A128" i="182"/>
  <c r="A127" i="182"/>
  <c r="A126" i="182"/>
  <c r="A125" i="182"/>
  <c r="A124" i="182"/>
  <c r="A123" i="182"/>
  <c r="A122" i="182"/>
  <c r="A121" i="182"/>
  <c r="A120" i="182"/>
  <c r="A119" i="182"/>
  <c r="A118" i="182"/>
  <c r="A117" i="182"/>
  <c r="A116" i="182"/>
  <c r="A115" i="182"/>
  <c r="A114" i="182"/>
  <c r="A113" i="182"/>
  <c r="A112" i="182"/>
  <c r="A111" i="182"/>
  <c r="A110" i="182"/>
  <c r="A109" i="182"/>
  <c r="A108" i="182"/>
  <c r="A107" i="182"/>
  <c r="A106" i="182"/>
  <c r="A105" i="182"/>
  <c r="A104" i="182"/>
  <c r="A103" i="182"/>
  <c r="A102" i="182"/>
  <c r="A101" i="182"/>
  <c r="A100" i="182"/>
  <c r="A99" i="182"/>
  <c r="A98" i="182"/>
  <c r="A97" i="182"/>
  <c r="A96" i="182"/>
  <c r="A95" i="182"/>
  <c r="A94" i="182"/>
  <c r="A93" i="182"/>
  <c r="A92" i="182"/>
  <c r="A91" i="182"/>
  <c r="A90" i="182"/>
  <c r="A89" i="182"/>
  <c r="A88" i="182"/>
  <c r="A87" i="182"/>
  <c r="A86" i="182"/>
  <c r="A85" i="182"/>
  <c r="A84" i="182"/>
  <c r="A83" i="182"/>
  <c r="A82" i="182"/>
  <c r="A81" i="182"/>
  <c r="A80" i="182"/>
  <c r="A79" i="182"/>
  <c r="A78" i="182"/>
  <c r="A77" i="182"/>
  <c r="A76" i="182"/>
  <c r="A75" i="182"/>
  <c r="A74" i="182"/>
  <c r="A73" i="182"/>
  <c r="A72" i="182"/>
  <c r="A71" i="182"/>
  <c r="A70" i="182"/>
  <c r="A69" i="182"/>
  <c r="A68" i="182"/>
  <c r="A67" i="182"/>
  <c r="A66" i="182"/>
  <c r="A65" i="182"/>
  <c r="A64" i="182"/>
  <c r="A63" i="182"/>
  <c r="A62" i="182"/>
  <c r="A61" i="182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8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A3" i="182"/>
  <c r="A2" i="182"/>
  <c r="B18" i="180"/>
  <c r="B14" i="180"/>
  <c r="C5" i="180"/>
  <c r="B29" i="179"/>
  <c r="B26" i="179"/>
  <c r="B24" i="179"/>
  <c r="B23" i="179"/>
  <c r="B22" i="179"/>
  <c r="B21" i="179"/>
  <c r="B20" i="179"/>
  <c r="B19" i="179"/>
  <c r="B18" i="179"/>
  <c r="B17" i="179"/>
  <c r="B16" i="179"/>
  <c r="B15" i="179"/>
  <c r="C5" i="179"/>
  <c r="B18" i="178"/>
  <c r="B14" i="178"/>
  <c r="C5" i="178"/>
  <c r="B30" i="177"/>
  <c r="B28" i="177"/>
  <c r="B27" i="177"/>
  <c r="B26" i="177"/>
  <c r="B25" i="177"/>
  <c r="B24" i="177"/>
  <c r="B22" i="177"/>
  <c r="B21" i="177"/>
  <c r="B20" i="177"/>
  <c r="B19" i="177"/>
  <c r="B18" i="177"/>
  <c r="B17" i="177"/>
  <c r="B16" i="177"/>
  <c r="B14" i="177"/>
  <c r="C5" i="177"/>
  <c r="B23" i="175"/>
  <c r="B21" i="175"/>
  <c r="B20" i="175"/>
  <c r="B19" i="175"/>
  <c r="B18" i="175"/>
  <c r="B17" i="175"/>
  <c r="B16" i="175"/>
  <c r="B15" i="175"/>
  <c r="B14" i="175"/>
  <c r="C5" i="175"/>
  <c r="B25" i="173"/>
  <c r="B24" i="173"/>
  <c r="B23" i="173"/>
  <c r="B22" i="173"/>
  <c r="B21" i="173"/>
  <c r="B20" i="173"/>
  <c r="B19" i="173"/>
  <c r="B18" i="173"/>
  <c r="B17" i="173"/>
  <c r="B16" i="173"/>
  <c r="B15" i="173"/>
  <c r="B14" i="173"/>
  <c r="C5" i="173"/>
  <c r="B19" i="170"/>
  <c r="B18" i="170"/>
  <c r="B16" i="170"/>
  <c r="B15" i="170"/>
  <c r="B14" i="170"/>
  <c r="C5" i="170"/>
  <c r="B17" i="169"/>
  <c r="B14" i="169"/>
  <c r="C5" i="169"/>
  <c r="B40" i="168"/>
  <c r="B37" i="168"/>
  <c r="B36" i="168"/>
  <c r="B34" i="168"/>
  <c r="B33" i="168"/>
  <c r="B32" i="168"/>
  <c r="B29" i="168"/>
  <c r="B28" i="168"/>
  <c r="B27" i="168"/>
  <c r="B26" i="168"/>
  <c r="B25" i="168"/>
  <c r="B23" i="168"/>
  <c r="B22" i="168"/>
  <c r="B21" i="168"/>
  <c r="B20" i="168"/>
  <c r="B19" i="168"/>
  <c r="B18" i="168"/>
  <c r="B17" i="168"/>
  <c r="B16" i="168"/>
  <c r="B14" i="168"/>
  <c r="C5" i="168"/>
  <c r="B16" i="108"/>
  <c r="B15" i="108"/>
  <c r="B14" i="108"/>
  <c r="C5" i="108"/>
  <c r="B22" i="103"/>
  <c r="B21" i="103"/>
  <c r="B20" i="103"/>
  <c r="B19" i="103"/>
  <c r="B18" i="103"/>
  <c r="B17" i="103"/>
  <c r="B16" i="103"/>
  <c r="B15" i="103"/>
  <c r="B14" i="103"/>
  <c r="C5" i="103"/>
  <c r="B17" i="102"/>
  <c r="B16" i="102"/>
  <c r="B15" i="102"/>
  <c r="B14" i="102"/>
  <c r="C5" i="102"/>
  <c r="B15" i="101"/>
  <c r="B14" i="101"/>
  <c r="C5" i="101"/>
  <c r="B15" i="100"/>
  <c r="B14" i="100"/>
  <c r="C5" i="100"/>
  <c r="B17" i="96"/>
  <c r="B16" i="96"/>
  <c r="B15" i="96"/>
  <c r="B14" i="96"/>
  <c r="C5" i="96"/>
  <c r="B16" i="95"/>
  <c r="B15" i="95"/>
  <c r="B14" i="95"/>
  <c r="C5" i="95"/>
  <c r="B17" i="94"/>
  <c r="B16" i="94"/>
  <c r="B15" i="94"/>
  <c r="B14" i="94"/>
  <c r="C5" i="94"/>
  <c r="B18" i="93"/>
  <c r="B17" i="93"/>
  <c r="B16" i="93"/>
  <c r="B15" i="93"/>
  <c r="B14" i="93"/>
  <c r="C5" i="93"/>
  <c r="B28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C5" i="92"/>
  <c r="B15" i="89"/>
  <c r="B14" i="89"/>
  <c r="C5" i="89"/>
  <c r="B15" i="88"/>
  <c r="B14" i="88"/>
  <c r="C5" i="88"/>
  <c r="B18" i="69"/>
  <c r="B17" i="69"/>
  <c r="B16" i="69"/>
  <c r="B15" i="69"/>
  <c r="B14" i="69"/>
  <c r="C5" i="69"/>
  <c r="B16" i="57"/>
  <c r="B15" i="57"/>
  <c r="B14" i="57"/>
  <c r="C5" i="57"/>
  <c r="B19" i="56"/>
  <c r="B18" i="56"/>
  <c r="B17" i="56"/>
  <c r="B16" i="56"/>
  <c r="B15" i="56"/>
  <c r="B14" i="56"/>
  <c r="C5" i="56"/>
  <c r="C5" i="52"/>
  <c r="B23" i="38"/>
  <c r="B22" i="38"/>
  <c r="B21" i="38"/>
  <c r="B20" i="38"/>
  <c r="B19" i="38"/>
  <c r="B18" i="38"/>
  <c r="B17" i="38"/>
  <c r="B16" i="38"/>
  <c r="B15" i="38"/>
  <c r="B14" i="38"/>
  <c r="C5" i="38"/>
  <c r="B21" i="37"/>
  <c r="B20" i="37"/>
  <c r="B19" i="37"/>
  <c r="B18" i="37"/>
  <c r="B17" i="37"/>
  <c r="B16" i="37"/>
  <c r="B15" i="37"/>
  <c r="B14" i="37"/>
  <c r="C5" i="37"/>
  <c r="B21" i="36"/>
  <c r="B20" i="36"/>
  <c r="B19" i="36"/>
  <c r="B18" i="36"/>
  <c r="B17" i="36"/>
  <c r="B16" i="36"/>
  <c r="C5" i="36"/>
  <c r="A33" i="4"/>
  <c r="A32" i="4"/>
  <c r="A31" i="4"/>
  <c r="A30" i="4"/>
  <c r="A29" i="4"/>
  <c r="A28" i="4"/>
  <c r="A27" i="4"/>
  <c r="A26" i="4"/>
  <c r="A25" i="4"/>
  <c r="A24" i="4"/>
  <c r="A23" i="4"/>
  <c r="A22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183"/>
  <c r="A5" i="183"/>
  <c r="A6" i="183"/>
  <c r="A7" i="183"/>
</calcChain>
</file>

<file path=xl/sharedStrings.xml><?xml version="1.0" encoding="utf-8"?>
<sst xmlns="http://schemas.openxmlformats.org/spreadsheetml/2006/main" count="5060" uniqueCount="2131">
  <si>
    <t>テーブル一覧</t>
  </si>
  <si>
    <t>No</t>
  </si>
  <si>
    <t>論理テーブル名</t>
  </si>
  <si>
    <t>物理テーブル名</t>
  </si>
  <si>
    <t>備考</t>
  </si>
  <si>
    <t>テーブル情報</t>
  </si>
  <si>
    <t>システム名</t>
  </si>
  <si>
    <t>サブシステム名</t>
  </si>
  <si>
    <t>スキーマ名</t>
  </si>
  <si>
    <t>dbo</t>
  </si>
  <si>
    <t/>
  </si>
  <si>
    <t>作成者</t>
  </si>
  <si>
    <t>作成日</t>
  </si>
  <si>
    <t>更新日</t>
  </si>
  <si>
    <t>RDBMS</t>
  </si>
  <si>
    <t>カラム情報</t>
  </si>
  <si>
    <t>論理名</t>
  </si>
  <si>
    <t>物理名</t>
  </si>
  <si>
    <t>データ型</t>
  </si>
  <si>
    <t>Not Null</t>
  </si>
  <si>
    <t>デフォルト</t>
  </si>
  <si>
    <t>sitekey</t>
  </si>
  <si>
    <t>int</t>
  </si>
  <si>
    <t>Yes</t>
  </si>
  <si>
    <t>created_by</t>
  </si>
  <si>
    <t>creation_ts</t>
  </si>
  <si>
    <t>datetime</t>
  </si>
  <si>
    <t>delta_sy_user</t>
  </si>
  <si>
    <t>delta_ts</t>
  </si>
  <si>
    <t>sti_revnum</t>
  </si>
  <si>
    <t>edi_data_flg</t>
  </si>
  <si>
    <t>varchar(1)</t>
  </si>
  <si>
    <t>edi_siteid</t>
  </si>
  <si>
    <t>varchar(3)</t>
  </si>
  <si>
    <t>edi_siteid_saibun_cd</t>
  </si>
  <si>
    <t>varchar(2)</t>
  </si>
  <si>
    <t>edi_site_kubun</t>
  </si>
  <si>
    <t>customer_name</t>
  </si>
  <si>
    <t>varchar(128)</t>
  </si>
  <si>
    <t>ty_customer_kana</t>
  </si>
  <si>
    <t>edi_customer_eiji</t>
  </si>
  <si>
    <t>phone</t>
  </si>
  <si>
    <t>varchar(20)</t>
  </si>
  <si>
    <t>fax</t>
  </si>
  <si>
    <t>edi_site_zip</t>
  </si>
  <si>
    <t>varchar(7)</t>
  </si>
  <si>
    <t>edi_site_adr</t>
  </si>
  <si>
    <t>edi_site_adr_kana</t>
  </si>
  <si>
    <t>edi_keiyaku_date</t>
  </si>
  <si>
    <t>edi_vendor_cd</t>
  </si>
  <si>
    <t>varchar(5)</t>
  </si>
  <si>
    <t>edi_short_desc</t>
  </si>
  <si>
    <t>varchar(160)</t>
  </si>
  <si>
    <t>edi_csletter_flg</t>
  </si>
  <si>
    <t>インデックス情報</t>
  </si>
  <si>
    <t>インデックス名</t>
  </si>
  <si>
    <t>カラムリスト</t>
  </si>
  <si>
    <t>主キー</t>
  </si>
  <si>
    <t>ユニーク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</si>
  <si>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</si>
  <si>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</si>
  <si>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</si>
  <si>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</si>
  <si>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</si>
  <si>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</si>
  <si>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</si>
  <si>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action_item</t>
  </si>
  <si>
    <t>action_text</t>
  </si>
  <si>
    <t>action_ts</t>
  </si>
  <si>
    <t>sy_user</t>
  </si>
  <si>
    <t>docid</t>
  </si>
  <si>
    <t>edi_riyousya_cd</t>
  </si>
  <si>
    <t>edi_sikibetu_no</t>
  </si>
  <si>
    <t>edi_system_kubun</t>
  </si>
  <si>
    <t>edi_kari_riyousya_cd</t>
  </si>
  <si>
    <t>edi_fs_01</t>
  </si>
  <si>
    <t>'0'</t>
  </si>
  <si>
    <t>edi_fs_02</t>
  </si>
  <si>
    <t>edi_fs_03</t>
  </si>
  <si>
    <t>edi_fs_04</t>
  </si>
  <si>
    <t>edi_fs_05</t>
  </si>
  <si>
    <t>edi_fs_06</t>
  </si>
  <si>
    <t>edi_fs_07</t>
  </si>
  <si>
    <t>edi_fs_08</t>
  </si>
  <si>
    <t>edi_riyousya_pwd</t>
  </si>
  <si>
    <t>edi_rg_01</t>
  </si>
  <si>
    <t>edi_rg_02</t>
  </si>
  <si>
    <t>edi_rg_03</t>
  </si>
  <si>
    <t>edi_rg_04</t>
  </si>
  <si>
    <t>edi_rg_05</t>
  </si>
  <si>
    <t>edi_rg_06</t>
  </si>
  <si>
    <t>edi_rg_07</t>
  </si>
  <si>
    <t>edi_rg_08</t>
  </si>
  <si>
    <t>edi_rg_09</t>
  </si>
  <si>
    <t>edi_rg_10</t>
  </si>
  <si>
    <t>edi_rg_11</t>
  </si>
  <si>
    <t>edi_rg_12</t>
  </si>
  <si>
    <t>edi_rg_13</t>
  </si>
  <si>
    <t>edi_rg_14</t>
  </si>
  <si>
    <t>edi_rg_15</t>
  </si>
  <si>
    <t>edi_rg_16</t>
  </si>
  <si>
    <t>edi_rg_17</t>
  </si>
  <si>
    <t>edi_rg_18</t>
  </si>
  <si>
    <t>edi_mail_sikibetu</t>
  </si>
  <si>
    <t>edi_kaiwa_sikibetu</t>
  </si>
  <si>
    <t>edi_edifact_sikibetu</t>
  </si>
  <si>
    <t>edi_kyoudou_riyou_cd</t>
  </si>
  <si>
    <t>edi_smtp_sikibetu</t>
  </si>
  <si>
    <t>edi_di_sikibetu</t>
  </si>
  <si>
    <t>edi_netnaccs_sikibetu</t>
  </si>
  <si>
    <t>edi_kankatu_jimusyo_cd</t>
  </si>
  <si>
    <t>edi_kankatu_zeikan</t>
  </si>
  <si>
    <t>char(2)</t>
  </si>
  <si>
    <t>edi_yusyutunyuu_cd_jastpro</t>
  </si>
  <si>
    <t>edi_yusyutunyuu_cd_zeikan</t>
  </si>
  <si>
    <t>edi_yusyutunyuu_kyoka</t>
  </si>
  <si>
    <t>edi_tuukan_menkyo_umu</t>
  </si>
  <si>
    <t>edi_konsai_youhi</t>
  </si>
  <si>
    <t>edi_shinkoku_code</t>
  </si>
  <si>
    <t>varchar(6)</t>
  </si>
  <si>
    <t>edi_eigyousyo_name_romaji</t>
  </si>
  <si>
    <t>varchar(50)</t>
  </si>
  <si>
    <t>edi_mukou_date</t>
  </si>
  <si>
    <t>edi_riyou_k_date</t>
  </si>
  <si>
    <t>edi_scac_cd</t>
  </si>
  <si>
    <t>varchar(4)</t>
  </si>
  <si>
    <t>edi_hozei_chiiki_cd</t>
  </si>
  <si>
    <t>edi_husyo_p_riyousya_id_tuuti_put_flg</t>
  </si>
  <si>
    <t>edi_naccs_kakusyu_id_tuuti_put_flg</t>
  </si>
  <si>
    <t>varchar(60)</t>
  </si>
  <si>
    <t>edi_jigyousyo_kana</t>
  </si>
  <si>
    <t>edi_jigyousyo_phone</t>
  </si>
  <si>
    <t>edi_jigyousyo_fax</t>
  </si>
  <si>
    <t>edi_jigyousyo_zip</t>
  </si>
  <si>
    <t>edi_jigyousyo_adr</t>
  </si>
  <si>
    <t>edi_jigyousyo_adr_kana</t>
  </si>
  <si>
    <t>edi_jigyousyo_adr_eiji</t>
  </si>
  <si>
    <t>edi_oya_jigyousyo_cd</t>
  </si>
  <si>
    <t>edi_mailbox_cnt</t>
  </si>
  <si>
    <t>edi_riyou_s_date_air</t>
  </si>
  <si>
    <t>edi_riyou_e_date_air</t>
  </si>
  <si>
    <t>edi_riyou_s_date_net</t>
  </si>
  <si>
    <t>edi_riyou_e_date_net</t>
  </si>
  <si>
    <t>edi_mailbox_cnt_smtp</t>
  </si>
  <si>
    <t>edi_tekiyou_ryoukin_syubetsu</t>
  </si>
  <si>
    <t>edi_tekiyou_date</t>
  </si>
  <si>
    <t>edi_shiharai_type</t>
  </si>
  <si>
    <t>edi_seikyuusaki_cd</t>
  </si>
  <si>
    <t>edi_single_sign_on</t>
  </si>
  <si>
    <t>edi_riyou_moushikomi_id</t>
  </si>
  <si>
    <t>edi_riyou_moushikomi_pwd</t>
  </si>
  <si>
    <t>edi_tekiyou_ryoukin_syubetsu_net</t>
  </si>
  <si>
    <t>edi_tekiyou_date_net</t>
  </si>
  <si>
    <t>edi_kinkyuu_fax2</t>
  </si>
  <si>
    <t>edi_kinkyuu_fax3</t>
  </si>
  <si>
    <t>edi_tuukansi_no</t>
  </si>
  <si>
    <t>edi_syokuken_hani_cd</t>
  </si>
  <si>
    <t>edi_server_syubetu</t>
  </si>
  <si>
    <t>edi_output_cd</t>
  </si>
  <si>
    <t>edi_mailbox_id</t>
  </si>
  <si>
    <t>edi_mail_syubetu</t>
  </si>
  <si>
    <t>op_synonym</t>
  </si>
  <si>
    <t>value</t>
  </si>
  <si>
    <t>varchar(10)</t>
  </si>
  <si>
    <t>edi_send_sikibetu</t>
  </si>
  <si>
    <t>edi_o_tanmatu_mei</t>
  </si>
  <si>
    <t>edi_yuukou_date</t>
  </si>
  <si>
    <t>edi_kanri_umu</t>
  </si>
  <si>
    <t>edi_kanri_umu_getsuji</t>
  </si>
  <si>
    <t>edi_kanri_nengetsu</t>
  </si>
  <si>
    <t>edi_riyou_kubun</t>
  </si>
  <si>
    <t>edi_kari_rooter_no</t>
  </si>
  <si>
    <t>edi_rooter_no</t>
  </si>
  <si>
    <t>edi_rooter_serial_no</t>
  </si>
  <si>
    <t>edi_rooter_ip</t>
  </si>
  <si>
    <t>edi_line_kubun</t>
  </si>
  <si>
    <t>edi_line_speed</t>
  </si>
  <si>
    <t>edi_okunai_haisen_kubun</t>
  </si>
  <si>
    <t>edi_di_riyou_sikibetu</t>
  </si>
  <si>
    <t>edi_line_setti_date</t>
  </si>
  <si>
    <t>edi_line_tekkyo_date</t>
  </si>
  <si>
    <t>edi_line_tel</t>
  </si>
  <si>
    <t>edi_dialup_id</t>
  </si>
  <si>
    <t>edi_dialup_pwd</t>
  </si>
  <si>
    <t>edi_ap_tel</t>
  </si>
  <si>
    <t>edi_dialup_riyou_time</t>
  </si>
  <si>
    <t>edi_print_flg</t>
  </si>
  <si>
    <t>edi_ronri_tanmatu</t>
  </si>
  <si>
    <t>edi_oya_ronri_tanmatu</t>
  </si>
  <si>
    <t>edi_tanmatu_access_key</t>
  </si>
  <si>
    <t>varchar(16)</t>
  </si>
  <si>
    <t>edi_ip_adr</t>
  </si>
  <si>
    <t>edi_naccspack_umu</t>
  </si>
  <si>
    <t>edi_naccspack_kubun</t>
  </si>
  <si>
    <t>edi_naccspack_flg</t>
  </si>
  <si>
    <t>edi_service_cd</t>
  </si>
  <si>
    <t>edi_hw_kubun</t>
  </si>
  <si>
    <t>edi_hw_maker</t>
  </si>
  <si>
    <t>edi_hw_kisyu</t>
  </si>
  <si>
    <t>edi_hw_os</t>
  </si>
  <si>
    <t>varchar(30)</t>
  </si>
  <si>
    <t>edi_smtp_mailaddr</t>
  </si>
  <si>
    <t>varchar(64)</t>
  </si>
  <si>
    <t>edi_di_dteaddr</t>
  </si>
  <si>
    <t>edi_husyo_p_client_syoumei_syutoku_cd_tuuti_put_flg</t>
  </si>
  <si>
    <t>edi_ronri_tanmatsumei_tou_tuuti_put_flg</t>
  </si>
  <si>
    <t>varchar(32)</t>
  </si>
  <si>
    <t>edi_mailbox_pwd</t>
  </si>
  <si>
    <t>edi_mailbox_s_date</t>
  </si>
  <si>
    <t>edi_mailbox_e_date</t>
  </si>
  <si>
    <t>edi_old_no</t>
  </si>
  <si>
    <t>edi_summary</t>
  </si>
  <si>
    <t>varchar(80)</t>
  </si>
  <si>
    <t>edi_hassei_date</t>
  </si>
  <si>
    <t>edi_hassei_s_time</t>
  </si>
  <si>
    <t>edi_hassei_e_time</t>
  </si>
  <si>
    <t>edi_haraide_cd</t>
  </si>
  <si>
    <t>edi_abort_cd</t>
  </si>
  <si>
    <t>edi_gyoumu_cd</t>
  </si>
  <si>
    <t>edi_hassei_cnt</t>
  </si>
  <si>
    <t>edi_saihatu_flg</t>
  </si>
  <si>
    <t>edi_put_kbn</t>
  </si>
  <si>
    <t>edi_souchi_name</t>
  </si>
  <si>
    <t>edi_message</t>
  </si>
  <si>
    <t>edi_category</t>
  </si>
  <si>
    <t>edi_syougai_syubetu</t>
  </si>
  <si>
    <t>edi_jnw</t>
  </si>
  <si>
    <t>edi_job</t>
  </si>
  <si>
    <t>edi_taioujyoukyou</t>
  </si>
  <si>
    <t>edi_add_date</t>
  </si>
  <si>
    <t>edi_add_user</t>
  </si>
  <si>
    <t>edi_add_jimusyo</t>
  </si>
  <si>
    <t>edi_fix_date</t>
  </si>
  <si>
    <t>edi_fix_user</t>
  </si>
  <si>
    <t>edi_fix_jimusyo</t>
  </si>
  <si>
    <t>edi_keijiban</t>
  </si>
  <si>
    <t>char(1)</t>
  </si>
  <si>
    <t>seq_no</t>
  </si>
  <si>
    <t>login_name</t>
  </si>
  <si>
    <t>edi_kanrisya_pass</t>
  </si>
  <si>
    <t>timestamp</t>
  </si>
  <si>
    <t>edi_syougai_key</t>
  </si>
  <si>
    <t>edi_taiou_date</t>
  </si>
  <si>
    <t>edi_from_userid</t>
  </si>
  <si>
    <t>edi_naiyou</t>
  </si>
  <si>
    <t>text</t>
  </si>
  <si>
    <t>edi_tyousairai</t>
  </si>
  <si>
    <t>edi_kaitou</t>
  </si>
  <si>
    <t>edi_gairyaku</t>
  </si>
  <si>
    <t>edi_tennpu</t>
  </si>
  <si>
    <t>varchar(8000)</t>
  </si>
  <si>
    <t>edi_tennpu_cnt</t>
  </si>
  <si>
    <t>edi702_logs_taiou_i1</t>
  </si>
  <si>
    <t>edi22_group_kanri</t>
  </si>
  <si>
    <t>edi22_group_kanri_doc</t>
  </si>
  <si>
    <t>edi23_group_relation</t>
  </si>
  <si>
    <t>edi_group_key</t>
  </si>
  <si>
    <t>edi_group_userid</t>
  </si>
  <si>
    <t>edi23_group_relation_doc</t>
  </si>
  <si>
    <t>edi_data_kubun</t>
  </si>
  <si>
    <t>edi_esc_taiou_key</t>
  </si>
  <si>
    <t>edi_esc_group_key</t>
  </si>
  <si>
    <t>edi_esc_userid</t>
  </si>
  <si>
    <t>edi_atesaki_kubun</t>
  </si>
  <si>
    <t>edi_esc_flg</t>
  </si>
  <si>
    <t>edi24_escalation_kanri_doc</t>
  </si>
  <si>
    <t>edi24_escalation_kanri_i1</t>
  </si>
  <si>
    <t>edi_data_kubun,edi_atesaki_kubun,edi_esc_taiou_key,edi_esc_userid,edi_esc_group_key,docid,edi_esc_taiou_key</t>
  </si>
  <si>
    <t>edi24_escalation_kanri_i2</t>
  </si>
  <si>
    <t>edi_data_kubun,edi_esc_userid,edi_atesaki_kubun,edi_esc_flg</t>
  </si>
  <si>
    <t>edi_kinkyuu_fax</t>
  </si>
  <si>
    <t>edi_t_riyousya_cd</t>
  </si>
  <si>
    <t>edi_customer_name</t>
  </si>
  <si>
    <t>edi_k_riyousya_cd</t>
  </si>
  <si>
    <t>edi_kt_riyousya_cd</t>
  </si>
  <si>
    <t>edi_error_taisyo_key</t>
  </si>
  <si>
    <t>linkid</t>
  </si>
  <si>
    <t>bug_id</t>
  </si>
  <si>
    <t>log_id</t>
  </si>
  <si>
    <t>tan_id</t>
  </si>
  <si>
    <t>edi32_system_riyou_log</t>
  </si>
  <si>
    <t>login_ts</t>
  </si>
  <si>
    <t>edi_error_cd</t>
  </si>
  <si>
    <t>edi35_presence_kanri</t>
  </si>
  <si>
    <t>nchar(10)</t>
  </si>
  <si>
    <t>edi_cti_agent_id</t>
  </si>
  <si>
    <t>status</t>
  </si>
  <si>
    <t>edi35_presence_kanri_pk</t>
  </si>
  <si>
    <t>edi_cti_name</t>
  </si>
  <si>
    <t>edi_cti_tel_no</t>
  </si>
  <si>
    <t>edi_cti_tel_flag</t>
  </si>
  <si>
    <t>edi_displayname</t>
  </si>
  <si>
    <t>varchar(21)</t>
  </si>
  <si>
    <t>edi_kanri_no</t>
  </si>
  <si>
    <t>edi_kanri</t>
  </si>
  <si>
    <t>varchar(13)</t>
  </si>
  <si>
    <t>short_value_eng</t>
  </si>
  <si>
    <t>display_kubun</t>
  </si>
  <si>
    <t>edi51_system_kubun_ui1</t>
  </si>
  <si>
    <t>edi_table_no</t>
  </si>
  <si>
    <t>edi_kanri_cmt</t>
  </si>
  <si>
    <t>varchar(255)</t>
  </si>
  <si>
    <t>short_value</t>
  </si>
  <si>
    <t>edi_filename</t>
  </si>
  <si>
    <t>edi_cond_flg</t>
  </si>
  <si>
    <t>edi653_riyou_kubun_2_ui1</t>
  </si>
  <si>
    <t>edi67_data_flg_ui1</t>
  </si>
  <si>
    <t>edi_name</t>
  </si>
  <si>
    <t>edi_value</t>
  </si>
  <si>
    <t>edi_riyousyaigai</t>
  </si>
  <si>
    <t>edi_taiou</t>
  </si>
  <si>
    <t>edi_start_date</t>
  </si>
  <si>
    <t>edi_end_date</t>
  </si>
  <si>
    <t>edi_long_desc</t>
  </si>
  <si>
    <t>edi702_logs_taiou_doc</t>
  </si>
  <si>
    <t>edi703_print_data</t>
  </si>
  <si>
    <t>edi_print_name</t>
  </si>
  <si>
    <t>edi_print_date</t>
  </si>
  <si>
    <t>edi_print_docid</t>
  </si>
  <si>
    <t>edi703_print_data_doc</t>
  </si>
  <si>
    <t>action_userid</t>
  </si>
  <si>
    <t>action_username</t>
  </si>
  <si>
    <t>action_riyou_mokuteki</t>
  </si>
  <si>
    <t>net_value</t>
  </si>
  <si>
    <t>data_kubun,op_synonym</t>
  </si>
  <si>
    <t>edi_category_1</t>
  </si>
  <si>
    <t>edi72_category_2_ui1</t>
  </si>
  <si>
    <t>edi_category_2</t>
  </si>
  <si>
    <t>varchar(40)</t>
  </si>
  <si>
    <t>edi751_syozoku_jimusyo_ui1</t>
  </si>
  <si>
    <t>edi752_taiou_kubun</t>
  </si>
  <si>
    <t>edi752_taiou_kubun_ui1</t>
  </si>
  <si>
    <t>edi801_logs_alert</t>
  </si>
  <si>
    <t>userid</t>
  </si>
  <si>
    <t>alert_time</t>
  </si>
  <si>
    <t>edi801_logs_alert_doc</t>
  </si>
  <si>
    <t>edi801_logs_alert_ui1</t>
  </si>
  <si>
    <t>userid,log_id</t>
  </si>
  <si>
    <t>edi_kanri_1</t>
  </si>
  <si>
    <t>edi_kanri_2</t>
  </si>
  <si>
    <t>edi_kanri_3</t>
  </si>
  <si>
    <t>edi_kanri_4</t>
  </si>
  <si>
    <t>edi_kanri_5</t>
  </si>
  <si>
    <t>edi_kanri_6</t>
  </si>
  <si>
    <t>edi_kanri_7</t>
  </si>
  <si>
    <t>edi_kanri_8</t>
  </si>
  <si>
    <t>edi_kanri_9</t>
  </si>
  <si>
    <t>edi_kanri_10</t>
  </si>
  <si>
    <t>edi_kanri_11</t>
  </si>
  <si>
    <t>edi_kanri_12</t>
  </si>
  <si>
    <t>edi_kanri_13</t>
  </si>
  <si>
    <t>edi_kanri_14</t>
  </si>
  <si>
    <t>edi_kanri_15</t>
  </si>
  <si>
    <t>edi_kanri_16</t>
  </si>
  <si>
    <t>edi_kanri_17</t>
  </si>
  <si>
    <t>edi_kanri_18</t>
  </si>
  <si>
    <t>edi_kanri_19</t>
  </si>
  <si>
    <t>edi_kanri_20</t>
  </si>
  <si>
    <t>edi_kanri_21</t>
  </si>
  <si>
    <t>edi_kanri_22</t>
  </si>
  <si>
    <t>edi_kanri_23</t>
  </si>
  <si>
    <t>edi_kanri_24</t>
  </si>
  <si>
    <t>edi_kanri_25</t>
  </si>
  <si>
    <t>edi_kanri_26</t>
  </si>
  <si>
    <t>edi_kanri_27</t>
  </si>
  <si>
    <t>edi_kanri_28</t>
  </si>
  <si>
    <t>edi_kanri_29</t>
  </si>
  <si>
    <t>edi_kanri_30</t>
  </si>
  <si>
    <t>edi_kanri_31</t>
  </si>
  <si>
    <t>edi_kanri_32</t>
  </si>
  <si>
    <t>edi_kanri_33</t>
  </si>
  <si>
    <t>edi_kanri_34</t>
  </si>
  <si>
    <t>edi_kanri_35</t>
  </si>
  <si>
    <t>edi_kanri_36</t>
  </si>
  <si>
    <t>edi_kanri_37</t>
  </si>
  <si>
    <t>edi_kanri_38</t>
  </si>
  <si>
    <t>edi_kanri_39</t>
  </si>
  <si>
    <t>edi_kanri_40</t>
  </si>
  <si>
    <t>edi_kanri_41</t>
  </si>
  <si>
    <t>edi_kanri_42</t>
  </si>
  <si>
    <t>edi_kanri_43</t>
  </si>
  <si>
    <t>edi_kanri_44</t>
  </si>
  <si>
    <t>edi_kanri_45</t>
  </si>
  <si>
    <t>edi_kanri_46</t>
  </si>
  <si>
    <t>edi_kanri_47</t>
  </si>
  <si>
    <t>edi_kanri_48</t>
  </si>
  <si>
    <t>edi_kanri_49</t>
  </si>
  <si>
    <t>edi_kanri_50</t>
  </si>
  <si>
    <t>edi_kanri_51</t>
  </si>
  <si>
    <t>edi_kanri_52</t>
  </si>
  <si>
    <t>edi_kanri_53</t>
  </si>
  <si>
    <t>edi_kanri_54</t>
  </si>
  <si>
    <t>edi_kanri_55</t>
  </si>
  <si>
    <t>edi_kanri_56</t>
  </si>
  <si>
    <t>edi_kanri_57</t>
  </si>
  <si>
    <t>edi_kanri_58</t>
  </si>
  <si>
    <t>edi_kanri_59</t>
  </si>
  <si>
    <t>edi_kanri_60</t>
  </si>
  <si>
    <t>edi_kanri_61</t>
  </si>
  <si>
    <t>edi_kanri_62</t>
  </si>
  <si>
    <t>edi_kanri_63</t>
  </si>
  <si>
    <t>edi_kanri_64</t>
  </si>
  <si>
    <t>edi_kanri_65</t>
  </si>
  <si>
    <t>edi_kanri_66</t>
  </si>
  <si>
    <t>edi_kanri_67</t>
  </si>
  <si>
    <t>edi_kanri_68</t>
  </si>
  <si>
    <t>edi_kanri_69</t>
  </si>
  <si>
    <t>edi_kanri_70</t>
  </si>
  <si>
    <t>edi_kanri_71</t>
  </si>
  <si>
    <t>edi_kanri_72</t>
  </si>
  <si>
    <t>edi_kanri_73</t>
  </si>
  <si>
    <t>edi_kanri_74</t>
  </si>
  <si>
    <t>edi_kanri_75</t>
  </si>
  <si>
    <t>edi_kanri_76</t>
  </si>
  <si>
    <t>edi_kanri_77</t>
  </si>
  <si>
    <t>edi_kanri_78</t>
  </si>
  <si>
    <t>edi_kanri_79</t>
  </si>
  <si>
    <t>edi_kanri_80</t>
  </si>
  <si>
    <t>edi_kanri_81</t>
  </si>
  <si>
    <t>edi_kanri_82</t>
  </si>
  <si>
    <t>edi_kanri_83</t>
  </si>
  <si>
    <t>edi_kanri_84</t>
  </si>
  <si>
    <t>edi_kanri_85</t>
  </si>
  <si>
    <t>edi_kanri_86</t>
  </si>
  <si>
    <t>edi_kanri_87</t>
  </si>
  <si>
    <t>edi_kanri_88</t>
  </si>
  <si>
    <t>edi_kanri_89</t>
  </si>
  <si>
    <t>edi_kanri_90</t>
  </si>
  <si>
    <t>edi_kanri_91</t>
  </si>
  <si>
    <t>edi_kanri_92</t>
  </si>
  <si>
    <t>edi_kanri_93</t>
  </si>
  <si>
    <t>edi_kanri_94</t>
  </si>
  <si>
    <t>edi_kanri_95</t>
  </si>
  <si>
    <t>edi_kanri_96</t>
  </si>
  <si>
    <t>edi_kanri_97</t>
  </si>
  <si>
    <t>edi_kanri_98</t>
  </si>
  <si>
    <t>edi_kanri_99</t>
  </si>
  <si>
    <t>edi_kanri_100</t>
  </si>
  <si>
    <t>edi_kanri_101</t>
  </si>
  <si>
    <t>edi_kanri_102</t>
  </si>
  <si>
    <t>edi_kanri_103</t>
  </si>
  <si>
    <t>edi_kanri_104</t>
  </si>
  <si>
    <t>edi_kanri_105</t>
  </si>
  <si>
    <t>edi_kanri_106</t>
  </si>
  <si>
    <t>edi_kanri_107</t>
  </si>
  <si>
    <t>edi_kanri_108</t>
  </si>
  <si>
    <t>edi_kanri_109</t>
  </si>
  <si>
    <t>edi_kanri_110</t>
  </si>
  <si>
    <t>edi_kanri_111</t>
  </si>
  <si>
    <t>edi_kanri_112</t>
  </si>
  <si>
    <t>edi_kanri_113</t>
  </si>
  <si>
    <t>edi_kanri_114</t>
  </si>
  <si>
    <t>edi_kanri_115</t>
  </si>
  <si>
    <t>edi_kanri_116</t>
  </si>
  <si>
    <t>edi_kanri_117</t>
  </si>
  <si>
    <t>edi_kanri_118</t>
  </si>
  <si>
    <t>edi_kanri_119</t>
  </si>
  <si>
    <t>edi_kanri_120</t>
  </si>
  <si>
    <t>edi_kanri_121</t>
  </si>
  <si>
    <t>edi_kanri_122</t>
  </si>
  <si>
    <t>edi_kanri_123</t>
  </si>
  <si>
    <t>edi_kanri_124</t>
  </si>
  <si>
    <t>edi_kanri_125</t>
  </si>
  <si>
    <t>edi_kanri_126</t>
  </si>
  <si>
    <t>edi_kanri_127</t>
  </si>
  <si>
    <t>edi_kanri_128</t>
  </si>
  <si>
    <t>edi_kanri_129</t>
  </si>
  <si>
    <t>edi_kanri_130</t>
  </si>
  <si>
    <t>edi_kanri_131</t>
  </si>
  <si>
    <t>edi_kanri_132</t>
  </si>
  <si>
    <t>edi_kanri_133</t>
  </si>
  <si>
    <t>edi_kanri_134</t>
  </si>
  <si>
    <t>edi_kanri_135</t>
  </si>
  <si>
    <t>edi_kanri_136</t>
  </si>
  <si>
    <t>edi_kanri_137</t>
  </si>
  <si>
    <t>edi_kanri_138</t>
  </si>
  <si>
    <t>edi_kanri_139</t>
  </si>
  <si>
    <t>edi_kanri_140</t>
  </si>
  <si>
    <t>edi_kanri_141</t>
  </si>
  <si>
    <t>edi_kanri_142</t>
  </si>
  <si>
    <t>edi_kanri_143</t>
  </si>
  <si>
    <t>edi_kanri_144</t>
  </si>
  <si>
    <t>edi_kanri_145</t>
  </si>
  <si>
    <t>edi_kanri_146</t>
  </si>
  <si>
    <t>edi_kanri_147</t>
  </si>
  <si>
    <t>edi_kanri_148</t>
  </si>
  <si>
    <t>edi_kanri_149</t>
  </si>
  <si>
    <t>edi_kanri_150</t>
  </si>
  <si>
    <t>edi_kanri_151</t>
  </si>
  <si>
    <t>edi_kanri_152</t>
  </si>
  <si>
    <t>edi_kanri_153</t>
  </si>
  <si>
    <t>edi_kanri_154</t>
  </si>
  <si>
    <t>edi_kanri_155</t>
  </si>
  <si>
    <t>edi_kanri_156</t>
  </si>
  <si>
    <t>edi_kanri_157</t>
  </si>
  <si>
    <t>edi_kanri_158</t>
  </si>
  <si>
    <t>edi_kanri_159</t>
  </si>
  <si>
    <t>edi_kanri_160</t>
  </si>
  <si>
    <t>edi_kanri_161</t>
  </si>
  <si>
    <t>edi_kanri_162</t>
  </si>
  <si>
    <t>edi_kanri_163</t>
  </si>
  <si>
    <t>edi_kanri_164</t>
  </si>
  <si>
    <t>edi_kanri_165</t>
  </si>
  <si>
    <t>edi_kanri_166</t>
  </si>
  <si>
    <t>edi_kanri_167</t>
  </si>
  <si>
    <t>edi_kanri_168</t>
  </si>
  <si>
    <t>edi_kanri_169</t>
  </si>
  <si>
    <t>edi_kanri_170</t>
  </si>
  <si>
    <t>edi_kanri_171</t>
  </si>
  <si>
    <t>edi_kanri_172</t>
  </si>
  <si>
    <t>edi_kanri_173</t>
  </si>
  <si>
    <t>edi_kanri_174</t>
  </si>
  <si>
    <t>edi_kanri_175</t>
  </si>
  <si>
    <t>edi_kanri_176</t>
  </si>
  <si>
    <t>edi_kanri_177</t>
  </si>
  <si>
    <t>edi_kanri_178</t>
  </si>
  <si>
    <t>edi_kanri_179</t>
  </si>
  <si>
    <t>edi_kanri_180</t>
  </si>
  <si>
    <t>edi_kanri_181</t>
  </si>
  <si>
    <t>edi_kanri_182</t>
  </si>
  <si>
    <t>edi_kanri_183</t>
  </si>
  <si>
    <t>edi_kanri_184</t>
  </si>
  <si>
    <t>edi_kanri_185</t>
  </si>
  <si>
    <t>edi_kanri_186</t>
  </si>
  <si>
    <t>edi_kanri_187</t>
  </si>
  <si>
    <t>edi_kanri_188</t>
  </si>
  <si>
    <t>edi_kanri_189</t>
  </si>
  <si>
    <t>edi_kanri_190</t>
  </si>
  <si>
    <t>edi_kanri_191</t>
  </si>
  <si>
    <t>edi_kanri_192</t>
  </si>
  <si>
    <t>edi_kanri_193</t>
  </si>
  <si>
    <t>edi_kanri_194</t>
  </si>
  <si>
    <t>edi_kanri_195</t>
  </si>
  <si>
    <t>edi_kanri_196</t>
  </si>
  <si>
    <t>edi_kanri_197</t>
  </si>
  <si>
    <t>edi_kanri_198</t>
  </si>
  <si>
    <t>edi_kanri_199</t>
  </si>
  <si>
    <t>edi_kanri_200</t>
  </si>
  <si>
    <t>edi_ryoukin_umu</t>
  </si>
  <si>
    <t>edi900_husyou_portal_kubun_ui1</t>
  </si>
  <si>
    <t>ビューのソース</t>
  </si>
  <si>
    <t>ソース</t>
  </si>
  <si>
    <t>select</t>
  </si>
  <si>
    <t>from</t>
  </si>
  <si>
    <t xml:space="preserve">from </t>
  </si>
  <si>
    <t xml:space="preserve">where </t>
  </si>
  <si>
    <t>CREATE VIEW ediv69_internal_users AS</t>
  </si>
  <si>
    <t xml:space="preserve">select </t>
  </si>
  <si>
    <t xml:space="preserve">	value      = u.edi_displayname + ' , ' + convert(varchar(15),p.userid),</t>
  </si>
  <si>
    <t xml:space="preserve">	edi_data_flg = u.edi_data_flg,</t>
  </si>
  <si>
    <t>where</t>
  </si>
  <si>
    <t xml:space="preserve">       p.userid = u.userid</t>
  </si>
  <si>
    <t xml:space="preserve">SELECT </t>
  </si>
  <si>
    <t xml:space="preserve">	op_synonym 				= p.userid, </t>
  </si>
  <si>
    <t xml:space="preserve">	value 					= u.edi_displayname + ' , ' + convert(varchar(15), p.userid), </t>
  </si>
  <si>
    <t xml:space="preserve">	edi_data_flg 			= u.edi_data_flg, </t>
  </si>
  <si>
    <t xml:space="preserve">	edi_syozoku_jimusyo_cd 	= u.edi_syozoku_jimusyo_cd </t>
  </si>
  <si>
    <t xml:space="preserve">FROM </t>
  </si>
  <si>
    <t xml:space="preserve">	profiles p, </t>
  </si>
  <si>
    <t xml:space="preserve">	users u </t>
  </si>
  <si>
    <t xml:space="preserve">WHERE </t>
  </si>
  <si>
    <t xml:space="preserve">	p.userid = u.userid </t>
  </si>
  <si>
    <t xml:space="preserve">UNION </t>
  </si>
  <si>
    <t xml:space="preserve">	op_synonym 				= sti01.userid, </t>
  </si>
  <si>
    <t xml:space="preserve">	value 					= sti01.edi_displayname + ' , ' + convert(varchar(15), sti01.userid), </t>
  </si>
  <si>
    <t xml:space="preserve">	edi_data_flg 			= sti01.edi_data_flg, </t>
  </si>
  <si>
    <t xml:space="preserve">	edi_syozoku_jimusyo_cd 	= sti01.edi_syozoku_jimusyo_cd </t>
  </si>
  <si>
    <t xml:space="preserve">	users sti01 </t>
  </si>
  <si>
    <t xml:space="preserve">	sti01.edi_syozoku_jimusyo_cd IS NOT NULL </t>
  </si>
  <si>
    <t xml:space="preserve">	log_id, cnt = count(*)</t>
  </si>
  <si>
    <t>group by (log_id)</t>
  </si>
  <si>
    <t>exp_kaiketusaku</t>
  </si>
  <si>
    <t xml:space="preserve">	exp01 = t.tan_id ,</t>
  </si>
  <si>
    <t xml:space="preserve">	exp02 = u.edi_displayname , </t>
  </si>
  <si>
    <t xml:space="preserve">	exp03 = convert(varchar(8), t.creation_ts, 112) , </t>
  </si>
  <si>
    <t xml:space="preserve">	exp04 = t.short_desc ,</t>
  </si>
  <si>
    <t xml:space="preserve">	exp05 = t.edi_sub_title ,</t>
  </si>
  <si>
    <t xml:space="preserve">	exp06 = t.solved_count ,</t>
  </si>
  <si>
    <t xml:space="preserve">	exp07 = t.edi_system_kubun , </t>
  </si>
  <si>
    <t xml:space="preserve">	exp08 = t.edi_category_1 ,</t>
  </si>
  <si>
    <t xml:space="preserve">	exp09 = t.edi_category_2 ,</t>
  </si>
  <si>
    <t xml:space="preserve">	exp11 = t.tan_id , </t>
  </si>
  <si>
    <t xml:space="preserve">	exp12 = t.edi_riyou_kubun , </t>
  </si>
  <si>
    <t xml:space="preserve">	exp13 = convert(varchar(8), t.edi_check_date, 112) , </t>
  </si>
  <si>
    <t xml:space="preserve">	exp15 = edi900.value </t>
  </si>
  <si>
    <t xml:space="preserve">	technotes t </t>
  </si>
  <si>
    <t xml:space="preserve">	LEFT JOIN users u ON (t.assigned_to = u.userid) </t>
  </si>
  <si>
    <t xml:space="preserve">	left join edi900_husyou_portal_kubun edi900 on T.edi_portal_kubun = edi900.op_synonym</t>
  </si>
  <si>
    <t xml:space="preserve">	t.edi_data_flg &lt;&gt; 'D' </t>
  </si>
  <si>
    <t>logs</t>
  </si>
  <si>
    <t>short_desc</t>
  </si>
  <si>
    <t>edi_jigyousyo_key</t>
  </si>
  <si>
    <t>edi_logs_tel</t>
  </si>
  <si>
    <t>log_status</t>
  </si>
  <si>
    <t>priority</t>
  </si>
  <si>
    <t>edi_touroku_date</t>
  </si>
  <si>
    <t>edi_uketuke_syozoku_jimusyo</t>
  </si>
  <si>
    <t>edi_kaiketu_date</t>
  </si>
  <si>
    <t>assigned_to</t>
  </si>
  <si>
    <t>edi_kanryou_syozoku_jimusyo</t>
  </si>
  <si>
    <t>edi_portal_kubun</t>
  </si>
  <si>
    <t>edi_douji_log_id</t>
  </si>
  <si>
    <t>logs_i1</t>
  </si>
  <si>
    <t>logs_cb</t>
  </si>
  <si>
    <t>logs_du</t>
  </si>
  <si>
    <t>logs_i4</t>
  </si>
  <si>
    <t>logs_i5</t>
  </si>
  <si>
    <t>logs_i6</t>
  </si>
  <si>
    <t>logs_i7</t>
  </si>
  <si>
    <t>logs_i9</t>
  </si>
  <si>
    <t>logs_i10</t>
  </si>
  <si>
    <t>logs_i11</t>
  </si>
  <si>
    <t>priority,log_id,short_desc,priority,edi_touroku_date</t>
  </si>
  <si>
    <t>logs_i12</t>
  </si>
  <si>
    <t>edi_data_flg,log_status</t>
  </si>
  <si>
    <t>activity_doc_logs</t>
  </si>
  <si>
    <t>activity_doc_logsusers</t>
  </si>
  <si>
    <t>permission</t>
  </si>
  <si>
    <t>groupname</t>
  </si>
  <si>
    <t>permission_code</t>
  </si>
  <si>
    <t>security_level</t>
  </si>
  <si>
    <t>permission_doc</t>
  </si>
  <si>
    <t>product_id</t>
  </si>
  <si>
    <t>product_name</t>
  </si>
  <si>
    <t>sti_mfg_id</t>
  </si>
  <si>
    <t>profiles</t>
  </si>
  <si>
    <t>sti_pwd</t>
  </si>
  <si>
    <t>permissionid</t>
  </si>
  <si>
    <t>edi_pass_old</t>
  </si>
  <si>
    <t>edi_pass_upd_date</t>
  </si>
  <si>
    <t>edi_cti_pwd</t>
  </si>
  <si>
    <t>edi_cti_group</t>
  </si>
  <si>
    <t>edi_cti_login_mode</t>
  </si>
  <si>
    <t>profiles_i1</t>
  </si>
  <si>
    <t>profiles_i2</t>
  </si>
  <si>
    <t>comm_id</t>
  </si>
  <si>
    <t>sti_stqt_xref_i1</t>
  </si>
  <si>
    <t>sti_stqt_xref_cb</t>
  </si>
  <si>
    <t>sti_stqt_xref_du</t>
  </si>
  <si>
    <t>sti_stqt_xref_i2</t>
  </si>
  <si>
    <t>sti_stqt_xref_i3</t>
  </si>
  <si>
    <t>sti_stqt_xref_i4</t>
  </si>
  <si>
    <t>sti_stqt_xref_i5</t>
  </si>
  <si>
    <t>sti_stqt_xref_i6</t>
  </si>
  <si>
    <t>bug_id,comm_id,log_id,tan_id</t>
  </si>
  <si>
    <t>long_desc</t>
  </si>
  <si>
    <t>solved_count</t>
  </si>
  <si>
    <t>edi_check_date</t>
  </si>
  <si>
    <t>edi_faq_flg</t>
  </si>
  <si>
    <t>edi_sub_title</t>
  </si>
  <si>
    <t>technotes_ui1</t>
  </si>
  <si>
    <t>sti_ent_pteamindex01</t>
  </si>
  <si>
    <t>technotes_cb</t>
  </si>
  <si>
    <t>technotes_du</t>
  </si>
  <si>
    <t>technotes_i1</t>
  </si>
  <si>
    <t>technotes_i2</t>
  </si>
  <si>
    <t>activity_doc_tans</t>
  </si>
  <si>
    <t>activity_doc_tansusers</t>
  </si>
  <si>
    <t>users</t>
  </si>
  <si>
    <t>lastname</t>
  </si>
  <si>
    <t>firstname</t>
  </si>
  <si>
    <t>edi_lastname_kana</t>
  </si>
  <si>
    <t>edi_firstname_kana</t>
  </si>
  <si>
    <t>extension</t>
  </si>
  <si>
    <t>email</t>
  </si>
  <si>
    <t>edi_user_zip</t>
  </si>
  <si>
    <t>edi_user_adr</t>
  </si>
  <si>
    <t>edi_syozoku_jimusyo_cd</t>
  </si>
  <si>
    <t>displayname</t>
  </si>
  <si>
    <t>sti_users_displayname</t>
  </si>
  <si>
    <t>users_i2</t>
  </si>
  <si>
    <t>users_cb</t>
  </si>
  <si>
    <t>users_du</t>
  </si>
  <si>
    <t>users_steam_i1</t>
  </si>
  <si>
    <t>users_steam_i2</t>
  </si>
  <si>
    <t>activity_doc_users</t>
  </si>
  <si>
    <t>activity_doc_usersusers</t>
  </si>
  <si>
    <t>ＮＯ</t>
    <phoneticPr fontId="10"/>
  </si>
  <si>
    <t>物理名</t>
    <rPh sb="0" eb="2">
      <t>ブツリ</t>
    </rPh>
    <rPh sb="2" eb="3">
      <t>メイ</t>
    </rPh>
    <phoneticPr fontId="10"/>
  </si>
  <si>
    <t>論理名</t>
    <rPh sb="0" eb="2">
      <t>ロンリ</t>
    </rPh>
    <rPh sb="2" eb="3">
      <t>メイ</t>
    </rPh>
    <phoneticPr fontId="10"/>
  </si>
  <si>
    <t>備考</t>
    <rPh sb="0" eb="2">
      <t>ビコウ</t>
    </rPh>
    <phoneticPr fontId="10"/>
  </si>
  <si>
    <t>（作成者）</t>
    <rPh sb="1" eb="4">
      <t>サクセイシャ</t>
    </rPh>
    <phoneticPr fontId="10"/>
  </si>
  <si>
    <t>（作成日）</t>
    <rPh sb="1" eb="3">
      <t>サクセイ</t>
    </rPh>
    <rPh sb="3" eb="4">
      <t>ニチ</t>
    </rPh>
    <phoneticPr fontId="10"/>
  </si>
  <si>
    <t>企業名</t>
    <rPh sb="0" eb="2">
      <t>キギョウ</t>
    </rPh>
    <rPh sb="2" eb="3">
      <t>メイ</t>
    </rPh>
    <phoneticPr fontId="10"/>
  </si>
  <si>
    <t>=VLOOKUP(C14,master!$B:$C,2,FALSE)</t>
    <phoneticPr fontId="10"/>
  </si>
  <si>
    <t>（更新者）</t>
    <rPh sb="1" eb="3">
      <t>コウシン</t>
    </rPh>
    <rPh sb="3" eb="4">
      <t>シャ</t>
    </rPh>
    <phoneticPr fontId="10"/>
  </si>
  <si>
    <t>（更新日）</t>
    <rPh sb="1" eb="3">
      <t>コウシン</t>
    </rPh>
    <rPh sb="3" eb="4">
      <t>ニチ</t>
    </rPh>
    <phoneticPr fontId="10"/>
  </si>
  <si>
    <t>表示名称</t>
    <rPh sb="0" eb="2">
      <t>ヒョウジ</t>
    </rPh>
    <rPh sb="2" eb="4">
      <t>メイショウ</t>
    </rPh>
    <phoneticPr fontId="10"/>
  </si>
  <si>
    <t>(CSLetterフラグ)</t>
    <phoneticPr fontId="10"/>
  </si>
  <si>
    <t>企業名英字</t>
    <rPh sb="3" eb="5">
      <t>エイジ</t>
    </rPh>
    <phoneticPr fontId="10"/>
  </si>
  <si>
    <t>データ制御フラグ</t>
    <rPh sb="3" eb="5">
      <t>セイギョ</t>
    </rPh>
    <phoneticPr fontId="10"/>
  </si>
  <si>
    <t>名(カナ)</t>
    <rPh sb="0" eb="1">
      <t>メイ</t>
    </rPh>
    <phoneticPr fontId="10"/>
  </si>
  <si>
    <t>契約日</t>
    <rPh sb="0" eb="2">
      <t>ケイヤク</t>
    </rPh>
    <rPh sb="2" eb="3">
      <t>ヒ</t>
    </rPh>
    <phoneticPr fontId="10"/>
  </si>
  <si>
    <t>edi_keiyaku_upd_date</t>
    <phoneticPr fontId="10"/>
  </si>
  <si>
    <t>契約終了日</t>
    <rPh sb="0" eb="2">
      <t>ケイヤク</t>
    </rPh>
    <rPh sb="2" eb="4">
      <t>シュウリョウ</t>
    </rPh>
    <rPh sb="4" eb="5">
      <t>ヒ</t>
    </rPh>
    <phoneticPr fontId="10"/>
  </si>
  <si>
    <t>姓(カナ)</t>
    <rPh sb="0" eb="1">
      <t>セイ</t>
    </rPh>
    <phoneticPr fontId="10"/>
  </si>
  <si>
    <t>企業所在地</t>
    <rPh sb="0" eb="2">
      <t>キギョウ</t>
    </rPh>
    <rPh sb="2" eb="5">
      <t>ショザイチ</t>
    </rPh>
    <phoneticPr fontId="10"/>
  </si>
  <si>
    <t>企業所在地(カナ)</t>
    <phoneticPr fontId="10"/>
  </si>
  <si>
    <t>企業区分</t>
    <rPh sb="0" eb="2">
      <t>キギョウ</t>
    </rPh>
    <rPh sb="2" eb="4">
      <t>クブン</t>
    </rPh>
    <phoneticPr fontId="10"/>
  </si>
  <si>
    <t>企業郵便番号</t>
    <rPh sb="0" eb="2">
      <t>キギョウ</t>
    </rPh>
    <rPh sb="2" eb="6">
      <t>ユウビンバンゴウ</t>
    </rPh>
    <phoneticPr fontId="10"/>
  </si>
  <si>
    <t>企業略称</t>
    <rPh sb="0" eb="2">
      <t>キギョウ</t>
    </rPh>
    <rPh sb="2" eb="4">
      <t>リャクショウ</t>
    </rPh>
    <phoneticPr fontId="10"/>
  </si>
  <si>
    <t>企業略称細分コード</t>
    <rPh sb="4" eb="6">
      <t>サイブン</t>
    </rPh>
    <phoneticPr fontId="10"/>
  </si>
  <si>
    <t>所在地</t>
    <rPh sb="0" eb="3">
      <t>ショザイチ</t>
    </rPh>
    <phoneticPr fontId="10"/>
  </si>
  <si>
    <t>郵便番号</t>
    <rPh sb="0" eb="4">
      <t>ユウビンバンゴウ</t>
    </rPh>
    <phoneticPr fontId="10"/>
  </si>
  <si>
    <t>登録第三者ベンダーコード</t>
    <rPh sb="0" eb="2">
      <t>トウロク</t>
    </rPh>
    <rPh sb="2" eb="3">
      <t>ダイ</t>
    </rPh>
    <rPh sb="3" eb="5">
      <t>サンシャ</t>
    </rPh>
    <phoneticPr fontId="10"/>
  </si>
  <si>
    <t>E-mail</t>
    <phoneticPr fontId="10"/>
  </si>
  <si>
    <t>内線番号</t>
    <rPh sb="0" eb="2">
      <t>ナイセン</t>
    </rPh>
    <rPh sb="2" eb="4">
      <t>バンゴウ</t>
    </rPh>
    <phoneticPr fontId="10"/>
  </si>
  <si>
    <t>FAX番号</t>
    <rPh sb="3" eb="5">
      <t>バンゴウ</t>
    </rPh>
    <phoneticPr fontId="10"/>
  </si>
  <si>
    <t>名</t>
    <rPh sb="0" eb="1">
      <t>メイ</t>
    </rPh>
    <phoneticPr fontId="10"/>
  </si>
  <si>
    <t>姓</t>
    <rPh sb="0" eb="1">
      <t>セイ</t>
    </rPh>
    <phoneticPr fontId="10"/>
  </si>
  <si>
    <t>電話番号</t>
    <rPh sb="0" eb="2">
      <t>デンワ</t>
    </rPh>
    <rPh sb="2" eb="4">
      <t>バンゴウ</t>
    </rPh>
    <phoneticPr fontId="10"/>
  </si>
  <si>
    <t>企業連番</t>
    <rPh sb="0" eb="2">
      <t>キギョウ</t>
    </rPh>
    <rPh sb="2" eb="4">
      <t>レンバン</t>
    </rPh>
    <phoneticPr fontId="10"/>
  </si>
  <si>
    <t>（レコードバージョン）</t>
    <phoneticPr fontId="10"/>
  </si>
  <si>
    <t>企業名フリガナ</t>
    <phoneticPr fontId="10"/>
  </si>
  <si>
    <t>edi_jigyousyo_cd</t>
    <phoneticPr fontId="10"/>
  </si>
  <si>
    <t>事業所コード</t>
    <rPh sb="0" eb="3">
      <t>ジギョウショ</t>
    </rPh>
    <phoneticPr fontId="10"/>
  </si>
  <si>
    <t>edi_jigyousyo_name</t>
    <phoneticPr fontId="10"/>
  </si>
  <si>
    <t>事業所名</t>
    <rPh sb="0" eb="3">
      <t>ジギョウショ</t>
    </rPh>
    <rPh sb="3" eb="4">
      <t>メイ</t>
    </rPh>
    <phoneticPr fontId="10"/>
  </si>
  <si>
    <t>事業所(カナ)</t>
    <phoneticPr fontId="10"/>
  </si>
  <si>
    <t>事業所電話番号</t>
    <rPh sb="3" eb="7">
      <t>デンワバンゴウ</t>
    </rPh>
    <phoneticPr fontId="10"/>
  </si>
  <si>
    <t>事業所FAX番号</t>
    <rPh sb="6" eb="8">
      <t>バンゴウ</t>
    </rPh>
    <phoneticPr fontId="10"/>
  </si>
  <si>
    <t>事業所郵便番号</t>
    <rPh sb="3" eb="5">
      <t>ユウビン</t>
    </rPh>
    <rPh sb="5" eb="7">
      <t>バンゴウ</t>
    </rPh>
    <phoneticPr fontId="10"/>
  </si>
  <si>
    <t>事務所所在地</t>
    <rPh sb="0" eb="2">
      <t>ジム</t>
    </rPh>
    <rPh sb="2" eb="3">
      <t>ショ</t>
    </rPh>
    <rPh sb="3" eb="6">
      <t>ショザイチ</t>
    </rPh>
    <phoneticPr fontId="10"/>
  </si>
  <si>
    <t>事務所所在地(カナ)</t>
    <rPh sb="0" eb="2">
      <t>ジム</t>
    </rPh>
    <rPh sb="2" eb="3">
      <t>ショ</t>
    </rPh>
    <rPh sb="3" eb="6">
      <t>ショザイチ</t>
    </rPh>
    <phoneticPr fontId="10"/>
  </si>
  <si>
    <t>事務所所在地(英字)</t>
    <rPh sb="0" eb="2">
      <t>ジム</t>
    </rPh>
    <rPh sb="2" eb="3">
      <t>ショ</t>
    </rPh>
    <rPh sb="3" eb="6">
      <t>ショザイチ</t>
    </rPh>
    <rPh sb="7" eb="9">
      <t>エイジ</t>
    </rPh>
    <phoneticPr fontId="10"/>
  </si>
  <si>
    <t>親事務所コード</t>
    <rPh sb="0" eb="1">
      <t>オヤ</t>
    </rPh>
    <rPh sb="1" eb="3">
      <t>ジム</t>
    </rPh>
    <rPh sb="3" eb="4">
      <t>ショ</t>
    </rPh>
    <phoneticPr fontId="10"/>
  </si>
  <si>
    <t>ANIPAS</t>
    <phoneticPr fontId="10"/>
  </si>
  <si>
    <t>PQ NETWORK</t>
    <phoneticPr fontId="10"/>
  </si>
  <si>
    <t>FAINS</t>
    <phoneticPr fontId="10"/>
  </si>
  <si>
    <t>JETRAS</t>
    <phoneticPr fontId="10"/>
  </si>
  <si>
    <t>乗員上陸</t>
    <rPh sb="0" eb="2">
      <t>ジョウイン</t>
    </rPh>
    <rPh sb="2" eb="4">
      <t>ジョウリク</t>
    </rPh>
    <phoneticPr fontId="10"/>
  </si>
  <si>
    <t>税関システム</t>
    <rPh sb="0" eb="2">
      <t>ゼイカン</t>
    </rPh>
    <phoneticPr fontId="10"/>
  </si>
  <si>
    <t>港湾EDI</t>
    <rPh sb="0" eb="2">
      <t>コウワン</t>
    </rPh>
    <phoneticPr fontId="10"/>
  </si>
  <si>
    <t>(予備)</t>
    <rPh sb="1" eb="3">
      <t>ヨビ</t>
    </rPh>
    <phoneticPr fontId="10"/>
  </si>
  <si>
    <t>edi_kinkyuu_fax1</t>
    <phoneticPr fontId="10"/>
  </si>
  <si>
    <t>緊急FAX番号１</t>
    <rPh sb="0" eb="2">
      <t>キンキュウ</t>
    </rPh>
    <rPh sb="5" eb="7">
      <t>バンゴウ</t>
    </rPh>
    <phoneticPr fontId="10"/>
  </si>
  <si>
    <t>緊急FAX番号２</t>
    <rPh sb="0" eb="2">
      <t>キンキュウ</t>
    </rPh>
    <rPh sb="5" eb="7">
      <t>バンゴウ</t>
    </rPh>
    <phoneticPr fontId="10"/>
  </si>
  <si>
    <t>緊急FAX番号３</t>
    <rPh sb="0" eb="2">
      <t>キンキュウ</t>
    </rPh>
    <rPh sb="5" eb="7">
      <t>バンゴウ</t>
    </rPh>
    <phoneticPr fontId="10"/>
  </si>
  <si>
    <t>account_mgr</t>
    <phoneticPr fontId="10"/>
  </si>
  <si>
    <t>契約者名</t>
    <rPh sb="0" eb="2">
      <t>ケイヤク</t>
    </rPh>
    <rPh sb="2" eb="3">
      <t>シャ</t>
    </rPh>
    <rPh sb="3" eb="4">
      <t>メイ</t>
    </rPh>
    <phoneticPr fontId="10"/>
  </si>
  <si>
    <t>適用料金種別（netNACCS)</t>
    <rPh sb="0" eb="2">
      <t>テキヨウ</t>
    </rPh>
    <rPh sb="2" eb="4">
      <t>リョウキン</t>
    </rPh>
    <rPh sb="4" eb="6">
      <t>シュベツ</t>
    </rPh>
    <phoneticPr fontId="10"/>
  </si>
  <si>
    <t>適用料金変更年月（netNACCS)</t>
    <rPh sb="0" eb="2">
      <t>テキヨウ</t>
    </rPh>
    <rPh sb="2" eb="4">
      <t>リョウキン</t>
    </rPh>
    <rPh sb="4" eb="6">
      <t>ヘンコウ</t>
    </rPh>
    <rPh sb="6" eb="8">
      <t>ネンゲツ</t>
    </rPh>
    <phoneticPr fontId="10"/>
  </si>
  <si>
    <t>利用者申込ID</t>
    <rPh sb="0" eb="3">
      <t>リヨウシャ</t>
    </rPh>
    <rPh sb="3" eb="5">
      <t>モウシコミ</t>
    </rPh>
    <phoneticPr fontId="10"/>
  </si>
  <si>
    <t>利用者申込パスワード</t>
    <rPh sb="0" eb="3">
      <t>リヨウシャ</t>
    </rPh>
    <rPh sb="3" eb="5">
      <t>モウシコミ</t>
    </rPh>
    <phoneticPr fontId="10"/>
  </si>
  <si>
    <t>メールボックス数</t>
    <rPh sb="7" eb="8">
      <t>スウ</t>
    </rPh>
    <phoneticPr fontId="10"/>
  </si>
  <si>
    <t>Air利用開始日</t>
    <rPh sb="3" eb="5">
      <t>リヨウ</t>
    </rPh>
    <rPh sb="5" eb="7">
      <t>カイシ</t>
    </rPh>
    <rPh sb="7" eb="8">
      <t>ビ</t>
    </rPh>
    <phoneticPr fontId="10"/>
  </si>
  <si>
    <t>Air利用終了日</t>
    <rPh sb="3" eb="5">
      <t>リヨウ</t>
    </rPh>
    <rPh sb="5" eb="7">
      <t>シュウリョウ</t>
    </rPh>
    <phoneticPr fontId="10"/>
  </si>
  <si>
    <t>netNACCS利用開始日</t>
    <rPh sb="8" eb="10">
      <t>リヨウ</t>
    </rPh>
    <rPh sb="10" eb="12">
      <t>カイシ</t>
    </rPh>
    <rPh sb="12" eb="13">
      <t>ビ</t>
    </rPh>
    <phoneticPr fontId="10"/>
  </si>
  <si>
    <t>netNACCS利用終了日</t>
    <rPh sb="8" eb="10">
      <t>リヨウ</t>
    </rPh>
    <rPh sb="10" eb="12">
      <t>シュウリョウ</t>
    </rPh>
    <rPh sb="12" eb="13">
      <t>ビ</t>
    </rPh>
    <phoneticPr fontId="10"/>
  </si>
  <si>
    <t>SMTP双方向メールボックス数</t>
    <rPh sb="4" eb="7">
      <t>ソウホウコウ</t>
    </rPh>
    <rPh sb="14" eb="15">
      <t>スウ</t>
    </rPh>
    <phoneticPr fontId="10"/>
  </si>
  <si>
    <t>適用料金種別（一般)</t>
    <rPh sb="0" eb="2">
      <t>テキヨウ</t>
    </rPh>
    <rPh sb="2" eb="4">
      <t>リョウキン</t>
    </rPh>
    <rPh sb="4" eb="6">
      <t>シュベツ</t>
    </rPh>
    <rPh sb="7" eb="9">
      <t>イッパン</t>
    </rPh>
    <phoneticPr fontId="10"/>
  </si>
  <si>
    <t>適用料金変更年月（一般)</t>
    <rPh sb="0" eb="2">
      <t>テキヨウ</t>
    </rPh>
    <rPh sb="2" eb="4">
      <t>リョウキン</t>
    </rPh>
    <rPh sb="4" eb="6">
      <t>ヘンコウ</t>
    </rPh>
    <rPh sb="6" eb="8">
      <t>ネンゲツ</t>
    </rPh>
    <rPh sb="9" eb="11">
      <t>イッパン</t>
    </rPh>
    <phoneticPr fontId="10"/>
  </si>
  <si>
    <t>支払方法</t>
    <rPh sb="0" eb="2">
      <t>シハラ</t>
    </rPh>
    <rPh sb="2" eb="4">
      <t>ホウホウ</t>
    </rPh>
    <phoneticPr fontId="10"/>
  </si>
  <si>
    <t>共用事業所コード</t>
    <rPh sb="0" eb="2">
      <t>キョウヨウ</t>
    </rPh>
    <rPh sb="2" eb="5">
      <t>ジギョウショ</t>
    </rPh>
    <phoneticPr fontId="10"/>
  </si>
  <si>
    <t>シングルサインオン要否</t>
    <rPh sb="9" eb="11">
      <t>ヨウヒ</t>
    </rPh>
    <phoneticPr fontId="10"/>
  </si>
  <si>
    <t>log_id</t>
    <phoneticPr fontId="10"/>
  </si>
  <si>
    <t>問合せ番号</t>
    <rPh sb="0" eb="1">
      <t>ト</t>
    </rPh>
    <rPh sb="1" eb="2">
      <t>ア</t>
    </rPh>
    <rPh sb="3" eb="5">
      <t>バンゴウ</t>
    </rPh>
    <phoneticPr fontId="10"/>
  </si>
  <si>
    <t>システム区分</t>
    <rPh sb="4" eb="6">
      <t>クブン</t>
    </rPh>
    <phoneticPr fontId="10"/>
  </si>
  <si>
    <t>利用区分</t>
    <rPh sb="0" eb="2">
      <t>リヨウ</t>
    </rPh>
    <rPh sb="2" eb="4">
      <t>クブン</t>
    </rPh>
    <phoneticPr fontId="10"/>
  </si>
  <si>
    <t>利用者コード</t>
    <rPh sb="0" eb="3">
      <t>リヨウシャ</t>
    </rPh>
    <phoneticPr fontId="10"/>
  </si>
  <si>
    <t>連絡先</t>
    <rPh sb="0" eb="3">
      <t>レンラクサキ</t>
    </rPh>
    <phoneticPr fontId="10"/>
  </si>
  <si>
    <t>カテゴリ1</t>
    <phoneticPr fontId="10"/>
  </si>
  <si>
    <t>edi_category_2</t>
    <phoneticPr fontId="10"/>
  </si>
  <si>
    <t>カテゴリ2</t>
    <phoneticPr fontId="10"/>
  </si>
  <si>
    <t>edi_category_3</t>
    <phoneticPr fontId="10"/>
  </si>
  <si>
    <t>カテゴリ3</t>
    <phoneticPr fontId="10"/>
  </si>
  <si>
    <t>登録第三者サービスコード</t>
    <phoneticPr fontId="10"/>
  </si>
  <si>
    <t>ステータス</t>
    <phoneticPr fontId="10"/>
  </si>
  <si>
    <t>優先順位</t>
    <rPh sb="0" eb="2">
      <t>ユウセン</t>
    </rPh>
    <rPh sb="2" eb="4">
      <t>ジュンイ</t>
    </rPh>
    <phoneticPr fontId="10"/>
  </si>
  <si>
    <t>受付日時</t>
    <rPh sb="0" eb="2">
      <t>ウケツケ</t>
    </rPh>
    <rPh sb="2" eb="4">
      <t>ニチジ</t>
    </rPh>
    <phoneticPr fontId="10"/>
  </si>
  <si>
    <t>受付所属事務所</t>
    <rPh sb="0" eb="2">
      <t>ウケツケ</t>
    </rPh>
    <rPh sb="2" eb="4">
      <t>ショゾク</t>
    </rPh>
    <rPh sb="4" eb="6">
      <t>ジム</t>
    </rPh>
    <rPh sb="6" eb="7">
      <t>ショ</t>
    </rPh>
    <phoneticPr fontId="10"/>
  </si>
  <si>
    <t>完了日時</t>
    <rPh sb="0" eb="2">
      <t>カンリョウ</t>
    </rPh>
    <rPh sb="2" eb="4">
      <t>ニチジ</t>
    </rPh>
    <phoneticPr fontId="10"/>
  </si>
  <si>
    <t>完了者</t>
    <rPh sb="0" eb="2">
      <t>カンリョウ</t>
    </rPh>
    <rPh sb="2" eb="3">
      <t>シャ</t>
    </rPh>
    <phoneticPr fontId="10"/>
  </si>
  <si>
    <t>完了者所属事務所</t>
    <rPh sb="0" eb="2">
      <t>カンリョウ</t>
    </rPh>
    <rPh sb="2" eb="3">
      <t>シャ</t>
    </rPh>
    <rPh sb="3" eb="5">
      <t>ショゾク</t>
    </rPh>
    <rPh sb="5" eb="7">
      <t>ジム</t>
    </rPh>
    <rPh sb="7" eb="8">
      <t>ショ</t>
    </rPh>
    <phoneticPr fontId="10"/>
  </si>
  <si>
    <t>府省共通ボータル区分</t>
    <rPh sb="0" eb="1">
      <t>フ</t>
    </rPh>
    <rPh sb="1" eb="2">
      <t>ショウ</t>
    </rPh>
    <rPh sb="2" eb="4">
      <t>キョウツウ</t>
    </rPh>
    <rPh sb="8" eb="10">
      <t>クブン</t>
    </rPh>
    <phoneticPr fontId="10"/>
  </si>
  <si>
    <t>解決策番号</t>
    <rPh sb="0" eb="3">
      <t>カイケツサク</t>
    </rPh>
    <rPh sb="3" eb="5">
      <t>バンゴウ</t>
    </rPh>
    <phoneticPr fontId="10"/>
  </si>
  <si>
    <t>解決方法</t>
    <rPh sb="0" eb="2">
      <t>カイケツ</t>
    </rPh>
    <rPh sb="2" eb="4">
      <t>ホウホウ</t>
    </rPh>
    <phoneticPr fontId="10"/>
  </si>
  <si>
    <t>カウント</t>
    <phoneticPr fontId="10"/>
  </si>
  <si>
    <t>check年月日</t>
    <rPh sb="5" eb="8">
      <t>ネンガッピ</t>
    </rPh>
    <phoneticPr fontId="10"/>
  </si>
  <si>
    <t>FAQ参照</t>
    <rPh sb="3" eb="5">
      <t>サンショウ</t>
    </rPh>
    <phoneticPr fontId="10"/>
  </si>
  <si>
    <t>サブタイトル</t>
    <phoneticPr fontId="10"/>
  </si>
  <si>
    <t>利用機器連番</t>
    <rPh sb="0" eb="2">
      <t>リヨウ</t>
    </rPh>
    <rPh sb="2" eb="4">
      <t>キキ</t>
    </rPh>
    <rPh sb="4" eb="6">
      <t>レンバン</t>
    </rPh>
    <phoneticPr fontId="10"/>
  </si>
  <si>
    <t>利用機器機種</t>
    <rPh sb="0" eb="2">
      <t>リヨウ</t>
    </rPh>
    <rPh sb="2" eb="4">
      <t>キキ</t>
    </rPh>
    <rPh sb="4" eb="6">
      <t>キシュ</t>
    </rPh>
    <phoneticPr fontId="10"/>
  </si>
  <si>
    <t>登録第三者名称</t>
    <rPh sb="0" eb="2">
      <t>トウロク</t>
    </rPh>
    <rPh sb="2" eb="3">
      <t>ダイ</t>
    </rPh>
    <rPh sb="3" eb="5">
      <t>サンシャ</t>
    </rPh>
    <rPh sb="5" eb="7">
      <t>メイショウ</t>
    </rPh>
    <phoneticPr fontId="10"/>
  </si>
  <si>
    <t>利用機器区分</t>
    <rPh sb="0" eb="2">
      <t>リヨウ</t>
    </rPh>
    <rPh sb="2" eb="4">
      <t>キキ</t>
    </rPh>
    <rPh sb="4" eb="6">
      <t>クブン</t>
    </rPh>
    <phoneticPr fontId="10"/>
  </si>
  <si>
    <t>利用機器メーカー</t>
    <rPh sb="0" eb="2">
      <t>リヨウ</t>
    </rPh>
    <rPh sb="2" eb="4">
      <t>キキ</t>
    </rPh>
    <phoneticPr fontId="10"/>
  </si>
  <si>
    <t>利用機器OS</t>
    <rPh sb="0" eb="2">
      <t>リヨウ</t>
    </rPh>
    <rPh sb="2" eb="4">
      <t>キキ</t>
    </rPh>
    <phoneticPr fontId="10"/>
  </si>
  <si>
    <t>リンクID</t>
    <phoneticPr fontId="10"/>
  </si>
  <si>
    <t>comm_id</t>
    <phoneticPr fontId="10"/>
  </si>
  <si>
    <t>ログインID</t>
    <phoneticPr fontId="10"/>
  </si>
  <si>
    <t>パスワード</t>
    <phoneticPr fontId="10"/>
  </si>
  <si>
    <t>グループ</t>
    <phoneticPr fontId="10"/>
  </si>
  <si>
    <t>変更前パスワード</t>
    <rPh sb="0" eb="2">
      <t>ヘンコウ</t>
    </rPh>
    <rPh sb="2" eb="3">
      <t>マエ</t>
    </rPh>
    <phoneticPr fontId="10"/>
  </si>
  <si>
    <t>パスワード変更日</t>
    <rPh sb="5" eb="8">
      <t>ヘンコウビ</t>
    </rPh>
    <phoneticPr fontId="10"/>
  </si>
  <si>
    <t>エージェントパスワード</t>
    <phoneticPr fontId="10"/>
  </si>
  <si>
    <t>ACDグループ</t>
    <phoneticPr fontId="10"/>
  </si>
  <si>
    <t>ACDログインモード</t>
    <phoneticPr fontId="10"/>
  </si>
  <si>
    <t>グループ名称</t>
    <rPh sb="4" eb="6">
      <t>メイショウ</t>
    </rPh>
    <phoneticPr fontId="10"/>
  </si>
  <si>
    <t>権限コード</t>
    <rPh sb="0" eb="1">
      <t>ケン</t>
    </rPh>
    <rPh sb="1" eb="2">
      <t>ゲン</t>
    </rPh>
    <phoneticPr fontId="10"/>
  </si>
  <si>
    <t>権限レベル</t>
    <rPh sb="0" eb="2">
      <t>ケンゲン</t>
    </rPh>
    <phoneticPr fontId="10"/>
  </si>
  <si>
    <t>仮利用者コード</t>
    <rPh sb="0" eb="1">
      <t>カリ</t>
    </rPh>
    <rPh sb="1" eb="4">
      <t>リヨウシャ</t>
    </rPh>
    <phoneticPr fontId="10"/>
  </si>
  <si>
    <t>利用者パスワード</t>
    <rPh sb="0" eb="3">
      <t>リヨウシャ</t>
    </rPh>
    <phoneticPr fontId="10"/>
  </si>
  <si>
    <t>通関(一般)</t>
    <rPh sb="0" eb="2">
      <t>ツウカン</t>
    </rPh>
    <rPh sb="3" eb="5">
      <t>イッパン</t>
    </rPh>
    <phoneticPr fontId="10"/>
  </si>
  <si>
    <t>通関士</t>
    <rPh sb="0" eb="3">
      <t>ツウカンシ</t>
    </rPh>
    <phoneticPr fontId="10"/>
  </si>
  <si>
    <t>航空会社</t>
    <rPh sb="0" eb="2">
      <t>コウクウ</t>
    </rPh>
    <rPh sb="2" eb="4">
      <t>カイシャ</t>
    </rPh>
    <phoneticPr fontId="10"/>
  </si>
  <si>
    <t>保税蔵置場</t>
    <rPh sb="0" eb="2">
      <t>ホゼイ</t>
    </rPh>
    <rPh sb="2" eb="3">
      <t>ゾウ</t>
    </rPh>
    <rPh sb="3" eb="5">
      <t>オキバ</t>
    </rPh>
    <phoneticPr fontId="10"/>
  </si>
  <si>
    <t>混載業(輸入・輸出)</t>
    <rPh sb="0" eb="1">
      <t>コン</t>
    </rPh>
    <rPh sb="1" eb="2">
      <t>サイ</t>
    </rPh>
    <rPh sb="2" eb="3">
      <t>ギョウ</t>
    </rPh>
    <rPh sb="4" eb="6">
      <t>ユニュウ</t>
    </rPh>
    <rPh sb="7" eb="9">
      <t>ユシュツ</t>
    </rPh>
    <phoneticPr fontId="10"/>
  </si>
  <si>
    <t>航空代理店</t>
    <rPh sb="0" eb="2">
      <t>コウクウ</t>
    </rPh>
    <rPh sb="2" eb="5">
      <t>ダイリテン</t>
    </rPh>
    <phoneticPr fontId="10"/>
  </si>
  <si>
    <t>機用品業者</t>
    <rPh sb="0" eb="1">
      <t>キ</t>
    </rPh>
    <rPh sb="1" eb="3">
      <t>ヨウヒン</t>
    </rPh>
    <rPh sb="3" eb="5">
      <t>ギョウシャ</t>
    </rPh>
    <phoneticPr fontId="10"/>
  </si>
  <si>
    <t>船会社</t>
    <rPh sb="0" eb="1">
      <t>フネ</t>
    </rPh>
    <rPh sb="1" eb="3">
      <t>カイシャ</t>
    </rPh>
    <phoneticPr fontId="10"/>
  </si>
  <si>
    <t>船舶代理店</t>
    <rPh sb="0" eb="2">
      <t>センパク</t>
    </rPh>
    <rPh sb="2" eb="5">
      <t>ダイリテン</t>
    </rPh>
    <phoneticPr fontId="10"/>
  </si>
  <si>
    <t>海貸業者</t>
    <rPh sb="0" eb="1">
      <t>ウミ</t>
    </rPh>
    <rPh sb="1" eb="2">
      <t>カシ</t>
    </rPh>
    <rPh sb="2" eb="4">
      <t>ギョウシャ</t>
    </rPh>
    <phoneticPr fontId="10"/>
  </si>
  <si>
    <t>NVOCC</t>
    <phoneticPr fontId="10"/>
  </si>
  <si>
    <t>輸入出者</t>
    <rPh sb="0" eb="2">
      <t>ユニュウ</t>
    </rPh>
    <rPh sb="2" eb="3">
      <t>シュツ</t>
    </rPh>
    <rPh sb="3" eb="4">
      <t>シャ</t>
    </rPh>
    <phoneticPr fontId="10"/>
  </si>
  <si>
    <t>CY</t>
    <phoneticPr fontId="10"/>
  </si>
  <si>
    <t>銀行</t>
    <rPh sb="0" eb="2">
      <t>ギンコウ</t>
    </rPh>
    <phoneticPr fontId="10"/>
  </si>
  <si>
    <t>税関</t>
    <rPh sb="0" eb="2">
      <t>ゼイカン</t>
    </rPh>
    <phoneticPr fontId="10"/>
  </si>
  <si>
    <t>汎用</t>
    <rPh sb="0" eb="2">
      <t>ハンヨウ</t>
    </rPh>
    <phoneticPr fontId="10"/>
  </si>
  <si>
    <t>官庁</t>
    <rPh sb="0" eb="2">
      <t>カンチョウ</t>
    </rPh>
    <phoneticPr fontId="10"/>
  </si>
  <si>
    <t>パンプール</t>
    <phoneticPr fontId="10"/>
  </si>
  <si>
    <t>メール利用者識別</t>
    <rPh sb="3" eb="6">
      <t>リヨウシャ</t>
    </rPh>
    <rPh sb="6" eb="8">
      <t>シキベツ</t>
    </rPh>
    <phoneticPr fontId="10"/>
  </si>
  <si>
    <t>会話利用者識別</t>
    <rPh sb="0" eb="2">
      <t>カイワ</t>
    </rPh>
    <rPh sb="2" eb="5">
      <t>リヨウシャ</t>
    </rPh>
    <rPh sb="5" eb="7">
      <t>シキベツ</t>
    </rPh>
    <phoneticPr fontId="10"/>
  </si>
  <si>
    <t>EDIFACT利用者識別</t>
    <rPh sb="7" eb="10">
      <t>リヨウシャ</t>
    </rPh>
    <rPh sb="10" eb="12">
      <t>シキベツ</t>
    </rPh>
    <phoneticPr fontId="10"/>
  </si>
  <si>
    <t>共同利用識別コード</t>
    <rPh sb="0" eb="2">
      <t>キョウドウ</t>
    </rPh>
    <rPh sb="2" eb="4">
      <t>リヨウ</t>
    </rPh>
    <rPh sb="4" eb="6">
      <t>シキベツ</t>
    </rPh>
    <phoneticPr fontId="10"/>
  </si>
  <si>
    <t>SMTP双方向利用者識別</t>
    <rPh sb="4" eb="7">
      <t>ソウホウコウ</t>
    </rPh>
    <rPh sb="7" eb="10">
      <t>リヨウシャ</t>
    </rPh>
    <rPh sb="10" eb="12">
      <t>シキベツ</t>
    </rPh>
    <phoneticPr fontId="10"/>
  </si>
  <si>
    <t>DI利用者識別</t>
    <rPh sb="2" eb="5">
      <t>リヨウシャ</t>
    </rPh>
    <rPh sb="5" eb="7">
      <t>シキベツ</t>
    </rPh>
    <phoneticPr fontId="10"/>
  </si>
  <si>
    <t>netNACCS利用者識別</t>
    <rPh sb="8" eb="11">
      <t>リヨウシャ</t>
    </rPh>
    <rPh sb="11" eb="13">
      <t>シキベツ</t>
    </rPh>
    <phoneticPr fontId="10"/>
  </si>
  <si>
    <t>管轄事務所コード</t>
    <rPh sb="0" eb="2">
      <t>カンカツ</t>
    </rPh>
    <rPh sb="2" eb="4">
      <t>ジム</t>
    </rPh>
    <rPh sb="4" eb="5">
      <t>ショ</t>
    </rPh>
    <phoneticPr fontId="10"/>
  </si>
  <si>
    <t>管轄税関</t>
    <rPh sb="0" eb="2">
      <t>カンカツ</t>
    </rPh>
    <rPh sb="2" eb="4">
      <t>ゼイカン</t>
    </rPh>
    <phoneticPr fontId="10"/>
  </si>
  <si>
    <t>輸出入者コード（JASTPRO）</t>
    <rPh sb="0" eb="3">
      <t>ユシュツニュウ</t>
    </rPh>
    <rPh sb="3" eb="4">
      <t>シャ</t>
    </rPh>
    <phoneticPr fontId="10"/>
  </si>
  <si>
    <t>輸出入者コード（税関発給）</t>
    <rPh sb="8" eb="10">
      <t>ゼイカン</t>
    </rPh>
    <rPh sb="10" eb="12">
      <t>ハッキュウ</t>
    </rPh>
    <phoneticPr fontId="10"/>
  </si>
  <si>
    <t>輸出入許可情報出力要否</t>
    <rPh sb="0" eb="3">
      <t>ユシュツニュウ</t>
    </rPh>
    <rPh sb="3" eb="5">
      <t>キョカ</t>
    </rPh>
    <rPh sb="5" eb="7">
      <t>ジョウホウ</t>
    </rPh>
    <rPh sb="7" eb="9">
      <t>シュツリョク</t>
    </rPh>
    <rPh sb="9" eb="10">
      <t>ヨウ</t>
    </rPh>
    <rPh sb="10" eb="11">
      <t>ヒ</t>
    </rPh>
    <phoneticPr fontId="10"/>
  </si>
  <si>
    <t>edi_cy_hansyutu_kyoka</t>
    <phoneticPr fontId="10"/>
  </si>
  <si>
    <t>CY搬出確認登録（CYO）業務許可の要否</t>
    <rPh sb="2" eb="4">
      <t>ハンシュツ</t>
    </rPh>
    <rPh sb="4" eb="6">
      <t>カクニン</t>
    </rPh>
    <rPh sb="6" eb="8">
      <t>トウロク</t>
    </rPh>
    <rPh sb="13" eb="15">
      <t>ギョウム</t>
    </rPh>
    <rPh sb="15" eb="17">
      <t>キョカ</t>
    </rPh>
    <rPh sb="18" eb="19">
      <t>ヨウ</t>
    </rPh>
    <rPh sb="19" eb="20">
      <t>ヒ</t>
    </rPh>
    <phoneticPr fontId="10"/>
  </si>
  <si>
    <t>通関業免許の取得の有無</t>
    <rPh sb="0" eb="2">
      <t>ツウカン</t>
    </rPh>
    <rPh sb="2" eb="3">
      <t>ギョウ</t>
    </rPh>
    <rPh sb="3" eb="5">
      <t>メンキョ</t>
    </rPh>
    <rPh sb="6" eb="8">
      <t>シュトク</t>
    </rPh>
    <rPh sb="9" eb="11">
      <t>ウム</t>
    </rPh>
    <phoneticPr fontId="10"/>
  </si>
  <si>
    <t>混載コードの要否</t>
    <rPh sb="0" eb="2">
      <t>コンサイ</t>
    </rPh>
    <rPh sb="6" eb="7">
      <t>ヨウ</t>
    </rPh>
    <rPh sb="7" eb="8">
      <t>ヒ</t>
    </rPh>
    <phoneticPr fontId="10"/>
  </si>
  <si>
    <t>申告者コード番号</t>
    <rPh sb="0" eb="2">
      <t>シンコク</t>
    </rPh>
    <rPh sb="2" eb="3">
      <t>シャ</t>
    </rPh>
    <rPh sb="6" eb="8">
      <t>バンゴウ</t>
    </rPh>
    <phoneticPr fontId="10"/>
  </si>
  <si>
    <t>会社名、営業所名および責任者名（ローマ字）</t>
    <rPh sb="0" eb="3">
      <t>カイシャメイ</t>
    </rPh>
    <rPh sb="4" eb="6">
      <t>エイギョウ</t>
    </rPh>
    <rPh sb="6" eb="7">
      <t>ショ</t>
    </rPh>
    <rPh sb="7" eb="8">
      <t>メイ</t>
    </rPh>
    <rPh sb="11" eb="14">
      <t>セキニンシャ</t>
    </rPh>
    <rPh sb="14" eb="15">
      <t>メイ</t>
    </rPh>
    <rPh sb="19" eb="20">
      <t>ジ</t>
    </rPh>
    <phoneticPr fontId="10"/>
  </si>
  <si>
    <t>無効年月日</t>
    <rPh sb="0" eb="2">
      <t>ムコウ</t>
    </rPh>
    <rPh sb="2" eb="5">
      <t>ネンガッピ</t>
    </rPh>
    <phoneticPr fontId="10"/>
  </si>
  <si>
    <t>利用解除日</t>
    <rPh sb="0" eb="2">
      <t>リヨウ</t>
    </rPh>
    <rPh sb="2" eb="4">
      <t>カイジョ</t>
    </rPh>
    <rPh sb="4" eb="5">
      <t>ビ</t>
    </rPh>
    <phoneticPr fontId="10"/>
  </si>
  <si>
    <t>SCACコード</t>
    <phoneticPr fontId="10"/>
  </si>
  <si>
    <t>保税地域コード</t>
    <rPh sb="0" eb="2">
      <t>ホゼイ</t>
    </rPh>
    <rPh sb="2" eb="4">
      <t>チイキ</t>
    </rPh>
    <phoneticPr fontId="10"/>
  </si>
  <si>
    <t>（府省共通ボータル利用者ID通知書出力フラグ）</t>
    <rPh sb="1" eb="2">
      <t>フ</t>
    </rPh>
    <rPh sb="2" eb="3">
      <t>ショウ</t>
    </rPh>
    <rPh sb="3" eb="5">
      <t>キョウツウ</t>
    </rPh>
    <rPh sb="9" eb="12">
      <t>リヨウシャ</t>
    </rPh>
    <rPh sb="14" eb="17">
      <t>ツウチショ</t>
    </rPh>
    <rPh sb="17" eb="19">
      <t>シュツリョク</t>
    </rPh>
    <phoneticPr fontId="10"/>
  </si>
  <si>
    <t>(NACCS各種ID通知書出力フラグ)</t>
    <rPh sb="6" eb="8">
      <t>カクシュ</t>
    </rPh>
    <rPh sb="10" eb="13">
      <t>ツウチショ</t>
    </rPh>
    <rPh sb="13" eb="15">
      <t>シュツリョク</t>
    </rPh>
    <phoneticPr fontId="10"/>
  </si>
  <si>
    <t>通関士証票番号</t>
    <rPh sb="0" eb="3">
      <t>ツウカンシ</t>
    </rPh>
    <rPh sb="3" eb="4">
      <t>ショウ</t>
    </rPh>
    <rPh sb="4" eb="5">
      <t>ヒョウ</t>
    </rPh>
    <rPh sb="5" eb="7">
      <t>バンゴウ</t>
    </rPh>
    <phoneticPr fontId="10"/>
  </si>
  <si>
    <t>職権範囲コード</t>
    <rPh sb="0" eb="1">
      <t>ショク</t>
    </rPh>
    <rPh sb="1" eb="2">
      <t>ケン</t>
    </rPh>
    <rPh sb="2" eb="4">
      <t>ハンイ</t>
    </rPh>
    <phoneticPr fontId="10"/>
  </si>
  <si>
    <t>サーバ種別</t>
    <rPh sb="3" eb="5">
      <t>シュベツ</t>
    </rPh>
    <phoneticPr fontId="10"/>
  </si>
  <si>
    <t>出力情報コード</t>
    <rPh sb="0" eb="2">
      <t>シュツリョク</t>
    </rPh>
    <rPh sb="2" eb="4">
      <t>ジョウホウ</t>
    </rPh>
    <phoneticPr fontId="10"/>
  </si>
  <si>
    <t>メールボックスID</t>
    <phoneticPr fontId="10"/>
  </si>
  <si>
    <t>メール種別</t>
    <rPh sb="3" eb="5">
      <t>シュベツ</t>
    </rPh>
    <phoneticPr fontId="10"/>
  </si>
  <si>
    <t>送信先識別</t>
    <rPh sb="0" eb="2">
      <t>ソウシン</t>
    </rPh>
    <rPh sb="2" eb="3">
      <t>サキ</t>
    </rPh>
    <rPh sb="3" eb="5">
      <t>シキベツ</t>
    </rPh>
    <phoneticPr fontId="10"/>
  </si>
  <si>
    <t>出力端末名</t>
    <rPh sb="0" eb="2">
      <t>シュツリョク</t>
    </rPh>
    <rPh sb="2" eb="4">
      <t>タンマツ</t>
    </rPh>
    <rPh sb="4" eb="5">
      <t>メイ</t>
    </rPh>
    <phoneticPr fontId="10"/>
  </si>
  <si>
    <t>有効年月日</t>
    <rPh sb="0" eb="2">
      <t>ユウコウ</t>
    </rPh>
    <rPh sb="2" eb="5">
      <t>ネンガッピ</t>
    </rPh>
    <phoneticPr fontId="10"/>
  </si>
  <si>
    <t>管理統計資料の有無</t>
    <rPh sb="0" eb="2">
      <t>カンリ</t>
    </rPh>
    <rPh sb="2" eb="4">
      <t>トウケイ</t>
    </rPh>
    <rPh sb="4" eb="6">
      <t>シリョウ</t>
    </rPh>
    <rPh sb="7" eb="9">
      <t>ウム</t>
    </rPh>
    <phoneticPr fontId="10"/>
  </si>
  <si>
    <t>管理統計資料の有無(月次)</t>
    <rPh sb="10" eb="12">
      <t>ゲツジ</t>
    </rPh>
    <phoneticPr fontId="10"/>
  </si>
  <si>
    <t>管理年月</t>
    <rPh sb="0" eb="2">
      <t>カンリ</t>
    </rPh>
    <rPh sb="2" eb="3">
      <t>ネン</t>
    </rPh>
    <rPh sb="3" eb="4">
      <t>ガツ</t>
    </rPh>
    <phoneticPr fontId="10"/>
  </si>
  <si>
    <t>仮ルーター番号</t>
    <rPh sb="0" eb="1">
      <t>カリ</t>
    </rPh>
    <rPh sb="5" eb="7">
      <t>バンゴウ</t>
    </rPh>
    <phoneticPr fontId="10"/>
  </si>
  <si>
    <t>ルーター番号</t>
    <rPh sb="4" eb="6">
      <t>バンゴウ</t>
    </rPh>
    <phoneticPr fontId="10"/>
  </si>
  <si>
    <t>ルーターシリアル番号</t>
    <rPh sb="8" eb="10">
      <t>バンゴウ</t>
    </rPh>
    <phoneticPr fontId="10"/>
  </si>
  <si>
    <t>ルーターIPアドレス</t>
    <phoneticPr fontId="10"/>
  </si>
  <si>
    <t>回線区分</t>
    <rPh sb="0" eb="2">
      <t>カイセン</t>
    </rPh>
    <rPh sb="2" eb="4">
      <t>クブン</t>
    </rPh>
    <phoneticPr fontId="10"/>
  </si>
  <si>
    <t>回線速度</t>
    <rPh sb="0" eb="2">
      <t>カイセン</t>
    </rPh>
    <rPh sb="2" eb="4">
      <t>ソクド</t>
    </rPh>
    <phoneticPr fontId="10"/>
  </si>
  <si>
    <t>屋内配線工事区分</t>
    <rPh sb="0" eb="2">
      <t>オクナイ</t>
    </rPh>
    <rPh sb="2" eb="4">
      <t>ハイセン</t>
    </rPh>
    <rPh sb="4" eb="6">
      <t>コウジ</t>
    </rPh>
    <rPh sb="6" eb="8">
      <t>クブン</t>
    </rPh>
    <phoneticPr fontId="10"/>
  </si>
  <si>
    <t>DI利用識別</t>
    <rPh sb="2" eb="4">
      <t>リヨウ</t>
    </rPh>
    <rPh sb="4" eb="6">
      <t>シキベツ</t>
    </rPh>
    <phoneticPr fontId="10"/>
  </si>
  <si>
    <t>ルーター設置日</t>
    <rPh sb="4" eb="7">
      <t>セッチビ</t>
    </rPh>
    <phoneticPr fontId="10"/>
  </si>
  <si>
    <t>ルーター撤去日</t>
    <rPh sb="4" eb="6">
      <t>テッキョ</t>
    </rPh>
    <rPh sb="6" eb="7">
      <t>ビ</t>
    </rPh>
    <phoneticPr fontId="10"/>
  </si>
  <si>
    <t>ダイヤルアップID</t>
    <phoneticPr fontId="10"/>
  </si>
  <si>
    <t>ダイヤルアップパスワード</t>
    <phoneticPr fontId="10"/>
  </si>
  <si>
    <t>アクセスポイント電話番号</t>
    <rPh sb="8" eb="10">
      <t>デンワ</t>
    </rPh>
    <rPh sb="10" eb="12">
      <t>バンゴウ</t>
    </rPh>
    <phoneticPr fontId="10"/>
  </si>
  <si>
    <t>ダイヤルアップ利用時間</t>
    <rPh sb="7" eb="9">
      <t>リヨウ</t>
    </rPh>
    <rPh sb="9" eb="11">
      <t>ジカン</t>
    </rPh>
    <phoneticPr fontId="10"/>
  </si>
  <si>
    <t>（工事依頼書（回線出力フラグ））</t>
    <rPh sb="1" eb="3">
      <t>コウジ</t>
    </rPh>
    <rPh sb="3" eb="6">
      <t>イライショ</t>
    </rPh>
    <rPh sb="7" eb="9">
      <t>カイセン</t>
    </rPh>
    <rPh sb="9" eb="11">
      <t>シュツリョク</t>
    </rPh>
    <phoneticPr fontId="10"/>
  </si>
  <si>
    <t>論理端末名</t>
    <rPh sb="0" eb="2">
      <t>ロンリ</t>
    </rPh>
    <rPh sb="2" eb="4">
      <t>タンマツ</t>
    </rPh>
    <rPh sb="4" eb="5">
      <t>メイ</t>
    </rPh>
    <phoneticPr fontId="10"/>
  </si>
  <si>
    <t>親論理端末名</t>
    <rPh sb="0" eb="1">
      <t>オヤ</t>
    </rPh>
    <phoneticPr fontId="10"/>
  </si>
  <si>
    <t>端末アクセスキー</t>
    <rPh sb="0" eb="2">
      <t>タンマツ</t>
    </rPh>
    <phoneticPr fontId="10"/>
  </si>
  <si>
    <t>IPアドレス</t>
    <phoneticPr fontId="10"/>
  </si>
  <si>
    <t>パッケージソフト有無</t>
    <rPh sb="8" eb="10">
      <t>ウム</t>
    </rPh>
    <phoneticPr fontId="10"/>
  </si>
  <si>
    <t>パッケージソフト区分</t>
    <rPh sb="8" eb="10">
      <t>クブン</t>
    </rPh>
    <phoneticPr fontId="10"/>
  </si>
  <si>
    <t>NACCSバック/自社調運</t>
    <rPh sb="9" eb="11">
      <t>ジシャ</t>
    </rPh>
    <rPh sb="11" eb="12">
      <t>チョウ</t>
    </rPh>
    <rPh sb="12" eb="13">
      <t>ウン</t>
    </rPh>
    <phoneticPr fontId="10"/>
  </si>
  <si>
    <t>利用機器機種</t>
  </si>
  <si>
    <t>SMTP双方向のメールアドレス</t>
    <rPh sb="4" eb="7">
      <t>ソウホウコウ</t>
    </rPh>
    <phoneticPr fontId="10"/>
  </si>
  <si>
    <t>DIのDTEアドレス</t>
    <phoneticPr fontId="10"/>
  </si>
  <si>
    <t>(府省共通ボータルクライアント証明書取得コード通知書出力フラグ)</t>
    <rPh sb="1" eb="2">
      <t>フ</t>
    </rPh>
    <rPh sb="2" eb="3">
      <t>ショウ</t>
    </rPh>
    <rPh sb="3" eb="5">
      <t>キョウツウ</t>
    </rPh>
    <rPh sb="15" eb="18">
      <t>ショウメイショ</t>
    </rPh>
    <rPh sb="18" eb="20">
      <t>シュトク</t>
    </rPh>
    <rPh sb="23" eb="26">
      <t>ツウチショ</t>
    </rPh>
    <rPh sb="26" eb="28">
      <t>シュツリョク</t>
    </rPh>
    <phoneticPr fontId="10"/>
  </si>
  <si>
    <t>(論理端末名通知書出力フラグ)</t>
    <rPh sb="1" eb="3">
      <t>ロンリ</t>
    </rPh>
    <rPh sb="3" eb="5">
      <t>タンマツ</t>
    </rPh>
    <rPh sb="5" eb="6">
      <t>メイ</t>
    </rPh>
    <rPh sb="6" eb="9">
      <t>ツウチショ</t>
    </rPh>
    <rPh sb="9" eb="11">
      <t>シュツリョク</t>
    </rPh>
    <phoneticPr fontId="10"/>
  </si>
  <si>
    <t>edi_ninsyo_cd1</t>
    <phoneticPr fontId="10"/>
  </si>
  <si>
    <t>認証コード1</t>
    <rPh sb="0" eb="2">
      <t>ニンショウ</t>
    </rPh>
    <phoneticPr fontId="10"/>
  </si>
  <si>
    <t>edi_ninsyo_cd2</t>
    <phoneticPr fontId="10"/>
  </si>
  <si>
    <t>認証コード2</t>
    <phoneticPr fontId="10"/>
  </si>
  <si>
    <t>edi_ninsyo_cd3</t>
    <phoneticPr fontId="10"/>
  </si>
  <si>
    <t>認証コード3</t>
    <phoneticPr fontId="10"/>
  </si>
  <si>
    <t>メールボックスパスワード</t>
    <phoneticPr fontId="10"/>
  </si>
  <si>
    <t>利用開始日</t>
    <rPh sb="0" eb="2">
      <t>リヨウ</t>
    </rPh>
    <rPh sb="2" eb="5">
      <t>カイシビ</t>
    </rPh>
    <phoneticPr fontId="10"/>
  </si>
  <si>
    <t>利用終了日</t>
    <rPh sb="0" eb="2">
      <t>リヨウ</t>
    </rPh>
    <rPh sb="2" eb="5">
      <t>シュウリョウビ</t>
    </rPh>
    <phoneticPr fontId="10"/>
  </si>
  <si>
    <t>テーブルNO</t>
    <phoneticPr fontId="10"/>
  </si>
  <si>
    <t>管理統計資料1</t>
    <rPh sb="0" eb="2">
      <t>カンリ</t>
    </rPh>
    <rPh sb="2" eb="4">
      <t>トウケイ</t>
    </rPh>
    <rPh sb="4" eb="6">
      <t>シリョウ</t>
    </rPh>
    <phoneticPr fontId="10"/>
  </si>
  <si>
    <t>管理統計資料2</t>
    <rPh sb="0" eb="2">
      <t>カンリ</t>
    </rPh>
    <rPh sb="2" eb="4">
      <t>トウケイ</t>
    </rPh>
    <rPh sb="4" eb="6">
      <t>シリョウ</t>
    </rPh>
    <phoneticPr fontId="10"/>
  </si>
  <si>
    <t>管理統計資料3</t>
    <rPh sb="0" eb="2">
      <t>カンリ</t>
    </rPh>
    <rPh sb="2" eb="4">
      <t>トウケイ</t>
    </rPh>
    <rPh sb="4" eb="6">
      <t>シリョウ</t>
    </rPh>
    <phoneticPr fontId="10"/>
  </si>
  <si>
    <t>管理統計資料4</t>
    <rPh sb="0" eb="2">
      <t>カンリ</t>
    </rPh>
    <rPh sb="2" eb="4">
      <t>トウケイ</t>
    </rPh>
    <rPh sb="4" eb="6">
      <t>シリョウ</t>
    </rPh>
    <phoneticPr fontId="10"/>
  </si>
  <si>
    <t>管理統計資料5</t>
    <rPh sb="0" eb="2">
      <t>カンリ</t>
    </rPh>
    <rPh sb="2" eb="4">
      <t>トウケイ</t>
    </rPh>
    <rPh sb="4" eb="6">
      <t>シリョウ</t>
    </rPh>
    <phoneticPr fontId="10"/>
  </si>
  <si>
    <t>管理統計資料6</t>
    <rPh sb="0" eb="2">
      <t>カンリ</t>
    </rPh>
    <rPh sb="2" eb="4">
      <t>トウケイ</t>
    </rPh>
    <rPh sb="4" eb="6">
      <t>シリョウ</t>
    </rPh>
    <phoneticPr fontId="10"/>
  </si>
  <si>
    <t>管理統計資料7</t>
    <rPh sb="0" eb="2">
      <t>カンリ</t>
    </rPh>
    <rPh sb="2" eb="4">
      <t>トウケイ</t>
    </rPh>
    <rPh sb="4" eb="6">
      <t>シリョウ</t>
    </rPh>
    <phoneticPr fontId="10"/>
  </si>
  <si>
    <t>管理統計資料8</t>
    <rPh sb="0" eb="2">
      <t>カンリ</t>
    </rPh>
    <rPh sb="2" eb="4">
      <t>トウケイ</t>
    </rPh>
    <rPh sb="4" eb="6">
      <t>シリョウ</t>
    </rPh>
    <phoneticPr fontId="10"/>
  </si>
  <si>
    <t>管理統計資料9</t>
    <rPh sb="0" eb="2">
      <t>カンリ</t>
    </rPh>
    <rPh sb="2" eb="4">
      <t>トウケイ</t>
    </rPh>
    <rPh sb="4" eb="6">
      <t>シリョウ</t>
    </rPh>
    <phoneticPr fontId="10"/>
  </si>
  <si>
    <t>管理統計資料10</t>
    <rPh sb="0" eb="2">
      <t>カンリ</t>
    </rPh>
    <rPh sb="2" eb="4">
      <t>トウケイ</t>
    </rPh>
    <rPh sb="4" eb="6">
      <t>シリョウ</t>
    </rPh>
    <phoneticPr fontId="10"/>
  </si>
  <si>
    <t>管理統計資料11</t>
    <rPh sb="0" eb="2">
      <t>カンリ</t>
    </rPh>
    <rPh sb="2" eb="4">
      <t>トウケイ</t>
    </rPh>
    <rPh sb="4" eb="6">
      <t>シリョウ</t>
    </rPh>
    <phoneticPr fontId="10"/>
  </si>
  <si>
    <t>管理統計資料12</t>
    <rPh sb="0" eb="2">
      <t>カンリ</t>
    </rPh>
    <rPh sb="2" eb="4">
      <t>トウケイ</t>
    </rPh>
    <rPh sb="4" eb="6">
      <t>シリョウ</t>
    </rPh>
    <phoneticPr fontId="10"/>
  </si>
  <si>
    <t>管理統計資料13</t>
    <rPh sb="0" eb="2">
      <t>カンリ</t>
    </rPh>
    <rPh sb="2" eb="4">
      <t>トウケイ</t>
    </rPh>
    <rPh sb="4" eb="6">
      <t>シリョウ</t>
    </rPh>
    <phoneticPr fontId="10"/>
  </si>
  <si>
    <t>管理統計資料14</t>
    <rPh sb="0" eb="2">
      <t>カンリ</t>
    </rPh>
    <rPh sb="2" eb="4">
      <t>トウケイ</t>
    </rPh>
    <rPh sb="4" eb="6">
      <t>シリョウ</t>
    </rPh>
    <phoneticPr fontId="10"/>
  </si>
  <si>
    <t>管理統計資料15</t>
    <rPh sb="0" eb="2">
      <t>カンリ</t>
    </rPh>
    <rPh sb="2" eb="4">
      <t>トウケイ</t>
    </rPh>
    <rPh sb="4" eb="6">
      <t>シリョウ</t>
    </rPh>
    <phoneticPr fontId="10"/>
  </si>
  <si>
    <t>管理統計資料16</t>
    <rPh sb="0" eb="2">
      <t>カンリ</t>
    </rPh>
    <rPh sb="2" eb="4">
      <t>トウケイ</t>
    </rPh>
    <rPh sb="4" eb="6">
      <t>シリョウ</t>
    </rPh>
    <phoneticPr fontId="10"/>
  </si>
  <si>
    <t>管理統計資料17</t>
    <rPh sb="0" eb="2">
      <t>カンリ</t>
    </rPh>
    <rPh sb="2" eb="4">
      <t>トウケイ</t>
    </rPh>
    <rPh sb="4" eb="6">
      <t>シリョウ</t>
    </rPh>
    <phoneticPr fontId="10"/>
  </si>
  <si>
    <t>管理統計資料18</t>
    <rPh sb="0" eb="2">
      <t>カンリ</t>
    </rPh>
    <rPh sb="2" eb="4">
      <t>トウケイ</t>
    </rPh>
    <rPh sb="4" eb="6">
      <t>シリョウ</t>
    </rPh>
    <phoneticPr fontId="10"/>
  </si>
  <si>
    <t>管理統計資料19</t>
    <rPh sb="0" eb="2">
      <t>カンリ</t>
    </rPh>
    <rPh sb="2" eb="4">
      <t>トウケイ</t>
    </rPh>
    <rPh sb="4" eb="6">
      <t>シリョウ</t>
    </rPh>
    <phoneticPr fontId="10"/>
  </si>
  <si>
    <t>管理統計資料20</t>
    <rPh sb="0" eb="2">
      <t>カンリ</t>
    </rPh>
    <rPh sb="2" eb="4">
      <t>トウケイ</t>
    </rPh>
    <rPh sb="4" eb="6">
      <t>シリョウ</t>
    </rPh>
    <phoneticPr fontId="10"/>
  </si>
  <si>
    <t>管理統計資料21</t>
    <rPh sb="0" eb="2">
      <t>カンリ</t>
    </rPh>
    <rPh sb="2" eb="4">
      <t>トウケイ</t>
    </rPh>
    <rPh sb="4" eb="6">
      <t>シリョウ</t>
    </rPh>
    <phoneticPr fontId="10"/>
  </si>
  <si>
    <t>管理統計資料22</t>
    <rPh sb="0" eb="2">
      <t>カンリ</t>
    </rPh>
    <rPh sb="2" eb="4">
      <t>トウケイ</t>
    </rPh>
    <rPh sb="4" eb="6">
      <t>シリョウ</t>
    </rPh>
    <phoneticPr fontId="10"/>
  </si>
  <si>
    <t>管理統計資料23</t>
    <rPh sb="0" eb="2">
      <t>カンリ</t>
    </rPh>
    <rPh sb="2" eb="4">
      <t>トウケイ</t>
    </rPh>
    <rPh sb="4" eb="6">
      <t>シリョウ</t>
    </rPh>
    <phoneticPr fontId="10"/>
  </si>
  <si>
    <t>管理統計資料24</t>
    <rPh sb="0" eb="2">
      <t>カンリ</t>
    </rPh>
    <rPh sb="2" eb="4">
      <t>トウケイ</t>
    </rPh>
    <rPh sb="4" eb="6">
      <t>シリョウ</t>
    </rPh>
    <phoneticPr fontId="10"/>
  </si>
  <si>
    <t>管理統計資料25</t>
    <rPh sb="0" eb="2">
      <t>カンリ</t>
    </rPh>
    <rPh sb="2" eb="4">
      <t>トウケイ</t>
    </rPh>
    <rPh sb="4" eb="6">
      <t>シリョウ</t>
    </rPh>
    <phoneticPr fontId="10"/>
  </si>
  <si>
    <t>管理統計資料26</t>
    <rPh sb="0" eb="2">
      <t>カンリ</t>
    </rPh>
    <rPh sb="2" eb="4">
      <t>トウケイ</t>
    </rPh>
    <rPh sb="4" eb="6">
      <t>シリョウ</t>
    </rPh>
    <phoneticPr fontId="10"/>
  </si>
  <si>
    <t>管理統計資料27</t>
    <rPh sb="0" eb="2">
      <t>カンリ</t>
    </rPh>
    <rPh sb="2" eb="4">
      <t>トウケイ</t>
    </rPh>
    <rPh sb="4" eb="6">
      <t>シリョウ</t>
    </rPh>
    <phoneticPr fontId="10"/>
  </si>
  <si>
    <t>管理統計資料28</t>
    <rPh sb="0" eb="2">
      <t>カンリ</t>
    </rPh>
    <rPh sb="2" eb="4">
      <t>トウケイ</t>
    </rPh>
    <rPh sb="4" eb="6">
      <t>シリョウ</t>
    </rPh>
    <phoneticPr fontId="10"/>
  </si>
  <si>
    <t>管理統計資料29</t>
    <rPh sb="0" eb="2">
      <t>カンリ</t>
    </rPh>
    <rPh sb="2" eb="4">
      <t>トウケイ</t>
    </rPh>
    <rPh sb="4" eb="6">
      <t>シリョウ</t>
    </rPh>
    <phoneticPr fontId="10"/>
  </si>
  <si>
    <t>管理統計資料30</t>
    <rPh sb="0" eb="2">
      <t>カンリ</t>
    </rPh>
    <rPh sb="2" eb="4">
      <t>トウケイ</t>
    </rPh>
    <rPh sb="4" eb="6">
      <t>シリョウ</t>
    </rPh>
    <phoneticPr fontId="10"/>
  </si>
  <si>
    <t>管理統計資料31</t>
    <rPh sb="0" eb="2">
      <t>カンリ</t>
    </rPh>
    <rPh sb="2" eb="4">
      <t>トウケイ</t>
    </rPh>
    <rPh sb="4" eb="6">
      <t>シリョウ</t>
    </rPh>
    <phoneticPr fontId="10"/>
  </si>
  <si>
    <t>管理統計資料32</t>
    <rPh sb="0" eb="2">
      <t>カンリ</t>
    </rPh>
    <rPh sb="2" eb="4">
      <t>トウケイ</t>
    </rPh>
    <rPh sb="4" eb="6">
      <t>シリョウ</t>
    </rPh>
    <phoneticPr fontId="10"/>
  </si>
  <si>
    <t>管理統計資料33</t>
    <rPh sb="0" eb="2">
      <t>カンリ</t>
    </rPh>
    <rPh sb="2" eb="4">
      <t>トウケイ</t>
    </rPh>
    <rPh sb="4" eb="6">
      <t>シリョウ</t>
    </rPh>
    <phoneticPr fontId="10"/>
  </si>
  <si>
    <t>管理統計資料34</t>
    <rPh sb="0" eb="2">
      <t>カンリ</t>
    </rPh>
    <rPh sb="2" eb="4">
      <t>トウケイ</t>
    </rPh>
    <rPh sb="4" eb="6">
      <t>シリョウ</t>
    </rPh>
    <phoneticPr fontId="10"/>
  </si>
  <si>
    <t>管理統計資料35</t>
    <rPh sb="0" eb="2">
      <t>カンリ</t>
    </rPh>
    <rPh sb="2" eb="4">
      <t>トウケイ</t>
    </rPh>
    <rPh sb="4" eb="6">
      <t>シリョウ</t>
    </rPh>
    <phoneticPr fontId="10"/>
  </si>
  <si>
    <t>管理統計資料36</t>
    <rPh sb="0" eb="2">
      <t>カンリ</t>
    </rPh>
    <rPh sb="2" eb="4">
      <t>トウケイ</t>
    </rPh>
    <rPh sb="4" eb="6">
      <t>シリョウ</t>
    </rPh>
    <phoneticPr fontId="10"/>
  </si>
  <si>
    <t>管理統計資料37</t>
    <rPh sb="0" eb="2">
      <t>カンリ</t>
    </rPh>
    <rPh sb="2" eb="4">
      <t>トウケイ</t>
    </rPh>
    <rPh sb="4" eb="6">
      <t>シリョウ</t>
    </rPh>
    <phoneticPr fontId="10"/>
  </si>
  <si>
    <t>管理統計資料38</t>
    <rPh sb="0" eb="2">
      <t>カンリ</t>
    </rPh>
    <rPh sb="2" eb="4">
      <t>トウケイ</t>
    </rPh>
    <rPh sb="4" eb="6">
      <t>シリョウ</t>
    </rPh>
    <phoneticPr fontId="10"/>
  </si>
  <si>
    <t>管理統計資料39</t>
    <rPh sb="0" eb="2">
      <t>カンリ</t>
    </rPh>
    <rPh sb="2" eb="4">
      <t>トウケイ</t>
    </rPh>
    <rPh sb="4" eb="6">
      <t>シリョウ</t>
    </rPh>
    <phoneticPr fontId="10"/>
  </si>
  <si>
    <t>管理統計資料40</t>
    <rPh sb="0" eb="2">
      <t>カンリ</t>
    </rPh>
    <rPh sb="2" eb="4">
      <t>トウケイ</t>
    </rPh>
    <rPh sb="4" eb="6">
      <t>シリョウ</t>
    </rPh>
    <phoneticPr fontId="10"/>
  </si>
  <si>
    <t>管理統計資料41</t>
    <rPh sb="0" eb="2">
      <t>カンリ</t>
    </rPh>
    <rPh sb="2" eb="4">
      <t>トウケイ</t>
    </rPh>
    <rPh sb="4" eb="6">
      <t>シリョウ</t>
    </rPh>
    <phoneticPr fontId="10"/>
  </si>
  <si>
    <t>管理統計資料42</t>
    <rPh sb="0" eb="2">
      <t>カンリ</t>
    </rPh>
    <rPh sb="2" eb="4">
      <t>トウケイ</t>
    </rPh>
    <rPh sb="4" eb="6">
      <t>シリョウ</t>
    </rPh>
    <phoneticPr fontId="10"/>
  </si>
  <si>
    <t>管理統計資料43</t>
    <rPh sb="0" eb="2">
      <t>カンリ</t>
    </rPh>
    <rPh sb="2" eb="4">
      <t>トウケイ</t>
    </rPh>
    <rPh sb="4" eb="6">
      <t>シリョウ</t>
    </rPh>
    <phoneticPr fontId="10"/>
  </si>
  <si>
    <t>管理統計資料44</t>
    <rPh sb="0" eb="2">
      <t>カンリ</t>
    </rPh>
    <rPh sb="2" eb="4">
      <t>トウケイ</t>
    </rPh>
    <rPh sb="4" eb="6">
      <t>シリョウ</t>
    </rPh>
    <phoneticPr fontId="10"/>
  </si>
  <si>
    <t>管理統計資料45</t>
    <rPh sb="0" eb="2">
      <t>カンリ</t>
    </rPh>
    <rPh sb="2" eb="4">
      <t>トウケイ</t>
    </rPh>
    <rPh sb="4" eb="6">
      <t>シリョウ</t>
    </rPh>
    <phoneticPr fontId="10"/>
  </si>
  <si>
    <t>管理統計資料46</t>
    <rPh sb="0" eb="2">
      <t>カンリ</t>
    </rPh>
    <rPh sb="2" eb="4">
      <t>トウケイ</t>
    </rPh>
    <rPh sb="4" eb="6">
      <t>シリョウ</t>
    </rPh>
    <phoneticPr fontId="10"/>
  </si>
  <si>
    <t>管理統計資料47</t>
    <rPh sb="0" eb="2">
      <t>カンリ</t>
    </rPh>
    <rPh sb="2" eb="4">
      <t>トウケイ</t>
    </rPh>
    <rPh sb="4" eb="6">
      <t>シリョウ</t>
    </rPh>
    <phoneticPr fontId="10"/>
  </si>
  <si>
    <t>管理統計資料48</t>
    <rPh sb="0" eb="2">
      <t>カンリ</t>
    </rPh>
    <rPh sb="2" eb="4">
      <t>トウケイ</t>
    </rPh>
    <rPh sb="4" eb="6">
      <t>シリョウ</t>
    </rPh>
    <phoneticPr fontId="10"/>
  </si>
  <si>
    <t>管理統計資料49</t>
    <rPh sb="0" eb="2">
      <t>カンリ</t>
    </rPh>
    <rPh sb="2" eb="4">
      <t>トウケイ</t>
    </rPh>
    <rPh sb="4" eb="6">
      <t>シリョウ</t>
    </rPh>
    <phoneticPr fontId="10"/>
  </si>
  <si>
    <t>管理統計資料50</t>
    <rPh sb="0" eb="2">
      <t>カンリ</t>
    </rPh>
    <rPh sb="2" eb="4">
      <t>トウケイ</t>
    </rPh>
    <rPh sb="4" eb="6">
      <t>シリョウ</t>
    </rPh>
    <phoneticPr fontId="10"/>
  </si>
  <si>
    <t>管理統計資料51</t>
    <rPh sb="0" eb="2">
      <t>カンリ</t>
    </rPh>
    <rPh sb="2" eb="4">
      <t>トウケイ</t>
    </rPh>
    <rPh sb="4" eb="6">
      <t>シリョウ</t>
    </rPh>
    <phoneticPr fontId="10"/>
  </si>
  <si>
    <t>管理統計資料52</t>
    <rPh sb="0" eb="2">
      <t>カンリ</t>
    </rPh>
    <rPh sb="2" eb="4">
      <t>トウケイ</t>
    </rPh>
    <rPh sb="4" eb="6">
      <t>シリョウ</t>
    </rPh>
    <phoneticPr fontId="10"/>
  </si>
  <si>
    <t>管理統計資料53</t>
    <rPh sb="0" eb="2">
      <t>カンリ</t>
    </rPh>
    <rPh sb="2" eb="4">
      <t>トウケイ</t>
    </rPh>
    <rPh sb="4" eb="6">
      <t>シリョウ</t>
    </rPh>
    <phoneticPr fontId="10"/>
  </si>
  <si>
    <t>管理統計資料54</t>
    <rPh sb="0" eb="2">
      <t>カンリ</t>
    </rPh>
    <rPh sb="2" eb="4">
      <t>トウケイ</t>
    </rPh>
    <rPh sb="4" eb="6">
      <t>シリョウ</t>
    </rPh>
    <phoneticPr fontId="10"/>
  </si>
  <si>
    <t>管理統計資料55</t>
    <rPh sb="0" eb="2">
      <t>カンリ</t>
    </rPh>
    <rPh sb="2" eb="4">
      <t>トウケイ</t>
    </rPh>
    <rPh sb="4" eb="6">
      <t>シリョウ</t>
    </rPh>
    <phoneticPr fontId="10"/>
  </si>
  <si>
    <t>管理統計資料56</t>
    <rPh sb="0" eb="2">
      <t>カンリ</t>
    </rPh>
    <rPh sb="2" eb="4">
      <t>トウケイ</t>
    </rPh>
    <rPh sb="4" eb="6">
      <t>シリョウ</t>
    </rPh>
    <phoneticPr fontId="10"/>
  </si>
  <si>
    <t>管理統計資料57</t>
    <rPh sb="0" eb="2">
      <t>カンリ</t>
    </rPh>
    <rPh sb="2" eb="4">
      <t>トウケイ</t>
    </rPh>
    <rPh sb="4" eb="6">
      <t>シリョウ</t>
    </rPh>
    <phoneticPr fontId="10"/>
  </si>
  <si>
    <t>管理統計資料58</t>
    <rPh sb="0" eb="2">
      <t>カンリ</t>
    </rPh>
    <rPh sb="2" eb="4">
      <t>トウケイ</t>
    </rPh>
    <rPh sb="4" eb="6">
      <t>シリョウ</t>
    </rPh>
    <phoneticPr fontId="10"/>
  </si>
  <si>
    <t>管理統計資料59</t>
    <rPh sb="0" eb="2">
      <t>カンリ</t>
    </rPh>
    <rPh sb="2" eb="4">
      <t>トウケイ</t>
    </rPh>
    <rPh sb="4" eb="6">
      <t>シリョウ</t>
    </rPh>
    <phoneticPr fontId="10"/>
  </si>
  <si>
    <t>管理統計資料60</t>
    <rPh sb="0" eb="2">
      <t>カンリ</t>
    </rPh>
    <rPh sb="2" eb="4">
      <t>トウケイ</t>
    </rPh>
    <rPh sb="4" eb="6">
      <t>シリョウ</t>
    </rPh>
    <phoneticPr fontId="10"/>
  </si>
  <si>
    <t>管理統計資料61</t>
    <rPh sb="0" eb="2">
      <t>カンリ</t>
    </rPh>
    <rPh sb="2" eb="4">
      <t>トウケイ</t>
    </rPh>
    <rPh sb="4" eb="6">
      <t>シリョウ</t>
    </rPh>
    <phoneticPr fontId="10"/>
  </si>
  <si>
    <t>管理統計資料62</t>
    <rPh sb="0" eb="2">
      <t>カンリ</t>
    </rPh>
    <rPh sb="2" eb="4">
      <t>トウケイ</t>
    </rPh>
    <rPh sb="4" eb="6">
      <t>シリョウ</t>
    </rPh>
    <phoneticPr fontId="10"/>
  </si>
  <si>
    <t>管理統計資料63</t>
    <rPh sb="0" eb="2">
      <t>カンリ</t>
    </rPh>
    <rPh sb="2" eb="4">
      <t>トウケイ</t>
    </rPh>
    <rPh sb="4" eb="6">
      <t>シリョウ</t>
    </rPh>
    <phoneticPr fontId="10"/>
  </si>
  <si>
    <t>管理統計資料64</t>
    <rPh sb="0" eb="2">
      <t>カンリ</t>
    </rPh>
    <rPh sb="2" eb="4">
      <t>トウケイ</t>
    </rPh>
    <rPh sb="4" eb="6">
      <t>シリョウ</t>
    </rPh>
    <phoneticPr fontId="10"/>
  </si>
  <si>
    <t>管理統計資料65</t>
    <rPh sb="0" eb="2">
      <t>カンリ</t>
    </rPh>
    <rPh sb="2" eb="4">
      <t>トウケイ</t>
    </rPh>
    <rPh sb="4" eb="6">
      <t>シリョウ</t>
    </rPh>
    <phoneticPr fontId="10"/>
  </si>
  <si>
    <t>管理統計資料66</t>
    <rPh sb="0" eb="2">
      <t>カンリ</t>
    </rPh>
    <rPh sb="2" eb="4">
      <t>トウケイ</t>
    </rPh>
    <rPh sb="4" eb="6">
      <t>シリョウ</t>
    </rPh>
    <phoneticPr fontId="10"/>
  </si>
  <si>
    <t>管理統計資料67</t>
    <rPh sb="0" eb="2">
      <t>カンリ</t>
    </rPh>
    <rPh sb="2" eb="4">
      <t>トウケイ</t>
    </rPh>
    <rPh sb="4" eb="6">
      <t>シリョウ</t>
    </rPh>
    <phoneticPr fontId="10"/>
  </si>
  <si>
    <t>管理統計資料68</t>
    <rPh sb="0" eb="2">
      <t>カンリ</t>
    </rPh>
    <rPh sb="2" eb="4">
      <t>トウケイ</t>
    </rPh>
    <rPh sb="4" eb="6">
      <t>シリョウ</t>
    </rPh>
    <phoneticPr fontId="10"/>
  </si>
  <si>
    <t>管理統計資料69</t>
    <rPh sb="0" eb="2">
      <t>カンリ</t>
    </rPh>
    <rPh sb="2" eb="4">
      <t>トウケイ</t>
    </rPh>
    <rPh sb="4" eb="6">
      <t>シリョウ</t>
    </rPh>
    <phoneticPr fontId="10"/>
  </si>
  <si>
    <t>管理統計資料70</t>
    <rPh sb="0" eb="2">
      <t>カンリ</t>
    </rPh>
    <rPh sb="2" eb="4">
      <t>トウケイ</t>
    </rPh>
    <rPh sb="4" eb="6">
      <t>シリョウ</t>
    </rPh>
    <phoneticPr fontId="10"/>
  </si>
  <si>
    <t>管理統計資料71</t>
    <rPh sb="0" eb="2">
      <t>カンリ</t>
    </rPh>
    <rPh sb="2" eb="4">
      <t>トウケイ</t>
    </rPh>
    <rPh sb="4" eb="6">
      <t>シリョウ</t>
    </rPh>
    <phoneticPr fontId="10"/>
  </si>
  <si>
    <t>管理統計資料72</t>
    <rPh sb="0" eb="2">
      <t>カンリ</t>
    </rPh>
    <rPh sb="2" eb="4">
      <t>トウケイ</t>
    </rPh>
    <rPh sb="4" eb="6">
      <t>シリョウ</t>
    </rPh>
    <phoneticPr fontId="10"/>
  </si>
  <si>
    <t>管理統計資料73</t>
    <rPh sb="0" eb="2">
      <t>カンリ</t>
    </rPh>
    <rPh sb="2" eb="4">
      <t>トウケイ</t>
    </rPh>
    <rPh sb="4" eb="6">
      <t>シリョウ</t>
    </rPh>
    <phoneticPr fontId="10"/>
  </si>
  <si>
    <t>管理統計資料74</t>
    <rPh sb="0" eb="2">
      <t>カンリ</t>
    </rPh>
    <rPh sb="2" eb="4">
      <t>トウケイ</t>
    </rPh>
    <rPh sb="4" eb="6">
      <t>シリョウ</t>
    </rPh>
    <phoneticPr fontId="10"/>
  </si>
  <si>
    <t>管理統計資料75</t>
    <rPh sb="0" eb="2">
      <t>カンリ</t>
    </rPh>
    <rPh sb="2" eb="4">
      <t>トウケイ</t>
    </rPh>
    <rPh sb="4" eb="6">
      <t>シリョウ</t>
    </rPh>
    <phoneticPr fontId="10"/>
  </si>
  <si>
    <t>管理統計資料76</t>
    <rPh sb="0" eb="2">
      <t>カンリ</t>
    </rPh>
    <rPh sb="2" eb="4">
      <t>トウケイ</t>
    </rPh>
    <rPh sb="4" eb="6">
      <t>シリョウ</t>
    </rPh>
    <phoneticPr fontId="10"/>
  </si>
  <si>
    <t>管理統計資料77</t>
    <rPh sb="0" eb="2">
      <t>カンリ</t>
    </rPh>
    <rPh sb="2" eb="4">
      <t>トウケイ</t>
    </rPh>
    <rPh sb="4" eb="6">
      <t>シリョウ</t>
    </rPh>
    <phoneticPr fontId="10"/>
  </si>
  <si>
    <t>管理統計資料78</t>
    <rPh sb="0" eb="2">
      <t>カンリ</t>
    </rPh>
    <rPh sb="2" eb="4">
      <t>トウケイ</t>
    </rPh>
    <rPh sb="4" eb="6">
      <t>シリョウ</t>
    </rPh>
    <phoneticPr fontId="10"/>
  </si>
  <si>
    <t>管理統計資料79</t>
    <rPh sb="0" eb="2">
      <t>カンリ</t>
    </rPh>
    <rPh sb="2" eb="4">
      <t>トウケイ</t>
    </rPh>
    <rPh sb="4" eb="6">
      <t>シリョウ</t>
    </rPh>
    <phoneticPr fontId="10"/>
  </si>
  <si>
    <t>管理統計資料80</t>
    <rPh sb="0" eb="2">
      <t>カンリ</t>
    </rPh>
    <rPh sb="2" eb="4">
      <t>トウケイ</t>
    </rPh>
    <rPh sb="4" eb="6">
      <t>シリョウ</t>
    </rPh>
    <phoneticPr fontId="10"/>
  </si>
  <si>
    <t>管理統計資料81</t>
    <rPh sb="0" eb="2">
      <t>カンリ</t>
    </rPh>
    <rPh sb="2" eb="4">
      <t>トウケイ</t>
    </rPh>
    <rPh sb="4" eb="6">
      <t>シリョウ</t>
    </rPh>
    <phoneticPr fontId="10"/>
  </si>
  <si>
    <t>管理統計資料82</t>
    <rPh sb="0" eb="2">
      <t>カンリ</t>
    </rPh>
    <rPh sb="2" eb="4">
      <t>トウケイ</t>
    </rPh>
    <rPh sb="4" eb="6">
      <t>シリョウ</t>
    </rPh>
    <phoneticPr fontId="10"/>
  </si>
  <si>
    <t>管理統計資料83</t>
    <rPh sb="0" eb="2">
      <t>カンリ</t>
    </rPh>
    <rPh sb="2" eb="4">
      <t>トウケイ</t>
    </rPh>
    <rPh sb="4" eb="6">
      <t>シリョウ</t>
    </rPh>
    <phoneticPr fontId="10"/>
  </si>
  <si>
    <t>管理統計資料84</t>
    <rPh sb="0" eb="2">
      <t>カンリ</t>
    </rPh>
    <rPh sb="2" eb="4">
      <t>トウケイ</t>
    </rPh>
    <rPh sb="4" eb="6">
      <t>シリョウ</t>
    </rPh>
    <phoneticPr fontId="10"/>
  </si>
  <si>
    <t>管理統計資料85</t>
    <rPh sb="0" eb="2">
      <t>カンリ</t>
    </rPh>
    <rPh sb="2" eb="4">
      <t>トウケイ</t>
    </rPh>
    <rPh sb="4" eb="6">
      <t>シリョウ</t>
    </rPh>
    <phoneticPr fontId="10"/>
  </si>
  <si>
    <t>管理統計資料86</t>
    <rPh sb="0" eb="2">
      <t>カンリ</t>
    </rPh>
    <rPh sb="2" eb="4">
      <t>トウケイ</t>
    </rPh>
    <rPh sb="4" eb="6">
      <t>シリョウ</t>
    </rPh>
    <phoneticPr fontId="10"/>
  </si>
  <si>
    <t>管理統計資料87</t>
    <rPh sb="0" eb="2">
      <t>カンリ</t>
    </rPh>
    <rPh sb="2" eb="4">
      <t>トウケイ</t>
    </rPh>
    <rPh sb="4" eb="6">
      <t>シリョウ</t>
    </rPh>
    <phoneticPr fontId="10"/>
  </si>
  <si>
    <t>管理統計資料88</t>
    <rPh sb="0" eb="2">
      <t>カンリ</t>
    </rPh>
    <rPh sb="2" eb="4">
      <t>トウケイ</t>
    </rPh>
    <rPh sb="4" eb="6">
      <t>シリョウ</t>
    </rPh>
    <phoneticPr fontId="10"/>
  </si>
  <si>
    <t>管理統計資料89</t>
    <rPh sb="0" eb="2">
      <t>カンリ</t>
    </rPh>
    <rPh sb="2" eb="4">
      <t>トウケイ</t>
    </rPh>
    <rPh sb="4" eb="6">
      <t>シリョウ</t>
    </rPh>
    <phoneticPr fontId="10"/>
  </si>
  <si>
    <t>管理統計資料90</t>
    <rPh sb="0" eb="2">
      <t>カンリ</t>
    </rPh>
    <rPh sb="2" eb="4">
      <t>トウケイ</t>
    </rPh>
    <rPh sb="4" eb="6">
      <t>シリョウ</t>
    </rPh>
    <phoneticPr fontId="10"/>
  </si>
  <si>
    <t>管理統計資料91</t>
    <rPh sb="0" eb="2">
      <t>カンリ</t>
    </rPh>
    <rPh sb="2" eb="4">
      <t>トウケイ</t>
    </rPh>
    <rPh sb="4" eb="6">
      <t>シリョウ</t>
    </rPh>
    <phoneticPr fontId="10"/>
  </si>
  <si>
    <t>管理統計資料92</t>
    <rPh sb="0" eb="2">
      <t>カンリ</t>
    </rPh>
    <rPh sb="2" eb="4">
      <t>トウケイ</t>
    </rPh>
    <rPh sb="4" eb="6">
      <t>シリョウ</t>
    </rPh>
    <phoneticPr fontId="10"/>
  </si>
  <si>
    <t>管理統計資料93</t>
    <rPh sb="0" eb="2">
      <t>カンリ</t>
    </rPh>
    <rPh sb="2" eb="4">
      <t>トウケイ</t>
    </rPh>
    <rPh sb="4" eb="6">
      <t>シリョウ</t>
    </rPh>
    <phoneticPr fontId="10"/>
  </si>
  <si>
    <t>管理統計資料94</t>
    <rPh sb="0" eb="2">
      <t>カンリ</t>
    </rPh>
    <rPh sb="2" eb="4">
      <t>トウケイ</t>
    </rPh>
    <rPh sb="4" eb="6">
      <t>シリョウ</t>
    </rPh>
    <phoneticPr fontId="10"/>
  </si>
  <si>
    <t>管理統計資料95</t>
    <rPh sb="0" eb="2">
      <t>カンリ</t>
    </rPh>
    <rPh sb="2" eb="4">
      <t>トウケイ</t>
    </rPh>
    <rPh sb="4" eb="6">
      <t>シリョウ</t>
    </rPh>
    <phoneticPr fontId="10"/>
  </si>
  <si>
    <t>管理統計資料96</t>
    <rPh sb="0" eb="2">
      <t>カンリ</t>
    </rPh>
    <rPh sb="2" eb="4">
      <t>トウケイ</t>
    </rPh>
    <rPh sb="4" eb="6">
      <t>シリョウ</t>
    </rPh>
    <phoneticPr fontId="10"/>
  </si>
  <si>
    <t>管理統計資料97</t>
    <rPh sb="0" eb="2">
      <t>カンリ</t>
    </rPh>
    <rPh sb="2" eb="4">
      <t>トウケイ</t>
    </rPh>
    <rPh sb="4" eb="6">
      <t>シリョウ</t>
    </rPh>
    <phoneticPr fontId="10"/>
  </si>
  <si>
    <t>管理統計資料98</t>
    <rPh sb="0" eb="2">
      <t>カンリ</t>
    </rPh>
    <rPh sb="2" eb="4">
      <t>トウケイ</t>
    </rPh>
    <rPh sb="4" eb="6">
      <t>シリョウ</t>
    </rPh>
    <phoneticPr fontId="10"/>
  </si>
  <si>
    <t>管理統計資料99</t>
    <rPh sb="0" eb="2">
      <t>カンリ</t>
    </rPh>
    <rPh sb="2" eb="4">
      <t>トウケイ</t>
    </rPh>
    <rPh sb="4" eb="6">
      <t>シリョウ</t>
    </rPh>
    <phoneticPr fontId="10"/>
  </si>
  <si>
    <t>管理統計資料100</t>
    <rPh sb="0" eb="2">
      <t>カンリ</t>
    </rPh>
    <rPh sb="2" eb="4">
      <t>トウケイ</t>
    </rPh>
    <rPh sb="4" eb="6">
      <t>シリョウ</t>
    </rPh>
    <phoneticPr fontId="10"/>
  </si>
  <si>
    <t>管理統計資料101</t>
    <rPh sb="0" eb="2">
      <t>カンリ</t>
    </rPh>
    <rPh sb="2" eb="4">
      <t>トウケイ</t>
    </rPh>
    <rPh sb="4" eb="6">
      <t>シリョウ</t>
    </rPh>
    <phoneticPr fontId="10"/>
  </si>
  <si>
    <t>管理統計資料102</t>
    <rPh sb="0" eb="2">
      <t>カンリ</t>
    </rPh>
    <rPh sb="2" eb="4">
      <t>トウケイ</t>
    </rPh>
    <rPh sb="4" eb="6">
      <t>シリョウ</t>
    </rPh>
    <phoneticPr fontId="10"/>
  </si>
  <si>
    <t>管理統計資料103</t>
    <rPh sb="0" eb="2">
      <t>カンリ</t>
    </rPh>
    <rPh sb="2" eb="4">
      <t>トウケイ</t>
    </rPh>
    <rPh sb="4" eb="6">
      <t>シリョウ</t>
    </rPh>
    <phoneticPr fontId="10"/>
  </si>
  <si>
    <t>管理統計資料104</t>
    <rPh sb="0" eb="2">
      <t>カンリ</t>
    </rPh>
    <rPh sb="2" eb="4">
      <t>トウケイ</t>
    </rPh>
    <rPh sb="4" eb="6">
      <t>シリョウ</t>
    </rPh>
    <phoneticPr fontId="10"/>
  </si>
  <si>
    <t>管理統計資料105</t>
    <rPh sb="0" eb="2">
      <t>カンリ</t>
    </rPh>
    <rPh sb="2" eb="4">
      <t>トウケイ</t>
    </rPh>
    <rPh sb="4" eb="6">
      <t>シリョウ</t>
    </rPh>
    <phoneticPr fontId="10"/>
  </si>
  <si>
    <t>管理統計資料106</t>
    <rPh sb="0" eb="2">
      <t>カンリ</t>
    </rPh>
    <rPh sb="2" eb="4">
      <t>トウケイ</t>
    </rPh>
    <rPh sb="4" eb="6">
      <t>シリョウ</t>
    </rPh>
    <phoneticPr fontId="10"/>
  </si>
  <si>
    <t>管理統計資料107</t>
    <rPh sb="0" eb="2">
      <t>カンリ</t>
    </rPh>
    <rPh sb="2" eb="4">
      <t>トウケイ</t>
    </rPh>
    <rPh sb="4" eb="6">
      <t>シリョウ</t>
    </rPh>
    <phoneticPr fontId="10"/>
  </si>
  <si>
    <t>管理統計資料108</t>
    <rPh sb="0" eb="2">
      <t>カンリ</t>
    </rPh>
    <rPh sb="2" eb="4">
      <t>トウケイ</t>
    </rPh>
    <rPh sb="4" eb="6">
      <t>シリョウ</t>
    </rPh>
    <phoneticPr fontId="10"/>
  </si>
  <si>
    <t>管理統計資料109</t>
    <rPh sb="0" eb="2">
      <t>カンリ</t>
    </rPh>
    <rPh sb="2" eb="4">
      <t>トウケイ</t>
    </rPh>
    <rPh sb="4" eb="6">
      <t>シリョウ</t>
    </rPh>
    <phoneticPr fontId="10"/>
  </si>
  <si>
    <t>管理統計資料110</t>
    <rPh sb="0" eb="2">
      <t>カンリ</t>
    </rPh>
    <rPh sb="2" eb="4">
      <t>トウケイ</t>
    </rPh>
    <rPh sb="4" eb="6">
      <t>シリョウ</t>
    </rPh>
    <phoneticPr fontId="10"/>
  </si>
  <si>
    <t>管理統計資料111</t>
    <rPh sb="0" eb="2">
      <t>カンリ</t>
    </rPh>
    <rPh sb="2" eb="4">
      <t>トウケイ</t>
    </rPh>
    <rPh sb="4" eb="6">
      <t>シリョウ</t>
    </rPh>
    <phoneticPr fontId="10"/>
  </si>
  <si>
    <t>管理統計資料112</t>
    <rPh sb="0" eb="2">
      <t>カンリ</t>
    </rPh>
    <rPh sb="2" eb="4">
      <t>トウケイ</t>
    </rPh>
    <rPh sb="4" eb="6">
      <t>シリョウ</t>
    </rPh>
    <phoneticPr fontId="10"/>
  </si>
  <si>
    <t>管理統計資料113</t>
    <rPh sb="0" eb="2">
      <t>カンリ</t>
    </rPh>
    <rPh sb="2" eb="4">
      <t>トウケイ</t>
    </rPh>
    <rPh sb="4" eb="6">
      <t>シリョウ</t>
    </rPh>
    <phoneticPr fontId="10"/>
  </si>
  <si>
    <t>管理統計資料114</t>
    <rPh sb="0" eb="2">
      <t>カンリ</t>
    </rPh>
    <rPh sb="2" eb="4">
      <t>トウケイ</t>
    </rPh>
    <rPh sb="4" eb="6">
      <t>シリョウ</t>
    </rPh>
    <phoneticPr fontId="10"/>
  </si>
  <si>
    <t>管理統計資料115</t>
    <rPh sb="0" eb="2">
      <t>カンリ</t>
    </rPh>
    <rPh sb="2" eb="4">
      <t>トウケイ</t>
    </rPh>
    <rPh sb="4" eb="6">
      <t>シリョウ</t>
    </rPh>
    <phoneticPr fontId="10"/>
  </si>
  <si>
    <t>管理統計資料116</t>
    <rPh sb="0" eb="2">
      <t>カンリ</t>
    </rPh>
    <rPh sb="2" eb="4">
      <t>トウケイ</t>
    </rPh>
    <rPh sb="4" eb="6">
      <t>シリョウ</t>
    </rPh>
    <phoneticPr fontId="10"/>
  </si>
  <si>
    <t>管理統計資料117</t>
    <rPh sb="0" eb="2">
      <t>カンリ</t>
    </rPh>
    <rPh sb="2" eb="4">
      <t>トウケイ</t>
    </rPh>
    <rPh sb="4" eb="6">
      <t>シリョウ</t>
    </rPh>
    <phoneticPr fontId="10"/>
  </si>
  <si>
    <t>管理統計資料118</t>
    <rPh sb="0" eb="2">
      <t>カンリ</t>
    </rPh>
    <rPh sb="2" eb="4">
      <t>トウケイ</t>
    </rPh>
    <rPh sb="4" eb="6">
      <t>シリョウ</t>
    </rPh>
    <phoneticPr fontId="10"/>
  </si>
  <si>
    <t>管理統計資料119</t>
    <rPh sb="0" eb="2">
      <t>カンリ</t>
    </rPh>
    <rPh sb="2" eb="4">
      <t>トウケイ</t>
    </rPh>
    <rPh sb="4" eb="6">
      <t>シリョウ</t>
    </rPh>
    <phoneticPr fontId="10"/>
  </si>
  <si>
    <t>管理統計資料120</t>
    <rPh sb="0" eb="2">
      <t>カンリ</t>
    </rPh>
    <rPh sb="2" eb="4">
      <t>トウケイ</t>
    </rPh>
    <rPh sb="4" eb="6">
      <t>シリョウ</t>
    </rPh>
    <phoneticPr fontId="10"/>
  </si>
  <si>
    <t>管理統計資料121</t>
    <rPh sb="0" eb="2">
      <t>カンリ</t>
    </rPh>
    <rPh sb="2" eb="4">
      <t>トウケイ</t>
    </rPh>
    <rPh sb="4" eb="6">
      <t>シリョウ</t>
    </rPh>
    <phoneticPr fontId="10"/>
  </si>
  <si>
    <t>管理統計資料122</t>
    <rPh sb="0" eb="2">
      <t>カンリ</t>
    </rPh>
    <rPh sb="2" eb="4">
      <t>トウケイ</t>
    </rPh>
    <rPh sb="4" eb="6">
      <t>シリョウ</t>
    </rPh>
    <phoneticPr fontId="10"/>
  </si>
  <si>
    <t>管理統計資料123</t>
    <rPh sb="0" eb="2">
      <t>カンリ</t>
    </rPh>
    <rPh sb="2" eb="4">
      <t>トウケイ</t>
    </rPh>
    <rPh sb="4" eb="6">
      <t>シリョウ</t>
    </rPh>
    <phoneticPr fontId="10"/>
  </si>
  <si>
    <t>管理統計資料124</t>
    <rPh sb="0" eb="2">
      <t>カンリ</t>
    </rPh>
    <rPh sb="2" eb="4">
      <t>トウケイ</t>
    </rPh>
    <rPh sb="4" eb="6">
      <t>シリョウ</t>
    </rPh>
    <phoneticPr fontId="10"/>
  </si>
  <si>
    <t>管理統計資料125</t>
    <rPh sb="0" eb="2">
      <t>カンリ</t>
    </rPh>
    <rPh sb="2" eb="4">
      <t>トウケイ</t>
    </rPh>
    <rPh sb="4" eb="6">
      <t>シリョウ</t>
    </rPh>
    <phoneticPr fontId="10"/>
  </si>
  <si>
    <t>管理統計資料126</t>
    <rPh sb="0" eb="2">
      <t>カンリ</t>
    </rPh>
    <rPh sb="2" eb="4">
      <t>トウケイ</t>
    </rPh>
    <rPh sb="4" eb="6">
      <t>シリョウ</t>
    </rPh>
    <phoneticPr fontId="10"/>
  </si>
  <si>
    <t>管理統計資料127</t>
    <rPh sb="0" eb="2">
      <t>カンリ</t>
    </rPh>
    <rPh sb="2" eb="4">
      <t>トウケイ</t>
    </rPh>
    <rPh sb="4" eb="6">
      <t>シリョウ</t>
    </rPh>
    <phoneticPr fontId="10"/>
  </si>
  <si>
    <t>管理統計資料128</t>
    <rPh sb="0" eb="2">
      <t>カンリ</t>
    </rPh>
    <rPh sb="2" eb="4">
      <t>トウケイ</t>
    </rPh>
    <rPh sb="4" eb="6">
      <t>シリョウ</t>
    </rPh>
    <phoneticPr fontId="10"/>
  </si>
  <si>
    <t>管理統計資料129</t>
    <rPh sb="0" eb="2">
      <t>カンリ</t>
    </rPh>
    <rPh sb="2" eb="4">
      <t>トウケイ</t>
    </rPh>
    <rPh sb="4" eb="6">
      <t>シリョウ</t>
    </rPh>
    <phoneticPr fontId="10"/>
  </si>
  <si>
    <t>管理統計資料130</t>
    <rPh sb="0" eb="2">
      <t>カンリ</t>
    </rPh>
    <rPh sb="2" eb="4">
      <t>トウケイ</t>
    </rPh>
    <rPh sb="4" eb="6">
      <t>シリョウ</t>
    </rPh>
    <phoneticPr fontId="10"/>
  </si>
  <si>
    <t>管理統計資料131</t>
    <rPh sb="0" eb="2">
      <t>カンリ</t>
    </rPh>
    <rPh sb="2" eb="4">
      <t>トウケイ</t>
    </rPh>
    <rPh sb="4" eb="6">
      <t>シリョウ</t>
    </rPh>
    <phoneticPr fontId="10"/>
  </si>
  <si>
    <t>管理統計資料132</t>
    <rPh sb="0" eb="2">
      <t>カンリ</t>
    </rPh>
    <rPh sb="2" eb="4">
      <t>トウケイ</t>
    </rPh>
    <rPh sb="4" eb="6">
      <t>シリョウ</t>
    </rPh>
    <phoneticPr fontId="10"/>
  </si>
  <si>
    <t>管理統計資料133</t>
    <rPh sb="0" eb="2">
      <t>カンリ</t>
    </rPh>
    <rPh sb="2" eb="4">
      <t>トウケイ</t>
    </rPh>
    <rPh sb="4" eb="6">
      <t>シリョウ</t>
    </rPh>
    <phoneticPr fontId="10"/>
  </si>
  <si>
    <t>管理統計資料134</t>
    <rPh sb="0" eb="2">
      <t>カンリ</t>
    </rPh>
    <rPh sb="2" eb="4">
      <t>トウケイ</t>
    </rPh>
    <rPh sb="4" eb="6">
      <t>シリョウ</t>
    </rPh>
    <phoneticPr fontId="10"/>
  </si>
  <si>
    <t>管理統計資料135</t>
    <rPh sb="0" eb="2">
      <t>カンリ</t>
    </rPh>
    <rPh sb="2" eb="4">
      <t>トウケイ</t>
    </rPh>
    <rPh sb="4" eb="6">
      <t>シリョウ</t>
    </rPh>
    <phoneticPr fontId="10"/>
  </si>
  <si>
    <t>管理統計資料136</t>
    <rPh sb="0" eb="2">
      <t>カンリ</t>
    </rPh>
    <rPh sb="2" eb="4">
      <t>トウケイ</t>
    </rPh>
    <rPh sb="4" eb="6">
      <t>シリョウ</t>
    </rPh>
    <phoneticPr fontId="10"/>
  </si>
  <si>
    <t>管理統計資料137</t>
    <rPh sb="0" eb="2">
      <t>カンリ</t>
    </rPh>
    <rPh sb="2" eb="4">
      <t>トウケイ</t>
    </rPh>
    <rPh sb="4" eb="6">
      <t>シリョウ</t>
    </rPh>
    <phoneticPr fontId="10"/>
  </si>
  <si>
    <t>管理統計資料138</t>
    <rPh sb="0" eb="2">
      <t>カンリ</t>
    </rPh>
    <rPh sb="2" eb="4">
      <t>トウケイ</t>
    </rPh>
    <rPh sb="4" eb="6">
      <t>シリョウ</t>
    </rPh>
    <phoneticPr fontId="10"/>
  </si>
  <si>
    <t>管理統計資料139</t>
    <rPh sb="0" eb="2">
      <t>カンリ</t>
    </rPh>
    <rPh sb="2" eb="4">
      <t>トウケイ</t>
    </rPh>
    <rPh sb="4" eb="6">
      <t>シリョウ</t>
    </rPh>
    <phoneticPr fontId="10"/>
  </si>
  <si>
    <t>管理統計資料140</t>
    <rPh sb="0" eb="2">
      <t>カンリ</t>
    </rPh>
    <rPh sb="2" eb="4">
      <t>トウケイ</t>
    </rPh>
    <rPh sb="4" eb="6">
      <t>シリョウ</t>
    </rPh>
    <phoneticPr fontId="10"/>
  </si>
  <si>
    <t>管理統計資料141</t>
    <rPh sb="0" eb="2">
      <t>カンリ</t>
    </rPh>
    <rPh sb="2" eb="4">
      <t>トウケイ</t>
    </rPh>
    <rPh sb="4" eb="6">
      <t>シリョウ</t>
    </rPh>
    <phoneticPr fontId="10"/>
  </si>
  <si>
    <t>管理統計資料142</t>
    <rPh sb="0" eb="2">
      <t>カンリ</t>
    </rPh>
    <rPh sb="2" eb="4">
      <t>トウケイ</t>
    </rPh>
    <rPh sb="4" eb="6">
      <t>シリョウ</t>
    </rPh>
    <phoneticPr fontId="10"/>
  </si>
  <si>
    <t>管理統計資料143</t>
    <rPh sb="0" eb="2">
      <t>カンリ</t>
    </rPh>
    <rPh sb="2" eb="4">
      <t>トウケイ</t>
    </rPh>
    <rPh sb="4" eb="6">
      <t>シリョウ</t>
    </rPh>
    <phoneticPr fontId="10"/>
  </si>
  <si>
    <t>管理統計資料144</t>
    <rPh sb="0" eb="2">
      <t>カンリ</t>
    </rPh>
    <rPh sb="2" eb="4">
      <t>トウケイ</t>
    </rPh>
    <rPh sb="4" eb="6">
      <t>シリョウ</t>
    </rPh>
    <phoneticPr fontId="10"/>
  </si>
  <si>
    <t>管理統計資料145</t>
    <rPh sb="0" eb="2">
      <t>カンリ</t>
    </rPh>
    <rPh sb="2" eb="4">
      <t>トウケイ</t>
    </rPh>
    <rPh sb="4" eb="6">
      <t>シリョウ</t>
    </rPh>
    <phoneticPr fontId="10"/>
  </si>
  <si>
    <t>管理統計資料146</t>
    <rPh sb="0" eb="2">
      <t>カンリ</t>
    </rPh>
    <rPh sb="2" eb="4">
      <t>トウケイ</t>
    </rPh>
    <rPh sb="4" eb="6">
      <t>シリョウ</t>
    </rPh>
    <phoneticPr fontId="10"/>
  </si>
  <si>
    <t>管理統計資料147</t>
    <rPh sb="0" eb="2">
      <t>カンリ</t>
    </rPh>
    <rPh sb="2" eb="4">
      <t>トウケイ</t>
    </rPh>
    <rPh sb="4" eb="6">
      <t>シリョウ</t>
    </rPh>
    <phoneticPr fontId="10"/>
  </si>
  <si>
    <t>管理統計資料148</t>
    <rPh sb="0" eb="2">
      <t>カンリ</t>
    </rPh>
    <rPh sb="2" eb="4">
      <t>トウケイ</t>
    </rPh>
    <rPh sb="4" eb="6">
      <t>シリョウ</t>
    </rPh>
    <phoneticPr fontId="10"/>
  </si>
  <si>
    <t>管理統計資料149</t>
    <rPh sb="0" eb="2">
      <t>カンリ</t>
    </rPh>
    <rPh sb="2" eb="4">
      <t>トウケイ</t>
    </rPh>
    <rPh sb="4" eb="6">
      <t>シリョウ</t>
    </rPh>
    <phoneticPr fontId="10"/>
  </si>
  <si>
    <t>管理統計資料150</t>
    <rPh sb="0" eb="2">
      <t>カンリ</t>
    </rPh>
    <rPh sb="2" eb="4">
      <t>トウケイ</t>
    </rPh>
    <rPh sb="4" eb="6">
      <t>シリョウ</t>
    </rPh>
    <phoneticPr fontId="10"/>
  </si>
  <si>
    <t>管理統計資料151</t>
    <rPh sb="0" eb="2">
      <t>カンリ</t>
    </rPh>
    <rPh sb="2" eb="4">
      <t>トウケイ</t>
    </rPh>
    <rPh sb="4" eb="6">
      <t>シリョウ</t>
    </rPh>
    <phoneticPr fontId="10"/>
  </si>
  <si>
    <t>管理統計資料152</t>
    <rPh sb="0" eb="2">
      <t>カンリ</t>
    </rPh>
    <rPh sb="2" eb="4">
      <t>トウケイ</t>
    </rPh>
    <rPh sb="4" eb="6">
      <t>シリョウ</t>
    </rPh>
    <phoneticPr fontId="10"/>
  </si>
  <si>
    <t>管理統計資料153</t>
    <rPh sb="0" eb="2">
      <t>カンリ</t>
    </rPh>
    <rPh sb="2" eb="4">
      <t>トウケイ</t>
    </rPh>
    <rPh sb="4" eb="6">
      <t>シリョウ</t>
    </rPh>
    <phoneticPr fontId="10"/>
  </si>
  <si>
    <t>管理統計資料154</t>
    <rPh sb="0" eb="2">
      <t>カンリ</t>
    </rPh>
    <rPh sb="2" eb="4">
      <t>トウケイ</t>
    </rPh>
    <rPh sb="4" eb="6">
      <t>シリョウ</t>
    </rPh>
    <phoneticPr fontId="10"/>
  </si>
  <si>
    <t>管理統計資料155</t>
    <rPh sb="0" eb="2">
      <t>カンリ</t>
    </rPh>
    <rPh sb="2" eb="4">
      <t>トウケイ</t>
    </rPh>
    <rPh sb="4" eb="6">
      <t>シリョウ</t>
    </rPh>
    <phoneticPr fontId="10"/>
  </si>
  <si>
    <t>管理統計資料156</t>
    <rPh sb="0" eb="2">
      <t>カンリ</t>
    </rPh>
    <rPh sb="2" eb="4">
      <t>トウケイ</t>
    </rPh>
    <rPh sb="4" eb="6">
      <t>シリョウ</t>
    </rPh>
    <phoneticPr fontId="10"/>
  </si>
  <si>
    <t>管理統計資料157</t>
    <rPh sb="0" eb="2">
      <t>カンリ</t>
    </rPh>
    <rPh sb="2" eb="4">
      <t>トウケイ</t>
    </rPh>
    <rPh sb="4" eb="6">
      <t>シリョウ</t>
    </rPh>
    <phoneticPr fontId="10"/>
  </si>
  <si>
    <t>管理統計資料158</t>
    <rPh sb="0" eb="2">
      <t>カンリ</t>
    </rPh>
    <rPh sb="2" eb="4">
      <t>トウケイ</t>
    </rPh>
    <rPh sb="4" eb="6">
      <t>シリョウ</t>
    </rPh>
    <phoneticPr fontId="10"/>
  </si>
  <si>
    <t>管理統計資料159</t>
    <rPh sb="0" eb="2">
      <t>カンリ</t>
    </rPh>
    <rPh sb="2" eb="4">
      <t>トウケイ</t>
    </rPh>
    <rPh sb="4" eb="6">
      <t>シリョウ</t>
    </rPh>
    <phoneticPr fontId="10"/>
  </si>
  <si>
    <t>管理統計資料160</t>
    <rPh sb="0" eb="2">
      <t>カンリ</t>
    </rPh>
    <rPh sb="2" eb="4">
      <t>トウケイ</t>
    </rPh>
    <rPh sb="4" eb="6">
      <t>シリョウ</t>
    </rPh>
    <phoneticPr fontId="10"/>
  </si>
  <si>
    <t>管理統計資料161</t>
    <rPh sb="0" eb="2">
      <t>カンリ</t>
    </rPh>
    <rPh sb="2" eb="4">
      <t>トウケイ</t>
    </rPh>
    <rPh sb="4" eb="6">
      <t>シリョウ</t>
    </rPh>
    <phoneticPr fontId="10"/>
  </si>
  <si>
    <t>管理統計資料162</t>
    <rPh sb="0" eb="2">
      <t>カンリ</t>
    </rPh>
    <rPh sb="2" eb="4">
      <t>トウケイ</t>
    </rPh>
    <rPh sb="4" eb="6">
      <t>シリョウ</t>
    </rPh>
    <phoneticPr fontId="10"/>
  </si>
  <si>
    <t>管理統計資料163</t>
    <rPh sb="0" eb="2">
      <t>カンリ</t>
    </rPh>
    <rPh sb="2" eb="4">
      <t>トウケイ</t>
    </rPh>
    <rPh sb="4" eb="6">
      <t>シリョウ</t>
    </rPh>
    <phoneticPr fontId="10"/>
  </si>
  <si>
    <t>管理統計資料164</t>
    <rPh sb="0" eb="2">
      <t>カンリ</t>
    </rPh>
    <rPh sb="2" eb="4">
      <t>トウケイ</t>
    </rPh>
    <rPh sb="4" eb="6">
      <t>シリョウ</t>
    </rPh>
    <phoneticPr fontId="10"/>
  </si>
  <si>
    <t>管理統計資料165</t>
    <rPh sb="0" eb="2">
      <t>カンリ</t>
    </rPh>
    <rPh sb="2" eb="4">
      <t>トウケイ</t>
    </rPh>
    <rPh sb="4" eb="6">
      <t>シリョウ</t>
    </rPh>
    <phoneticPr fontId="10"/>
  </si>
  <si>
    <t>管理統計資料166</t>
    <rPh sb="0" eb="2">
      <t>カンリ</t>
    </rPh>
    <rPh sb="2" eb="4">
      <t>トウケイ</t>
    </rPh>
    <rPh sb="4" eb="6">
      <t>シリョウ</t>
    </rPh>
    <phoneticPr fontId="10"/>
  </si>
  <si>
    <t>管理統計資料167</t>
    <rPh sb="0" eb="2">
      <t>カンリ</t>
    </rPh>
    <rPh sb="2" eb="4">
      <t>トウケイ</t>
    </rPh>
    <rPh sb="4" eb="6">
      <t>シリョウ</t>
    </rPh>
    <phoneticPr fontId="10"/>
  </si>
  <si>
    <t>管理統計資料168</t>
    <rPh sb="0" eb="2">
      <t>カンリ</t>
    </rPh>
    <rPh sb="2" eb="4">
      <t>トウケイ</t>
    </rPh>
    <rPh sb="4" eb="6">
      <t>シリョウ</t>
    </rPh>
    <phoneticPr fontId="10"/>
  </si>
  <si>
    <t>管理統計資料169</t>
    <rPh sb="0" eb="2">
      <t>カンリ</t>
    </rPh>
    <rPh sb="2" eb="4">
      <t>トウケイ</t>
    </rPh>
    <rPh sb="4" eb="6">
      <t>シリョウ</t>
    </rPh>
    <phoneticPr fontId="10"/>
  </si>
  <si>
    <t>管理統計資料170</t>
    <rPh sb="0" eb="2">
      <t>カンリ</t>
    </rPh>
    <rPh sb="2" eb="4">
      <t>トウケイ</t>
    </rPh>
    <rPh sb="4" eb="6">
      <t>シリョウ</t>
    </rPh>
    <phoneticPr fontId="10"/>
  </si>
  <si>
    <t>管理統計資料171</t>
    <rPh sb="0" eb="2">
      <t>カンリ</t>
    </rPh>
    <rPh sb="2" eb="4">
      <t>トウケイ</t>
    </rPh>
    <rPh sb="4" eb="6">
      <t>シリョウ</t>
    </rPh>
    <phoneticPr fontId="10"/>
  </si>
  <si>
    <t>管理統計資料172</t>
    <rPh sb="0" eb="2">
      <t>カンリ</t>
    </rPh>
    <rPh sb="2" eb="4">
      <t>トウケイ</t>
    </rPh>
    <rPh sb="4" eb="6">
      <t>シリョウ</t>
    </rPh>
    <phoneticPr fontId="10"/>
  </si>
  <si>
    <t>管理統計資料173</t>
    <rPh sb="0" eb="2">
      <t>カンリ</t>
    </rPh>
    <rPh sb="2" eb="4">
      <t>トウケイ</t>
    </rPh>
    <rPh sb="4" eb="6">
      <t>シリョウ</t>
    </rPh>
    <phoneticPr fontId="10"/>
  </si>
  <si>
    <t>管理統計資料174</t>
    <rPh sb="0" eb="2">
      <t>カンリ</t>
    </rPh>
    <rPh sb="2" eb="4">
      <t>トウケイ</t>
    </rPh>
    <rPh sb="4" eb="6">
      <t>シリョウ</t>
    </rPh>
    <phoneticPr fontId="10"/>
  </si>
  <si>
    <t>管理統計資料175</t>
    <rPh sb="0" eb="2">
      <t>カンリ</t>
    </rPh>
    <rPh sb="2" eb="4">
      <t>トウケイ</t>
    </rPh>
    <rPh sb="4" eb="6">
      <t>シリョウ</t>
    </rPh>
    <phoneticPr fontId="10"/>
  </si>
  <si>
    <t>管理統計資料176</t>
    <rPh sb="0" eb="2">
      <t>カンリ</t>
    </rPh>
    <rPh sb="2" eb="4">
      <t>トウケイ</t>
    </rPh>
    <rPh sb="4" eb="6">
      <t>シリョウ</t>
    </rPh>
    <phoneticPr fontId="10"/>
  </si>
  <si>
    <t>管理統計資料177</t>
    <rPh sb="0" eb="2">
      <t>カンリ</t>
    </rPh>
    <rPh sb="2" eb="4">
      <t>トウケイ</t>
    </rPh>
    <rPh sb="4" eb="6">
      <t>シリョウ</t>
    </rPh>
    <phoneticPr fontId="10"/>
  </si>
  <si>
    <t>管理統計資料178</t>
    <rPh sb="0" eb="2">
      <t>カンリ</t>
    </rPh>
    <rPh sb="2" eb="4">
      <t>トウケイ</t>
    </rPh>
    <rPh sb="4" eb="6">
      <t>シリョウ</t>
    </rPh>
    <phoneticPr fontId="10"/>
  </si>
  <si>
    <t>管理統計資料179</t>
    <rPh sb="0" eb="2">
      <t>カンリ</t>
    </rPh>
    <rPh sb="2" eb="4">
      <t>トウケイ</t>
    </rPh>
    <rPh sb="4" eb="6">
      <t>シリョウ</t>
    </rPh>
    <phoneticPr fontId="10"/>
  </si>
  <si>
    <t>管理統計資料180</t>
    <rPh sb="0" eb="2">
      <t>カンリ</t>
    </rPh>
    <rPh sb="2" eb="4">
      <t>トウケイ</t>
    </rPh>
    <rPh sb="4" eb="6">
      <t>シリョウ</t>
    </rPh>
    <phoneticPr fontId="10"/>
  </si>
  <si>
    <t>管理統計資料181</t>
    <rPh sb="0" eb="2">
      <t>カンリ</t>
    </rPh>
    <rPh sb="2" eb="4">
      <t>トウケイ</t>
    </rPh>
    <rPh sb="4" eb="6">
      <t>シリョウ</t>
    </rPh>
    <phoneticPr fontId="10"/>
  </si>
  <si>
    <t>管理統計資料182</t>
    <rPh sb="0" eb="2">
      <t>カンリ</t>
    </rPh>
    <rPh sb="2" eb="4">
      <t>トウケイ</t>
    </rPh>
    <rPh sb="4" eb="6">
      <t>シリョウ</t>
    </rPh>
    <phoneticPr fontId="10"/>
  </si>
  <si>
    <t>管理統計資料183</t>
    <rPh sb="0" eb="2">
      <t>カンリ</t>
    </rPh>
    <rPh sb="2" eb="4">
      <t>トウケイ</t>
    </rPh>
    <rPh sb="4" eb="6">
      <t>シリョウ</t>
    </rPh>
    <phoneticPr fontId="10"/>
  </si>
  <si>
    <t>管理統計資料184</t>
    <rPh sb="0" eb="2">
      <t>カンリ</t>
    </rPh>
    <rPh sb="2" eb="4">
      <t>トウケイ</t>
    </rPh>
    <rPh sb="4" eb="6">
      <t>シリョウ</t>
    </rPh>
    <phoneticPr fontId="10"/>
  </si>
  <si>
    <t>管理統計資料185</t>
    <rPh sb="0" eb="2">
      <t>カンリ</t>
    </rPh>
    <rPh sb="2" eb="4">
      <t>トウケイ</t>
    </rPh>
    <rPh sb="4" eb="6">
      <t>シリョウ</t>
    </rPh>
    <phoneticPr fontId="10"/>
  </si>
  <si>
    <t>管理統計資料186</t>
    <rPh sb="0" eb="2">
      <t>カンリ</t>
    </rPh>
    <rPh sb="2" eb="4">
      <t>トウケイ</t>
    </rPh>
    <rPh sb="4" eb="6">
      <t>シリョウ</t>
    </rPh>
    <phoneticPr fontId="10"/>
  </si>
  <si>
    <t>管理統計資料187</t>
    <rPh sb="0" eb="2">
      <t>カンリ</t>
    </rPh>
    <rPh sb="2" eb="4">
      <t>トウケイ</t>
    </rPh>
    <rPh sb="4" eb="6">
      <t>シリョウ</t>
    </rPh>
    <phoneticPr fontId="10"/>
  </si>
  <si>
    <t>管理統計資料188</t>
    <rPh sb="0" eb="2">
      <t>カンリ</t>
    </rPh>
    <rPh sb="2" eb="4">
      <t>トウケイ</t>
    </rPh>
    <rPh sb="4" eb="6">
      <t>シリョウ</t>
    </rPh>
    <phoneticPr fontId="10"/>
  </si>
  <si>
    <t>管理統計資料189</t>
    <rPh sb="0" eb="2">
      <t>カンリ</t>
    </rPh>
    <rPh sb="2" eb="4">
      <t>トウケイ</t>
    </rPh>
    <rPh sb="4" eb="6">
      <t>シリョウ</t>
    </rPh>
    <phoneticPr fontId="10"/>
  </si>
  <si>
    <t>管理統計資料190</t>
    <rPh sb="0" eb="2">
      <t>カンリ</t>
    </rPh>
    <rPh sb="2" eb="4">
      <t>トウケイ</t>
    </rPh>
    <rPh sb="4" eb="6">
      <t>シリョウ</t>
    </rPh>
    <phoneticPr fontId="10"/>
  </si>
  <si>
    <t>管理統計資料191</t>
    <rPh sb="0" eb="2">
      <t>カンリ</t>
    </rPh>
    <rPh sb="2" eb="4">
      <t>トウケイ</t>
    </rPh>
    <rPh sb="4" eb="6">
      <t>シリョウ</t>
    </rPh>
    <phoneticPr fontId="10"/>
  </si>
  <si>
    <t>管理統計資料192</t>
    <rPh sb="0" eb="2">
      <t>カンリ</t>
    </rPh>
    <rPh sb="2" eb="4">
      <t>トウケイ</t>
    </rPh>
    <rPh sb="4" eb="6">
      <t>シリョウ</t>
    </rPh>
    <phoneticPr fontId="10"/>
  </si>
  <si>
    <t>管理統計資料193</t>
    <rPh sb="0" eb="2">
      <t>カンリ</t>
    </rPh>
    <rPh sb="2" eb="4">
      <t>トウケイ</t>
    </rPh>
    <rPh sb="4" eb="6">
      <t>シリョウ</t>
    </rPh>
    <phoneticPr fontId="10"/>
  </si>
  <si>
    <t>管理統計資料194</t>
    <rPh sb="0" eb="2">
      <t>カンリ</t>
    </rPh>
    <rPh sb="2" eb="4">
      <t>トウケイ</t>
    </rPh>
    <rPh sb="4" eb="6">
      <t>シリョウ</t>
    </rPh>
    <phoneticPr fontId="10"/>
  </si>
  <si>
    <t>管理統計資料195</t>
    <rPh sb="0" eb="2">
      <t>カンリ</t>
    </rPh>
    <rPh sb="2" eb="4">
      <t>トウケイ</t>
    </rPh>
    <rPh sb="4" eb="6">
      <t>シリョウ</t>
    </rPh>
    <phoneticPr fontId="10"/>
  </si>
  <si>
    <t>管理統計資料196</t>
    <rPh sb="0" eb="2">
      <t>カンリ</t>
    </rPh>
    <rPh sb="2" eb="4">
      <t>トウケイ</t>
    </rPh>
    <rPh sb="4" eb="6">
      <t>シリョウ</t>
    </rPh>
    <phoneticPr fontId="10"/>
  </si>
  <si>
    <t>管理統計資料197</t>
    <rPh sb="0" eb="2">
      <t>カンリ</t>
    </rPh>
    <rPh sb="2" eb="4">
      <t>トウケイ</t>
    </rPh>
    <rPh sb="4" eb="6">
      <t>シリョウ</t>
    </rPh>
    <phoneticPr fontId="10"/>
  </si>
  <si>
    <t>管理統計資料198</t>
    <rPh sb="0" eb="2">
      <t>カンリ</t>
    </rPh>
    <rPh sb="2" eb="4">
      <t>トウケイ</t>
    </rPh>
    <rPh sb="4" eb="6">
      <t>シリョウ</t>
    </rPh>
    <phoneticPr fontId="10"/>
  </si>
  <si>
    <t>管理統計資料199</t>
    <rPh sb="0" eb="2">
      <t>カンリ</t>
    </rPh>
    <rPh sb="2" eb="4">
      <t>トウケイ</t>
    </rPh>
    <rPh sb="4" eb="6">
      <t>シリョウ</t>
    </rPh>
    <phoneticPr fontId="10"/>
  </si>
  <si>
    <t>管理統計資料200</t>
    <rPh sb="0" eb="2">
      <t>カンリ</t>
    </rPh>
    <rPh sb="2" eb="4">
      <t>トウケイ</t>
    </rPh>
    <rPh sb="4" eb="6">
      <t>シリョウ</t>
    </rPh>
    <phoneticPr fontId="10"/>
  </si>
  <si>
    <t>料金有無</t>
    <rPh sb="0" eb="2">
      <t>リョウキン</t>
    </rPh>
    <rPh sb="2" eb="4">
      <t>ウム</t>
    </rPh>
    <phoneticPr fontId="10"/>
  </si>
  <si>
    <t>シーケンスNO.</t>
    <phoneticPr fontId="10"/>
  </si>
  <si>
    <t>管理者パスワード</t>
    <rPh sb="0" eb="3">
      <t>カンリシャ</t>
    </rPh>
    <phoneticPr fontId="10"/>
  </si>
  <si>
    <t>タイムスタンプ</t>
    <phoneticPr fontId="10"/>
  </si>
  <si>
    <t>管理統計資料NO.</t>
    <phoneticPr fontId="10"/>
  </si>
  <si>
    <t>管理統計資料</t>
  </si>
  <si>
    <t>コメント</t>
    <phoneticPr fontId="10"/>
  </si>
  <si>
    <t>ファイル名</t>
    <rPh sb="4" eb="5">
      <t>メイ</t>
    </rPh>
    <phoneticPr fontId="10"/>
  </si>
  <si>
    <t>状態フラグ</t>
    <rPh sb="0" eb="2">
      <t>ジョウタイ</t>
    </rPh>
    <phoneticPr fontId="10"/>
  </si>
  <si>
    <t>変数名</t>
    <rPh sb="0" eb="3">
      <t>ヘンスウメイ</t>
    </rPh>
    <phoneticPr fontId="10"/>
  </si>
  <si>
    <t>値</t>
    <rPh sb="0" eb="1">
      <t>アタイ</t>
    </rPh>
    <phoneticPr fontId="10"/>
  </si>
  <si>
    <t>利用者以外</t>
    <rPh sb="0" eb="3">
      <t>リヨウシャ</t>
    </rPh>
    <rPh sb="3" eb="5">
      <t>イガイ</t>
    </rPh>
    <phoneticPr fontId="10"/>
  </si>
  <si>
    <t>対応区分</t>
    <rPh sb="0" eb="2">
      <t>タイオウ</t>
    </rPh>
    <rPh sb="2" eb="4">
      <t>クブン</t>
    </rPh>
    <phoneticPr fontId="10"/>
  </si>
  <si>
    <t>対応日時（開始）</t>
    <rPh sb="0" eb="2">
      <t>タイオウ</t>
    </rPh>
    <rPh sb="2" eb="4">
      <t>ニチジ</t>
    </rPh>
    <rPh sb="5" eb="7">
      <t>カイシ</t>
    </rPh>
    <phoneticPr fontId="10"/>
  </si>
  <si>
    <t>対応日時（終了）</t>
    <rPh sb="5" eb="7">
      <t>シュウリョウ</t>
    </rPh>
    <phoneticPr fontId="10"/>
  </si>
  <si>
    <t>エスカレーション元</t>
    <rPh sb="8" eb="9">
      <t>モト</t>
    </rPh>
    <phoneticPr fontId="10"/>
  </si>
  <si>
    <t>内容</t>
    <rPh sb="0" eb="2">
      <t>ナイヨウ</t>
    </rPh>
    <phoneticPr fontId="10"/>
  </si>
  <si>
    <t>帳票名</t>
    <rPh sb="0" eb="2">
      <t>チョウヒョウ</t>
    </rPh>
    <rPh sb="2" eb="3">
      <t>メイ</t>
    </rPh>
    <phoneticPr fontId="10"/>
  </si>
  <si>
    <t>帳票日時</t>
    <rPh sb="0" eb="2">
      <t>チョウヒョウ</t>
    </rPh>
    <rPh sb="2" eb="4">
      <t>ニチジ</t>
    </rPh>
    <phoneticPr fontId="10"/>
  </si>
  <si>
    <t>帳票テーブルキー</t>
    <rPh sb="0" eb="2">
      <t>チョウヒョウ</t>
    </rPh>
    <phoneticPr fontId="10"/>
  </si>
  <si>
    <t>出力日時</t>
    <rPh sb="0" eb="2">
      <t>シュツリョク</t>
    </rPh>
    <rPh sb="2" eb="4">
      <t>ニチジ</t>
    </rPh>
    <phoneticPr fontId="10"/>
  </si>
  <si>
    <t>出力者</t>
    <rPh sb="0" eb="2">
      <t>シュツリョク</t>
    </rPh>
    <rPh sb="2" eb="3">
      <t>シャ</t>
    </rPh>
    <phoneticPr fontId="10"/>
  </si>
  <si>
    <t>出力内容</t>
    <rPh sb="0" eb="2">
      <t>シュツリョク</t>
    </rPh>
    <rPh sb="2" eb="4">
      <t>ナイヨウ</t>
    </rPh>
    <phoneticPr fontId="10"/>
  </si>
  <si>
    <t>出力者名</t>
    <rPh sb="0" eb="2">
      <t>シュツリョク</t>
    </rPh>
    <rPh sb="2" eb="3">
      <t>シャ</t>
    </rPh>
    <rPh sb="3" eb="4">
      <t>メイ</t>
    </rPh>
    <phoneticPr fontId="10"/>
  </si>
  <si>
    <t>利用目的</t>
    <rPh sb="0" eb="2">
      <t>リヨウ</t>
    </rPh>
    <rPh sb="2" eb="4">
      <t>モクテキ</t>
    </rPh>
    <phoneticPr fontId="10"/>
  </si>
  <si>
    <t>警告日時</t>
    <rPh sb="0" eb="2">
      <t>ケイコク</t>
    </rPh>
    <rPh sb="2" eb="4">
      <t>ニチジ</t>
    </rPh>
    <phoneticPr fontId="10"/>
  </si>
  <si>
    <t>旧番号</t>
    <rPh sb="0" eb="3">
      <t>キュウバンゴウ</t>
    </rPh>
    <phoneticPr fontId="10"/>
  </si>
  <si>
    <t>要約</t>
    <rPh sb="0" eb="2">
      <t>ヨウヤク</t>
    </rPh>
    <phoneticPr fontId="10"/>
  </si>
  <si>
    <t>発生年月日</t>
    <rPh sb="0" eb="2">
      <t>ハッセイ</t>
    </rPh>
    <rPh sb="2" eb="5">
      <t>ネンガッピ</t>
    </rPh>
    <phoneticPr fontId="10"/>
  </si>
  <si>
    <t>発生開始時刻</t>
    <rPh sb="0" eb="2">
      <t>ハッセイ</t>
    </rPh>
    <rPh sb="2" eb="4">
      <t>カイシ</t>
    </rPh>
    <rPh sb="4" eb="6">
      <t>ジコク</t>
    </rPh>
    <phoneticPr fontId="10"/>
  </si>
  <si>
    <t>発生終了時刻</t>
    <rPh sb="0" eb="2">
      <t>ハッセイ</t>
    </rPh>
    <rPh sb="2" eb="4">
      <t>シュウリョウ</t>
    </rPh>
    <rPh sb="4" eb="6">
      <t>ジコク</t>
    </rPh>
    <phoneticPr fontId="10"/>
  </si>
  <si>
    <t>払出コード</t>
    <rPh sb="0" eb="2">
      <t>ハライダシ</t>
    </rPh>
    <rPh sb="1" eb="2">
      <t>シュツ</t>
    </rPh>
    <phoneticPr fontId="10"/>
  </si>
  <si>
    <t>アボートコード</t>
    <phoneticPr fontId="10"/>
  </si>
  <si>
    <t>業務コード</t>
    <rPh sb="0" eb="2">
      <t>ギョウム</t>
    </rPh>
    <phoneticPr fontId="10"/>
  </si>
  <si>
    <t>発生件数</t>
    <rPh sb="0" eb="2">
      <t>ハッセイ</t>
    </rPh>
    <rPh sb="2" eb="4">
      <t>ケンスウ</t>
    </rPh>
    <phoneticPr fontId="10"/>
  </si>
  <si>
    <t>新規/再発</t>
    <rPh sb="0" eb="2">
      <t>シンキ</t>
    </rPh>
    <rPh sb="3" eb="5">
      <t>サイハツ</t>
    </rPh>
    <phoneticPr fontId="10"/>
  </si>
  <si>
    <t>出力区分</t>
    <rPh sb="0" eb="2">
      <t>シュツリョク</t>
    </rPh>
    <rPh sb="2" eb="4">
      <t>クブン</t>
    </rPh>
    <phoneticPr fontId="10"/>
  </si>
  <si>
    <t>装置名</t>
    <rPh sb="0" eb="2">
      <t>ソウチ</t>
    </rPh>
    <rPh sb="2" eb="3">
      <t>メイ</t>
    </rPh>
    <phoneticPr fontId="10"/>
  </si>
  <si>
    <t>メッセージ</t>
    <phoneticPr fontId="10"/>
  </si>
  <si>
    <t>カテゴリ</t>
    <phoneticPr fontId="10"/>
  </si>
  <si>
    <t>障害種別</t>
    <rPh sb="0" eb="2">
      <t>ショウガイ</t>
    </rPh>
    <rPh sb="2" eb="4">
      <t>シュベツ</t>
    </rPh>
    <phoneticPr fontId="10"/>
  </si>
  <si>
    <t>JNW</t>
    <phoneticPr fontId="10"/>
  </si>
  <si>
    <t>JOB</t>
    <phoneticPr fontId="10"/>
  </si>
  <si>
    <t>対応状況</t>
    <rPh sb="0" eb="2">
      <t>タイオウ</t>
    </rPh>
    <rPh sb="2" eb="4">
      <t>ジョウキョウ</t>
    </rPh>
    <phoneticPr fontId="10"/>
  </si>
  <si>
    <t>登録日時</t>
    <rPh sb="0" eb="2">
      <t>トウロク</t>
    </rPh>
    <rPh sb="2" eb="4">
      <t>ニチジ</t>
    </rPh>
    <phoneticPr fontId="10"/>
  </si>
  <si>
    <t>登録者</t>
    <rPh sb="0" eb="2">
      <t>トウロク</t>
    </rPh>
    <rPh sb="2" eb="3">
      <t>シャ</t>
    </rPh>
    <phoneticPr fontId="10"/>
  </si>
  <si>
    <t>登録者所属事務所</t>
    <rPh sb="3" eb="5">
      <t>ショゾク</t>
    </rPh>
    <rPh sb="5" eb="7">
      <t>ジム</t>
    </rPh>
    <rPh sb="7" eb="8">
      <t>ショ</t>
    </rPh>
    <phoneticPr fontId="10"/>
  </si>
  <si>
    <t>完了者所属事務所</t>
    <phoneticPr fontId="10"/>
  </si>
  <si>
    <t>掲示板</t>
    <rPh sb="0" eb="3">
      <t>ケイジバン</t>
    </rPh>
    <phoneticPr fontId="10"/>
  </si>
  <si>
    <t>障害管理番号</t>
    <rPh sb="0" eb="2">
      <t>ショウガイ</t>
    </rPh>
    <rPh sb="2" eb="4">
      <t>カンリ</t>
    </rPh>
    <rPh sb="4" eb="6">
      <t>バンゴウ</t>
    </rPh>
    <phoneticPr fontId="10"/>
  </si>
  <si>
    <t>対応日時</t>
    <phoneticPr fontId="10"/>
  </si>
  <si>
    <t>エスカレーション内容</t>
    <rPh sb="8" eb="10">
      <t>ナイヨウ</t>
    </rPh>
    <phoneticPr fontId="10"/>
  </si>
  <si>
    <t>調査依頼事項</t>
    <rPh sb="0" eb="2">
      <t>チョウサ</t>
    </rPh>
    <rPh sb="2" eb="4">
      <t>イライ</t>
    </rPh>
    <rPh sb="4" eb="6">
      <t>ジコウ</t>
    </rPh>
    <phoneticPr fontId="10"/>
  </si>
  <si>
    <t>回答</t>
    <rPh sb="0" eb="2">
      <t>カイトウ</t>
    </rPh>
    <phoneticPr fontId="10"/>
  </si>
  <si>
    <t>概略</t>
    <rPh sb="0" eb="2">
      <t>ガイリャク</t>
    </rPh>
    <phoneticPr fontId="10"/>
  </si>
  <si>
    <t>グループキー</t>
    <phoneticPr fontId="10"/>
  </si>
  <si>
    <t>個人連番</t>
    <rPh sb="0" eb="2">
      <t>コジン</t>
    </rPh>
    <rPh sb="2" eb="4">
      <t>レンバン</t>
    </rPh>
    <phoneticPr fontId="10"/>
  </si>
  <si>
    <t>データ区分</t>
    <rPh sb="3" eb="5">
      <t>クブン</t>
    </rPh>
    <phoneticPr fontId="10"/>
  </si>
  <si>
    <t>対応状況キー</t>
    <rPh sb="0" eb="2">
      <t>タイオウ</t>
    </rPh>
    <rPh sb="2" eb="4">
      <t>ジョウキョウ</t>
    </rPh>
    <phoneticPr fontId="10"/>
  </si>
  <si>
    <t>宛先区分</t>
    <rPh sb="0" eb="2">
      <t>アテサキ</t>
    </rPh>
    <rPh sb="2" eb="4">
      <t>クブン</t>
    </rPh>
    <phoneticPr fontId="10"/>
  </si>
  <si>
    <t>通知フラグ</t>
    <rPh sb="0" eb="2">
      <t>ツウチ</t>
    </rPh>
    <phoneticPr fontId="10"/>
  </si>
  <si>
    <t>通関業者利用コード</t>
    <rPh sb="0" eb="2">
      <t>ツウカン</t>
    </rPh>
    <rPh sb="2" eb="4">
      <t>ギョウシャ</t>
    </rPh>
    <rPh sb="4" eb="6">
      <t>リヨウ</t>
    </rPh>
    <phoneticPr fontId="10"/>
  </si>
  <si>
    <t>企業名</t>
  </si>
  <si>
    <t>混載業者利用者コード</t>
    <rPh sb="0" eb="2">
      <t>コンサイ</t>
    </rPh>
    <rPh sb="2" eb="4">
      <t>ギョウシャ</t>
    </rPh>
    <rPh sb="4" eb="6">
      <t>リヨウ</t>
    </rPh>
    <rPh sb="6" eb="7">
      <t>シャ</t>
    </rPh>
    <phoneticPr fontId="10"/>
  </si>
  <si>
    <t>許可後訂正可能者</t>
    <rPh sb="0" eb="2">
      <t>キョカ</t>
    </rPh>
    <rPh sb="2" eb="3">
      <t>ゴ</t>
    </rPh>
    <rPh sb="3" eb="5">
      <t>テイセイ</t>
    </rPh>
    <rPh sb="5" eb="7">
      <t>カノウ</t>
    </rPh>
    <rPh sb="7" eb="8">
      <t>シャ</t>
    </rPh>
    <phoneticPr fontId="10"/>
  </si>
  <si>
    <t>エーラ対処策番号</t>
    <rPh sb="3" eb="5">
      <t>タイショ</t>
    </rPh>
    <rPh sb="5" eb="6">
      <t>サク</t>
    </rPh>
    <rPh sb="6" eb="8">
      <t>バンゴウ</t>
    </rPh>
    <phoneticPr fontId="10"/>
  </si>
  <si>
    <t>添付資料</t>
    <rPh sb="0" eb="2">
      <t>テンプ</t>
    </rPh>
    <rPh sb="2" eb="4">
      <t>シリョウ</t>
    </rPh>
    <phoneticPr fontId="10"/>
  </si>
  <si>
    <t>添付資料数</t>
    <rPh sb="4" eb="5">
      <t>スウ</t>
    </rPh>
    <phoneticPr fontId="10"/>
  </si>
  <si>
    <t>エラーコード</t>
    <phoneticPr fontId="10"/>
  </si>
  <si>
    <t>氏名</t>
    <rPh sb="0" eb="2">
      <t>シメイ</t>
    </rPh>
    <phoneticPr fontId="10"/>
  </si>
  <si>
    <t>電話番号種別</t>
    <rPh sb="0" eb="2">
      <t>デンワ</t>
    </rPh>
    <rPh sb="2" eb="4">
      <t>バンゴウ</t>
    </rPh>
    <rPh sb="4" eb="6">
      <t>シュベツ</t>
    </rPh>
    <phoneticPr fontId="10"/>
  </si>
  <si>
    <t>edi900_husyou_portal_kubun</t>
    <phoneticPr fontId="8"/>
  </si>
  <si>
    <t>action_item</t>
    <phoneticPr fontId="8"/>
  </si>
  <si>
    <t>sy_user</t>
    <phoneticPr fontId="8"/>
  </si>
  <si>
    <t>操作項目</t>
    <rPh sb="0" eb="2">
      <t>ソウサ</t>
    </rPh>
    <rPh sb="2" eb="4">
      <t>コウモク</t>
    </rPh>
    <phoneticPr fontId="10"/>
  </si>
  <si>
    <t>作成者</t>
    <rPh sb="0" eb="2">
      <t>サクセイ</t>
    </rPh>
    <rPh sb="2" eb="3">
      <t>シャ</t>
    </rPh>
    <phoneticPr fontId="10"/>
  </si>
  <si>
    <t>edi_rireki_date</t>
    <phoneticPr fontId="8"/>
  </si>
  <si>
    <t>履歴更新日</t>
    <rPh sb="0" eb="2">
      <t>リレキ</t>
    </rPh>
    <rPh sb="2" eb="4">
      <t>コウシン</t>
    </rPh>
    <rPh sb="4" eb="5">
      <t>ビ</t>
    </rPh>
    <phoneticPr fontId="10"/>
  </si>
  <si>
    <t>docid</t>
    <phoneticPr fontId="8"/>
  </si>
  <si>
    <t>edi_sikibetu_no</t>
    <phoneticPr fontId="8"/>
  </si>
  <si>
    <t>キー</t>
    <phoneticPr fontId="10"/>
  </si>
  <si>
    <t>識別番号</t>
    <rPh sb="0" eb="2">
      <t>シキベツ</t>
    </rPh>
    <rPh sb="2" eb="4">
      <t>バンゴウ</t>
    </rPh>
    <phoneticPr fontId="10"/>
  </si>
  <si>
    <t>op_synonym</t>
    <phoneticPr fontId="8"/>
  </si>
  <si>
    <t>value</t>
    <phoneticPr fontId="8"/>
  </si>
  <si>
    <t>edi_riyou_s_date</t>
    <phoneticPr fontId="8"/>
  </si>
  <si>
    <t>利用開始日</t>
    <phoneticPr fontId="10"/>
  </si>
  <si>
    <t>edi_riyou_e_date</t>
    <phoneticPr fontId="8"/>
  </si>
  <si>
    <t>利用終了日</t>
    <phoneticPr fontId="10"/>
  </si>
  <si>
    <t>edi_taiou_kbn</t>
    <phoneticPr fontId="8"/>
  </si>
  <si>
    <t>edi_taisyo</t>
    <phoneticPr fontId="8"/>
  </si>
  <si>
    <t>対処</t>
    <phoneticPr fontId="10"/>
  </si>
  <si>
    <t>edi_revival_flg</t>
    <phoneticPr fontId="10"/>
  </si>
  <si>
    <t>復活フラグ</t>
    <rPh sb="0" eb="2">
      <t>フッカツ</t>
    </rPh>
    <phoneticPr fontId="10"/>
  </si>
  <si>
    <t>edi22_group_kanri</t>
    <phoneticPr fontId="8"/>
  </si>
  <si>
    <t>グループキー</t>
    <phoneticPr fontId="8"/>
  </si>
  <si>
    <t>edi_group_name</t>
    <phoneticPr fontId="8"/>
  </si>
  <si>
    <t>edi_group_name</t>
    <phoneticPr fontId="10"/>
  </si>
  <si>
    <t>edi23_group_relation</t>
    <phoneticPr fontId="8"/>
  </si>
  <si>
    <t>edi24_escalation_kanri</t>
    <phoneticPr fontId="8"/>
  </si>
  <si>
    <t>bug_id</t>
    <phoneticPr fontId="10"/>
  </si>
  <si>
    <t>edi32_ｼｽﾃﾑ利用ﾛｸﾞ</t>
    <phoneticPr fontId="8"/>
  </si>
  <si>
    <t>edi32_system_riyou_log</t>
    <phoneticPr fontId="8"/>
  </si>
  <si>
    <t>edi35_ﾌﾟﾚｾﾞﾝｽ管理情報</t>
    <phoneticPr fontId="8"/>
  </si>
  <si>
    <t>edi35_presence_kanri</t>
    <phoneticPr fontId="8"/>
  </si>
  <si>
    <t>edi_cti_agent_id</t>
    <phoneticPr fontId="10"/>
  </si>
  <si>
    <t>edi36_電話帳管理情報</t>
    <phoneticPr fontId="8"/>
  </si>
  <si>
    <t>edi36_telephone_kanri</t>
    <phoneticPr fontId="8"/>
  </si>
  <si>
    <t>edi_syozoku_yakusyoku</t>
    <phoneticPr fontId="10"/>
  </si>
  <si>
    <t>役職</t>
    <phoneticPr fontId="10"/>
  </si>
  <si>
    <t>区分</t>
    <rPh sb="0" eb="2">
      <t>クブン</t>
    </rPh>
    <phoneticPr fontId="10"/>
  </si>
  <si>
    <t>edi653_利用区分2 ｺｰﾄﾞ</t>
    <phoneticPr fontId="8"/>
  </si>
  <si>
    <t>edi653_riyou_kubun_2</t>
    <phoneticPr fontId="8"/>
  </si>
  <si>
    <t>edi67_data_flg</t>
    <phoneticPr fontId="8"/>
  </si>
  <si>
    <t>edi703_帳票出力ﾃﾞｰﾀ</t>
    <phoneticPr fontId="8"/>
  </si>
  <si>
    <t>edi703_print_data</t>
    <phoneticPr fontId="8"/>
  </si>
  <si>
    <t>edi71_category_1</t>
    <phoneticPr fontId="8"/>
  </si>
  <si>
    <t>edi72_category_2</t>
    <phoneticPr fontId="8"/>
  </si>
  <si>
    <t>edi800_export_log</t>
    <phoneticPr fontId="8"/>
  </si>
  <si>
    <t>edi801_logs_alert</t>
    <phoneticPr fontId="8"/>
  </si>
  <si>
    <t>edi900_husyou_portal_kubun</t>
    <phoneticPr fontId="8"/>
  </si>
  <si>
    <t>logs</t>
    <phoneticPr fontId="8"/>
  </si>
  <si>
    <t>logs_activity</t>
    <phoneticPr fontId="8"/>
  </si>
  <si>
    <t>permission</t>
    <phoneticPr fontId="8"/>
  </si>
  <si>
    <t>profiles</t>
    <phoneticPr fontId="8"/>
  </si>
  <si>
    <t>sti_stqt_xref</t>
    <phoneticPr fontId="8"/>
  </si>
  <si>
    <t>technotes_activity</t>
    <phoneticPr fontId="8"/>
  </si>
  <si>
    <t>users</t>
    <phoneticPr fontId="8"/>
  </si>
  <si>
    <t>users_activity</t>
    <phoneticPr fontId="8"/>
  </si>
  <si>
    <t>edi705_report_log</t>
    <phoneticPr fontId="8"/>
  </si>
  <si>
    <t>userid</t>
    <phoneticPr fontId="8"/>
  </si>
  <si>
    <t>ビュー</t>
  </si>
  <si>
    <t>sti02_問合せ情報</t>
    <phoneticPr fontId="8"/>
  </si>
  <si>
    <t>edi_displayname</t>
    <phoneticPr fontId="10"/>
  </si>
  <si>
    <t>kubun</t>
    <phoneticPr fontId="10"/>
  </si>
  <si>
    <t>short_value</t>
    <phoneticPr fontId="10"/>
  </si>
  <si>
    <t>userid</t>
    <phoneticPr fontId="10"/>
  </si>
  <si>
    <t>ユーザＩＤ</t>
    <phoneticPr fontId="10"/>
  </si>
  <si>
    <t>short_desc</t>
    <phoneticPr fontId="10"/>
  </si>
  <si>
    <t>sti_stqt_xref</t>
    <phoneticPr fontId="8"/>
  </si>
  <si>
    <t>sti01_変更記録(個人情報)</t>
    <phoneticPr fontId="8"/>
  </si>
  <si>
    <t>edi51_system_kubun</t>
    <phoneticPr fontId="8"/>
  </si>
  <si>
    <t>edi702_logs_taiou</t>
    <phoneticPr fontId="8"/>
  </si>
  <si>
    <t xml:space="preserve">sti11_ﾊﾟｰﾐｯｼｮﾝ情報 </t>
    <phoneticPr fontId="8"/>
  </si>
  <si>
    <t>edi23_ｸﾞﾙｰﾌﾟと個人情報の関連付け</t>
    <phoneticPr fontId="8"/>
  </si>
  <si>
    <t>edi22_ｸﾞﾙｰﾌﾟ管理</t>
    <phoneticPr fontId="8"/>
  </si>
  <si>
    <t>edi24_ｴｽｶﾚｰｼｮﾝ先管理</t>
    <phoneticPr fontId="8"/>
  </si>
  <si>
    <t>edi801_警告時間設定</t>
    <phoneticPr fontId="8"/>
  </si>
  <si>
    <t>コード</t>
    <phoneticPr fontId="10"/>
  </si>
  <si>
    <t>表示名</t>
    <rPh sb="0" eb="2">
      <t>ヒョウジ</t>
    </rPh>
    <rPh sb="2" eb="3">
      <t>メイ</t>
    </rPh>
    <phoneticPr fontId="10"/>
  </si>
  <si>
    <t>コードテーブル実データ</t>
    <rPh sb="7" eb="8">
      <t>ジツ</t>
    </rPh>
    <phoneticPr fontId="8"/>
  </si>
  <si>
    <t>コード
op_synonym</t>
    <phoneticPr fontId="8"/>
  </si>
  <si>
    <t>表示名
value</t>
    <rPh sb="0" eb="2">
      <t>ヒョウジ</t>
    </rPh>
    <rPh sb="2" eb="3">
      <t>メイ</t>
    </rPh>
    <phoneticPr fontId="8"/>
  </si>
  <si>
    <t>value_eng</t>
    <phoneticPr fontId="8"/>
  </si>
  <si>
    <t>表示名（英字）
value_eng</t>
    <rPh sb="0" eb="2">
      <t>ヒョウジ</t>
    </rPh>
    <rPh sb="2" eb="3">
      <t>メイ</t>
    </rPh>
    <rPh sb="4" eb="6">
      <t>エイジ</t>
    </rPh>
    <phoneticPr fontId="8"/>
  </si>
  <si>
    <t>表示名（英字、略称）
short_value_eng</t>
    <rPh sb="0" eb="2">
      <t>ヒョウジ</t>
    </rPh>
    <rPh sb="2" eb="3">
      <t>メイ</t>
    </rPh>
    <rPh sb="4" eb="6">
      <t>エイジ</t>
    </rPh>
    <rPh sb="7" eb="9">
      <t>リャクショウ</t>
    </rPh>
    <phoneticPr fontId="8"/>
  </si>
  <si>
    <t>表示区分
display_kubun</t>
    <rPh sb="0" eb="2">
      <t>ヒョウジ</t>
    </rPh>
    <rPh sb="2" eb="4">
      <t>クブン</t>
    </rPh>
    <phoneticPr fontId="8"/>
  </si>
  <si>
    <t>A</t>
  </si>
  <si>
    <t>航空</t>
  </si>
  <si>
    <t>Air-NACCS</t>
  </si>
  <si>
    <t>S</t>
  </si>
  <si>
    <t>海上</t>
  </si>
  <si>
    <t>Sea-NACCS</t>
  </si>
  <si>
    <t>C</t>
  </si>
  <si>
    <t>Air/Sea-NACCS</t>
  </si>
  <si>
    <t>P</t>
  </si>
  <si>
    <t>ﾎﾟｰﾀﾙ</t>
  </si>
  <si>
    <t>表示名(略称)</t>
    <phoneticPr fontId="10"/>
  </si>
  <si>
    <t>E</t>
  </si>
  <si>
    <t>D</t>
  </si>
  <si>
    <t>有</t>
  </si>
  <si>
    <t>削除</t>
  </si>
  <si>
    <t>名称
net_value</t>
    <rPh sb="0" eb="2">
      <t>メイショウ</t>
    </rPh>
    <phoneticPr fontId="8"/>
  </si>
  <si>
    <t>1.事務手続</t>
  </si>
  <si>
    <t>事務手続</t>
  </si>
  <si>
    <t>2.業務</t>
  </si>
  <si>
    <t>業務</t>
  </si>
  <si>
    <t>3.システム</t>
  </si>
  <si>
    <t>システム</t>
  </si>
  <si>
    <t>19.その他</t>
  </si>
  <si>
    <t>その他</t>
  </si>
  <si>
    <t>29.その他</t>
  </si>
  <si>
    <t>ｶﾃｺﾞﾘ1
edi_category_1</t>
    <phoneticPr fontId="8"/>
  </si>
  <si>
    <t>ヘルプデスク</t>
  </si>
  <si>
    <t>問合せ</t>
  </si>
  <si>
    <t>回答</t>
  </si>
  <si>
    <t>表示名（略称）
short_value</t>
    <rPh sb="0" eb="2">
      <t>ヒョウジ</t>
    </rPh>
    <rPh sb="2" eb="3">
      <t>メイ</t>
    </rPh>
    <rPh sb="4" eb="6">
      <t>リャクショウ</t>
    </rPh>
    <phoneticPr fontId="8"/>
  </si>
  <si>
    <t>value_eng</t>
    <phoneticPr fontId="10"/>
  </si>
  <si>
    <t>表示名（英字）</t>
    <phoneticPr fontId="10"/>
  </si>
  <si>
    <t>short_value_eng</t>
    <phoneticPr fontId="10"/>
  </si>
  <si>
    <t>表示名（英字、略称）</t>
    <phoneticPr fontId="10"/>
  </si>
  <si>
    <t>display_kubun</t>
    <phoneticPr fontId="10"/>
  </si>
  <si>
    <t>表示区分</t>
    <phoneticPr fontId="10"/>
  </si>
  <si>
    <t>data_kubun</t>
    <phoneticPr fontId="10"/>
  </si>
  <si>
    <t>ﾃﾞｰﾀ区分</t>
    <phoneticPr fontId="10"/>
  </si>
  <si>
    <t>net_value</t>
    <phoneticPr fontId="10"/>
  </si>
  <si>
    <t>名称</t>
    <phoneticPr fontId="10"/>
  </si>
  <si>
    <t>edi_kakin</t>
    <phoneticPr fontId="10"/>
  </si>
  <si>
    <t>課金</t>
    <phoneticPr fontId="10"/>
  </si>
  <si>
    <t>コードテーブル</t>
  </si>
  <si>
    <t>備考</t>
    <rPh sb="0" eb="2">
      <t>ビコウ</t>
    </rPh>
    <phoneticPr fontId="8"/>
  </si>
  <si>
    <t>トリガー情報</t>
    <rPh sb="4" eb="6">
      <t>ジョウホウ</t>
    </rPh>
    <phoneticPr fontId="8"/>
  </si>
  <si>
    <t>edi35_presence_kanri_insert</t>
    <phoneticPr fontId="8"/>
  </si>
  <si>
    <t>edi35_presence_kanri_update</t>
    <phoneticPr fontId="8"/>
  </si>
  <si>
    <t>edi702_logs_taiou_update</t>
    <phoneticPr fontId="8"/>
  </si>
  <si>
    <t>edi703_print_data_insert</t>
    <phoneticPr fontId="8"/>
  </si>
  <si>
    <t xml:space="preserve">	(select max(edi_start_date) b1 from edi702_logs_taiou bb1) B on A.edi_start_date = B.b1</t>
    <phoneticPr fontId="8"/>
  </si>
  <si>
    <t>ediv69_internal_users</t>
    <phoneticPr fontId="8"/>
  </si>
  <si>
    <t>ediv70_helpdesk_users</t>
    <phoneticPr fontId="8"/>
  </si>
  <si>
    <t>ediv80_xref</t>
    <phoneticPr fontId="8"/>
  </si>
  <si>
    <t>logs_delete</t>
    <phoneticPr fontId="8"/>
  </si>
  <si>
    <t>logs_insert</t>
    <phoneticPr fontId="8"/>
  </si>
  <si>
    <t>sti_stqt_xref_ut</t>
    <phoneticPr fontId="8"/>
  </si>
  <si>
    <t>tans_delete</t>
    <phoneticPr fontId="8"/>
  </si>
  <si>
    <t>tans_insert</t>
    <phoneticPr fontId="8"/>
  </si>
  <si>
    <t>users_update</t>
    <phoneticPr fontId="8"/>
  </si>
  <si>
    <t>edi24_escalation_kanri_insert</t>
    <phoneticPr fontId="8"/>
  </si>
  <si>
    <t>edi24_escalation_kanri_update</t>
    <phoneticPr fontId="8"/>
  </si>
  <si>
    <t>edi23_group_relation_insert</t>
    <phoneticPr fontId="8"/>
  </si>
  <si>
    <t>edi23_group_relation_update</t>
    <phoneticPr fontId="8"/>
  </si>
  <si>
    <t>edi801_logs_alert_update</t>
    <phoneticPr fontId="8"/>
  </si>
  <si>
    <t>パーミッションＩＤ</t>
    <phoneticPr fontId="8"/>
  </si>
  <si>
    <t>permission</t>
    <phoneticPr fontId="8"/>
  </si>
  <si>
    <t>パーミッション名</t>
    <rPh sb="7" eb="8">
      <t>メイ</t>
    </rPh>
    <phoneticPr fontId="10"/>
  </si>
  <si>
    <t>CTIサーバへのログインIDを管理するテーブル</t>
    <rPh sb="15" eb="17">
      <t>カンリ</t>
    </rPh>
    <phoneticPr fontId="8"/>
  </si>
  <si>
    <t>edi_cti_agent_id</t>
    <phoneticPr fontId="8"/>
  </si>
  <si>
    <t>エージェンID</t>
    <phoneticPr fontId="10"/>
  </si>
  <si>
    <t>所属事務所コードマスタテーブル
個人情報管理画面にて使われる。</t>
    <rPh sb="0" eb="2">
      <t>ショゾク</t>
    </rPh>
    <rPh sb="2" eb="4">
      <t>ジム</t>
    </rPh>
    <rPh sb="4" eb="5">
      <t>ショ</t>
    </rPh>
    <rPh sb="16" eb="18">
      <t>コジン</t>
    </rPh>
    <rPh sb="18" eb="20">
      <t>ジョウホウ</t>
    </rPh>
    <rPh sb="20" eb="22">
      <t>カンリ</t>
    </rPh>
    <rPh sb="22" eb="24">
      <t>ガメン</t>
    </rPh>
    <rPh sb="26" eb="27">
      <t>ツカ</t>
    </rPh>
    <phoneticPr fontId="8"/>
  </si>
  <si>
    <t>edi_portal_kubun</t>
    <phoneticPr fontId="8"/>
  </si>
  <si>
    <t>edi36_telephone_kanri</t>
    <phoneticPr fontId="8"/>
  </si>
  <si>
    <t>edi_cti_name</t>
    <phoneticPr fontId="8"/>
  </si>
  <si>
    <t>edi_cti_tel_no</t>
    <phoneticPr fontId="8"/>
  </si>
  <si>
    <t>edi_cti_tel_flag</t>
    <phoneticPr fontId="8"/>
  </si>
  <si>
    <t>edi24_escalation_kanri</t>
    <phoneticPr fontId="8"/>
  </si>
  <si>
    <t>edi_esc_taiou_key</t>
    <phoneticPr fontId="8"/>
  </si>
  <si>
    <t>edi_esc_userid</t>
    <phoneticPr fontId="8"/>
  </si>
  <si>
    <t>edi_group_key</t>
    <phoneticPr fontId="8"/>
  </si>
  <si>
    <t>ストアドプロシージャ　一覧</t>
    <rPh sb="11" eb="13">
      <t>イチラン</t>
    </rPh>
    <phoneticPr fontId="8"/>
  </si>
  <si>
    <t>オブジェクト名</t>
    <rPh sb="6" eb="7">
      <t>メイ</t>
    </rPh>
    <phoneticPr fontId="8"/>
  </si>
  <si>
    <t>依存されるオブジェクト</t>
    <rPh sb="0" eb="2">
      <t>イゾン</t>
    </rPh>
    <phoneticPr fontId="8"/>
  </si>
  <si>
    <t>依存するオブジェクト</t>
    <rPh sb="0" eb="2">
      <t>イゾン</t>
    </rPh>
    <phoneticPr fontId="8"/>
  </si>
  <si>
    <t>Table</t>
  </si>
  <si>
    <t>Job</t>
  </si>
  <si>
    <t>SQL Server Agent に登録されているジョブ
「ジョブ_定期管理機能（帳票一時データの削除）」</t>
    <rPh sb="18" eb="20">
      <t>トウロク</t>
    </rPh>
    <phoneticPr fontId="8"/>
  </si>
  <si>
    <t>edi703_print_data</t>
    <phoneticPr fontId="8"/>
  </si>
  <si>
    <t>users_activity</t>
    <phoneticPr fontId="8"/>
  </si>
  <si>
    <t>sti02_proc_ua</t>
    <phoneticPr fontId="8"/>
  </si>
  <si>
    <t>logs_activity</t>
    <phoneticPr fontId="8"/>
  </si>
  <si>
    <t>sti03_proc_ua</t>
    <phoneticPr fontId="8"/>
  </si>
  <si>
    <t>technotes_activity</t>
    <phoneticPr fontId="8"/>
  </si>
  <si>
    <t>edi703_帳票出力データテーブル（edi703_print_data） データ削除用SQL　「帳票日時」が実行当日より3日以上前のデータを削除する。
① スケジューラにより自動的に起動する。
② 起動周期は、毎日1回、起動時刻はAM0:30。</t>
    <phoneticPr fontId="8"/>
  </si>
  <si>
    <t>edi71_category_1</t>
    <phoneticPr fontId="8"/>
  </si>
  <si>
    <t>op_synonym</t>
    <phoneticPr fontId="8"/>
  </si>
  <si>
    <t>value</t>
    <phoneticPr fontId="8"/>
  </si>
  <si>
    <t>net_value</t>
    <phoneticPr fontId="8"/>
  </si>
  <si>
    <t>edi71_category_1_ui1</t>
    <phoneticPr fontId="8"/>
  </si>
  <si>
    <t>data_kubun,op_synonym</t>
    <phoneticPr fontId="8"/>
  </si>
  <si>
    <t>edi72_category_2</t>
    <phoneticPr fontId="8"/>
  </si>
  <si>
    <t>edi_category_1</t>
    <phoneticPr fontId="8"/>
  </si>
  <si>
    <t>コード
op_synonym</t>
    <phoneticPr fontId="8"/>
  </si>
  <si>
    <t>edi751_syozoku_jimusyo</t>
    <phoneticPr fontId="8"/>
  </si>
  <si>
    <t>edi67_data_flg</t>
    <phoneticPr fontId="8"/>
  </si>
  <si>
    <t>edi67_ﾚｺｰﾄﾞ削除ﾌﾗｸﾞｺｰﾄﾞﾃｰﾌﾞﾙ</t>
    <phoneticPr fontId="8"/>
  </si>
  <si>
    <t>edi51_ｼｽﾃﾑ区分ｺｰﾄﾞﾃｰﾌﾞﾙ</t>
    <phoneticPr fontId="8"/>
  </si>
  <si>
    <t>edi653_利用区分2ｺｰﾄﾞﾃｰﾌﾞﾙ</t>
    <phoneticPr fontId="8"/>
  </si>
  <si>
    <t>edi71_ｶﾃｺﾞﾘ１ﾃｰﾌﾞﾙ</t>
    <phoneticPr fontId="8"/>
  </si>
  <si>
    <t>edi72_ｶﾃｺﾞﾘ２ﾃｰﾌﾞﾙ</t>
    <phoneticPr fontId="8"/>
  </si>
  <si>
    <t>姓名</t>
    <rPh sb="0" eb="2">
      <t>セイメイ</t>
    </rPh>
    <phoneticPr fontId="8"/>
  </si>
  <si>
    <t>問合せ情報を管理する。</t>
    <phoneticPr fontId="8"/>
  </si>
  <si>
    <t>edi751_所属事務所ｺｰﾄﾞﾃｰﾌﾞﾙ</t>
    <phoneticPr fontId="8"/>
  </si>
  <si>
    <t>edi_douji_log_id</t>
    <phoneticPr fontId="8"/>
  </si>
  <si>
    <t>同時受付問合せ番号</t>
    <rPh sb="0" eb="2">
      <t>ドウジ</t>
    </rPh>
    <rPh sb="2" eb="4">
      <t>ウケツケ</t>
    </rPh>
    <rPh sb="4" eb="5">
      <t>ト</t>
    </rPh>
    <rPh sb="5" eb="6">
      <t>ア</t>
    </rPh>
    <rPh sb="7" eb="9">
      <t>バンゴウ</t>
    </rPh>
    <phoneticPr fontId="10"/>
  </si>
  <si>
    <t>登録者</t>
    <rPh sb="0" eb="2">
      <t>トウロク</t>
    </rPh>
    <rPh sb="2" eb="3">
      <t>シャ</t>
    </rPh>
    <phoneticPr fontId="8"/>
  </si>
  <si>
    <t>解決策(FAQ)情報を管理する</t>
    <phoneticPr fontId="8"/>
  </si>
  <si>
    <t>問合せ番号</t>
    <phoneticPr fontId="8"/>
  </si>
  <si>
    <t>ui1</t>
    <phoneticPr fontId="8"/>
  </si>
  <si>
    <t>(1) このテーブルで下記ﾃｰﾌﾞﾙの関連付けを管理する。
① 問合せ情報ﾃｰﾌﾞﾙと問合せ情報ﾃｰﾌﾞﾙ
② 問合せ情報ﾃｰﾌﾞﾙと解決策(FAQ)ﾃｰﾌﾞﾙ
(2) 問合せ番号、解決策番号、問合せ番号、comm_idにUNIQUE制約を設定する。</t>
    <phoneticPr fontId="8"/>
  </si>
  <si>
    <t>sti01_個人情報ﾃｰﾌﾞﾙ</t>
    <phoneticPr fontId="8"/>
  </si>
  <si>
    <t>sti11_ﾊﾟｰﾐｯｼｮﾝ情報ﾃｰﾌﾞﾙ</t>
    <phoneticPr fontId="8"/>
  </si>
  <si>
    <t>1.初期作成時は必ず設定する。
2.更新時はﾊﾟｽﾜｰﾄﾞの変更があった場合のみ設定する。</t>
    <phoneticPr fontId="8"/>
  </si>
  <si>
    <t>ＣＴＩ連携用　ACDﾛｸﾞｲﾝ時に使用</t>
    <rPh sb="2" eb="4">
      <t>レンケイ</t>
    </rPh>
    <rPh sb="4" eb="5">
      <t>ヨウ</t>
    </rPh>
    <phoneticPr fontId="8"/>
  </si>
  <si>
    <t>ＣＴＩ連携用　ACDﾛｸﾞｲﾝ時に使用
（未使用：予備項目）</t>
    <phoneticPr fontId="8"/>
  </si>
  <si>
    <t>ＣＴＩ連携用
ACDﾛｸﾞｲﾝ時に使用
0: Manual-IN （通話終了時に自動で「後処理」、その後に手動で「受付可」）
1: Auto-IN （通話終了時に自動で「受付可」）
ﾃﾞﾌｫﾙﾄ値：’0’</t>
    <phoneticPr fontId="8"/>
  </si>
  <si>
    <t>(1) このテーブルでﾕｰｻﾞ情報を管理する。
(2) ﾛｸﾞｲﾝIDにUNIQUE制約を設定する。</t>
    <phoneticPr fontId="8"/>
  </si>
  <si>
    <t>ｷｰ.PK</t>
    <phoneticPr fontId="8"/>
  </si>
  <si>
    <t>edi67_ﾚｺｰﾄﾞ削除ﾌﾗｸﾞｺｰﾄﾞﾃｰﾌﾞﾙ</t>
    <phoneticPr fontId="8"/>
  </si>
  <si>
    <t>sti02_問合せ情報ﾃｰﾌﾞﾙ</t>
    <phoneticPr fontId="8"/>
  </si>
  <si>
    <t>0: 利用者対応
1: 内部対応</t>
    <phoneticPr fontId="8"/>
  </si>
  <si>
    <t>edi752_対応区分ｺｰﾄﾞﾃｰﾌﾞﾙ</t>
    <phoneticPr fontId="8"/>
  </si>
  <si>
    <t>sti01_個人情報ﾃｰﾌﾞﾙ</t>
    <phoneticPr fontId="8"/>
  </si>
  <si>
    <t>問合せの対応状況を管理する</t>
    <phoneticPr fontId="8"/>
  </si>
  <si>
    <t>sti01_個人情報ﾃｰﾌﾞﾙ</t>
    <phoneticPr fontId="8"/>
  </si>
  <si>
    <t>警告時間設定用テーブル。警告日時が過ぎたものは「対応お願いします！！」画面に表示される。</t>
    <phoneticPr fontId="8"/>
  </si>
  <si>
    <t>edi22_ｸﾞﾙｰﾌﾟ管理ﾃｰﾌﾞﾙ</t>
    <phoneticPr fontId="8"/>
  </si>
  <si>
    <t xml:space="preserve">問合せ対応状況または障害対応状況
のｷｰ値を登録
</t>
    <phoneticPr fontId="8"/>
  </si>
  <si>
    <t>ｸﾞﾙｰﾌﾟ管理ﾃｰﾌﾞﾙ</t>
    <phoneticPr fontId="8"/>
  </si>
  <si>
    <t>0(既読)、1(未読)</t>
    <phoneticPr fontId="8"/>
  </si>
  <si>
    <t>ﾍﾙﾌﾟﾃﾞｽｸﾕｰｻﾞの電話の受付状態を表すﾌﾗｸﾞ
0: 受付不可
1: 受付可
ﾃﾞﾌｫﾙﾄ値：’0’</t>
    <phoneticPr fontId="8"/>
  </si>
  <si>
    <t>ｷｰ.PK
[参]sti10_ﾕｰｻﾞ管理情報ﾃｰﾌﾞﾙ</t>
    <phoneticPr fontId="8"/>
  </si>
  <si>
    <t>内線番号と外線番号及びｴｰｼﾞｪﾝﾄIDを保存する</t>
    <phoneticPr fontId="8"/>
  </si>
  <si>
    <t>電話番号の種類を区別する
0: 外線番号
1: ｴｰｼﾞｪﾝﾄID
2: 内線番号
ﾃﾞﾌｫﾙﾄ値：’0’</t>
    <phoneticPr fontId="8"/>
  </si>
  <si>
    <t>タイトル</t>
    <phoneticPr fontId="8"/>
  </si>
  <si>
    <t>利用者情報管理テーブル</t>
  </si>
  <si>
    <t>変更記録テーブル</t>
  </si>
  <si>
    <t>ビュー一覧</t>
    <phoneticPr fontId="8"/>
  </si>
  <si>
    <t>edi67_ﾚｺｰﾄﾞ削除ﾌﾗｸﾞ ｺｰﾄﾞ</t>
    <phoneticPr fontId="8"/>
  </si>
  <si>
    <t>テーブル情報</t>
    <phoneticPr fontId="8"/>
  </si>
  <si>
    <t xml:space="preserve">from edi702_logs_taiou A inner join </t>
    <phoneticPr fontId="8"/>
  </si>
  <si>
    <t>edi702_問合せ対応状況</t>
    <phoneticPr fontId="8"/>
  </si>
  <si>
    <t>最新の対応日時の問合せを取得するビュー
関連テーブル：
①edi702_問合せ対応状況</t>
    <rPh sb="0" eb="2">
      <t>サイシン</t>
    </rPh>
    <rPh sb="3" eb="5">
      <t>タイオウ</t>
    </rPh>
    <rPh sb="5" eb="7">
      <t>ニチジ</t>
    </rPh>
    <rPh sb="8" eb="10">
      <t>トイアワ</t>
    </rPh>
    <rPh sb="12" eb="14">
      <t>シュトク</t>
    </rPh>
    <phoneticPr fontId="8"/>
  </si>
  <si>
    <t xml:space="preserve">	profiles p,</t>
    <phoneticPr fontId="8"/>
  </si>
  <si>
    <t xml:space="preserve">	users u</t>
    <phoneticPr fontId="8"/>
  </si>
  <si>
    <t>sti10_ﾕｰｻﾞ管理情報</t>
    <phoneticPr fontId="8"/>
  </si>
  <si>
    <t>sti01_個人情報</t>
    <phoneticPr fontId="8"/>
  </si>
  <si>
    <t>関連テーブル：
①sti10_ﾕｰｻﾞ管理情報
②sti01_個人情報</t>
    <phoneticPr fontId="8"/>
  </si>
  <si>
    <t xml:space="preserve">	sti_stqt_xref</t>
    <phoneticPr fontId="8"/>
  </si>
  <si>
    <t>sti06_問合せと解決策の関連付け</t>
    <phoneticPr fontId="8"/>
  </si>
  <si>
    <t>関連テーブル：
①sti06_問合せと解決策の関連付け</t>
    <phoneticPr fontId="8"/>
  </si>
  <si>
    <t>edi751_syozoku_jimusyo</t>
    <phoneticPr fontId="8"/>
  </si>
  <si>
    <t>technotes</t>
    <phoneticPr fontId="8"/>
  </si>
  <si>
    <t>sti03_解決策(FAQ)情報</t>
    <phoneticPr fontId="8"/>
  </si>
  <si>
    <t>関連テーブル：
①sti03_解決策(FAQ)情報
②sti01_個人情報</t>
    <phoneticPr fontId="8"/>
  </si>
  <si>
    <t>ediv110_print</t>
    <phoneticPr fontId="8"/>
  </si>
  <si>
    <t>ヘルプデスクユーザビュー</t>
    <phoneticPr fontId="8"/>
  </si>
  <si>
    <t>内部ユーザビュー</t>
    <rPh sb="0" eb="2">
      <t>ナイブ</t>
    </rPh>
    <phoneticPr fontId="8"/>
  </si>
  <si>
    <t>業種別</t>
    <rPh sb="0" eb="2">
      <t>ギョウシュ</t>
    </rPh>
    <rPh sb="2" eb="3">
      <t>ベツ</t>
    </rPh>
    <phoneticPr fontId="8"/>
  </si>
  <si>
    <t>1.</t>
    <phoneticPr fontId="8"/>
  </si>
  <si>
    <t>2．</t>
    <phoneticPr fontId="8"/>
  </si>
  <si>
    <t>3．</t>
    <phoneticPr fontId="8"/>
  </si>
  <si>
    <t>1.1</t>
    <phoneticPr fontId="10"/>
  </si>
  <si>
    <t>改版履歴</t>
    <phoneticPr fontId="10"/>
  </si>
  <si>
    <t>　　　　　　　　</t>
    <phoneticPr fontId="10"/>
  </si>
  <si>
    <t>版数</t>
  </si>
  <si>
    <t>日付</t>
  </si>
  <si>
    <t>頁</t>
  </si>
  <si>
    <t>章節</t>
  </si>
  <si>
    <t>変更内容</t>
  </si>
  <si>
    <t>担当</t>
  </si>
  <si>
    <t>本ドキュメントについて</t>
    <phoneticPr fontId="10"/>
  </si>
  <si>
    <t>本書は、輸出入・港湾関連情報処理センター様の次期NACCSセンター業務支援システム（NBS）の更改プロジェクトの</t>
    <phoneticPr fontId="10"/>
  </si>
  <si>
    <t>edi752_対応区分ｺｰﾄﾞ</t>
    <phoneticPr fontId="8"/>
  </si>
  <si>
    <t>edi752_taiou_kubun</t>
    <phoneticPr fontId="8"/>
  </si>
  <si>
    <t>利用者名</t>
    <phoneticPr fontId="8"/>
  </si>
  <si>
    <t>新規追加</t>
    <rPh sb="0" eb="1">
      <t>シンキ</t>
    </rPh>
    <rPh sb="1" eb="3">
      <t>ツイカ</t>
    </rPh>
    <phoneticPr fontId="8"/>
  </si>
  <si>
    <t>新規追加</t>
    <rPh sb="0" eb="2">
      <t>ツイカ</t>
    </rPh>
    <phoneticPr fontId="8"/>
  </si>
  <si>
    <t>technotes</t>
    <phoneticPr fontId="8"/>
  </si>
  <si>
    <t>更新年月日</t>
    <phoneticPr fontId="8"/>
  </si>
  <si>
    <t>USE [NBS_CRM_DB01]</t>
  </si>
  <si>
    <t>GO</t>
  </si>
  <si>
    <t>/****** Object:  StoredProcedure [dbo].[edi703_data_delete]    Script Date: 2016/11/08 14:32:29 ******/</t>
  </si>
  <si>
    <t>SET ANSI_NULLS OFF</t>
  </si>
  <si>
    <t>SET QUOTED_IDENTIFIER OFF</t>
  </si>
  <si>
    <t xml:space="preserve">/************************************************************************/ </t>
  </si>
  <si>
    <t>/* NBS-CRM-CRM01</t>
  </si>
  <si>
    <t xml:space="preserve">*/ </t>
  </si>
  <si>
    <t xml:space="preserve">/* 「帳票日時」が実行当日より3日以上前のデータを削除する。 </t>
  </si>
  <si>
    <t xml:space="preserve">DECLARE @DelDate int </t>
  </si>
  <si>
    <t xml:space="preserve">SELECT @DelDate = 3 </t>
  </si>
  <si>
    <t>DELETE edi703_print_data WHERE (DATEDIFF(day, edi_print_date, getdate()) &gt;= @DelDate)</t>
  </si>
  <si>
    <t>ソース</t>
    <phoneticPr fontId="8"/>
  </si>
  <si>
    <t>CREATE proc [dbo].[edi703_data_delete] as</t>
    <phoneticPr fontId="8"/>
  </si>
  <si>
    <t>edi703_data_delete</t>
    <phoneticPr fontId="8"/>
  </si>
  <si>
    <t>物理名</t>
    <phoneticPr fontId="8"/>
  </si>
  <si>
    <t>論理名</t>
    <phoneticPr fontId="8"/>
  </si>
  <si>
    <t>as</t>
  </si>
  <si>
    <t>begin</t>
  </si>
  <si>
    <t>end</t>
  </si>
  <si>
    <t xml:space="preserve">@update_ts </t>
  </si>
  <si>
    <t xml:space="preserve">datetime, </t>
  </si>
  <si>
    <t xml:space="preserve">@userid </t>
  </si>
  <si>
    <t xml:space="preserve">int, </t>
  </si>
  <si>
    <t xml:space="preserve">@key_val </t>
  </si>
  <si>
    <t xml:space="preserve">@col_name </t>
  </si>
  <si>
    <t xml:space="preserve">varchar(255), </t>
  </si>
  <si>
    <t xml:space="preserve">@old_val </t>
  </si>
  <si>
    <t xml:space="preserve">@new_val </t>
  </si>
  <si>
    <t xml:space="preserve">varchar(255) </t>
  </si>
  <si>
    <t>declare</t>
  </si>
  <si>
    <t xml:space="preserve">@action_val </t>
  </si>
  <si>
    <t xml:space="preserve">-- 入力パラメタのチェック </t>
  </si>
  <si>
    <t>if (@userid   is NULL) or (@userid   = '') return 0</t>
  </si>
  <si>
    <t>if (@key_val  is NULL) or (@key_val  = '') return 0</t>
  </si>
  <si>
    <t>if (@col_name is NULL) or (@col_name = '') return 0</t>
  </si>
  <si>
    <t xml:space="preserve">-- 日付の値がNULLの場合は現在日時を設定 </t>
  </si>
  <si>
    <t xml:space="preserve">if (@update_ts is NULL) or (@update_ts = '') </t>
  </si>
  <si>
    <t>select @update_ts = getdate()</t>
  </si>
  <si>
    <t xml:space="preserve">-- 更新前の値がNULLの場合は[empty]を設定 </t>
  </si>
  <si>
    <t>if (@old_val is NULL)</t>
  </si>
  <si>
    <t>select @old_val = '[empty]'</t>
  </si>
  <si>
    <t xml:space="preserve">-- 更新後の値がNULLの場合は[empty]を設定 </t>
  </si>
  <si>
    <t>if (@new_val is NULL)</t>
  </si>
  <si>
    <t>select @new_val = '[empty]'</t>
  </si>
  <si>
    <t>-- 変更内容の生成</t>
  </si>
  <si>
    <t xml:space="preserve">select @action_val = @col_name + 'は' + @old_val + 'から' + @new_val + 'に変更されました。' </t>
  </si>
  <si>
    <t xml:space="preserve">-- 変更記録の登録 </t>
  </si>
  <si>
    <t>insert into users_activity (userid, action_ts, sy_user, action_text) values (@key_val, @update_ts, @userid, convert(varchar(160), @action_val) )</t>
  </si>
  <si>
    <t>ALTER proc [dbo].[sti01_proc_ua]</t>
    <phoneticPr fontId="8"/>
  </si>
  <si>
    <t>sti01_proc_ua</t>
    <phoneticPr fontId="8"/>
  </si>
  <si>
    <t>sti02_proc_ua</t>
    <phoneticPr fontId="8"/>
  </si>
  <si>
    <t>insert into logs_activity (log_id, action_ts, sy_user, action_text) values (@key_val, @update_ts, @userid, convert(varchar(160), @action_val) )</t>
  </si>
  <si>
    <t>CREATE proc [dbo].[sti02_proc_ua]</t>
    <phoneticPr fontId="8"/>
  </si>
  <si>
    <t>insert into technotes_activity (tan_id, action_ts, sy_user, action_text) values (@key_val, @update_ts, @userid, convert(varchar(160), @action_val) )</t>
  </si>
  <si>
    <t>CREATE proc [dbo].[sti03_proc_ua]</t>
    <phoneticPr fontId="8"/>
  </si>
  <si>
    <t>sti03_proc_ua</t>
    <phoneticPr fontId="8"/>
  </si>
  <si>
    <t>-- 日付を指定</t>
    <phoneticPr fontId="8"/>
  </si>
  <si>
    <t>テーブル一覧</t>
    <rPh sb="4" eb="6">
      <t>イチラン</t>
    </rPh>
    <phoneticPr fontId="8"/>
  </si>
  <si>
    <t>ビュー一覧</t>
    <rPh sb="3" eb="5">
      <t>イチラン</t>
    </rPh>
    <phoneticPr fontId="8"/>
  </si>
  <si>
    <t>ストアドプロシージャ一覧</t>
    <phoneticPr fontId="8"/>
  </si>
  <si>
    <t>edi_vendor_cd</t>
    <phoneticPr fontId="8"/>
  </si>
  <si>
    <t>edi_service_cd</t>
    <phoneticPr fontId="8"/>
  </si>
  <si>
    <t>edi_riyousya_cd</t>
    <phoneticPr fontId="8"/>
  </si>
  <si>
    <t>username</t>
    <phoneticPr fontId="8"/>
  </si>
  <si>
    <t>edi_tennpu</t>
    <phoneticPr fontId="8"/>
  </si>
  <si>
    <t>edi_tennpu_cnt</t>
    <phoneticPr fontId="8"/>
  </si>
  <si>
    <t>short_desc</t>
    <phoneticPr fontId="8"/>
  </si>
  <si>
    <t>4</t>
    <phoneticPr fontId="8"/>
  </si>
  <si>
    <t>4.営業</t>
    <rPh sb="2" eb="4">
      <t>エイギョウ</t>
    </rPh>
    <phoneticPr fontId="8"/>
  </si>
  <si>
    <t>5.利用促進</t>
    <rPh sb="2" eb="4">
      <t>リヨウ</t>
    </rPh>
    <rPh sb="4" eb="6">
      <t>ソクシン</t>
    </rPh>
    <phoneticPr fontId="8"/>
  </si>
  <si>
    <t>営業</t>
    <rPh sb="0" eb="2">
      <t>エイギョウ</t>
    </rPh>
    <phoneticPr fontId="8"/>
  </si>
  <si>
    <t>利用促進</t>
    <rPh sb="0" eb="2">
      <t>リヨウ</t>
    </rPh>
    <rPh sb="2" eb="4">
      <t>ソクシン</t>
    </rPh>
    <phoneticPr fontId="8"/>
  </si>
  <si>
    <t>6</t>
    <phoneticPr fontId="8"/>
  </si>
  <si>
    <t>6.新規事業</t>
    <rPh sb="2" eb="4">
      <t>シンキ</t>
    </rPh>
    <rPh sb="4" eb="6">
      <t>ジギョウ</t>
    </rPh>
    <phoneticPr fontId="8"/>
  </si>
  <si>
    <t>新規事業</t>
    <rPh sb="0" eb="2">
      <t>シンキ</t>
    </rPh>
    <rPh sb="2" eb="4">
      <t>ジギョウ</t>
    </rPh>
    <phoneticPr fontId="8"/>
  </si>
  <si>
    <t>11.新規申込</t>
    <rPh sb="3" eb="5">
      <t>シンキ</t>
    </rPh>
    <rPh sb="5" eb="7">
      <t>モウシコミ</t>
    </rPh>
    <phoneticPr fontId="8"/>
  </si>
  <si>
    <t>12.変更申込</t>
    <rPh sb="3" eb="5">
      <t>ヘンコウ</t>
    </rPh>
    <rPh sb="5" eb="7">
      <t>モウシコミ</t>
    </rPh>
    <phoneticPr fontId="8"/>
  </si>
  <si>
    <t>変更申込</t>
    <rPh sb="0" eb="2">
      <t>ヘンコウ</t>
    </rPh>
    <rPh sb="2" eb="4">
      <t>モウシコミ</t>
    </rPh>
    <phoneticPr fontId="8"/>
  </si>
  <si>
    <t>13.口座関連</t>
    <rPh sb="3" eb="5">
      <t>コウザ</t>
    </rPh>
    <rPh sb="5" eb="7">
      <t>カンレン</t>
    </rPh>
    <phoneticPr fontId="8"/>
  </si>
  <si>
    <t>口座関連</t>
    <rPh sb="0" eb="2">
      <t>コウザ</t>
    </rPh>
    <rPh sb="2" eb="4">
      <t>カンレン</t>
    </rPh>
    <phoneticPr fontId="8"/>
  </si>
  <si>
    <t>14.U業務関連</t>
    <rPh sb="4" eb="6">
      <t>ギョウム</t>
    </rPh>
    <rPh sb="6" eb="8">
      <t>カンレン</t>
    </rPh>
    <phoneticPr fontId="8"/>
  </si>
  <si>
    <t>U業務関連</t>
    <rPh sb="1" eb="3">
      <t>ギョウム</t>
    </rPh>
    <rPh sb="3" eb="5">
      <t>カンレン</t>
    </rPh>
    <phoneticPr fontId="8"/>
  </si>
  <si>
    <t>15.回線（含工事依頼）</t>
    <rPh sb="3" eb="5">
      <t>カイセン</t>
    </rPh>
    <rPh sb="6" eb="7">
      <t>フク</t>
    </rPh>
    <rPh sb="7" eb="9">
      <t>コウジ</t>
    </rPh>
    <rPh sb="9" eb="11">
      <t>イライ</t>
    </rPh>
    <phoneticPr fontId="8"/>
  </si>
  <si>
    <t>16.パスワード再発行</t>
    <rPh sb="8" eb="11">
      <t>サイハッコウ</t>
    </rPh>
    <phoneticPr fontId="8"/>
  </si>
  <si>
    <t>17.利用料金</t>
    <rPh sb="3" eb="5">
      <t>リヨウ</t>
    </rPh>
    <rPh sb="5" eb="7">
      <t>リョウキン</t>
    </rPh>
    <phoneticPr fontId="8"/>
  </si>
  <si>
    <t>利用料金</t>
    <rPh sb="0" eb="2">
      <t>リヨウ</t>
    </rPh>
    <rPh sb="2" eb="4">
      <t>リョウキン</t>
    </rPh>
    <phoneticPr fontId="8"/>
  </si>
  <si>
    <t>21.出港前報告制度</t>
    <rPh sb="5" eb="6">
      <t>マエ</t>
    </rPh>
    <rPh sb="6" eb="8">
      <t>ホウコク</t>
    </rPh>
    <rPh sb="8" eb="10">
      <t>セイド</t>
    </rPh>
    <phoneticPr fontId="8"/>
  </si>
  <si>
    <t>23.貨物積卸関係</t>
    <rPh sb="5" eb="6">
      <t>セキ</t>
    </rPh>
    <rPh sb="6" eb="7">
      <t>オロ</t>
    </rPh>
    <rPh sb="7" eb="9">
      <t>カンケイ</t>
    </rPh>
    <phoneticPr fontId="8"/>
  </si>
  <si>
    <t>24.貨物管理関係</t>
    <rPh sb="5" eb="7">
      <t>カンリ</t>
    </rPh>
    <phoneticPr fontId="8"/>
  </si>
  <si>
    <t>28.管理資料</t>
    <rPh sb="3" eb="5">
      <t>カンリ</t>
    </rPh>
    <rPh sb="5" eb="7">
      <t>シリョウ</t>
    </rPh>
    <phoneticPr fontId="8"/>
  </si>
  <si>
    <t>管理資料</t>
    <rPh sb="0" eb="2">
      <t>カンリ</t>
    </rPh>
    <rPh sb="2" eb="4">
      <t>シリョウ</t>
    </rPh>
    <phoneticPr fontId="8"/>
  </si>
  <si>
    <t>31.障害対応</t>
    <rPh sb="3" eb="5">
      <t>ショウガイ</t>
    </rPh>
    <rPh sb="5" eb="7">
      <t>タイオウ</t>
    </rPh>
    <phoneticPr fontId="8"/>
  </si>
  <si>
    <t>障害対応</t>
    <rPh sb="0" eb="2">
      <t>ショウガイ</t>
    </rPh>
    <rPh sb="2" eb="4">
      <t>タイオウ</t>
    </rPh>
    <phoneticPr fontId="8"/>
  </si>
  <si>
    <t>32.デジタル証明書</t>
    <rPh sb="7" eb="10">
      <t>ショウメイショ</t>
    </rPh>
    <phoneticPr fontId="8"/>
  </si>
  <si>
    <t>34.NACCSパック（含ベンダ依頼）</t>
    <rPh sb="12" eb="13">
      <t>フク</t>
    </rPh>
    <rPh sb="16" eb="18">
      <t>イライ</t>
    </rPh>
    <phoneticPr fontId="8"/>
  </si>
  <si>
    <t>35.セキュリティ関係</t>
    <rPh sb="9" eb="11">
      <t>カンケイ</t>
    </rPh>
    <phoneticPr fontId="8"/>
  </si>
  <si>
    <t>36.接続試験</t>
    <rPh sb="3" eb="5">
      <t>セツゾク</t>
    </rPh>
    <rPh sb="5" eb="7">
      <t>シケン</t>
    </rPh>
    <phoneticPr fontId="8"/>
  </si>
  <si>
    <t>接続試験</t>
    <rPh sb="0" eb="2">
      <t>セツゾク</t>
    </rPh>
    <rPh sb="2" eb="4">
      <t>シケン</t>
    </rPh>
    <phoneticPr fontId="8"/>
  </si>
  <si>
    <t>37.netNACCS端末入替</t>
    <rPh sb="11" eb="13">
      <t>タンマツ</t>
    </rPh>
    <rPh sb="13" eb="14">
      <t>イ</t>
    </rPh>
    <rPh sb="14" eb="15">
      <t>ガ</t>
    </rPh>
    <phoneticPr fontId="8"/>
  </si>
  <si>
    <t>その他</t>
    <phoneticPr fontId="8"/>
  </si>
  <si>
    <t>調査</t>
    <rPh sb="0" eb="2">
      <t>チョウサ</t>
    </rPh>
    <phoneticPr fontId="8"/>
  </si>
  <si>
    <t>69.その他</t>
    <rPh sb="5" eb="6">
      <t>タ</t>
    </rPh>
    <phoneticPr fontId="8"/>
  </si>
  <si>
    <t>edi_syozoku_jimusyo_cd</t>
    <phoneticPr fontId="8"/>
  </si>
  <si>
    <t>所属</t>
    <rPh sb="0" eb="2">
      <t>ショゾク</t>
    </rPh>
    <phoneticPr fontId="10"/>
  </si>
  <si>
    <t>edi_syozoku_yakusyoku</t>
  </si>
  <si>
    <t>海上・航空共用</t>
    <rPh sb="0" eb="2">
      <t>カイジョウ</t>
    </rPh>
    <rPh sb="3" eb="5">
      <t>コウクウ</t>
    </rPh>
    <phoneticPr fontId="8"/>
  </si>
  <si>
    <t>1</t>
    <phoneticPr fontId="8"/>
  </si>
  <si>
    <t>1</t>
    <phoneticPr fontId="8"/>
  </si>
  <si>
    <t>自社システム</t>
    <rPh sb="0" eb="2">
      <t>ジシャ</t>
    </rPh>
    <phoneticPr fontId="8"/>
  </si>
  <si>
    <t>その他</t>
    <rPh sb="2" eb="3">
      <t>タ</t>
    </rPh>
    <phoneticPr fontId="8"/>
  </si>
  <si>
    <t>動物検疫</t>
    <rPh sb="0" eb="2">
      <t>ドウブツ</t>
    </rPh>
    <rPh sb="2" eb="4">
      <t>ケンエキ</t>
    </rPh>
    <phoneticPr fontId="8"/>
  </si>
  <si>
    <t>植物検疫</t>
    <rPh sb="0" eb="2">
      <t>ショクブツ</t>
    </rPh>
    <rPh sb="2" eb="4">
      <t>ケンエキ</t>
    </rPh>
    <phoneticPr fontId="8"/>
  </si>
  <si>
    <t>食品検疫</t>
    <rPh sb="0" eb="2">
      <t>ショクヒン</t>
    </rPh>
    <rPh sb="2" eb="4">
      <t>ケンエキ</t>
    </rPh>
    <phoneticPr fontId="8"/>
  </si>
  <si>
    <t>貿易管理</t>
    <rPh sb="0" eb="2">
      <t>ボウエキ</t>
    </rPh>
    <rPh sb="2" eb="4">
      <t>カンリ</t>
    </rPh>
    <phoneticPr fontId="8"/>
  </si>
  <si>
    <t>税関</t>
    <phoneticPr fontId="8"/>
  </si>
  <si>
    <t>港湾</t>
    <phoneticPr fontId="8"/>
  </si>
  <si>
    <t>目的達成</t>
    <rPh sb="0" eb="2">
      <t>モクテキ</t>
    </rPh>
    <rPh sb="2" eb="4">
      <t>タッセイ</t>
    </rPh>
    <phoneticPr fontId="8"/>
  </si>
  <si>
    <t>省庁業務</t>
    <rPh sb="0" eb="2">
      <t>ショウチョウ</t>
    </rPh>
    <rPh sb="2" eb="4">
      <t>ギョウム</t>
    </rPh>
    <phoneticPr fontId="8"/>
  </si>
  <si>
    <t>利用促進等</t>
    <rPh sb="0" eb="2">
      <t>リヨウ</t>
    </rPh>
    <rPh sb="2" eb="4">
      <t>ソクシン</t>
    </rPh>
    <rPh sb="4" eb="5">
      <t>ナド</t>
    </rPh>
    <phoneticPr fontId="8"/>
  </si>
  <si>
    <t>お客様サポート課</t>
    <rPh sb="1" eb="3">
      <t>キャクサマ</t>
    </rPh>
    <rPh sb="7" eb="8">
      <t>カ</t>
    </rPh>
    <phoneticPr fontId="8"/>
  </si>
  <si>
    <t>利用契約事務課</t>
    <rPh sb="0" eb="2">
      <t>リヨウ</t>
    </rPh>
    <rPh sb="2" eb="4">
      <t>ケイヤク</t>
    </rPh>
    <rPh sb="4" eb="6">
      <t>ジム</t>
    </rPh>
    <rPh sb="6" eb="7">
      <t>カ</t>
    </rPh>
    <phoneticPr fontId="8"/>
  </si>
  <si>
    <t>本社（その他）</t>
    <rPh sb="0" eb="2">
      <t>ホンシャ</t>
    </rPh>
    <rPh sb="5" eb="6">
      <t>タ</t>
    </rPh>
    <phoneticPr fontId="8"/>
  </si>
  <si>
    <t>事務所（品川）</t>
    <rPh sb="0" eb="2">
      <t>ジム</t>
    </rPh>
    <rPh sb="2" eb="3">
      <t>ショ</t>
    </rPh>
    <rPh sb="4" eb="6">
      <t>シナガワ</t>
    </rPh>
    <phoneticPr fontId="8"/>
  </si>
  <si>
    <t>事務所（東海）</t>
    <rPh sb="0" eb="2">
      <t>ジム</t>
    </rPh>
    <rPh sb="2" eb="3">
      <t>ショ</t>
    </rPh>
    <rPh sb="4" eb="6">
      <t>トウカイ</t>
    </rPh>
    <phoneticPr fontId="8"/>
  </si>
  <si>
    <t>事務所（関西）</t>
    <rPh sb="0" eb="2">
      <t>ジム</t>
    </rPh>
    <rPh sb="2" eb="3">
      <t>ショ</t>
    </rPh>
    <rPh sb="4" eb="6">
      <t>カンセイ</t>
    </rPh>
    <phoneticPr fontId="8"/>
  </si>
  <si>
    <t>事務所（九州）</t>
    <rPh sb="0" eb="2">
      <t>ジム</t>
    </rPh>
    <rPh sb="2" eb="3">
      <t>ショ</t>
    </rPh>
    <rPh sb="4" eb="6">
      <t>キュウシュウ</t>
    </rPh>
    <phoneticPr fontId="8"/>
  </si>
  <si>
    <t>事務所（その他）</t>
    <rPh sb="0" eb="2">
      <t>ジム</t>
    </rPh>
    <rPh sb="2" eb="3">
      <t>ショ</t>
    </rPh>
    <rPh sb="6" eb="7">
      <t>タ</t>
    </rPh>
    <phoneticPr fontId="8"/>
  </si>
  <si>
    <t>第2ヘルプ</t>
    <rPh sb="0" eb="1">
      <t>ダイ</t>
    </rPh>
    <phoneticPr fontId="8"/>
  </si>
  <si>
    <t>edi753_taiou_kubun_ui1</t>
    <phoneticPr fontId="8"/>
  </si>
  <si>
    <t>char(2)</t>
    <phoneticPr fontId="8"/>
  </si>
  <si>
    <t>保税蔵置場</t>
    <rPh sb="0" eb="2">
      <t>ホゼイ</t>
    </rPh>
    <rPh sb="2" eb="3">
      <t>クラ</t>
    </rPh>
    <rPh sb="3" eb="4">
      <t>オ</t>
    </rPh>
    <rPh sb="4" eb="5">
      <t>バ</t>
    </rPh>
    <phoneticPr fontId="8"/>
  </si>
  <si>
    <t>船会社</t>
    <rPh sb="0" eb="1">
      <t>フネ</t>
    </rPh>
    <rPh sb="1" eb="3">
      <t>カイシャ</t>
    </rPh>
    <phoneticPr fontId="8"/>
  </si>
  <si>
    <t>船舶代理店</t>
    <rPh sb="0" eb="2">
      <t>センパク</t>
    </rPh>
    <rPh sb="2" eb="4">
      <t>ダイリ</t>
    </rPh>
    <rPh sb="4" eb="5">
      <t>テン</t>
    </rPh>
    <phoneticPr fontId="8"/>
  </si>
  <si>
    <t>海貨業</t>
    <rPh sb="0" eb="1">
      <t>ウミ</t>
    </rPh>
    <rPh sb="1" eb="2">
      <t>カ</t>
    </rPh>
    <rPh sb="2" eb="3">
      <t>ギョウ</t>
    </rPh>
    <phoneticPr fontId="8"/>
  </si>
  <si>
    <t>混載業</t>
    <rPh sb="0" eb="2">
      <t>コンサイ</t>
    </rPh>
    <rPh sb="2" eb="3">
      <t>ギョウ</t>
    </rPh>
    <phoneticPr fontId="8"/>
  </si>
  <si>
    <t>航空会社</t>
    <rPh sb="0" eb="2">
      <t>コウクウ</t>
    </rPh>
    <rPh sb="2" eb="4">
      <t>カイシャ</t>
    </rPh>
    <phoneticPr fontId="8"/>
  </si>
  <si>
    <t>機長代行</t>
    <rPh sb="0" eb="2">
      <t>キチョウ</t>
    </rPh>
    <rPh sb="2" eb="4">
      <t>ダイコウ</t>
    </rPh>
    <phoneticPr fontId="8"/>
  </si>
  <si>
    <t>航空貨物代理店</t>
    <rPh sb="0" eb="2">
      <t>コウクウ</t>
    </rPh>
    <rPh sb="2" eb="4">
      <t>カモツ</t>
    </rPh>
    <rPh sb="4" eb="7">
      <t>ダイリテン</t>
    </rPh>
    <phoneticPr fontId="8"/>
  </si>
  <si>
    <t>機用品業</t>
    <rPh sb="0" eb="2">
      <t>キヨウ</t>
    </rPh>
    <rPh sb="2" eb="3">
      <t>ヒン</t>
    </rPh>
    <rPh sb="3" eb="4">
      <t>ギョウ</t>
    </rPh>
    <phoneticPr fontId="8"/>
  </si>
  <si>
    <t>汎用申請</t>
    <rPh sb="0" eb="2">
      <t>ハンヨウ</t>
    </rPh>
    <rPh sb="2" eb="4">
      <t>シンセイ</t>
    </rPh>
    <phoneticPr fontId="8"/>
  </si>
  <si>
    <t>銀行</t>
    <rPh sb="0" eb="2">
      <t>ギンコウ</t>
    </rPh>
    <phoneticPr fontId="8"/>
  </si>
  <si>
    <t>損害保険</t>
    <rPh sb="0" eb="2">
      <t>ソンガイ</t>
    </rPh>
    <rPh sb="2" eb="4">
      <t>ホケン</t>
    </rPh>
    <phoneticPr fontId="8"/>
  </si>
  <si>
    <t>関係省庁等</t>
    <rPh sb="0" eb="2">
      <t>カンケイ</t>
    </rPh>
    <rPh sb="2" eb="4">
      <t>ショウチョウ</t>
    </rPh>
    <rPh sb="4" eb="5">
      <t>ナド</t>
    </rPh>
    <phoneticPr fontId="8"/>
  </si>
  <si>
    <t>CY</t>
    <phoneticPr fontId="8"/>
  </si>
  <si>
    <t>NVOCC</t>
    <phoneticPr fontId="8"/>
  </si>
  <si>
    <t>バンプール</t>
    <phoneticPr fontId="8"/>
  </si>
  <si>
    <t>SP</t>
    <phoneticPr fontId="8"/>
  </si>
  <si>
    <t>char(2)</t>
    <phoneticPr fontId="8"/>
  </si>
  <si>
    <t>edi751_所属ｺｰﾄﾞ</t>
    <phoneticPr fontId="8"/>
  </si>
  <si>
    <t>テーブル論理名を変更</t>
    <rPh sb="4" eb="6">
      <t>ロンリ</t>
    </rPh>
    <rPh sb="6" eb="7">
      <t>メイ</t>
    </rPh>
    <rPh sb="8" eb="10">
      <t>ヘンコウ</t>
    </rPh>
    <phoneticPr fontId="8"/>
  </si>
  <si>
    <t>NACCSセンター社員およびヘルプデスクの個人情報を管理するテーブル</t>
    <rPh sb="21" eb="23">
      <t>コジン</t>
    </rPh>
    <rPh sb="23" eb="25">
      <t>ジョウホウ</t>
    </rPh>
    <rPh sb="26" eb="28">
      <t>カンリ</t>
    </rPh>
    <phoneticPr fontId="8"/>
  </si>
  <si>
    <t>sti00_企業情報</t>
    <phoneticPr fontId="8"/>
  </si>
  <si>
    <t>customer_sites</t>
    <phoneticPr fontId="8"/>
  </si>
  <si>
    <t>edi01_事業所情報</t>
    <phoneticPr fontId="8"/>
  </si>
  <si>
    <t>edi01_jigyousyo</t>
  </si>
  <si>
    <t>customer_sites</t>
    <phoneticPr fontId="8"/>
  </si>
  <si>
    <t>sitekey</t>
    <phoneticPr fontId="8"/>
  </si>
  <si>
    <t>customer_sites_steam_i1</t>
  </si>
  <si>
    <t>customer_sites_i1</t>
  </si>
  <si>
    <t>customer_sites_i2</t>
  </si>
  <si>
    <t>edi01_jigyousyo</t>
    <phoneticPr fontId="8"/>
  </si>
  <si>
    <t>事務所連番</t>
    <phoneticPr fontId="8"/>
  </si>
  <si>
    <t>edi_jigyousyo_cd</t>
  </si>
  <si>
    <t>edi01_jigyousyo_doc</t>
  </si>
  <si>
    <t>企業情報を管理する</t>
    <rPh sb="0" eb="2">
      <t>キギョウ</t>
    </rPh>
    <rPh sb="2" eb="4">
      <t>ジョウホウ</t>
    </rPh>
    <rPh sb="5" eb="7">
      <t>カンリ</t>
    </rPh>
    <phoneticPr fontId="8"/>
  </si>
  <si>
    <t>edi_jigyousyo_name</t>
    <phoneticPr fontId="8"/>
  </si>
  <si>
    <t>edi_jigyousyo_name</t>
    <phoneticPr fontId="8"/>
  </si>
  <si>
    <t>edi702_logs_taiou</t>
    <phoneticPr fontId="8"/>
  </si>
  <si>
    <t>ログイン日時</t>
    <rPh sb="4" eb="6">
      <t>ニチジ</t>
    </rPh>
    <phoneticPr fontId="10"/>
  </si>
  <si>
    <t>帳票出力時の日時</t>
    <phoneticPr fontId="8"/>
  </si>
  <si>
    <t>帳票出力条件になるﾃﾞｰﾀのﾃｰﾌﾞﾙのｷｰ</t>
    <phoneticPr fontId="8"/>
  </si>
  <si>
    <t>sti01_個人情報ﾃｰﾌﾞﾙ</t>
    <phoneticPr fontId="8"/>
  </si>
  <si>
    <t>企業連番</t>
    <rPh sb="0" eb="2">
      <t>キギョウ</t>
    </rPh>
    <rPh sb="2" eb="4">
      <t>レンバン</t>
    </rPh>
    <phoneticPr fontId="8"/>
  </si>
  <si>
    <t>edi_jigyousyo_key</t>
    <phoneticPr fontId="8"/>
  </si>
  <si>
    <t>事業所連番</t>
    <rPh sb="0" eb="3">
      <t>ジギョウショ</t>
    </rPh>
    <rPh sb="3" eb="5">
      <t>レンバン</t>
    </rPh>
    <phoneticPr fontId="8"/>
  </si>
  <si>
    <t>「姓＋‘ｽﾍﾟｰｽ’＋名」をﾄﾘｶﾞにて設定する</t>
    <phoneticPr fontId="8"/>
  </si>
  <si>
    <t>変更内容</t>
    <rPh sb="0" eb="2">
      <t>ヘンコウ</t>
    </rPh>
    <rPh sb="2" eb="4">
      <t>ナイヨウ</t>
    </rPh>
    <phoneticPr fontId="8"/>
  </si>
  <si>
    <t>変更日時</t>
    <rPh sb="0" eb="2">
      <t>ヘンコウ</t>
    </rPh>
    <rPh sb="2" eb="4">
      <t>ニチジ</t>
    </rPh>
    <phoneticPr fontId="8"/>
  </si>
  <si>
    <t>変更者</t>
    <rPh sb="0" eb="2">
      <t>ヘンコウ</t>
    </rPh>
    <rPh sb="2" eb="3">
      <t>シャ</t>
    </rPh>
    <phoneticPr fontId="8"/>
  </si>
  <si>
    <t>sitekey</t>
    <phoneticPr fontId="8"/>
  </si>
  <si>
    <t>logs_i3</t>
  </si>
  <si>
    <t>edi_jigyousyo_key</t>
    <phoneticPr fontId="8"/>
  </si>
  <si>
    <t>edi753_gyousyubetu_kubun</t>
    <phoneticPr fontId="8"/>
  </si>
  <si>
    <t>edi753_業種別コード</t>
    <rPh sb="7" eb="9">
      <t>ギョウシュ</t>
    </rPh>
    <rPh sb="9" eb="10">
      <t>ベツ</t>
    </rPh>
    <phoneticPr fontId="8"/>
  </si>
  <si>
    <t>2016/11/25</t>
    <phoneticPr fontId="8"/>
  </si>
  <si>
    <t>個人連番</t>
    <rPh sb="0" eb="2">
      <t>コジン</t>
    </rPh>
    <rPh sb="2" eb="4">
      <t>レンバン</t>
    </rPh>
    <phoneticPr fontId="8"/>
  </si>
  <si>
    <t>sti00_企業情報</t>
  </si>
  <si>
    <t>edi01_事業所情報</t>
  </si>
  <si>
    <t>企業連番</t>
  </si>
  <si>
    <t>企業略称</t>
  </si>
  <si>
    <t>事業所コード</t>
  </si>
  <si>
    <t>事業所名</t>
  </si>
  <si>
    <t>役職</t>
  </si>
  <si>
    <t>edi753_gyousyubetu_kubun</t>
    <phoneticPr fontId="8"/>
  </si>
  <si>
    <t>sti01_変更記録(個人情報)にデータを登録する。</t>
    <rPh sb="6" eb="8">
      <t>ヘンコウ</t>
    </rPh>
    <rPh sb="8" eb="10">
      <t>キロク</t>
    </rPh>
    <rPh sb="11" eb="13">
      <t>コジン</t>
    </rPh>
    <rPh sb="13" eb="15">
      <t>ジョウホウ</t>
    </rPh>
    <rPh sb="21" eb="23">
      <t>トウロク</t>
    </rPh>
    <phoneticPr fontId="8"/>
  </si>
  <si>
    <t>sti02_変更記録(問合せ情報）</t>
    <phoneticPr fontId="8"/>
  </si>
  <si>
    <t>sti02_変更記録(問合せ情報）にデータを登録する。</t>
    <rPh sb="22" eb="24">
      <t>トウロク</t>
    </rPh>
    <phoneticPr fontId="8"/>
  </si>
  <si>
    <t>sti03_変更記録(解決策(FAQ)情報)にデータを登録する。</t>
    <phoneticPr fontId="8"/>
  </si>
  <si>
    <t>sti01_変更記録(個人情報)にデータを登録する。</t>
    <phoneticPr fontId="8"/>
  </si>
  <si>
    <t>sti02_変更記録(問合せ情報）にデータを登録する。</t>
    <phoneticPr fontId="8"/>
  </si>
  <si>
    <t>sti03_変更記録(解決策(FAQ)情報)にデータを登録する。</t>
    <phoneticPr fontId="8"/>
  </si>
  <si>
    <t>問合せ番号</t>
    <rPh sb="0" eb="2">
      <t>トイアワ</t>
    </rPh>
    <rPh sb="3" eb="5">
      <t>バンゴウ</t>
    </rPh>
    <phoneticPr fontId="8"/>
  </si>
  <si>
    <t>select A.log_id,A.edi_taiou,A.edi_data_flg,A.edi_long_desc</t>
    <phoneticPr fontId="8"/>
  </si>
  <si>
    <t>対応区分</t>
    <rPh sb="0" eb="2">
      <t>タイオウ</t>
    </rPh>
    <rPh sb="2" eb="4">
      <t>クブン</t>
    </rPh>
    <phoneticPr fontId="8"/>
  </si>
  <si>
    <t>内容</t>
    <rPh sb="0" eb="2">
      <t>ナイヨウ</t>
    </rPh>
    <phoneticPr fontId="8"/>
  </si>
  <si>
    <t>Create view ediv110_print (log_id,edi_taiou,edi_data_flg,edi_long_desc) as</t>
    <phoneticPr fontId="8"/>
  </si>
  <si>
    <t>log_id</t>
    <phoneticPr fontId="8"/>
  </si>
  <si>
    <t>edi_taiou</t>
    <phoneticPr fontId="8"/>
  </si>
  <si>
    <t>edi_data_flg</t>
    <phoneticPr fontId="8"/>
  </si>
  <si>
    <t>edi_long_desc</t>
    <phoneticPr fontId="8"/>
  </si>
  <si>
    <t>項目</t>
    <rPh sb="0" eb="2">
      <t>コウモク</t>
    </rPh>
    <phoneticPr fontId="8"/>
  </si>
  <si>
    <t>トリガー名</t>
    <phoneticPr fontId="8"/>
  </si>
  <si>
    <t>トリガー名</t>
    <phoneticPr fontId="8"/>
  </si>
  <si>
    <t>edi705_report_log</t>
    <phoneticPr fontId="8"/>
  </si>
  <si>
    <t>edi800_export_log</t>
    <phoneticPr fontId="8"/>
  </si>
  <si>
    <t>データ制御フラグ</t>
    <rPh sb="3" eb="5">
      <t>セイギョ</t>
    </rPh>
    <phoneticPr fontId="8"/>
  </si>
  <si>
    <t>edi702_問合せ対応状況</t>
    <rPh sb="7" eb="9">
      <t>トイアワ</t>
    </rPh>
    <rPh sb="10" eb="12">
      <t>タイオウ</t>
    </rPh>
    <rPh sb="12" eb="14">
      <t>ジョウキョウ</t>
    </rPh>
    <phoneticPr fontId="8"/>
  </si>
  <si>
    <t>edi702_問合せ対応状況</t>
    <phoneticPr fontId="8"/>
  </si>
  <si>
    <t>edi702_問合せ対応状況</t>
    <phoneticPr fontId="8"/>
  </si>
  <si>
    <t>テーブル</t>
    <phoneticPr fontId="8"/>
  </si>
  <si>
    <t xml:space="preserve">	op_synonym = p.userid,</t>
    <phoneticPr fontId="8"/>
  </si>
  <si>
    <t>op_synonym</t>
    <phoneticPr fontId="8"/>
  </si>
  <si>
    <t>表示名称</t>
    <rPh sb="0" eb="2">
      <t>ヒョウジ</t>
    </rPh>
    <rPh sb="2" eb="4">
      <t>メイショウ</t>
    </rPh>
    <phoneticPr fontId="8"/>
  </si>
  <si>
    <t>value</t>
    <phoneticPr fontId="8"/>
  </si>
  <si>
    <t>sti10_ユーザ管理情報</t>
    <rPh sb="9" eb="11">
      <t>カンリ</t>
    </rPh>
    <rPh sb="11" eb="13">
      <t>ジョウホウ</t>
    </rPh>
    <phoneticPr fontId="8"/>
  </si>
  <si>
    <t>ユーザID</t>
    <phoneticPr fontId="8"/>
  </si>
  <si>
    <t>sti10_ﾕｰｻﾞ管理情報/sti01_個人情報</t>
    <phoneticPr fontId="8"/>
  </si>
  <si>
    <t>sti01_個人情報</t>
    <phoneticPr fontId="8"/>
  </si>
  <si>
    <t>所属</t>
    <rPh sb="0" eb="2">
      <t>ショゾク</t>
    </rPh>
    <phoneticPr fontId="8"/>
  </si>
  <si>
    <t xml:space="preserve">	edi_syozoku_jimusyo_cd = u.edi_syozoku_jimusyo_cd</t>
    <phoneticPr fontId="8"/>
  </si>
  <si>
    <t>sti01_個人情報</t>
    <phoneticPr fontId="8"/>
  </si>
  <si>
    <t>sti01_個人情報・表示名称+sti10_ユーザ管理情報・ユーザID</t>
    <rPh sb="11" eb="13">
      <t>ヒョウジ</t>
    </rPh>
    <rPh sb="13" eb="15">
      <t>メイショウ</t>
    </rPh>
    <phoneticPr fontId="8"/>
  </si>
  <si>
    <t>edi_syozoku_jimusyo_cd</t>
    <phoneticPr fontId="8"/>
  </si>
  <si>
    <t xml:space="preserve">CREATE VIEW ediv70_helpdesk_users AS </t>
    <phoneticPr fontId="8"/>
  </si>
  <si>
    <t>ユーザID</t>
    <phoneticPr fontId="8"/>
  </si>
  <si>
    <t>CREATE view ediv80_xref as</t>
    <phoneticPr fontId="8"/>
  </si>
  <si>
    <t>sti06_問合せと解決策の関連付け</t>
    <phoneticPr fontId="8"/>
  </si>
  <si>
    <t>数量</t>
    <rPh sb="0" eb="2">
      <t>スウリョウ</t>
    </rPh>
    <phoneticPr fontId="8"/>
  </si>
  <si>
    <t>cnt</t>
    <phoneticPr fontId="8"/>
  </si>
  <si>
    <t xml:space="preserve">CREATE view exp_kaiketusaku as </t>
    <phoneticPr fontId="8"/>
  </si>
  <si>
    <t>exp01</t>
    <phoneticPr fontId="8"/>
  </si>
  <si>
    <t>解決策番号</t>
    <rPh sb="0" eb="2">
      <t>カイケツ</t>
    </rPh>
    <rPh sb="2" eb="3">
      <t>サク</t>
    </rPh>
    <rPh sb="3" eb="5">
      <t>バンゴウ</t>
    </rPh>
    <phoneticPr fontId="8"/>
  </si>
  <si>
    <t>sti03_解決策（FAQ）情報</t>
    <rPh sb="6" eb="8">
      <t>カイケツ</t>
    </rPh>
    <rPh sb="8" eb="9">
      <t>サク</t>
    </rPh>
    <rPh sb="14" eb="16">
      <t>ジョウホウ</t>
    </rPh>
    <phoneticPr fontId="8"/>
  </si>
  <si>
    <t>ユーザ名</t>
    <rPh sb="3" eb="4">
      <t>メイ</t>
    </rPh>
    <phoneticPr fontId="8"/>
  </si>
  <si>
    <t>exp02</t>
    <phoneticPr fontId="8"/>
  </si>
  <si>
    <t>姓名</t>
    <rPh sb="0" eb="2">
      <t>セイメイ</t>
    </rPh>
    <phoneticPr fontId="8"/>
  </si>
  <si>
    <t>exp03</t>
    <phoneticPr fontId="8"/>
  </si>
  <si>
    <t>作成日</t>
    <rPh sb="0" eb="2">
      <t>サクセイ</t>
    </rPh>
    <rPh sb="2" eb="3">
      <t>ビ</t>
    </rPh>
    <phoneticPr fontId="8"/>
  </si>
  <si>
    <t>sti03_解決策（FAQ）情報</t>
    <phoneticPr fontId="8"/>
  </si>
  <si>
    <t>exp04</t>
    <phoneticPr fontId="8"/>
  </si>
  <si>
    <t>タイトル</t>
    <phoneticPr fontId="8"/>
  </si>
  <si>
    <t>sti03_解決策（FAQ）情報</t>
    <phoneticPr fontId="8"/>
  </si>
  <si>
    <t>sti03_解決策（FAQ）情報</t>
    <phoneticPr fontId="8"/>
  </si>
  <si>
    <t>exp05</t>
    <phoneticPr fontId="8"/>
  </si>
  <si>
    <t>サブタイトル</t>
    <phoneticPr fontId="8"/>
  </si>
  <si>
    <t>サブタイトル</t>
    <phoneticPr fontId="8"/>
  </si>
  <si>
    <t>カウント</t>
    <phoneticPr fontId="8"/>
  </si>
  <si>
    <t>exp06</t>
    <phoneticPr fontId="8"/>
  </si>
  <si>
    <t>カウント</t>
    <phoneticPr fontId="8"/>
  </si>
  <si>
    <t>システム区分</t>
    <rPh sb="4" eb="6">
      <t>クブン</t>
    </rPh>
    <phoneticPr fontId="8"/>
  </si>
  <si>
    <t>exp07</t>
    <phoneticPr fontId="8"/>
  </si>
  <si>
    <t>システム区分</t>
    <phoneticPr fontId="8"/>
  </si>
  <si>
    <t>exp08</t>
    <phoneticPr fontId="8"/>
  </si>
  <si>
    <t>カテゴリ2</t>
    <phoneticPr fontId="8"/>
  </si>
  <si>
    <t>カテゴリ1</t>
    <phoneticPr fontId="8"/>
  </si>
  <si>
    <t>カテゴリ1</t>
    <phoneticPr fontId="8"/>
  </si>
  <si>
    <t>カテゴリ2</t>
    <phoneticPr fontId="8"/>
  </si>
  <si>
    <t>exp09</t>
    <phoneticPr fontId="8"/>
  </si>
  <si>
    <t>解決策番号</t>
    <phoneticPr fontId="8"/>
  </si>
  <si>
    <t>exp11</t>
    <phoneticPr fontId="8"/>
  </si>
  <si>
    <t>解決策番号</t>
    <phoneticPr fontId="8"/>
  </si>
  <si>
    <t>利用区分</t>
    <rPh sb="0" eb="2">
      <t>リヨウ</t>
    </rPh>
    <rPh sb="2" eb="4">
      <t>クブン</t>
    </rPh>
    <phoneticPr fontId="8"/>
  </si>
  <si>
    <t>exp12</t>
    <phoneticPr fontId="8"/>
  </si>
  <si>
    <t>exp13</t>
    <phoneticPr fontId="8"/>
  </si>
  <si>
    <t>更新年月日</t>
    <rPh sb="0" eb="2">
      <t>コウシン</t>
    </rPh>
    <rPh sb="2" eb="5">
      <t>ネンガッピ</t>
    </rPh>
    <phoneticPr fontId="8"/>
  </si>
  <si>
    <t>関係省庁区分コード</t>
    <rPh sb="0" eb="4">
      <t>カンケイショウチョウ</t>
    </rPh>
    <rPh sb="4" eb="6">
      <t>クブン</t>
    </rPh>
    <phoneticPr fontId="8"/>
  </si>
  <si>
    <t>exp15</t>
    <phoneticPr fontId="8"/>
  </si>
  <si>
    <t>edi900_関係省庁区分コード</t>
    <rPh sb="7" eb="9">
      <t>カンケイ</t>
    </rPh>
    <rPh sb="9" eb="11">
      <t>ショウチョウ</t>
    </rPh>
    <rPh sb="11" eb="13">
      <t>クブン</t>
    </rPh>
    <phoneticPr fontId="8"/>
  </si>
  <si>
    <t>表示名</t>
    <rPh sb="0" eb="2">
      <t>ヒョウジ</t>
    </rPh>
    <rPh sb="2" eb="3">
      <t>メイ</t>
    </rPh>
    <phoneticPr fontId="8"/>
  </si>
  <si>
    <t>関係省庁等区分</t>
    <rPh sb="0" eb="2">
      <t>カンケイ</t>
    </rPh>
    <rPh sb="2" eb="4">
      <t>ショウチョウ</t>
    </rPh>
    <rPh sb="4" eb="5">
      <t>ナド</t>
    </rPh>
    <rPh sb="5" eb="7">
      <t>クブン</t>
    </rPh>
    <phoneticPr fontId="8"/>
  </si>
  <si>
    <t>edi900_関係省庁等区分ｺｰﾄﾞ</t>
    <rPh sb="7" eb="9">
      <t>カンケイ</t>
    </rPh>
    <rPh sb="9" eb="11">
      <t>ショウチョウ</t>
    </rPh>
    <rPh sb="11" eb="12">
      <t>ナド</t>
    </rPh>
    <phoneticPr fontId="8"/>
  </si>
  <si>
    <r>
      <t xml:space="preserve">ﾌﾟﾙﾀﾞｳﾝ表示制御を行うための区分
0:表示しない
</t>
    </r>
    <r>
      <rPr>
        <sz val="9"/>
        <rFont val="Calibri"/>
        <family val="3"/>
        <charset val="128"/>
        <scheme val="minor"/>
      </rPr>
      <t>1:システム区分ﾌﾟﾙﾀﾞｳﾝ</t>
    </r>
    <phoneticPr fontId="8"/>
  </si>
  <si>
    <t>NTTCom</t>
  </si>
  <si>
    <t>NTTCom</t>
    <phoneticPr fontId="8"/>
  </si>
  <si>
    <t>varchar(50)</t>
    <phoneticPr fontId="8"/>
  </si>
  <si>
    <t>関係省庁等区分</t>
    <rPh sb="0" eb="2">
      <t>カンケイ</t>
    </rPh>
    <rPh sb="2" eb="4">
      <t>ショウチョウ</t>
    </rPh>
    <rPh sb="4" eb="5">
      <t>ナド</t>
    </rPh>
    <rPh sb="5" eb="7">
      <t>クブン</t>
    </rPh>
    <phoneticPr fontId="8"/>
  </si>
  <si>
    <t>完了者所属</t>
    <rPh sb="0" eb="2">
      <t>カンリョウ</t>
    </rPh>
    <rPh sb="2" eb="3">
      <t>シャ</t>
    </rPh>
    <rPh sb="3" eb="5">
      <t>ショゾク</t>
    </rPh>
    <phoneticPr fontId="8"/>
  </si>
  <si>
    <t>0.1</t>
    <phoneticPr fontId="10"/>
  </si>
  <si>
    <t>0.5</t>
    <phoneticPr fontId="8"/>
  </si>
  <si>
    <t>内部レビュー完了　0.5版</t>
    <rPh sb="0" eb="2">
      <t>ナイブ</t>
    </rPh>
    <rPh sb="6" eb="8">
      <t>カンリョウ</t>
    </rPh>
    <rPh sb="12" eb="13">
      <t>バン</t>
    </rPh>
    <phoneticPr fontId="8"/>
  </si>
  <si>
    <t>NTTCom</t>
    <phoneticPr fontId="63"/>
  </si>
  <si>
    <t>NTTCom</t>
    <phoneticPr fontId="8"/>
  </si>
  <si>
    <t>本書は、次工程以降の成果物の入力情報として使用され、またそれら成果物のフィードバックを受け、適宜更新いたします。</t>
    <phoneticPr fontId="10"/>
  </si>
  <si>
    <t>1.3</t>
    <phoneticPr fontId="8"/>
  </si>
  <si>
    <t>前提条件</t>
    <rPh sb="0" eb="2">
      <t>ゼンテイ</t>
    </rPh>
    <rPh sb="2" eb="4">
      <t>ジョウケン</t>
    </rPh>
    <phoneticPr fontId="10"/>
  </si>
  <si>
    <t>本書は、2016年時点の更改前NACCSセンター業務支援システム詳細設計書、及び、要件確認結果に基づき作成しております。</t>
    <phoneticPr fontId="8"/>
  </si>
  <si>
    <t>新規テーブル</t>
    <rPh sb="0" eb="2">
      <t>シンキ</t>
    </rPh>
    <phoneticPr fontId="8"/>
  </si>
  <si>
    <t>項目を変更</t>
    <rPh sb="0" eb="2">
      <t>コウモク</t>
    </rPh>
    <rPh sb="3" eb="5">
      <t>ヘンコウ</t>
    </rPh>
    <phoneticPr fontId="8"/>
  </si>
  <si>
    <t>edi800_ﾌｧｲﾙｴｸｽﾎﾟｰﾄ用ﾛｸﾞ</t>
    <phoneticPr fontId="8"/>
  </si>
  <si>
    <t>edi705_帳票用ﾛｸﾞ</t>
    <phoneticPr fontId="8"/>
  </si>
  <si>
    <t>edi51_system_kubun</t>
    <phoneticPr fontId="8"/>
  </si>
  <si>
    <t>関係省庁等区分</t>
    <rPh sb="0" eb="2">
      <t>カンケイ</t>
    </rPh>
    <rPh sb="2" eb="4">
      <t>ショウチョウ</t>
    </rPh>
    <rPh sb="4" eb="5">
      <t>ナド</t>
    </rPh>
    <rPh sb="5" eb="7">
      <t>クブン</t>
    </rPh>
    <phoneticPr fontId="8"/>
  </si>
  <si>
    <t>edi653_riyou_kubun_2</t>
    <phoneticPr fontId="8"/>
  </si>
  <si>
    <t>パッケージソフト</t>
    <phoneticPr fontId="8"/>
  </si>
  <si>
    <t>WebNACCS</t>
    <phoneticPr fontId="8"/>
  </si>
  <si>
    <t>SP接続</t>
    <phoneticPr fontId="8"/>
  </si>
  <si>
    <t>varchar(20)</t>
    <phoneticPr fontId="8"/>
  </si>
  <si>
    <t>動物</t>
    <rPh sb="0" eb="2">
      <t>ドウブツ</t>
    </rPh>
    <phoneticPr fontId="8"/>
  </si>
  <si>
    <t>植物</t>
    <rPh sb="0" eb="2">
      <t>ショクブツ</t>
    </rPh>
    <phoneticPr fontId="8"/>
  </si>
  <si>
    <t>食品</t>
    <rPh sb="0" eb="2">
      <t>ショクヒン</t>
    </rPh>
    <phoneticPr fontId="8"/>
  </si>
  <si>
    <t>貿易</t>
    <rPh sb="0" eb="2">
      <t>ボウエキ</t>
    </rPh>
    <phoneticPr fontId="8"/>
  </si>
  <si>
    <t>目的</t>
    <rPh sb="0" eb="2">
      <t>モクテキ</t>
    </rPh>
    <phoneticPr fontId="8"/>
  </si>
  <si>
    <t>輸出</t>
    <rPh sb="0" eb="2">
      <t>ユシュツ</t>
    </rPh>
    <phoneticPr fontId="8"/>
  </si>
  <si>
    <t>省庁</t>
    <rPh sb="0" eb="2">
      <t>ショウチョウ</t>
    </rPh>
    <phoneticPr fontId="8"/>
  </si>
  <si>
    <t>利用</t>
    <rPh sb="0" eb="2">
      <t>リヨウ</t>
    </rPh>
    <phoneticPr fontId="8"/>
  </si>
  <si>
    <t>他</t>
    <rPh sb="0" eb="1">
      <t>タ</t>
    </rPh>
    <phoneticPr fontId="8"/>
  </si>
  <si>
    <t>Yes</t>
    <phoneticPr fontId="8"/>
  </si>
  <si>
    <t>ユニーク制限を削除</t>
    <phoneticPr fontId="8"/>
  </si>
  <si>
    <t>ｿﾘｭｰｼｮﾝ営業推進課</t>
    <phoneticPr fontId="8"/>
  </si>
  <si>
    <t>トリガーで設定する</t>
    <rPh sb="4" eb="6">
      <t>セッテイ</t>
    </rPh>
    <phoneticPr fontId="8"/>
  </si>
  <si>
    <t>トリガーで設定する</t>
    <rPh sb="3" eb="5">
      <t>セッテイ</t>
    </rPh>
    <phoneticPr fontId="8"/>
  </si>
  <si>
    <t>トリガーで設定する</t>
    <rPh sb="2" eb="4">
      <t>セッテイ</t>
    </rPh>
    <phoneticPr fontId="8"/>
  </si>
  <si>
    <t>トリガーで設定する</t>
    <phoneticPr fontId="8"/>
  </si>
  <si>
    <t>トリガーで設定する</t>
    <phoneticPr fontId="8"/>
  </si>
  <si>
    <t>ｷｰ.PK  トリガーで最大値＋１を設定</t>
    <rPh sb="12" eb="14">
      <t>サイダイ</t>
    </rPh>
    <rPh sb="14" eb="15">
      <t>アタイ</t>
    </rPh>
    <rPh sb="18" eb="20">
      <t>セッテイ</t>
    </rPh>
    <phoneticPr fontId="8"/>
  </si>
  <si>
    <t>ｷｰ.PK　トリガーで最大値＋１を設定</t>
    <phoneticPr fontId="8"/>
  </si>
  <si>
    <t>ｷｰ.PK　トリガーで最大値＋１を設定</t>
    <phoneticPr fontId="8"/>
  </si>
  <si>
    <t>ｷｰ.PK　トリガーで最大値＋１を設定</t>
    <phoneticPr fontId="8"/>
  </si>
  <si>
    <t>NACCSパック合格番号</t>
    <phoneticPr fontId="8"/>
  </si>
  <si>
    <t>edi71_ｶﾃｺﾞﾘ_1 ｺｰﾄﾞ</t>
    <phoneticPr fontId="8"/>
  </si>
  <si>
    <t>edi72_ｶﾃｺﾞﾘ_2 ｺｰﾄﾞ</t>
    <phoneticPr fontId="8"/>
  </si>
  <si>
    <t>利用目的項目を削除</t>
    <rPh sb="0" eb="2">
      <t>リヨウ</t>
    </rPh>
    <rPh sb="2" eb="4">
      <t>モクテキ</t>
    </rPh>
    <rPh sb="4" eb="6">
      <t>コウモク</t>
    </rPh>
    <rPh sb="7" eb="9">
      <t>サクジョ</t>
    </rPh>
    <phoneticPr fontId="8"/>
  </si>
  <si>
    <t>データ区分項目を削除</t>
    <rPh sb="3" eb="5">
      <t>クブン</t>
    </rPh>
    <rPh sb="5" eb="7">
      <t>コウモク</t>
    </rPh>
    <rPh sb="8" eb="10">
      <t>サクジョ</t>
    </rPh>
    <phoneticPr fontId="8"/>
  </si>
  <si>
    <t>新規作成
(前NBS詳細設計書
「詳細設計書_別紙02-4_データ仕様_利用者情報管理テーブル.doc_ver1.6、
詳細設計書_別紙02-5_データ仕様_変更記録・履歴テーブル.doc_ver1.4、
詳細設計書_別紙02-6_データ仕様_コードテーブル.doc_ver1.5
ベース)</t>
    <rPh sb="0" eb="2">
      <t>シンキ</t>
    </rPh>
    <rPh sb="2" eb="4">
      <t>サクセイ</t>
    </rPh>
    <phoneticPr fontId="10"/>
  </si>
  <si>
    <t>ＮＡＣＣＳセンター業務支援システム</t>
    <phoneticPr fontId="8"/>
  </si>
  <si>
    <t>ＮＡＣＣＳセンター業務支援システム</t>
    <phoneticPr fontId="8"/>
  </si>
  <si>
    <t>ＮＡＣＣＳセンター業務支援システム</t>
    <phoneticPr fontId="8"/>
  </si>
  <si>
    <t>ＮＡＣＣＳセンター業務支援システム</t>
    <phoneticPr fontId="8"/>
  </si>
  <si>
    <t>ＮＡＣＣＳセンター業務支援システム</t>
    <phoneticPr fontId="8"/>
  </si>
  <si>
    <t>ＮＡＣＣＳセンター業務支援システム</t>
    <phoneticPr fontId="8"/>
  </si>
  <si>
    <t xml:space="preserve">/* edi703_帳票出力データテーブル（edi703_print_data） データ削除用SQL </t>
    <phoneticPr fontId="8"/>
  </si>
  <si>
    <t xml:space="preserve"> edi703_帳票出力データテーブル（edi703_print_data） データ削除用</t>
    <phoneticPr fontId="8"/>
  </si>
  <si>
    <t>sti01_個人情報の変更記録を保存する。
トリガーで変更記録を登録する。</t>
    <rPh sb="6" eb="8">
      <t>コジン</t>
    </rPh>
    <rPh sb="8" eb="10">
      <t>ジョウホウ</t>
    </rPh>
    <rPh sb="11" eb="13">
      <t>ヘンコウ</t>
    </rPh>
    <rPh sb="13" eb="15">
      <t>キロク</t>
    </rPh>
    <rPh sb="16" eb="18">
      <t>ホゾン</t>
    </rPh>
    <rPh sb="27" eb="29">
      <t>ヘンコウ</t>
    </rPh>
    <rPh sb="29" eb="31">
      <t>キロク</t>
    </rPh>
    <rPh sb="32" eb="34">
      <t>トウロク</t>
    </rPh>
    <phoneticPr fontId="8"/>
  </si>
  <si>
    <t>2016/12/06</t>
    <phoneticPr fontId="8"/>
  </si>
  <si>
    <t>sti03_解決策の変更記録を保存する。
トリガーで変更記録を登録する。</t>
    <rPh sb="6" eb="8">
      <t>カイケツ</t>
    </rPh>
    <rPh sb="8" eb="9">
      <t>サク</t>
    </rPh>
    <phoneticPr fontId="8"/>
  </si>
  <si>
    <t>関係府省等区分のコードテーブル</t>
    <rPh sb="0" eb="2">
      <t>カンケイ</t>
    </rPh>
    <rPh sb="2" eb="4">
      <t>フショウ</t>
    </rPh>
    <rPh sb="4" eb="5">
      <t>ナド</t>
    </rPh>
    <rPh sb="5" eb="7">
      <t>クブン</t>
    </rPh>
    <phoneticPr fontId="8"/>
  </si>
  <si>
    <t>業種別コードテーブル</t>
    <rPh sb="0" eb="3">
      <t>ギョウシュベツ</t>
    </rPh>
    <phoneticPr fontId="8"/>
  </si>
  <si>
    <t>対応区分のコードテーブル</t>
    <rPh sb="0" eb="2">
      <t>タイオウ</t>
    </rPh>
    <rPh sb="2" eb="4">
      <t>クブン</t>
    </rPh>
    <phoneticPr fontId="8"/>
  </si>
  <si>
    <t>カテゴリ２のコードテーブル</t>
    <phoneticPr fontId="8"/>
  </si>
  <si>
    <t>カテゴリ１のコードテーブル</t>
    <phoneticPr fontId="8"/>
  </si>
  <si>
    <t>帳票用ﾛｸﾞﾃｰﾌﾞﾙ。</t>
    <phoneticPr fontId="8"/>
  </si>
  <si>
    <t>帳票出力ﾃﾞｰﾀの一時保存用ﾃｰﾌﾞﾙ。</t>
    <phoneticPr fontId="8"/>
  </si>
  <si>
    <t>レコード削除のコードテーブル</t>
    <rPh sb="4" eb="6">
      <t>サクジョ</t>
    </rPh>
    <phoneticPr fontId="8"/>
  </si>
  <si>
    <t>E：未削除、D：削除</t>
    <rPh sb="1" eb="2">
      <t>ミ</t>
    </rPh>
    <rPh sb="2" eb="4">
      <t>サクジョ</t>
    </rPh>
    <rPh sb="7" eb="9">
      <t>サクジョ</t>
    </rPh>
    <phoneticPr fontId="8"/>
  </si>
  <si>
    <t>利用区分のコートテーブル</t>
    <rPh sb="0" eb="2">
      <t>リヨウ</t>
    </rPh>
    <rPh sb="2" eb="4">
      <t>クブン</t>
    </rPh>
    <phoneticPr fontId="8"/>
  </si>
  <si>
    <t>表示名のサイズが元の13桁以上のデータあるので、20に変更</t>
    <rPh sb="0" eb="1">
      <t>ヒョウジ</t>
    </rPh>
    <rPh sb="1" eb="2">
      <t>メイ</t>
    </rPh>
    <rPh sb="7" eb="8">
      <t>モト</t>
    </rPh>
    <rPh sb="11" eb="12">
      <t>ケタ</t>
    </rPh>
    <rPh sb="12" eb="14">
      <t>イジョウ</t>
    </rPh>
    <rPh sb="26" eb="28">
      <t>ヘンコウ</t>
    </rPh>
    <phoneticPr fontId="8"/>
  </si>
  <si>
    <t>システム区分のコードテーブル</t>
    <rPh sb="4" eb="6">
      <t>クブン</t>
    </rPh>
    <phoneticPr fontId="8"/>
  </si>
  <si>
    <t>CTI連携用</t>
    <rPh sb="3" eb="5">
      <t>レンケイ</t>
    </rPh>
    <rPh sb="5" eb="6">
      <t>ヨウ</t>
    </rPh>
    <phoneticPr fontId="8"/>
  </si>
  <si>
    <t>ｼｽﾃﾑ利用ﾛｸﾞﾃｰﾌﾞﾙ。</t>
    <phoneticPr fontId="8"/>
  </si>
  <si>
    <t>ui1
 ｸﾞﾙｰﾌﾟ名称にUNIQUE制約を設定する</t>
    <phoneticPr fontId="8"/>
  </si>
  <si>
    <t xml:space="preserve"> ｸﾞﾙｰﾌﾟ情報を管理する。</t>
    <rPh sb="7" eb="9">
      <t>ジョウホウ</t>
    </rPh>
    <rPh sb="10" eb="12">
      <t>カンリ</t>
    </rPh>
    <phoneticPr fontId="8"/>
  </si>
  <si>
    <t>グループと個人情報の関連付けを管理する。</t>
    <rPh sb="5" eb="7">
      <t>コジン</t>
    </rPh>
    <rPh sb="7" eb="9">
      <t>ジョウホウ</t>
    </rPh>
    <rPh sb="10" eb="12">
      <t>カンレン</t>
    </rPh>
    <rPh sb="12" eb="13">
      <t>ヅ</t>
    </rPh>
    <rPh sb="15" eb="17">
      <t>カンリ</t>
    </rPh>
    <phoneticPr fontId="8"/>
  </si>
  <si>
    <t>2016/12/06</t>
    <phoneticPr fontId="8"/>
  </si>
  <si>
    <t>新規追加</t>
    <rPh sb="0" eb="2">
      <t>シンキ</t>
    </rPh>
    <rPh sb="2" eb="4">
      <t>ツイカ</t>
    </rPh>
    <phoneticPr fontId="8"/>
  </si>
  <si>
    <t>事業所情報を管理する。</t>
    <rPh sb="0" eb="3">
      <t>ジギョウショ</t>
    </rPh>
    <rPh sb="3" eb="5">
      <t>ジョウホウ</t>
    </rPh>
    <rPh sb="6" eb="8">
      <t>カンリ</t>
    </rPh>
    <phoneticPr fontId="8"/>
  </si>
  <si>
    <t>　　トリガーで登録・更新の項目であること。</t>
    <rPh sb="7" eb="9">
      <t>トウロク</t>
    </rPh>
    <rPh sb="10" eb="12">
      <t>コウシン</t>
    </rPh>
    <rPh sb="13" eb="15">
      <t>コウモク</t>
    </rPh>
    <phoneticPr fontId="10"/>
  </si>
  <si>
    <t>説明</t>
    <rPh sb="0" eb="2">
      <t>セツメイ</t>
    </rPh>
    <phoneticPr fontId="10"/>
  </si>
  <si>
    <t>テーブル区分</t>
    <rPh sb="4" eb="6">
      <t>クブン</t>
    </rPh>
    <phoneticPr fontId="8"/>
  </si>
  <si>
    <t>オブジェクトタイプ</t>
    <phoneticPr fontId="8"/>
  </si>
  <si>
    <t>オブジェクトタイプ</t>
    <phoneticPr fontId="8"/>
  </si>
  <si>
    <t>2016/12/13</t>
    <phoneticPr fontId="8"/>
  </si>
  <si>
    <t xml:space="preserve">INSERTの文トリガーです。
・既存データの最大のグループキー＋１で該当レコードのグループキーを設定する。
・作成者と更新者はログインユーザIDで設定する。
・作成日と更新日はシステム日付で設定する。
・レコードバージョンは「１」で設定する。
</t>
    <phoneticPr fontId="8"/>
  </si>
  <si>
    <t>2016/12/13</t>
    <phoneticPr fontId="8"/>
  </si>
  <si>
    <t xml:space="preserve">INSERTの文トリガーです。
・既存データの最大のキー＋１で該当レコードのキーを設定する。
・作成者と更新者はログインユーザIDで設定する。
・作成日と更新日はシステム日付で設定する。
・レコードバージョンは「１」で設定する。
</t>
    <phoneticPr fontId="8"/>
  </si>
  <si>
    <t>INSERTの文トリガーです。
・作成者と更新者はログインユーザIDで設定する。
・作成日と更新日はシステム日付で設定する。
・更新条件のキーは該当レコードのエージェントID</t>
    <rPh sb="64" eb="66">
      <t>コウシン</t>
    </rPh>
    <rPh sb="66" eb="68">
      <t>ジョウケン</t>
    </rPh>
    <rPh sb="72" eb="74">
      <t>ガイトウ</t>
    </rPh>
    <phoneticPr fontId="8"/>
  </si>
  <si>
    <t>UPDATEの文トリガーです。
①データを更新
　・更新者は更新担当者のユーザIDで設定する。
　・更新日は更新時の日時で設定する。
　・更新条件のキーは該当レコードのエージェントID</t>
    <phoneticPr fontId="8"/>
  </si>
  <si>
    <t xml:space="preserve">INSERTの文トリガーです。
・既存データの最大のキー＋１で該当レコードのキーを設定する。
・作成者と更新者はログインユーザIDで設定する。
・作成日と更新日はシステム日付で設定する。
・レコードバージョンは「１」で設定する。
</t>
    <phoneticPr fontId="8"/>
  </si>
  <si>
    <t xml:space="preserve">INSERTの文トリガーです。
・既存データの最大のキー＋１で該当レコードのキーを設定する。
</t>
    <phoneticPr fontId="8"/>
  </si>
  <si>
    <t>UPDATEの文トリガーです。
①更新キーのチェック
　更新前後のキーが不一致の場合は、エラーが発生する。
　エラーメッセージ：「更新に失敗しました。ﾚｺｰﾄﾞｷｰを変更できません。ﾄﾗﾝｻﾞｸｼｮﾝがﾛｰﾙﾊﾞｯｸされました。」</t>
    <rPh sb="28" eb="30">
      <t>コウシン</t>
    </rPh>
    <rPh sb="30" eb="32">
      <t>ゼンゴ</t>
    </rPh>
    <rPh sb="36" eb="39">
      <t>フイッチ</t>
    </rPh>
    <rPh sb="40" eb="42">
      <t>バアイ</t>
    </rPh>
    <rPh sb="48" eb="50">
      <t>ハッセイ</t>
    </rPh>
    <phoneticPr fontId="8"/>
  </si>
  <si>
    <t>UPDATEの文トリガーです。
①更新キーのチェック
　・更新前後のキーが不一致の場合は、エラーが発生する。
　エラーメッセージ：「更新に失敗しました。ﾚｺｰﾄﾞｷｰを変更できません。ﾄﾗﾝｻﾞｸｼｮﾝがﾛｰﾙﾊﾞｯｸされました。」
　・チェックがOKの場合は、次の処理へ
②更新レコードバージョン及び更新日のチェック
　・更新前後のレコードバージョンが不一致　あるいは　更新日が不一致の場合は、更新制御エラーが発生する。
　エラーメッセージ：「現在、他のﾕｰｻﾞが作業中の為、更新を行うことができませんでした。 」
　・チェックがOKの場合は、次の処理へ
③データを更新
　・更新者は更新担当者のユーザIDで設定する。
　・更新日は更新時の日時で設定する。
　・レコードバージョンは＋１で設定する。</t>
    <rPh sb="17" eb="19">
      <t>コウシン</t>
    </rPh>
    <rPh sb="127" eb="129">
      <t>バアイ</t>
    </rPh>
    <rPh sb="131" eb="132">
      <t>ツギ</t>
    </rPh>
    <rPh sb="133" eb="135">
      <t>ショリ</t>
    </rPh>
    <rPh sb="149" eb="150">
      <t>オヨ</t>
    </rPh>
    <rPh sb="151" eb="153">
      <t>コウシン</t>
    </rPh>
    <rPh sb="153" eb="154">
      <t>ビ</t>
    </rPh>
    <phoneticPr fontId="8"/>
  </si>
  <si>
    <t>UPDATEの文トリガーです。
①更新キーのチェック
　・更新前後のキーが不一致の場合は、エラーが発生する。
　エラーメッセージ：「更新に失敗しました。ﾚｺｰﾄﾞｷｰを変更できません。ﾄﾗﾝｻﾞｸｼｮﾝがﾛｰﾙﾊﾞｯｸされました。」
　・チェックがOKの場合は、次の処理へ
②更新レコードバージョン及び更新日のチェック
　・更新前後のレコードバージョンが不一致　あるいは　更新日が不一致の場合は、更新制御エラーが発生する。
　エラーメッセージ：「現在、他のﾕｰｻﾞが作業中の為、更新を行うことができませんでした。 」
　・チェックがOKの場合は、次の処理へ
②データを更新
　・更新者は更新担当者のユーザIDで設定する。
　・更新日は更新時の日時で設定する。
　・レコードバージョンは＋１で設定する。</t>
    <phoneticPr fontId="8"/>
  </si>
  <si>
    <t>UPDATEの文トリガーです。
①更新キーのチェック
　・更新前後のキーが不一致の場合は、エラーが発生する。
　エラーメッセージ：「更新に失敗しました。ﾚｺｰﾄﾞｷｰを変更できません。ﾄﾗﾝｻﾞｸｼｮﾝがﾛｰﾙﾊﾞｯｸされました。」
　・チェックがOKの場合は、次の処理へ
②更新レコードバージョン及び更新日のチェック
　・更新前後のレコードバージョンが不一致　あるいは　更新日が不一致の場合は、更新制御エラーが発生する。
　エラーメッセージ：「現在、他のﾕｰｻﾞが作業中の為、更新を行うことができませんでした。 」
　・チェックがOKの場合は、次の処理へ
③データを更新
　・更新者は更新担当者のユーザIDで設定する。
　・更新日は更新時の日時で設定する。
　・レコードバージョンは＋１で設定する。</t>
    <phoneticPr fontId="8"/>
  </si>
  <si>
    <t>UPDATEの文トリガーです。
①更新キーのチェック
　・更新前後のグループキーが不一致の場合は、エラーが発生する。
　エラーメッセージ：「更新に失敗しました。ﾚｺｰﾄﾞｷｰを変更できません。ﾄﾗﾝｻﾞｸｼｮﾝがﾛｰﾙﾊﾞｯｸされました。」
　・チェックがOKの場合は、次の処理へ
②更新レコードバージョン及び更新日のチェック
　・更新前後のレコードバージョンが不一致　あるいは　更新日が不一致の場合は、更新制御エラーが発生する。
　エラーメッセージ：「現在、他のﾕｰｻﾞが作業中の為、更新を行うことができませんでした。 」
　・チェックがOKの場合は、次の処理へ
③データを更新
　・更新者は更新担当者のユーザIDで設定する。
　・更新日は更新時の日時で設定する。
　・レコードバージョンは＋１で設定する。</t>
    <phoneticPr fontId="8"/>
  </si>
  <si>
    <t>logs_ut</t>
    <phoneticPr fontId="8"/>
  </si>
  <si>
    <t>DELETEの文トリガーです。
①削除内容を登録
　削除内容詳細を「sti02_変更記録(問合せ情報）」テーブルに登録する。
　※登録内容：ﾄﾞｷｭﾒﾝﾄが削除されました。: logs ［問合せ番号］</t>
    <rPh sb="17" eb="19">
      <t>サクジョ</t>
    </rPh>
    <rPh sb="19" eb="21">
      <t>ナイヨウ</t>
    </rPh>
    <rPh sb="22" eb="24">
      <t>トウロク</t>
    </rPh>
    <rPh sb="26" eb="28">
      <t>サクジョ</t>
    </rPh>
    <rPh sb="65" eb="67">
      <t>トウロク</t>
    </rPh>
    <rPh sb="67" eb="69">
      <t>ナイヨウ</t>
    </rPh>
    <rPh sb="94" eb="96">
      <t>トイアワ</t>
    </rPh>
    <rPh sb="97" eb="99">
      <t>バンゴウ</t>
    </rPh>
    <phoneticPr fontId="8"/>
  </si>
  <si>
    <t xml:space="preserve">INSERTの文トリガーです。
・既存データの最大のリンクID＋１で該当レコードのリンクIDを設定する。
・作成者と更新者はログインユーザIDで設定する。
・作成日と更新日はシステム日付で設定する。
・レコードバージョンは「１」で設定する。
</t>
    <phoneticPr fontId="8"/>
  </si>
  <si>
    <t>UPDATEの文トリガーです。
①更新キーのチェック
　・更新前後のリンクIDが不一致の場合は、エラーが発生する。
　エラーメッセージ：「更新に失敗しました。ﾚｺｰﾄﾞｷｰを変更できません。ﾄﾗﾝｻﾞｸｼｮﾝがﾛｰﾙﾊﾞｯｸされました。」
　・チェックがOKの場合は、次の処理へ
②更新レコードバージョン及び更新日のチェック
　・更新前後のレコードバージョンが不一致　あるいは　更新日が不一致の場合は、更新制御エラーが発生する。
　エラーメッセージ：「現在、他のﾕｰｻﾞが作業中の為、更新を行うことができませんでした。 」
　・チェックがOKの場合は、次の処理へ
③データを更新
　・更新者は更新担当者のユーザIDで設定する。
　・更新日は更新時の日時で設定する。
　・レコードバージョンは＋１で設定する。</t>
    <phoneticPr fontId="8"/>
  </si>
  <si>
    <t>tans_update</t>
    <phoneticPr fontId="8"/>
  </si>
  <si>
    <t>INSERTの文トリガーです。
①解決策(FAQ)情報の登録
・既存データの最大の解決策番号＋１で該当レコードの解決策を設定する。
・更新者はログインユーザIDで設定する。
・作成日と更新日はシステム日付で設定する。
・レコードバージョンは「１」で設定する。
・データ制御フラグは「E」で設定する。
・登録者：
　該当レコードの登録者はNULLではない場合は、該当レコードの登録者のユーザIDで設定する。
　上記の以外は、該当レコードを登録するユーザのユーザIDで設定する。　
②sti03_変更記録(解決策(FAQ)情報)の登録
sti03_変更記録(解決策(FAQ)情報)テーブルに登録内容を登録する。
※登録内容：「ﾄﾞｷｭﾒﾝﾄが登録されました: technotes '　＋［解決策番号］」</t>
    <rPh sb="44" eb="46">
      <t>バンゴウ</t>
    </rPh>
    <rPh sb="134" eb="136">
      <t>セイギョ</t>
    </rPh>
    <rPh sb="144" eb="146">
      <t>セッテイ</t>
    </rPh>
    <rPh sb="157" eb="159">
      <t>ガイトウ</t>
    </rPh>
    <rPh sb="176" eb="178">
      <t>バアイ</t>
    </rPh>
    <rPh sb="180" eb="182">
      <t>ガイトウ</t>
    </rPh>
    <rPh sb="197" eb="199">
      <t>セッテイ</t>
    </rPh>
    <rPh sb="204" eb="206">
      <t>ジョウキ</t>
    </rPh>
    <rPh sb="207" eb="209">
      <t>イガイ</t>
    </rPh>
    <rPh sb="211" eb="213">
      <t>ガイトウ</t>
    </rPh>
    <rPh sb="218" eb="220">
      <t>トウロク</t>
    </rPh>
    <rPh sb="232" eb="234">
      <t>セッテイ</t>
    </rPh>
    <rPh sb="263" eb="265">
      <t>トウロク</t>
    </rPh>
    <rPh sb="293" eb="295">
      <t>トウロク</t>
    </rPh>
    <rPh sb="295" eb="297">
      <t>ナイヨウ</t>
    </rPh>
    <rPh sb="298" eb="300">
      <t>トウロク</t>
    </rPh>
    <rPh sb="305" eb="307">
      <t>トウロク</t>
    </rPh>
    <rPh sb="307" eb="309">
      <t>ナイヨウ</t>
    </rPh>
    <rPh sb="342" eb="344">
      <t>カイケツ</t>
    </rPh>
    <rPh sb="344" eb="345">
      <t>サク</t>
    </rPh>
    <rPh sb="345" eb="347">
      <t>バンゴウ</t>
    </rPh>
    <phoneticPr fontId="8"/>
  </si>
  <si>
    <t>UPDATEの文トリガーです。
①更新解決策番号のチェック
　・更新前後の解決策番号が不一致の場合は、エラーが発生する。
　エラーメッセージ：「更新に失敗しました。ﾚｺｰﾄﾞｷｰを変更できません。ﾄﾗﾝｻﾞｸｼｮﾝがﾛｰﾙﾊﾞｯｸされました。」
　・チェックがOKの場合は、次の処理へ
②更新レコードバージョン及び更新日のチェック
　・更新前後のレコードバージョンが不一致　あるいは　更新日が不一致の場合は、更新制御エラーが発生する。
　エラーメッセージ：「現在、他のﾕｰｻﾞが作業中の為、更新を行うことができませんでした。 」
　・チェックがOKの場合は、次の処理へ
③データを更新
　・更新者は更新担当者のユーザIDで設定する。
　・更新日は更新時の日時で設定する。
　・レコードバージョンは＋１で設定する。
④sti03_変更記録(解決策(FAQ)情報)の登録
sti03_変更記録(解決策(FAQ)情報)テーブルに登録内容を登録する。
※登録内容：「ﾄﾞｷｭﾒﾝﾄが変更されました: technotes '　＋［解決策番号］」
⑤③で更新項目と問合せ番号以外の項目の変更がある場合は、
　変更項目内容詳細を「sti03_変更記録(解決策(FAQ)情報)」テーブルに登録する。
　※登録内容：[カラム名前] + 'は' + [変更前値] + 'から' + ［変更後値］ + 'に変更されました。'</t>
    <rPh sb="19" eb="21">
      <t>カイケツ</t>
    </rPh>
    <rPh sb="21" eb="22">
      <t>サク</t>
    </rPh>
    <rPh sb="22" eb="24">
      <t>バンゴウ</t>
    </rPh>
    <rPh sb="471" eb="473">
      <t>コウシン</t>
    </rPh>
    <rPh sb="473" eb="475">
      <t>コウモク</t>
    </rPh>
    <rPh sb="476" eb="478">
      <t>トイアワ</t>
    </rPh>
    <rPh sb="479" eb="481">
      <t>バンゴウ</t>
    </rPh>
    <rPh sb="481" eb="483">
      <t>イガイ</t>
    </rPh>
    <rPh sb="484" eb="486">
      <t>コウモク</t>
    </rPh>
    <rPh sb="487" eb="489">
      <t>ヘンコウ</t>
    </rPh>
    <rPh sb="492" eb="494">
      <t>バアイ</t>
    </rPh>
    <rPh sb="498" eb="500">
      <t>ヘンコウ</t>
    </rPh>
    <rPh sb="500" eb="502">
      <t>コウモク</t>
    </rPh>
    <rPh sb="502" eb="504">
      <t>ナイヨウ</t>
    </rPh>
    <rPh sb="504" eb="506">
      <t>ショウサイ</t>
    </rPh>
    <rPh sb="536" eb="538">
      <t>トウロク</t>
    </rPh>
    <rPh sb="544" eb="546">
      <t>トウロク</t>
    </rPh>
    <rPh sb="546" eb="548">
      <t>ナイヨウ</t>
    </rPh>
    <rPh sb="553" eb="555">
      <t>ナマエ</t>
    </rPh>
    <rPh sb="566" eb="568">
      <t>ヘンコウ</t>
    </rPh>
    <rPh sb="568" eb="569">
      <t>マエ</t>
    </rPh>
    <rPh sb="569" eb="570">
      <t>アタイ</t>
    </rPh>
    <rPh sb="582" eb="584">
      <t>ヘンコウ</t>
    </rPh>
    <rPh sb="584" eb="585">
      <t>ゴ</t>
    </rPh>
    <rPh sb="585" eb="586">
      <t>アタイ</t>
    </rPh>
    <phoneticPr fontId="8"/>
  </si>
  <si>
    <t>UPDATEの文トリガーです。
①更新キーのチェック
　・更新前後の問合せ番号が不一致の場合は、エラーが発生する。
　エラーメッセージ：「更新に失敗しました。ﾚｺｰﾄﾞｷｰを変更できません。ﾄﾗﾝｻﾞｸｼｮﾝがﾛｰﾙﾊﾞｯｸされました。」
　・チェックがOKの場合は、次の処理へ
②更新レコードバージョン及び更新日のチェック
　・更新前後のレコードバージョンが不一致　あるいは　更新日が不一致の場合は、更新制御エラーが発生する。
　エラーメッセージ：「現在、他のﾕｰｻﾞが作業中の為、更新を行うことができませんでした。 」
　・チェックがOKの場合は、次の処理へ
③データを更新
　・更新者は更新担当者のユーザIDで設定する。
　・更新日は更新時の日時で設定する。
　・レコードバージョンは＋１で設定する。
④sti02_変更記録(問合せ情報）の登録
sti02_変更記録(問合せ情報）テーブルに登録内容を登録する。
※登録内容：「ﾄﾞｷｭﾒﾝﾄが変更されました: logs '　＋［問合せ番号］」
⑤③で更新項目と問合せ番号以外の項目の変更がある場合は、
　変更項目内容詳細を「sti02_変更記録(問合せ情報）」テーブルに登録する。
　※登録内容：[カラム名前] + 'は' + [変更前値] + 'から' + ［変更後値］ + 'に変更されました。'</t>
    <rPh sb="34" eb="36">
      <t>トイアワ</t>
    </rPh>
    <rPh sb="37" eb="39">
      <t>バンゴウ</t>
    </rPh>
    <rPh sb="442" eb="444">
      <t>トイアワ</t>
    </rPh>
    <rPh sb="453" eb="455">
      <t>コウシン</t>
    </rPh>
    <rPh sb="455" eb="457">
      <t>コウモク</t>
    </rPh>
    <rPh sb="458" eb="460">
      <t>トイアワ</t>
    </rPh>
    <rPh sb="461" eb="463">
      <t>バンゴウ</t>
    </rPh>
    <rPh sb="463" eb="465">
      <t>イガイ</t>
    </rPh>
    <rPh sb="466" eb="468">
      <t>コウモク</t>
    </rPh>
    <rPh sb="469" eb="471">
      <t>ヘンコウ</t>
    </rPh>
    <rPh sb="474" eb="476">
      <t>バアイ</t>
    </rPh>
    <rPh sb="480" eb="482">
      <t>ヘンコウ</t>
    </rPh>
    <rPh sb="482" eb="484">
      <t>コウモク</t>
    </rPh>
    <rPh sb="484" eb="486">
      <t>ナイヨウ</t>
    </rPh>
    <rPh sb="486" eb="488">
      <t>ショウサイ</t>
    </rPh>
    <rPh sb="513" eb="515">
      <t>トウロク</t>
    </rPh>
    <rPh sb="521" eb="523">
      <t>トウロク</t>
    </rPh>
    <rPh sb="523" eb="525">
      <t>ナイヨウ</t>
    </rPh>
    <rPh sb="530" eb="532">
      <t>ナマエ</t>
    </rPh>
    <rPh sb="543" eb="545">
      <t>ヘンコウ</t>
    </rPh>
    <rPh sb="545" eb="546">
      <t>マエ</t>
    </rPh>
    <rPh sb="546" eb="547">
      <t>アタイ</t>
    </rPh>
    <rPh sb="559" eb="561">
      <t>ヘンコウ</t>
    </rPh>
    <rPh sb="561" eb="562">
      <t>ゴ</t>
    </rPh>
    <rPh sb="562" eb="563">
      <t>アタイ</t>
    </rPh>
    <phoneticPr fontId="8"/>
  </si>
  <si>
    <t>DELETEの文トリガーです。
①削除内容を登録
　削除内容詳細を「sti03_変更記録(解決策(FAQ)情報)」テーブルに登録する。
　※登録内容：ﾄﾞｷｭﾒﾝﾄが削除されました。: technotes ［解決策番号］</t>
    <rPh sb="17" eb="19">
      <t>サクジョ</t>
    </rPh>
    <rPh sb="19" eb="21">
      <t>ナイヨウ</t>
    </rPh>
    <rPh sb="22" eb="24">
      <t>トウロク</t>
    </rPh>
    <rPh sb="26" eb="28">
      <t>サクジョ</t>
    </rPh>
    <rPh sb="70" eb="72">
      <t>トウロク</t>
    </rPh>
    <rPh sb="72" eb="74">
      <t>ナイヨウ</t>
    </rPh>
    <rPh sb="107" eb="109">
      <t>バンゴウ</t>
    </rPh>
    <phoneticPr fontId="8"/>
  </si>
  <si>
    <t>2016/12/13</t>
    <phoneticPr fontId="8"/>
  </si>
  <si>
    <t>users_insert</t>
    <phoneticPr fontId="8"/>
  </si>
  <si>
    <t>users_delete</t>
    <phoneticPr fontId="8"/>
  </si>
  <si>
    <t>「姓＋,＋名+個人連番」をﾄﾘｶﾞにて設定する</t>
    <phoneticPr fontId="8"/>
  </si>
  <si>
    <t>INSERTの文トリガーです。
①個人情報の登録
・既存データの最大の個人連番＋１で該当レコードの個人連番を設定する。
・作成者と更新者はログインユーザIDで設定する。
・作成日と更新日はシステム日付で設定する。
・レコードバージョンは「１」で設定する。
・データ制御フラグは「E」で設定する。
・姓名は「姓＋‘ｽﾍﾟｰｽ’＋名」で設定する。
・表示姓名「姓＋,＋名+個人連番」で設定する。
②sti01_変更記録(個人情報)の登録
sti01_変更記録(個人情報)テーブルに登録内容を登録する。
※登録内容：「ﾄﾞｷｭﾒﾝﾄが登録されました: users '　＋［個人連番］」</t>
    <rPh sb="17" eb="19">
      <t>コジン</t>
    </rPh>
    <rPh sb="19" eb="21">
      <t>ジョウホウ</t>
    </rPh>
    <rPh sb="49" eb="51">
      <t>コジン</t>
    </rPh>
    <rPh sb="51" eb="53">
      <t>レンバン</t>
    </rPh>
    <rPh sb="61" eb="63">
      <t>サクセイ</t>
    </rPh>
    <rPh sb="63" eb="64">
      <t>シャ</t>
    </rPh>
    <rPh sb="132" eb="134">
      <t>セイギョ</t>
    </rPh>
    <rPh sb="142" eb="144">
      <t>セッテイ</t>
    </rPh>
    <rPh sb="149" eb="151">
      <t>セイメイ</t>
    </rPh>
    <rPh sb="166" eb="168">
      <t>セッテイ</t>
    </rPh>
    <rPh sb="173" eb="175">
      <t>ヒョウジ</t>
    </rPh>
    <rPh sb="175" eb="177">
      <t>セイメイ</t>
    </rPh>
    <rPh sb="214" eb="216">
      <t>トウロク</t>
    </rPh>
    <rPh sb="238" eb="240">
      <t>トウロク</t>
    </rPh>
    <rPh sb="240" eb="242">
      <t>ナイヨウ</t>
    </rPh>
    <rPh sb="243" eb="245">
      <t>トウロク</t>
    </rPh>
    <rPh sb="250" eb="252">
      <t>トウロク</t>
    </rPh>
    <rPh sb="252" eb="254">
      <t>ナイヨウ</t>
    </rPh>
    <phoneticPr fontId="8"/>
  </si>
  <si>
    <t>UPDATEの文トリガーです。
①更新の個人連番のチェック
　・更新前後の個人連番が不一致の場合は、エラーが発生する。
　エラーメッセージ：「更新に失敗しました。ﾚｺｰﾄﾞｷｰを変更できません。ﾄﾗﾝｻﾞｸｼｮﾝがﾛｰﾙﾊﾞｯｸされました。」
　・チェックがOKの場合は、次の処理へ
②更新レコードバージョン及び更新日のチェック
　・更新前後のレコードバージョンが不一致　あるいは　更新日が不一致の場合は、更新制御エラーが発生する。
　エラーメッセージ：「現在、他のﾕｰｻﾞが作業中の為、更新を行うことができませんでした。 」
　・チェックがOKの場合は、次の処理へ
③データを更新
　・更新者は更新担当者のユーザIDで設定する。
　・更新日は更新時の日時で設定する。
　・レコードバージョンは＋１で設定する。
　・姓名は「姓＋‘ｽﾍﾟｰｽ’＋名」で設定する。
　・表示姓名「姓＋,＋名+個人連番」で設定する。
④sti01_変更記録(個人情報)の登録
sti01_変更記録(個人情報)テーブルに登録内容を登録する。
※登録内容：「ﾄﾞｷｭﾒﾝﾄが変更されました: users '　＋［個人連番］」
⑤③で更新項目と個人連番以外の項目の変更がある場合は、
　変更項目内容詳細を「sti01_変更記録(個人情報)」テーブルに登録する。
　※登録内容：[カラム名前] + 'は' + [変更前値] + 'から' + ［変更後値］ + 'に変更されました。'</t>
    <rPh sb="37" eb="39">
      <t>コジン</t>
    </rPh>
    <rPh sb="39" eb="41">
      <t>レンバン</t>
    </rPh>
    <rPh sb="493" eb="495">
      <t>コジン</t>
    </rPh>
    <rPh sb="495" eb="497">
      <t>レンバン</t>
    </rPh>
    <rPh sb="503" eb="505">
      <t>コウシン</t>
    </rPh>
    <rPh sb="505" eb="507">
      <t>コウモク</t>
    </rPh>
    <rPh sb="508" eb="512">
      <t>コジンレンバン</t>
    </rPh>
    <rPh sb="512" eb="514">
      <t>イガイ</t>
    </rPh>
    <rPh sb="515" eb="517">
      <t>コウモク</t>
    </rPh>
    <rPh sb="518" eb="520">
      <t>ヘンコウ</t>
    </rPh>
    <rPh sb="523" eb="525">
      <t>バアイ</t>
    </rPh>
    <rPh sb="529" eb="531">
      <t>ヘンコウ</t>
    </rPh>
    <rPh sb="531" eb="533">
      <t>コウモク</t>
    </rPh>
    <rPh sb="533" eb="535">
      <t>ナイヨウ</t>
    </rPh>
    <rPh sb="535" eb="537">
      <t>ショウサイ</t>
    </rPh>
    <rPh sb="561" eb="563">
      <t>トウロク</t>
    </rPh>
    <rPh sb="569" eb="571">
      <t>トウロク</t>
    </rPh>
    <rPh sb="571" eb="573">
      <t>ナイヨウ</t>
    </rPh>
    <rPh sb="578" eb="580">
      <t>ナマエ</t>
    </rPh>
    <rPh sb="591" eb="593">
      <t>ヘンコウ</t>
    </rPh>
    <rPh sb="593" eb="594">
      <t>マエ</t>
    </rPh>
    <rPh sb="594" eb="595">
      <t>アタイ</t>
    </rPh>
    <rPh sb="607" eb="609">
      <t>ヘンコウ</t>
    </rPh>
    <rPh sb="609" eb="610">
      <t>ゴ</t>
    </rPh>
    <rPh sb="610" eb="611">
      <t>アタイ</t>
    </rPh>
    <phoneticPr fontId="8"/>
  </si>
  <si>
    <t>DELETEの文トリガーです。
①削除内容を登録
　削除内容詳細を「sti01_変更記録(個人情報)」テーブルに登録する。
　※登録内容：ﾄﾞｷｭﾒﾝﾄが削除されました。: users ［個人連番］</t>
    <rPh sb="17" eb="19">
      <t>サクジョ</t>
    </rPh>
    <rPh sb="19" eb="21">
      <t>ナイヨウ</t>
    </rPh>
    <rPh sb="22" eb="24">
      <t>トウロク</t>
    </rPh>
    <rPh sb="26" eb="28">
      <t>サクジョ</t>
    </rPh>
    <rPh sb="64" eb="66">
      <t>トウロク</t>
    </rPh>
    <rPh sb="66" eb="68">
      <t>ナイヨウ</t>
    </rPh>
    <rPh sb="95" eb="97">
      <t>レンバン</t>
    </rPh>
    <rPh sb="97" eb="98">
      <t>］</t>
    </rPh>
    <phoneticPr fontId="8"/>
  </si>
  <si>
    <t>2016/12/13</t>
    <phoneticPr fontId="8"/>
  </si>
  <si>
    <t>Trigger</t>
  </si>
  <si>
    <t xml:space="preserve">edi22_group_kanri_insert
</t>
    <phoneticPr fontId="8"/>
  </si>
  <si>
    <t>edi22_group_kanri_update</t>
    <phoneticPr fontId="8"/>
  </si>
  <si>
    <t>edi702_logs_taiou_insert</t>
    <phoneticPr fontId="8"/>
  </si>
  <si>
    <t>edi801_logs_alert_insert</t>
    <phoneticPr fontId="8"/>
  </si>
  <si>
    <t>sti_stqt_xref_it</t>
    <phoneticPr fontId="8"/>
  </si>
  <si>
    <t>users
・users_update</t>
    <phoneticPr fontId="8"/>
  </si>
  <si>
    <t>logs
・logs_ut</t>
    <phoneticPr fontId="8"/>
  </si>
  <si>
    <t>technotes
・tans_update</t>
    <phoneticPr fontId="8"/>
  </si>
  <si>
    <t>login_name</t>
    <phoneticPr fontId="8"/>
  </si>
  <si>
    <t>login_ts</t>
    <phoneticPr fontId="8"/>
  </si>
  <si>
    <t>logs_activity</t>
    <phoneticPr fontId="8"/>
  </si>
  <si>
    <t>action_item</t>
    <phoneticPr fontId="8"/>
  </si>
  <si>
    <t>action_text</t>
    <phoneticPr fontId="8"/>
  </si>
  <si>
    <t>action_ts</t>
    <phoneticPr fontId="8"/>
  </si>
  <si>
    <t>log_id</t>
    <phoneticPr fontId="8"/>
  </si>
  <si>
    <t>sti03_変更記録(解決策(FAQ)情報)</t>
    <phoneticPr fontId="8"/>
  </si>
  <si>
    <t>technotes_activity</t>
    <phoneticPr fontId="8"/>
  </si>
  <si>
    <t>users_activity</t>
    <phoneticPr fontId="8"/>
  </si>
  <si>
    <t>userid</t>
    <phoneticPr fontId="8"/>
  </si>
  <si>
    <t>（受付者）</t>
    <phoneticPr fontId="8"/>
  </si>
  <si>
    <t xml:space="preserve">INSERTの文トリガーです。
①問合せの登録
・既存データの最大の問合せ番号＋１で該当レコードの問合せ番号を設定する。
・受付者と更新者はログインユーザIDで設定する。
・作成日と更新日はシステム日付で設定する。
・レコードバージョンは「１」で設定する。
・データ制御フラグは「E」で設定する。
・同時受付問合せ番号：
　該当レコードの同時受付問合せ番号はNULL且つ「0」ではない場合は、該当レコードの同時受付問合せ番号で設定する。
　上記の以外は、該当レコードの問合せ番号で設定する。
②sti02_変更記録(問合せ情報）の登録
　sti02_変更記録(問合せ情報）テーブルに登録内容を登録する。
　※登録内容：［ﾄﾞｷｭﾒﾝﾄが登録されました: logs ＋［問合せ番号］］
</t>
    <rPh sb="17" eb="19">
      <t>トイアワ</t>
    </rPh>
    <rPh sb="21" eb="23">
      <t>トウロク</t>
    </rPh>
    <rPh sb="34" eb="36">
      <t>トイアワ</t>
    </rPh>
    <rPh sb="37" eb="39">
      <t>バンゴウ</t>
    </rPh>
    <rPh sb="62" eb="64">
      <t>ウケツケ</t>
    </rPh>
    <rPh sb="133" eb="135">
      <t>セイギョ</t>
    </rPh>
    <rPh sb="143" eb="145">
      <t>セッテイ</t>
    </rPh>
    <rPh sb="150" eb="152">
      <t>ドウジ</t>
    </rPh>
    <rPh sb="152" eb="154">
      <t>ウケツケ</t>
    </rPh>
    <rPh sb="154" eb="156">
      <t>トイアワ</t>
    </rPh>
    <rPh sb="157" eb="159">
      <t>バンゴウ</t>
    </rPh>
    <rPh sb="162" eb="164">
      <t>ガイトウ</t>
    </rPh>
    <rPh sb="169" eb="171">
      <t>ドウジ</t>
    </rPh>
    <rPh sb="171" eb="175">
      <t>ウケツケトイアワ</t>
    </rPh>
    <rPh sb="176" eb="178">
      <t>バンゴウ</t>
    </rPh>
    <rPh sb="183" eb="184">
      <t>カ</t>
    </rPh>
    <rPh sb="192" eb="194">
      <t>バアイ</t>
    </rPh>
    <rPh sb="196" eb="198">
      <t>ガイトウ</t>
    </rPh>
    <rPh sb="203" eb="209">
      <t>ドウジウケツケトイアワ</t>
    </rPh>
    <rPh sb="210" eb="212">
      <t>バンゴウ</t>
    </rPh>
    <rPh sb="213" eb="215">
      <t>セッテイ</t>
    </rPh>
    <rPh sb="220" eb="222">
      <t>ジョウキ</t>
    </rPh>
    <rPh sb="223" eb="225">
      <t>イガイ</t>
    </rPh>
    <rPh sb="227" eb="229">
      <t>ガイトウ</t>
    </rPh>
    <rPh sb="234" eb="236">
      <t>トイアワ</t>
    </rPh>
    <rPh sb="237" eb="239">
      <t>バンゴウ</t>
    </rPh>
    <rPh sb="240" eb="242">
      <t>セッテイ</t>
    </rPh>
    <rPh sb="265" eb="267">
      <t>トウロク</t>
    </rPh>
    <rPh sb="291" eb="293">
      <t>トウロク</t>
    </rPh>
    <rPh sb="293" eb="295">
      <t>ナイヨウ</t>
    </rPh>
    <rPh sb="296" eb="298">
      <t>トウロク</t>
    </rPh>
    <rPh sb="304" eb="306">
      <t>トウロク</t>
    </rPh>
    <rPh sb="306" eb="308">
      <t>ナイヨウ</t>
    </rPh>
    <rPh sb="334" eb="336">
      <t>トイアワ</t>
    </rPh>
    <rPh sb="337" eb="339">
      <t>バンゴウ</t>
    </rPh>
    <phoneticPr fontId="8"/>
  </si>
  <si>
    <t>edi_gyousyubetsu</t>
    <phoneticPr fontId="8"/>
  </si>
  <si>
    <t>varchar(2)</t>
    <phoneticPr fontId="8"/>
  </si>
  <si>
    <t>１、論理名が括弧"("でくくられている項目について</t>
    <phoneticPr fontId="10"/>
  </si>
  <si>
    <t>2016/12/13</t>
    <phoneticPr fontId="8"/>
  </si>
  <si>
    <t>データベーステーブル定義、プロシージャ、トリガーの仕様について取りまとめたものです。</t>
    <phoneticPr fontId="10"/>
  </si>
  <si>
    <t>SQL Server Standard 2016</t>
  </si>
  <si>
    <t>char(1)⇒char(2)</t>
    <phoneticPr fontId="8"/>
  </si>
  <si>
    <t>輸出証明書</t>
    <rPh sb="0" eb="2">
      <t>ユシュツ</t>
    </rPh>
    <rPh sb="2" eb="5">
      <t>ショウメイショ</t>
    </rPh>
    <phoneticPr fontId="8"/>
  </si>
  <si>
    <t>varchar(2)</t>
    <phoneticPr fontId="8"/>
  </si>
  <si>
    <t>edi900_関係省庁等区分ｺｰﾄﾞﾃｰﾌﾞﾙ
char(1)からchar(2)に変更</t>
    <rPh sb="7" eb="9">
      <t>カンケイ</t>
    </rPh>
    <rPh sb="9" eb="11">
      <t>ショウチョウ</t>
    </rPh>
    <rPh sb="11" eb="12">
      <t>ナド</t>
    </rPh>
    <rPh sb="41" eb="43">
      <t>ヘンコウ</t>
    </rPh>
    <phoneticPr fontId="8"/>
  </si>
  <si>
    <t>集計区分ビュー</t>
    <rPh sb="0" eb="2">
      <t>シュウケイ</t>
    </rPh>
    <rPh sb="2" eb="4">
      <t>クブン</t>
    </rPh>
    <phoneticPr fontId="8"/>
  </si>
  <si>
    <t>ediv120_aggregation</t>
    <phoneticPr fontId="8"/>
  </si>
  <si>
    <t>ediv120_aggregation</t>
    <phoneticPr fontId="8"/>
  </si>
  <si>
    <t>集計画面の区分を取得するビュー</t>
    <rPh sb="0" eb="2">
      <t>シュウケイ</t>
    </rPh>
    <rPh sb="2" eb="4">
      <t>ガメン</t>
    </rPh>
    <rPh sb="5" eb="7">
      <t>クブン</t>
    </rPh>
    <rPh sb="8" eb="10">
      <t>シュトク</t>
    </rPh>
    <phoneticPr fontId="8"/>
  </si>
  <si>
    <t>コード</t>
    <phoneticPr fontId="8"/>
  </si>
  <si>
    <t>edi51_ｼｽﾃﾑ区分 ｺｰﾄﾞ（edi51_system_kubun）/
edi900_関係省庁等区分ｺｰﾄﾞ（edi900_husyou_portal_kubun）</t>
    <phoneticPr fontId="8"/>
  </si>
  <si>
    <t>コード+'_'+表示区分</t>
    <rPh sb="7" eb="9">
      <t>ヒョウジ</t>
    </rPh>
    <rPh sb="9" eb="11">
      <t>クブン</t>
    </rPh>
    <phoneticPr fontId="8"/>
  </si>
  <si>
    <t>Create view [dbo].[ediv120_aggregation] (value,op_synonym) as</t>
    <phoneticPr fontId="8"/>
  </si>
  <si>
    <t>SELECT</t>
  </si>
  <si>
    <t xml:space="preserve">    value,</t>
  </si>
  <si>
    <t xml:space="preserve">    op_synonym +'_'+display_kubun AS op_synonym</t>
  </si>
  <si>
    <t>FROM</t>
  </si>
  <si>
    <t xml:space="preserve">    edi51_system_kubun</t>
  </si>
  <si>
    <t>UNION ALL</t>
  </si>
  <si>
    <t>(</t>
  </si>
  <si>
    <t xml:space="preserve">    B.value,</t>
  </si>
  <si>
    <t xml:space="preserve">    B.op_synonym +'_'+c.op_synonym AS op_synonym</t>
  </si>
  <si>
    <t xml:space="preserve">    edi900_husyou_portal_kubun B</t>
  </si>
  <si>
    <t xml:space="preserve">    LEFT JOIN</t>
  </si>
  <si>
    <t xml:space="preserve">    edi51_system_kubun C ON</t>
  </si>
  <si>
    <t xml:space="preserve">    c.display_kubun ='0'</t>
  </si>
  <si>
    <t>このテーブルでﾕｰｻﾞのﾊﾟｰﾐｯｼｮﾝを管理する。
権限定義のテーブル
社員権限1、社員権限2、オペレータ権限、エンジニア権限、管理者権限</t>
    <rPh sb="27" eb="29">
      <t>ケンゲン</t>
    </rPh>
    <rPh sb="29" eb="31">
      <t>テイギ</t>
    </rPh>
    <rPh sb="37" eb="39">
      <t>シャイン</t>
    </rPh>
    <rPh sb="43" eb="45">
      <t>シャイン</t>
    </rPh>
    <phoneticPr fontId="8"/>
  </si>
  <si>
    <t>varchar(20)</t>
    <phoneticPr fontId="8"/>
  </si>
  <si>
    <t>2016/12/26</t>
    <phoneticPr fontId="8"/>
  </si>
  <si>
    <t>13桁⇒20桁</t>
    <rPh sb="1" eb="2">
      <t>ケタ</t>
    </rPh>
    <rPh sb="5" eb="6">
      <t>ケタ</t>
    </rPh>
    <phoneticPr fontId="8"/>
  </si>
  <si>
    <t>edi51_ｼｽﾃﾑ区分 ｺｰﾄﾞ</t>
    <phoneticPr fontId="8"/>
  </si>
  <si>
    <t>varchar(2)</t>
    <phoneticPr fontId="8"/>
  </si>
  <si>
    <t>edi900_府省共通ﾎﾟｰﾀﾙ区分ｺｰﾄﾞﾃｰﾌﾞﾙ
桁数：1⇒2</t>
    <rPh sb="28" eb="30">
      <t>ケタスウ</t>
    </rPh>
    <phoneticPr fontId="8"/>
  </si>
  <si>
    <t>0.8</t>
    <phoneticPr fontId="10"/>
  </si>
  <si>
    <t>NTTCom</t>
    <phoneticPr fontId="63"/>
  </si>
  <si>
    <t>2016/12/26</t>
    <phoneticPr fontId="10"/>
  </si>
  <si>
    <t>お客様指摘対応完了 0.8版</t>
    <rPh sb="1" eb="3">
      <t>キャクサマ</t>
    </rPh>
    <rPh sb="3" eb="5">
      <t>シテキ</t>
    </rPh>
    <rPh sb="5" eb="7">
      <t>タイオウ</t>
    </rPh>
    <rPh sb="7" eb="9">
      <t>カンリョウ</t>
    </rPh>
    <rPh sb="13" eb="14">
      <t>バン</t>
    </rPh>
    <phoneticPr fontId="10"/>
  </si>
  <si>
    <t>旧NBS区分1</t>
  </si>
  <si>
    <t>旧NBS区分2</t>
  </si>
  <si>
    <t>旧NBS区分3</t>
  </si>
  <si>
    <t>旧4</t>
    <phoneticPr fontId="8"/>
  </si>
  <si>
    <t>旧NBS区分5</t>
  </si>
  <si>
    <t>旧NBS区分6</t>
  </si>
  <si>
    <t>旧NBS区分7</t>
  </si>
  <si>
    <t>旧NBS区分8</t>
  </si>
  <si>
    <t>旧NBS区分9</t>
  </si>
  <si>
    <t>旧NBS区分10</t>
  </si>
  <si>
    <t>旧NBS区分11</t>
  </si>
  <si>
    <t>7.旧NBS区分12</t>
  </si>
  <si>
    <t>旧NBS区分12</t>
    <phoneticPr fontId="8"/>
  </si>
  <si>
    <t>旧NBS区分13</t>
  </si>
  <si>
    <t>旧NBS区分14</t>
  </si>
  <si>
    <t>旧NBS区分15</t>
  </si>
  <si>
    <t>7</t>
  </si>
  <si>
    <t>8</t>
  </si>
  <si>
    <t>8.旧NBS区分13</t>
    <phoneticPr fontId="8"/>
  </si>
  <si>
    <t>9.旧NBS区分14</t>
    <phoneticPr fontId="8"/>
  </si>
  <si>
    <t>旧NBS区分16</t>
  </si>
  <si>
    <t>旧NBS区分17</t>
  </si>
  <si>
    <t>旧NBS区分18</t>
  </si>
  <si>
    <t>旧NBS区分19</t>
  </si>
  <si>
    <t>旧NBS区分20</t>
  </si>
  <si>
    <t>旧NBS区分21</t>
  </si>
  <si>
    <t>7</t>
    <phoneticPr fontId="8"/>
  </si>
  <si>
    <t>旧NBS区分22</t>
  </si>
  <si>
    <t>旧NBS区分23</t>
  </si>
  <si>
    <t>旧NBS区分24</t>
  </si>
  <si>
    <t>旧NBS区分25</t>
  </si>
  <si>
    <t>旧NBS区分26</t>
  </si>
  <si>
    <t>旧NBS区分27</t>
  </si>
  <si>
    <t>旧NBS区分28</t>
  </si>
  <si>
    <t>旧NBS区分29</t>
  </si>
  <si>
    <t>旧NBS区分30</t>
  </si>
  <si>
    <t>8</t>
    <phoneticPr fontId="8"/>
  </si>
  <si>
    <t>旧NBS区分31</t>
  </si>
  <si>
    <t>旧NBS区分32</t>
  </si>
  <si>
    <t>旧NBS区分33</t>
  </si>
  <si>
    <t>旧NBS区分34</t>
  </si>
  <si>
    <t>旧NBS区分35</t>
  </si>
  <si>
    <t>旧NBS区分36</t>
  </si>
  <si>
    <t>旧NBS区分37</t>
  </si>
  <si>
    <t>旧NBS区分38</t>
  </si>
  <si>
    <t>旧NBS区分39</t>
  </si>
  <si>
    <t>9</t>
  </si>
  <si>
    <t>9</t>
    <phoneticPr fontId="8"/>
  </si>
  <si>
    <t>旧NBS区分40</t>
  </si>
  <si>
    <t>旧NBS区分41</t>
  </si>
  <si>
    <t>旧NBS区分42</t>
  </si>
  <si>
    <t>旧NBS区分43</t>
  </si>
  <si>
    <t>旧NBS区分44</t>
  </si>
  <si>
    <t>旧NBS区分45</t>
  </si>
  <si>
    <t>旧NBS区分46</t>
  </si>
  <si>
    <t>旧NBS区分47</t>
  </si>
  <si>
    <t>旧NBS区分48</t>
  </si>
  <si>
    <t>旧NBS区分49</t>
  </si>
  <si>
    <t>10</t>
  </si>
  <si>
    <t>10</t>
    <phoneticPr fontId="8"/>
  </si>
  <si>
    <t>旧NBS区分4</t>
    <phoneticPr fontId="8"/>
  </si>
  <si>
    <t>0.81</t>
    <phoneticPr fontId="10"/>
  </si>
  <si>
    <t>2017/1/27</t>
    <phoneticPr fontId="8"/>
  </si>
  <si>
    <t>ediv70_helpdesk_users</t>
    <phoneticPr fontId="8"/>
  </si>
  <si>
    <t>お客様指摘対応
カテゴリ１とカテゴリ２に旧コードを追加しました。
ビュー一覧から「問合せ対応状況ビュー」、「問合せ関連付け数量統計ビュー」と「EXP解決策ビュー」を削除しました。</t>
    <rPh sb="1" eb="3">
      <t>キャクサマ</t>
    </rPh>
    <rPh sb="3" eb="5">
      <t>シテキ</t>
    </rPh>
    <rPh sb="5" eb="7">
      <t>タイオウ</t>
    </rPh>
    <rPh sb="20" eb="21">
      <t>キュウ</t>
    </rPh>
    <rPh sb="25" eb="27">
      <t>ツイカ</t>
    </rPh>
    <rPh sb="36" eb="38">
      <t>イチラン</t>
    </rPh>
    <rPh sb="82" eb="84">
      <t>サクジョ</t>
    </rPh>
    <phoneticPr fontId="10"/>
  </si>
  <si>
    <t>新規追加、集計機能利用</t>
    <rPh sb="0" eb="2">
      <t>シンキ</t>
    </rPh>
    <rPh sb="2" eb="4">
      <t>ツイカ</t>
    </rPh>
    <rPh sb="5" eb="7">
      <t>シュウケイ</t>
    </rPh>
    <rPh sb="7" eb="9">
      <t>キノウ</t>
    </rPh>
    <rPh sb="9" eb="11">
      <t>リヨウ</t>
    </rPh>
    <phoneticPr fontId="8"/>
  </si>
  <si>
    <t>問合せ機能利用</t>
    <rPh sb="0" eb="2">
      <t>トイアワ</t>
    </rPh>
    <rPh sb="3" eb="5">
      <t>キノウ</t>
    </rPh>
    <rPh sb="5" eb="7">
      <t>リヨウ</t>
    </rPh>
    <phoneticPr fontId="8"/>
  </si>
  <si>
    <t>10.旧NBS区分15</t>
    <phoneticPr fontId="8"/>
  </si>
  <si>
    <t>11.廃止</t>
    <rPh sb="3" eb="5">
      <t>ハイシ</t>
    </rPh>
    <phoneticPr fontId="8"/>
  </si>
  <si>
    <t>廃止</t>
    <rPh sb="0" eb="2">
      <t>ハイシ</t>
    </rPh>
    <phoneticPr fontId="8"/>
  </si>
  <si>
    <t>119.廃止</t>
    <rPh sb="4" eb="6">
      <t>ハイシ</t>
    </rPh>
    <phoneticPr fontId="8"/>
  </si>
  <si>
    <t>11</t>
    <phoneticPr fontId="8"/>
  </si>
  <si>
    <t>11</t>
    <phoneticPr fontId="8"/>
  </si>
  <si>
    <t>0.82</t>
    <phoneticPr fontId="10"/>
  </si>
  <si>
    <t>2017/2/1</t>
    <phoneticPr fontId="8"/>
  </si>
  <si>
    <t>varchar(131)</t>
    <phoneticPr fontId="8"/>
  </si>
  <si>
    <t>18.意見・要望</t>
    <rPh sb="3" eb="5">
      <t>イケン</t>
    </rPh>
    <rPh sb="6" eb="8">
      <t>ヨウボウ</t>
    </rPh>
    <phoneticPr fontId="8"/>
  </si>
  <si>
    <t>41.CY搬出入関連業務</t>
    <rPh sb="5" eb="6">
      <t>ハン</t>
    </rPh>
    <rPh sb="6" eb="7">
      <t>シュツ</t>
    </rPh>
    <rPh sb="7" eb="8">
      <t>イ</t>
    </rPh>
    <rPh sb="8" eb="10">
      <t>カンレン</t>
    </rPh>
    <rPh sb="10" eb="12">
      <t>ギョウム</t>
    </rPh>
    <phoneticPr fontId="8"/>
  </si>
  <si>
    <t>42.ACL関連業務</t>
    <rPh sb="6" eb="8">
      <t>カンレン</t>
    </rPh>
    <rPh sb="8" eb="10">
      <t>ギョウム</t>
    </rPh>
    <phoneticPr fontId="8"/>
  </si>
  <si>
    <t>43.船腹予約関連業務</t>
    <rPh sb="3" eb="4">
      <t>フネ</t>
    </rPh>
    <rPh sb="4" eb="5">
      <t>ハラ</t>
    </rPh>
    <rPh sb="5" eb="7">
      <t>ヨヤク</t>
    </rPh>
    <rPh sb="7" eb="9">
      <t>カンレン</t>
    </rPh>
    <rPh sb="9" eb="11">
      <t>ギョウム</t>
    </rPh>
    <phoneticPr fontId="8"/>
  </si>
  <si>
    <t>船腹予約関連業務</t>
    <rPh sb="0" eb="1">
      <t>フネ</t>
    </rPh>
    <rPh sb="1" eb="2">
      <t>ハラ</t>
    </rPh>
    <rPh sb="2" eb="4">
      <t>ヨヤク</t>
    </rPh>
    <rPh sb="4" eb="6">
      <t>カンレン</t>
    </rPh>
    <rPh sb="6" eb="8">
      <t>ギョウム</t>
    </rPh>
    <phoneticPr fontId="8"/>
  </si>
  <si>
    <t>44.危険物明細書関連業務</t>
    <rPh sb="3" eb="6">
      <t>キケンブツ</t>
    </rPh>
    <rPh sb="6" eb="9">
      <t>メイサイショ</t>
    </rPh>
    <rPh sb="9" eb="11">
      <t>カンレン</t>
    </rPh>
    <rPh sb="11" eb="13">
      <t>ギョウム</t>
    </rPh>
    <phoneticPr fontId="8"/>
  </si>
  <si>
    <t>46.調査</t>
    <rPh sb="3" eb="5">
      <t>チョウサ</t>
    </rPh>
    <phoneticPr fontId="8"/>
  </si>
  <si>
    <t>51.意見・要望聴取</t>
    <rPh sb="3" eb="5">
      <t>イケン</t>
    </rPh>
    <rPh sb="6" eb="8">
      <t>ヨウボウ</t>
    </rPh>
    <rPh sb="8" eb="10">
      <t>チョウシュ</t>
    </rPh>
    <phoneticPr fontId="8"/>
  </si>
  <si>
    <t>52.契約等相談受付</t>
    <rPh sb="3" eb="6">
      <t>ケイヤクナド</t>
    </rPh>
    <rPh sb="6" eb="8">
      <t>ソウダン</t>
    </rPh>
    <rPh sb="8" eb="10">
      <t>ウケツケ</t>
    </rPh>
    <phoneticPr fontId="8"/>
  </si>
  <si>
    <t>54.既存業務案内</t>
    <rPh sb="3" eb="5">
      <t>キゾン</t>
    </rPh>
    <rPh sb="5" eb="7">
      <t>ギョウム</t>
    </rPh>
    <rPh sb="7" eb="9">
      <t>アンナイ</t>
    </rPh>
    <phoneticPr fontId="8"/>
  </si>
  <si>
    <t>既存業務案内</t>
    <rPh sb="0" eb="2">
      <t>キゾン</t>
    </rPh>
    <rPh sb="2" eb="4">
      <t>ギョウム</t>
    </rPh>
    <rPh sb="4" eb="6">
      <t>アンナイ</t>
    </rPh>
    <phoneticPr fontId="8"/>
  </si>
  <si>
    <t>55.協力依頼（地区協対応等）</t>
    <rPh sb="3" eb="5">
      <t>キョウリョク</t>
    </rPh>
    <rPh sb="5" eb="7">
      <t>イライ</t>
    </rPh>
    <rPh sb="8" eb="10">
      <t>チク</t>
    </rPh>
    <rPh sb="10" eb="11">
      <t>キョウ</t>
    </rPh>
    <rPh sb="11" eb="13">
      <t>タイオウ</t>
    </rPh>
    <rPh sb="13" eb="14">
      <t>ナド</t>
    </rPh>
    <phoneticPr fontId="8"/>
  </si>
  <si>
    <t>協力依頼（地区協対応等）</t>
    <rPh sb="0" eb="2">
      <t>キョウリョク</t>
    </rPh>
    <rPh sb="2" eb="4">
      <t>イライ</t>
    </rPh>
    <rPh sb="5" eb="7">
      <t>チク</t>
    </rPh>
    <rPh sb="7" eb="8">
      <t>キョウ</t>
    </rPh>
    <rPh sb="8" eb="11">
      <t>タイオウナド</t>
    </rPh>
    <phoneticPr fontId="8"/>
  </si>
  <si>
    <t>56.備忘録</t>
    <rPh sb="3" eb="5">
      <t>ビボウ</t>
    </rPh>
    <rPh sb="5" eb="6">
      <t>ロク</t>
    </rPh>
    <phoneticPr fontId="8"/>
  </si>
  <si>
    <t>備忘録</t>
    <rPh sb="0" eb="2">
      <t>ビボウ</t>
    </rPh>
    <rPh sb="2" eb="3">
      <t>ロク</t>
    </rPh>
    <phoneticPr fontId="8"/>
  </si>
  <si>
    <t>57.更改対応</t>
    <rPh sb="3" eb="5">
      <t>コウカイ</t>
    </rPh>
    <rPh sb="5" eb="7">
      <t>タイオウ</t>
    </rPh>
    <phoneticPr fontId="8"/>
  </si>
  <si>
    <t>更改対応</t>
    <rPh sb="0" eb="2">
      <t>コウカイ</t>
    </rPh>
    <rPh sb="2" eb="4">
      <t>タイオウ</t>
    </rPh>
    <phoneticPr fontId="8"/>
  </si>
  <si>
    <t>2017/2/3</t>
    <phoneticPr fontId="8"/>
  </si>
  <si>
    <t>45.不参加者への参加慫慂</t>
    <rPh sb="3" eb="6">
      <t>フサンカ</t>
    </rPh>
    <rPh sb="6" eb="7">
      <t>シャ</t>
    </rPh>
    <rPh sb="9" eb="11">
      <t>サンカ</t>
    </rPh>
    <rPh sb="11" eb="13">
      <t>ショウヨウ</t>
    </rPh>
    <phoneticPr fontId="8"/>
  </si>
  <si>
    <t>不参加者への参加慫慂</t>
    <rPh sb="0" eb="3">
      <t>フサンカ</t>
    </rPh>
    <rPh sb="3" eb="4">
      <t>シャ</t>
    </rPh>
    <rPh sb="6" eb="8">
      <t>サンカ</t>
    </rPh>
    <rPh sb="8" eb="10">
      <t>ショウヨウ</t>
    </rPh>
    <phoneticPr fontId="8"/>
  </si>
  <si>
    <t>0</t>
    <phoneticPr fontId="8"/>
  </si>
  <si>
    <t>NACCSパックベンダコード</t>
    <phoneticPr fontId="8"/>
  </si>
  <si>
    <t>受付者所属</t>
    <rPh sb="0" eb="2">
      <t>ウケツケ</t>
    </rPh>
    <rPh sb="2" eb="3">
      <t>シャ</t>
    </rPh>
    <rPh sb="3" eb="5">
      <t>ショゾク</t>
    </rPh>
    <phoneticPr fontId="8"/>
  </si>
  <si>
    <t>)</t>
    <phoneticPr fontId="8"/>
  </si>
  <si>
    <t xml:space="preserve">    WHERE B.op_synonym &lt;&gt; '22'</t>
    <phoneticPr fontId="8"/>
  </si>
  <si>
    <t>0.83</t>
    <phoneticPr fontId="10"/>
  </si>
  <si>
    <t>①お客様の指摘に基づいてカテゴリ２を修正
②ストアドプロシージャ一覧から「sti_getmessage」と「get_loginid」を削除しました。</t>
    <rPh sb="2" eb="3">
      <t>キャク</t>
    </rPh>
    <rPh sb="3" eb="4">
      <t>サマ</t>
    </rPh>
    <rPh sb="5" eb="7">
      <t>シテキ</t>
    </rPh>
    <rPh sb="8" eb="9">
      <t>モト</t>
    </rPh>
    <phoneticPr fontId="10"/>
  </si>
  <si>
    <t>問合せテーブルの利用者名varchar(65)をvarchar(131)に変更
姓（32）+半角スーペス+名（32）+半角スーペス+姓（カナ）（32）+半角スーペス+名（カナ）（32）</t>
    <rPh sb="0" eb="2">
      <t>トイアワ</t>
    </rPh>
    <rPh sb="8" eb="11">
      <t>リヨウシャ</t>
    </rPh>
    <rPh sb="11" eb="12">
      <t>メイ</t>
    </rPh>
    <rPh sb="37" eb="39">
      <t>ヘンコウ</t>
    </rPh>
    <rPh sb="40" eb="41">
      <t>セイ</t>
    </rPh>
    <rPh sb="46" eb="48">
      <t>ハンカク</t>
    </rPh>
    <rPh sb="53" eb="54">
      <t>メイ</t>
    </rPh>
    <rPh sb="66" eb="67">
      <t>セイ</t>
    </rPh>
    <rPh sb="83" eb="84">
      <t>メイ</t>
    </rPh>
    <phoneticPr fontId="10"/>
  </si>
  <si>
    <t>1.0</t>
    <phoneticPr fontId="10"/>
  </si>
  <si>
    <t>1.0版発行</t>
    <rPh sb="3" eb="4">
      <t>ハン</t>
    </rPh>
    <rPh sb="4" eb="6">
      <t>ハッコウ</t>
    </rPh>
    <phoneticPr fontId="10"/>
  </si>
  <si>
    <t>logs_i13</t>
  </si>
  <si>
    <t>logs_i14</t>
  </si>
  <si>
    <t>logs_i15</t>
    <phoneticPr fontId="8"/>
  </si>
  <si>
    <t>sitekey</t>
    <phoneticPr fontId="8"/>
  </si>
  <si>
    <t>edi_system_kubun,edi_data_flg,edi_touroku_date</t>
    <phoneticPr fontId="8"/>
  </si>
  <si>
    <t>short_desc</t>
    <phoneticPr fontId="8"/>
  </si>
  <si>
    <t>edi01_jigyousyo_l1</t>
  </si>
  <si>
    <t>edi01_jigyousyo_l2</t>
  </si>
  <si>
    <t>共用</t>
  </si>
  <si>
    <t>新規申込</t>
  </si>
  <si>
    <t>回線（含工事依頼）</t>
  </si>
  <si>
    <t>パスワード再発行</t>
  </si>
  <si>
    <t>意見・要望</t>
  </si>
  <si>
    <t>出港前報告制度</t>
  </si>
  <si>
    <t>22.入出港関連</t>
  </si>
  <si>
    <t>入出港関連</t>
  </si>
  <si>
    <t>貨物積卸関係</t>
  </si>
  <si>
    <t>貨物管理関係</t>
  </si>
  <si>
    <t>25.保税運送申告関係</t>
  </si>
  <si>
    <t>保税運送申告関係</t>
  </si>
  <si>
    <t>26.輸入通関関係</t>
  </si>
  <si>
    <t>輸入通関関係</t>
  </si>
  <si>
    <t>27.輸出通関関係</t>
  </si>
  <si>
    <t>輸出通関関係</t>
  </si>
  <si>
    <t>デジタル証明書</t>
  </si>
  <si>
    <t>33.パッケージソフト</t>
  </si>
  <si>
    <t>パッケージソフト</t>
  </si>
  <si>
    <t>NACCSパック（含ベンダ依頼）</t>
  </si>
  <si>
    <t>セキュリティ関係</t>
  </si>
  <si>
    <t>netNACCS端末入替</t>
  </si>
  <si>
    <t>38.システム1</t>
  </si>
  <si>
    <t>システム1</t>
  </si>
  <si>
    <t>39.その他</t>
  </si>
  <si>
    <t>CY搬出入関連業務</t>
  </si>
  <si>
    <t>ACL関連業務</t>
  </si>
  <si>
    <t>危険物明細書関連業務</t>
  </si>
  <si>
    <t>47.その他1</t>
    <rPh sb="5" eb="6">
      <t>タ</t>
    </rPh>
    <phoneticPr fontId="8"/>
  </si>
  <si>
    <t>その他1</t>
    <rPh sb="2" eb="3">
      <t>タ</t>
    </rPh>
    <phoneticPr fontId="8"/>
  </si>
  <si>
    <t>48.その他2</t>
    <rPh sb="5" eb="6">
      <t>タ</t>
    </rPh>
    <phoneticPr fontId="8"/>
  </si>
  <si>
    <t>その他2</t>
    <rPh sb="2" eb="3">
      <t>タ</t>
    </rPh>
    <phoneticPr fontId="8"/>
  </si>
  <si>
    <t>49.その他3</t>
  </si>
  <si>
    <t>その他3</t>
    <rPh sb="2" eb="3">
      <t>タ</t>
    </rPh>
    <phoneticPr fontId="8"/>
  </si>
  <si>
    <t>意見・要望聴取</t>
  </si>
  <si>
    <t>契約等相談受付</t>
  </si>
  <si>
    <t>53.情報提供</t>
  </si>
  <si>
    <t>情報提供</t>
  </si>
  <si>
    <t>58.その他1</t>
    <rPh sb="5" eb="6">
      <t>タ</t>
    </rPh>
    <phoneticPr fontId="8"/>
  </si>
  <si>
    <t>59.その他2</t>
  </si>
  <si>
    <t>その他2</t>
  </si>
  <si>
    <t>61.新規事業1</t>
    <rPh sb="3" eb="5">
      <t>シンキ</t>
    </rPh>
    <rPh sb="5" eb="7">
      <t>ジギョウ</t>
    </rPh>
    <phoneticPr fontId="8"/>
  </si>
  <si>
    <t>新規事業1</t>
    <rPh sb="0" eb="2">
      <t>シンキ</t>
    </rPh>
    <rPh sb="2" eb="4">
      <t>ジギョウ</t>
    </rPh>
    <phoneticPr fontId="8"/>
  </si>
  <si>
    <t>62.新規事業2</t>
    <rPh sb="3" eb="5">
      <t>シンキ</t>
    </rPh>
    <rPh sb="5" eb="7">
      <t>ジギョウ</t>
    </rPh>
    <phoneticPr fontId="8"/>
  </si>
  <si>
    <t>新規事業2</t>
    <rPh sb="0" eb="2">
      <t>シンキ</t>
    </rPh>
    <rPh sb="2" eb="4">
      <t>ジギョウ</t>
    </rPh>
    <phoneticPr fontId="8"/>
  </si>
  <si>
    <t>63.新規事業3</t>
  </si>
  <si>
    <t>新規事業3</t>
  </si>
  <si>
    <t>64.新規事業4</t>
  </si>
  <si>
    <t>新規事業4</t>
  </si>
  <si>
    <t>65.新規事業5</t>
  </si>
  <si>
    <t>新規事業5</t>
  </si>
  <si>
    <t>66.新規事業6</t>
  </si>
  <si>
    <t>新規事業6</t>
  </si>
  <si>
    <t>67.新規事業7</t>
  </si>
  <si>
    <t>新規事業7</t>
  </si>
  <si>
    <t>68.新規事業8</t>
  </si>
  <si>
    <t>新規事業8</t>
  </si>
  <si>
    <t>71.旧NBS区分16</t>
  </si>
  <si>
    <t>72.旧NBS区分17</t>
  </si>
  <si>
    <t>73.旧NBS区分18</t>
  </si>
  <si>
    <t>74.旧NBS区分19</t>
  </si>
  <si>
    <t>75.旧NBS区分20</t>
  </si>
  <si>
    <t>76.旧NBS区分21</t>
  </si>
  <si>
    <t>81.旧NBS区分22</t>
  </si>
  <si>
    <t>82.旧NBS区分23</t>
  </si>
  <si>
    <t>83.旧NBS区分24</t>
  </si>
  <si>
    <t>84.旧NBS区分25</t>
  </si>
  <si>
    <t>85.旧NBS区分26</t>
  </si>
  <si>
    <t>86.旧NBS区分27</t>
  </si>
  <si>
    <t>87.旧NBS区分28</t>
  </si>
  <si>
    <t>88.旧NBS区分29</t>
  </si>
  <si>
    <t>89.旧NBS区分30</t>
  </si>
  <si>
    <t>91.旧NBS区分31</t>
  </si>
  <si>
    <t>92.旧NBS区分32</t>
  </si>
  <si>
    <t>93.旧NBS区分33</t>
  </si>
  <si>
    <t>94.旧NBS区分34</t>
  </si>
  <si>
    <t>95.旧NBS区分35</t>
  </si>
  <si>
    <t>96.旧NBS区分36</t>
  </si>
  <si>
    <t>97.旧NBS区分37</t>
  </si>
  <si>
    <t>98.旧NBS区分38</t>
  </si>
  <si>
    <t>99.旧NBS区分39</t>
  </si>
  <si>
    <t>100.旧NBS区分40</t>
  </si>
  <si>
    <t>101.旧NBS区分41</t>
  </si>
  <si>
    <t>111.旧NBS区分42</t>
  </si>
  <si>
    <t>112.旧NBS区分43</t>
  </si>
  <si>
    <t>113.旧NBS区分44</t>
  </si>
  <si>
    <t>114.旧NBS区分45</t>
  </si>
  <si>
    <t>115.旧NBS区分46</t>
  </si>
  <si>
    <t>116.旧NBS区分47</t>
  </si>
  <si>
    <t>117.旧NBS区分48</t>
  </si>
  <si>
    <t>118.旧NBS区分49</t>
  </si>
  <si>
    <t>CRCC</t>
    <phoneticPr fontId="8"/>
  </si>
  <si>
    <t>2017/10/17</t>
    <phoneticPr fontId="10"/>
  </si>
  <si>
    <t>1.1版修正</t>
    <rPh sb="3" eb="4">
      <t>ハン</t>
    </rPh>
    <rPh sb="4" eb="6">
      <t>シュウセイ</t>
    </rPh>
    <phoneticPr fontId="10"/>
  </si>
  <si>
    <t>1.2</t>
    <phoneticPr fontId="10"/>
  </si>
  <si>
    <t>edi753_業種別コードを変更</t>
    <rPh sb="14" eb="16">
      <t>ヘンコウ</t>
    </rPh>
    <phoneticPr fontId="10"/>
  </si>
  <si>
    <t>通関業</t>
    <rPh sb="0" eb="2">
      <t>ツウカン</t>
    </rPh>
    <rPh sb="2" eb="3">
      <t>ギョウ</t>
    </rPh>
    <phoneticPr fontId="8"/>
  </si>
  <si>
    <t>輸出入者</t>
    <rPh sb="0" eb="3">
      <t>ユシュツニュウ</t>
    </rPh>
    <rPh sb="3" eb="4">
      <t>シャ</t>
    </rPh>
    <phoneticPr fontId="8"/>
  </si>
  <si>
    <t>自社通関</t>
    <phoneticPr fontId="8"/>
  </si>
  <si>
    <t>貿易管理システム利用輸出入者</t>
    <rPh sb="0" eb="2">
      <t>ボウエキ</t>
    </rPh>
    <rPh sb="2" eb="4">
      <t>カンリ</t>
    </rPh>
    <rPh sb="8" eb="10">
      <t>リヨウ</t>
    </rPh>
    <rPh sb="10" eb="13">
      <t>ユシュツニュウ</t>
    </rPh>
    <rPh sb="13" eb="14">
      <t>シャ</t>
    </rPh>
    <phoneticPr fontId="8"/>
  </si>
  <si>
    <t>予備2</t>
    <rPh sb="0" eb="2">
      <t>ヨビ</t>
    </rPh>
    <phoneticPr fontId="8"/>
  </si>
  <si>
    <t>2018/3/19</t>
    <phoneticPr fontId="8"/>
  </si>
  <si>
    <t>予備1</t>
    <phoneticPr fontId="8"/>
  </si>
  <si>
    <t>2.0</t>
  </si>
  <si>
    <t>2021/09/19</t>
  </si>
  <si>
    <t>2016/09/05</t>
  </si>
  <si>
    <t>2017/01/27</t>
  </si>
  <si>
    <t>2017/02/07</t>
  </si>
  <si>
    <t>2017/02/13</t>
  </si>
  <si>
    <t>2017/02/15</t>
  </si>
  <si>
    <t>2018/03/19</t>
  </si>
  <si>
    <t>中年度更改に伴い2.0版発行（内容変更無し）</t>
  </si>
  <si>
    <t>エスカレーション先情報を管理する。
※ﾃﾞｰﾀ区分と宛先区分を削除しました。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</si>
</sst>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¥&quot;* #,##0_);_(&quot;¥&quot;* \(#,##0\);_(&quot;¥&quot;* &quot;-&quot;_);_(@_)"/>
    <numFmt numFmtId="165" formatCode="_(* #,##0_);_(* \(#,##0\);_(* &quot;-&quot;_);_(@_)"/>
    <numFmt numFmtId="166" formatCode="_(&quot;¥&quot;* #,##0.00_);_(&quot;¥&quot;* \(#,##0.00\);_(&quot;¥&quot;* &quot;-&quot;??_);_(@_)"/>
    <numFmt numFmtId="167" formatCode="_(* #,##0.00_);_(* \(#,##0.00\);_(* &quot;-&quot;??_);_(@_)"/>
    <numFmt numFmtId="168" formatCode="#.##"/>
    <numFmt numFmtId="169" formatCode="#,##0.000;[Red]&quot;-&quot;#,##0.000"/>
    <numFmt numFmtId="170" formatCode="#,##0;\-#,##0;&quot;-&quot;"/>
    <numFmt numFmtId="171" formatCode="_ * #,##0.00_ ;_ * \-#,##0.00_ ;_ * &quot;-&quot;_ ;_ @_ "/>
    <numFmt numFmtId="172" formatCode="g/&quot;標&quot;&quot;準&quot;"/>
  </numFmts>
  <fonts count="86">
    <font>
      <sz val="11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i/>
      <sz val="9"/>
      <color theme="1"/>
      <name val="Calibri"/>
      <family val="3"/>
      <charset val="128"/>
      <scheme val="minor"/>
    </font>
    <font>
      <b/>
      <sz val="9"/>
      <color rgb="FFFFFFFF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9"/>
      <color rgb="FFFFFFFF"/>
      <name val="Calibri"/>
      <family val="2"/>
      <charset val="128"/>
      <scheme val="minor"/>
    </font>
    <font>
      <sz val="11"/>
      <color rgb="FFFFFFFF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???"/>
      <family val="1"/>
    </font>
    <font>
      <sz val="10"/>
      <name val="Arial"/>
      <family val="2"/>
    </font>
    <font>
      <sz val="9"/>
      <name val="ＭＳ 明朝"/>
      <family val="1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굴림"/>
      <family val="2"/>
    </font>
    <font>
      <sz val="12"/>
      <name val="??"/>
      <family val="3"/>
    </font>
    <font>
      <sz val="10"/>
      <name val="MS Sans Serif"/>
      <family val="2"/>
    </font>
    <font>
      <sz val="11"/>
      <color indexed="20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明朝"/>
      <family val="1"/>
      <charset val="128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돋움"/>
      <family val="2"/>
    </font>
    <font>
      <b/>
      <sz val="11"/>
      <color indexed="63"/>
      <name val="Calibri"/>
      <family val="2"/>
    </font>
    <font>
      <sz val="10"/>
      <name val="標準明朝"/>
      <family val="1"/>
      <charset val="128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ＭＳ Ｐゴシック"/>
      <family val="3"/>
      <charset val="128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2"/>
      <name val="바탕체"/>
      <family val="3"/>
    </font>
    <font>
      <u/>
      <sz val="9"/>
      <color theme="10"/>
      <name val="Calibri"/>
      <family val="2"/>
      <charset val="128"/>
      <scheme val="minor"/>
    </font>
    <font>
      <u/>
      <sz val="9"/>
      <color theme="10"/>
      <name val="Calibri"/>
      <family val="3"/>
      <charset val="128"/>
      <scheme val="minor"/>
    </font>
    <font>
      <sz val="25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20"/>
      <name val="ＭＳ Ｐゴシック"/>
      <family val="3"/>
      <charset val="128"/>
    </font>
    <font>
      <sz val="10.5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u/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sz val="9"/>
      <color theme="4"/>
      <name val="Calibri"/>
      <family val="2"/>
      <charset val="128"/>
      <scheme val="minor"/>
    </font>
    <font>
      <strike/>
      <sz val="9"/>
      <color rgb="FFFF0000"/>
      <name val="Calibri"/>
      <family val="2"/>
      <charset val="128"/>
      <scheme val="minor"/>
    </font>
    <font>
      <strike/>
      <sz val="9"/>
      <color rgb="FFFF0000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sz val="9"/>
      <name val="Calibri"/>
      <family val="2"/>
      <charset val="128"/>
      <scheme val="minor"/>
    </font>
    <font>
      <sz val="9"/>
      <name val="Calibri"/>
      <family val="3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u/>
      <sz val="10"/>
      <name val="Calibri"/>
      <family val="3"/>
      <charset val="128"/>
      <scheme val="minor"/>
    </font>
    <font>
      <sz val="9"/>
      <color rgb="FF0000FF"/>
      <name val="Calibri"/>
      <family val="3"/>
      <charset val="128"/>
      <scheme val="minor"/>
    </font>
    <font>
      <sz val="10"/>
      <color rgb="FF0000FF"/>
      <name val="Calibri"/>
      <family val="3"/>
      <charset val="128"/>
      <scheme val="minor"/>
    </font>
    <font>
      <sz val="10"/>
      <color theme="4"/>
      <name val="Calibri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9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auto="1"/>
      </right>
      <top style="dotted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</borders>
  <cellStyleXfs count="9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4" fillId="0" borderId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>
      <alignment vertical="top"/>
    </xf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21" borderId="0" applyNumberFormat="0" applyBorder="0" applyAlignment="0" applyProtection="0"/>
    <xf numFmtId="168" fontId="20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2" fillId="0" borderId="0"/>
    <xf numFmtId="0" fontId="23" fillId="5" borderId="0" applyNumberFormat="0" applyBorder="0" applyAlignment="0" applyProtection="0"/>
    <xf numFmtId="0" fontId="16" fillId="0" borderId="0"/>
    <xf numFmtId="0" fontId="16" fillId="0" borderId="0"/>
    <xf numFmtId="170" fontId="24" fillId="0" borderId="0" applyFill="0" applyBorder="0" applyAlignment="0"/>
    <xf numFmtId="0" fontId="25" fillId="22" borderId="47" applyNumberFormat="0" applyAlignment="0" applyProtection="0"/>
    <xf numFmtId="0" fontId="26" fillId="23" borderId="48" applyNumberFormat="0" applyAlignment="0" applyProtection="0"/>
    <xf numFmtId="0" fontId="27" fillId="0" borderId="0"/>
    <xf numFmtId="0" fontId="28" fillId="0" borderId="0">
      <alignment horizontal="left"/>
    </xf>
    <xf numFmtId="0" fontId="29" fillId="0" borderId="0" applyNumberFormat="0" applyFill="0" applyBorder="0" applyAlignment="0" applyProtection="0"/>
    <xf numFmtId="0" fontId="30" fillId="6" borderId="0" applyNumberFormat="0" applyBorder="0" applyAlignment="0" applyProtection="0"/>
    <xf numFmtId="38" fontId="31" fillId="24" borderId="0" applyNumberFormat="0" applyBorder="0" applyAlignment="0" applyProtection="0"/>
    <xf numFmtId="0" fontId="32" fillId="0" borderId="39" applyNumberFormat="0" applyAlignment="0" applyProtection="0">
      <alignment horizontal="left" vertical="center"/>
    </xf>
    <xf numFmtId="0" fontId="32" fillId="0" borderId="49">
      <alignment horizontal="left" vertical="center"/>
    </xf>
    <xf numFmtId="0" fontId="33" fillId="0" borderId="50" applyNumberFormat="0" applyFill="0" applyAlignment="0" applyProtection="0"/>
    <xf numFmtId="0" fontId="34" fillId="0" borderId="51" applyNumberFormat="0" applyFill="0" applyAlignment="0" applyProtection="0"/>
    <xf numFmtId="0" fontId="35" fillId="0" borderId="52" applyNumberFormat="0" applyFill="0" applyAlignment="0" applyProtection="0"/>
    <xf numFmtId="0" fontId="35" fillId="0" borderId="0" applyNumberFormat="0" applyFill="0" applyBorder="0" applyAlignment="0" applyProtection="0"/>
    <xf numFmtId="0" fontId="36" fillId="9" borderId="47" applyNumberFormat="0" applyAlignment="0" applyProtection="0"/>
    <xf numFmtId="10" fontId="31" fillId="25" borderId="22" applyNumberFormat="0" applyBorder="0" applyAlignment="0" applyProtection="0"/>
    <xf numFmtId="0" fontId="17" fillId="0" borderId="0">
      <alignment vertical="top"/>
    </xf>
    <xf numFmtId="0" fontId="37" fillId="0" borderId="53" applyNumberFormat="0" applyFill="0" applyAlignment="0" applyProtection="0"/>
    <xf numFmtId="0" fontId="38" fillId="26" borderId="0" applyNumberFormat="0" applyBorder="0" applyAlignment="0" applyProtection="0"/>
    <xf numFmtId="171" fontId="39" fillId="0" borderId="0"/>
    <xf numFmtId="0" fontId="9" fillId="27" borderId="54" applyNumberFormat="0" applyFont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7" fillId="0" borderId="0"/>
    <xf numFmtId="0" fontId="40" fillId="22" borderId="55" applyNumberFormat="0" applyAlignment="0" applyProtection="0"/>
    <xf numFmtId="10" fontId="16" fillId="0" borderId="0" applyFont="0" applyFill="0" applyBorder="0" applyAlignment="0" applyProtection="0"/>
    <xf numFmtId="0" fontId="41" fillId="0" borderId="23" applyBorder="0" applyAlignment="0">
      <alignment horizontal="center"/>
    </xf>
    <xf numFmtId="4" fontId="28" fillId="0" borderId="0">
      <alignment horizontal="right"/>
    </xf>
    <xf numFmtId="4" fontId="42" fillId="0" borderId="0">
      <alignment horizontal="right"/>
    </xf>
    <xf numFmtId="0" fontId="43" fillId="0" borderId="0">
      <alignment horizontal="left"/>
    </xf>
    <xf numFmtId="14" fontId="44" fillId="0" borderId="0"/>
    <xf numFmtId="0" fontId="45" fillId="0" borderId="0" applyNumberFormat="0" applyFill="0" applyBorder="0" applyAlignment="0" applyProtection="0"/>
    <xf numFmtId="0" fontId="17" fillId="0" borderId="0">
      <alignment vertical="top"/>
    </xf>
    <xf numFmtId="0" fontId="46" fillId="0" borderId="56" applyNumberFormat="0" applyFill="0" applyAlignment="0" applyProtection="0"/>
    <xf numFmtId="0" fontId="47" fillId="0" borderId="0" applyNumberFormat="0" applyFill="0" applyBorder="0" applyAlignment="0" applyProtection="0"/>
    <xf numFmtId="0" fontId="16" fillId="0" borderId="0"/>
    <xf numFmtId="0" fontId="48" fillId="0" borderId="0">
      <alignment vertical="top"/>
    </xf>
    <xf numFmtId="0" fontId="48" fillId="0" borderId="0">
      <alignment vertical="top"/>
    </xf>
    <xf numFmtId="0" fontId="48" fillId="0" borderId="2" applyBorder="0">
      <alignment vertical="top"/>
    </xf>
    <xf numFmtId="0" fontId="49" fillId="0" borderId="0"/>
    <xf numFmtId="0" fontId="50" fillId="0" borderId="0"/>
    <xf numFmtId="9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0" fontId="16" fillId="0" borderId="0"/>
    <xf numFmtId="0" fontId="9" fillId="0" borderId="0"/>
  </cellStyleXfs>
  <cellXfs count="35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0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6" xfId="0" applyFont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49" fontId="1" fillId="0" borderId="0" xfId="0" applyNumberFormat="1" applyFont="1">
      <alignment vertical="center"/>
    </xf>
    <xf numFmtId="49" fontId="4" fillId="2" borderId="19" xfId="0" applyNumberFormat="1" applyFont="1" applyFill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4" fillId="2" borderId="20" xfId="0" applyNumberFormat="1" applyFont="1" applyFill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6" fillId="2" borderId="22" xfId="0" applyNumberFormat="1" applyFont="1" applyFill="1" applyBorder="1">
      <alignment vertical="center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49" fontId="1" fillId="0" borderId="28" xfId="0" applyNumberFormat="1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11" xfId="0" applyNumberFormat="1" applyFont="1" applyBorder="1">
      <alignment vertical="center"/>
    </xf>
    <xf numFmtId="49" fontId="1" fillId="0" borderId="12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49" fontId="1" fillId="0" borderId="15" xfId="0" applyNumberFormat="1" applyFont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8" xfId="0" applyNumberFormat="1" applyFont="1" applyBorder="1">
      <alignment vertical="center"/>
    </xf>
    <xf numFmtId="49" fontId="4" fillId="2" borderId="21" xfId="0" applyNumberFormat="1" applyFont="1" applyFill="1" applyBorder="1">
      <alignment vertical="center"/>
    </xf>
    <xf numFmtId="49" fontId="1" fillId="0" borderId="17" xfId="0" quotePrefix="1" applyNumberFormat="1" applyFont="1" applyBorder="1">
      <alignment vertical="center"/>
    </xf>
    <xf numFmtId="49" fontId="1" fillId="0" borderId="18" xfId="0" quotePrefix="1" applyNumberFormat="1" applyFont="1" applyBorder="1">
      <alignment vertical="center"/>
    </xf>
    <xf numFmtId="49" fontId="1" fillId="0" borderId="11" xfId="0" quotePrefix="1" applyNumberFormat="1" applyFont="1" applyBorder="1">
      <alignment vertical="center"/>
    </xf>
    <xf numFmtId="49" fontId="1" fillId="0" borderId="12" xfId="0" quotePrefix="1" applyNumberFormat="1" applyFont="1" applyBorder="1">
      <alignment vertical="center"/>
    </xf>
    <xf numFmtId="49" fontId="1" fillId="0" borderId="14" xfId="0" quotePrefix="1" applyNumberFormat="1" applyFont="1" applyBorder="1">
      <alignment vertical="center"/>
    </xf>
    <xf numFmtId="49" fontId="1" fillId="0" borderId="15" xfId="0" quotePrefix="1" applyNumberFormat="1" applyFont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6" fillId="2" borderId="36" xfId="0" applyNumberFormat="1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2" borderId="41" xfId="0" applyNumberFormat="1" applyFont="1" applyFill="1" applyBorder="1">
      <alignment vertical="center"/>
    </xf>
    <xf numFmtId="49" fontId="4" fillId="2" borderId="42" xfId="0" applyNumberFormat="1" applyFont="1" applyFill="1" applyBorder="1">
      <alignment vertical="center"/>
    </xf>
    <xf numFmtId="49" fontId="6" fillId="2" borderId="40" xfId="0" applyNumberFormat="1" applyFont="1" applyFill="1" applyBorder="1">
      <alignment vertical="center"/>
    </xf>
    <xf numFmtId="49" fontId="4" fillId="2" borderId="43" xfId="0" applyNumberFormat="1" applyFont="1" applyFill="1" applyBorder="1">
      <alignment vertical="center"/>
    </xf>
    <xf numFmtId="0" fontId="9" fillId="3" borderId="46" xfId="2" applyFill="1" applyBorder="1">
      <alignment vertical="center"/>
    </xf>
    <xf numFmtId="0" fontId="9" fillId="0" borderId="0" xfId="2">
      <alignment vertical="center"/>
    </xf>
    <xf numFmtId="0" fontId="9" fillId="0" borderId="11" xfId="2" applyBorder="1">
      <alignment vertical="center"/>
    </xf>
    <xf numFmtId="49" fontId="11" fillId="0" borderId="11" xfId="2" applyNumberFormat="1" applyFont="1" applyBorder="1">
      <alignment vertical="center"/>
    </xf>
    <xf numFmtId="0" fontId="9" fillId="0" borderId="0" xfId="2" quotePrefix="1">
      <alignment vertical="center"/>
    </xf>
    <xf numFmtId="0" fontId="11" fillId="0" borderId="11" xfId="2" applyFont="1" applyBorder="1">
      <alignment vertical="center"/>
    </xf>
    <xf numFmtId="49" fontId="11" fillId="0" borderId="11" xfId="2" applyNumberFormat="1" applyFont="1" applyFill="1" applyBorder="1">
      <alignment vertical="center"/>
    </xf>
    <xf numFmtId="0" fontId="12" fillId="0" borderId="11" xfId="2" applyFont="1" applyBorder="1">
      <alignment vertical="center"/>
    </xf>
    <xf numFmtId="49" fontId="13" fillId="0" borderId="11" xfId="2" applyNumberFormat="1" applyFont="1" applyFill="1" applyBorder="1">
      <alignment vertical="center"/>
    </xf>
    <xf numFmtId="0" fontId="12" fillId="0" borderId="0" xfId="2" applyFont="1">
      <alignment vertical="center"/>
    </xf>
    <xf numFmtId="0" fontId="1" fillId="0" borderId="0" xfId="0" applyNumberFormat="1" applyFont="1">
      <alignment vertical="center"/>
    </xf>
    <xf numFmtId="0" fontId="4" fillId="2" borderId="19" xfId="0" applyNumberFormat="1" applyFont="1" applyFill="1" applyBorder="1">
      <alignment vertical="center"/>
    </xf>
    <xf numFmtId="0" fontId="4" fillId="2" borderId="23" xfId="0" applyNumberFormat="1" applyFont="1" applyFill="1" applyBorder="1">
      <alignment vertical="center"/>
    </xf>
    <xf numFmtId="0" fontId="4" fillId="2" borderId="20" xfId="0" applyNumberFormat="1" applyFont="1" applyFill="1" applyBorder="1">
      <alignment vertical="center"/>
    </xf>
    <xf numFmtId="0" fontId="1" fillId="0" borderId="17" xfId="0" applyNumberFormat="1" applyFont="1" applyBorder="1">
      <alignment vertical="center"/>
    </xf>
    <xf numFmtId="0" fontId="1" fillId="0" borderId="11" xfId="0" applyNumberFormat="1" applyFont="1" applyBorder="1">
      <alignment vertical="center"/>
    </xf>
    <xf numFmtId="0" fontId="1" fillId="0" borderId="14" xfId="0" applyNumberFormat="1" applyFont="1" applyBorder="1">
      <alignment vertical="center"/>
    </xf>
    <xf numFmtId="0" fontId="4" fillId="2" borderId="41" xfId="0" applyNumberFormat="1" applyFont="1" applyFill="1" applyBorder="1">
      <alignment vertical="center"/>
    </xf>
    <xf numFmtId="0" fontId="1" fillId="0" borderId="28" xfId="0" applyNumberFormat="1" applyFont="1" applyBorder="1">
      <alignment vertical="center"/>
    </xf>
    <xf numFmtId="0" fontId="4" fillId="2" borderId="21" xfId="0" applyNumberFormat="1" applyFont="1" applyFill="1" applyBorder="1">
      <alignment vertical="center"/>
    </xf>
    <xf numFmtId="0" fontId="1" fillId="0" borderId="16" xfId="0" applyNumberFormat="1" applyFont="1" applyBorder="1">
      <alignment vertical="center"/>
    </xf>
    <xf numFmtId="0" fontId="1" fillId="0" borderId="17" xfId="0" quotePrefix="1" applyNumberFormat="1" applyFont="1" applyBorder="1">
      <alignment vertical="center"/>
    </xf>
    <xf numFmtId="0" fontId="1" fillId="0" borderId="18" xfId="0" quotePrefix="1" applyNumberFormat="1" applyFont="1" applyBorder="1">
      <alignment vertical="center"/>
    </xf>
    <xf numFmtId="0" fontId="1" fillId="0" borderId="11" xfId="0" quotePrefix="1" applyNumberFormat="1" applyFont="1" applyBorder="1">
      <alignment vertical="center"/>
    </xf>
    <xf numFmtId="0" fontId="1" fillId="0" borderId="12" xfId="0" quotePrefix="1" applyNumberFormat="1" applyFont="1" applyBorder="1">
      <alignment vertical="center"/>
    </xf>
    <xf numFmtId="0" fontId="1" fillId="0" borderId="13" xfId="0" applyNumberFormat="1" applyFont="1" applyBorder="1">
      <alignment vertical="center"/>
    </xf>
    <xf numFmtId="0" fontId="1" fillId="0" borderId="14" xfId="0" quotePrefix="1" applyNumberFormat="1" applyFont="1" applyBorder="1">
      <alignment vertical="center"/>
    </xf>
    <xf numFmtId="0" fontId="1" fillId="0" borderId="15" xfId="0" quotePrefix="1" applyNumberFormat="1" applyFont="1" applyBorder="1">
      <alignment vertical="center"/>
    </xf>
    <xf numFmtId="0" fontId="4" fillId="2" borderId="24" xfId="0" applyFont="1" applyFill="1" applyBorder="1">
      <alignment vertical="center"/>
    </xf>
    <xf numFmtId="49" fontId="4" fillId="2" borderId="20" xfId="0" applyNumberFormat="1" applyFont="1" applyFill="1" applyBorder="1" applyAlignment="1">
      <alignment vertical="center" wrapText="1"/>
    </xf>
    <xf numFmtId="0" fontId="4" fillId="2" borderId="19" xfId="0" applyNumberFormat="1" applyFont="1" applyFill="1" applyBorder="1" applyAlignment="1">
      <alignment vertical="center" wrapText="1"/>
    </xf>
    <xf numFmtId="49" fontId="4" fillId="2" borderId="21" xfId="0" applyNumberFormat="1" applyFont="1" applyFill="1" applyBorder="1" applyAlignment="1">
      <alignment vertical="center" wrapText="1"/>
    </xf>
    <xf numFmtId="0" fontId="1" fillId="0" borderId="18" xfId="0" applyNumberFormat="1" applyFont="1" applyBorder="1">
      <alignment vertical="center"/>
    </xf>
    <xf numFmtId="0" fontId="1" fillId="0" borderId="29" xfId="0" applyNumberFormat="1" applyFont="1" applyBorder="1">
      <alignment vertical="center"/>
    </xf>
    <xf numFmtId="49" fontId="4" fillId="2" borderId="57" xfId="0" applyNumberFormat="1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4" fillId="2" borderId="22" xfId="0" applyFont="1" applyFill="1" applyBorder="1">
      <alignment vertical="center"/>
    </xf>
    <xf numFmtId="0" fontId="1" fillId="0" borderId="22" xfId="0" applyFont="1" applyBorder="1">
      <alignment vertical="center"/>
    </xf>
    <xf numFmtId="0" fontId="1" fillId="0" borderId="2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49" fontId="52" fillId="0" borderId="12" xfId="1" quotePrefix="1" applyNumberFormat="1" applyFont="1" applyBorder="1">
      <alignment vertical="center"/>
    </xf>
    <xf numFmtId="49" fontId="53" fillId="0" borderId="12" xfId="1" quotePrefix="1" applyNumberFormat="1" applyFont="1" applyBorder="1">
      <alignment vertical="center"/>
    </xf>
    <xf numFmtId="49" fontId="1" fillId="0" borderId="12" xfId="0" quotePrefix="1" applyNumberFormat="1" applyFont="1" applyBorder="1" applyAlignment="1">
      <alignment vertical="center" wrapText="1"/>
    </xf>
    <xf numFmtId="49" fontId="52" fillId="0" borderId="15" xfId="1" quotePrefix="1" applyNumberFormat="1" applyFont="1" applyBorder="1">
      <alignment vertical="center"/>
    </xf>
    <xf numFmtId="49" fontId="1" fillId="0" borderId="15" xfId="0" quotePrefix="1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20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0" fontId="54" fillId="28" borderId="0" xfId="92" applyFont="1" applyFill="1" applyAlignment="1">
      <alignment horizontal="center"/>
    </xf>
    <xf numFmtId="0" fontId="55" fillId="28" borderId="0" xfId="92" applyFont="1" applyFill="1" applyBorder="1" applyAlignment="1">
      <alignment horizontal="left" vertical="center"/>
    </xf>
    <xf numFmtId="49" fontId="11" fillId="28" borderId="0" xfId="92" applyNumberFormat="1" applyFont="1" applyFill="1" applyBorder="1" applyAlignment="1">
      <alignment vertical="top"/>
    </xf>
    <xf numFmtId="0" fontId="56" fillId="28" borderId="0" xfId="92" applyFont="1" applyFill="1" applyAlignment="1">
      <alignment horizontal="center"/>
    </xf>
    <xf numFmtId="49" fontId="55" fillId="28" borderId="0" xfId="92" applyNumberFormat="1" applyFont="1" applyFill="1" applyBorder="1" applyAlignment="1">
      <alignment vertical="top"/>
    </xf>
    <xf numFmtId="0" fontId="57" fillId="28" borderId="0" xfId="92" applyFont="1" applyFill="1" applyAlignment="1">
      <alignment horizontal="justify"/>
    </xf>
    <xf numFmtId="0" fontId="11" fillId="28" borderId="0" xfId="92" applyFont="1" applyFill="1" applyBorder="1" applyAlignment="1">
      <alignment vertical="top"/>
    </xf>
    <xf numFmtId="0" fontId="58" fillId="28" borderId="0" xfId="92" applyFont="1" applyFill="1" applyAlignment="1">
      <alignment horizontal="center"/>
    </xf>
    <xf numFmtId="49" fontId="11" fillId="28" borderId="0" xfId="92" applyNumberFormat="1" applyFont="1" applyFill="1" applyBorder="1" applyAlignment="1">
      <alignment horizontal="right" vertical="top"/>
    </xf>
    <xf numFmtId="49" fontId="59" fillId="28" borderId="0" xfId="92" applyNumberFormat="1" applyFont="1" applyFill="1" applyBorder="1" applyAlignment="1">
      <alignment vertical="top"/>
    </xf>
    <xf numFmtId="0" fontId="59" fillId="28" borderId="0" xfId="92" applyFont="1" applyFill="1" applyBorder="1" applyAlignment="1">
      <alignment vertical="top"/>
    </xf>
    <xf numFmtId="0" fontId="9" fillId="28" borderId="0" xfId="92" applyFill="1"/>
    <xf numFmtId="0" fontId="60" fillId="28" borderId="0" xfId="92" applyFont="1" applyFill="1" applyBorder="1" applyAlignment="1">
      <alignment vertical="top"/>
    </xf>
    <xf numFmtId="49" fontId="61" fillId="28" borderId="0" xfId="92" applyNumberFormat="1" applyFont="1" applyFill="1" applyBorder="1" applyAlignment="1">
      <alignment vertical="top"/>
    </xf>
    <xf numFmtId="49" fontId="11" fillId="28" borderId="0" xfId="92" applyNumberFormat="1" applyFont="1" applyFill="1" applyBorder="1" applyAlignment="1">
      <alignment horizontal="center" vertical="center"/>
    </xf>
    <xf numFmtId="0" fontId="9" fillId="28" borderId="0" xfId="92" applyFill="1" applyBorder="1" applyAlignment="1">
      <alignment horizontal="center" vertical="center"/>
    </xf>
    <xf numFmtId="49" fontId="0" fillId="29" borderId="0" xfId="0" applyNumberFormat="1" applyFill="1">
      <alignment vertical="center"/>
    </xf>
    <xf numFmtId="49" fontId="5" fillId="29" borderId="0" xfId="1" applyNumberFormat="1" applyFill="1">
      <alignment vertical="center"/>
    </xf>
    <xf numFmtId="0" fontId="0" fillId="29" borderId="0" xfId="0" applyFill="1">
      <alignment vertical="center"/>
    </xf>
    <xf numFmtId="49" fontId="62" fillId="28" borderId="0" xfId="92" applyNumberFormat="1" applyFont="1" applyFill="1" applyBorder="1" applyAlignment="1">
      <alignment horizontal="left" vertical="top"/>
    </xf>
    <xf numFmtId="49" fontId="58" fillId="28" borderId="0" xfId="92" applyNumberFormat="1" applyFont="1" applyFill="1" applyBorder="1" applyAlignment="1">
      <alignment horizontal="left" vertical="top"/>
    </xf>
    <xf numFmtId="0" fontId="9" fillId="28" borderId="61" xfId="92" applyFont="1" applyFill="1" applyBorder="1" applyAlignment="1">
      <alignment vertical="top"/>
    </xf>
    <xf numFmtId="49" fontId="9" fillId="28" borderId="61" xfId="92" applyNumberFormat="1" applyFont="1" applyFill="1" applyBorder="1" applyAlignment="1">
      <alignment vertical="top"/>
    </xf>
    <xf numFmtId="49" fontId="9" fillId="28" borderId="59" xfId="92" applyNumberFormat="1" applyFont="1" applyFill="1" applyBorder="1" applyAlignment="1">
      <alignment vertical="top"/>
    </xf>
    <xf numFmtId="49" fontId="9" fillId="28" borderId="0" xfId="92" applyNumberFormat="1" applyFont="1" applyFill="1" applyBorder="1" applyAlignment="1">
      <alignment vertical="top"/>
    </xf>
    <xf numFmtId="0" fontId="0" fillId="0" borderId="8" xfId="0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1" fillId="0" borderId="31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49" fontId="1" fillId="0" borderId="30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64" fillId="0" borderId="3" xfId="0" applyFont="1" applyBorder="1" applyAlignment="1">
      <alignment vertical="center"/>
    </xf>
    <xf numFmtId="0" fontId="64" fillId="0" borderId="7" xfId="0" applyFont="1" applyBorder="1" applyAlignment="1">
      <alignment vertical="center"/>
    </xf>
    <xf numFmtId="49" fontId="64" fillId="0" borderId="1" xfId="0" applyNumberFormat="1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4" fillId="0" borderId="8" xfId="0" applyFont="1" applyBorder="1" applyAlignment="1">
      <alignment vertical="center"/>
    </xf>
    <xf numFmtId="0" fontId="0" fillId="0" borderId="0" xfId="0" quotePrefix="1" applyAlignment="1">
      <alignment vertical="center"/>
    </xf>
    <xf numFmtId="0" fontId="66" fillId="0" borderId="11" xfId="0" applyNumberFormat="1" applyFont="1" applyBorder="1">
      <alignment vertical="center"/>
    </xf>
    <xf numFmtId="0" fontId="67" fillId="0" borderId="11" xfId="0" quotePrefix="1" applyNumberFormat="1" applyFont="1" applyBorder="1">
      <alignment vertical="center"/>
    </xf>
    <xf numFmtId="0" fontId="68" fillId="0" borderId="12" xfId="0" quotePrefix="1" applyNumberFormat="1" applyFont="1" applyBorder="1">
      <alignment vertical="center"/>
    </xf>
    <xf numFmtId="0" fontId="69" fillId="0" borderId="17" xfId="0" applyNumberFormat="1" applyFont="1" applyBorder="1">
      <alignment vertical="center"/>
    </xf>
    <xf numFmtId="0" fontId="69" fillId="0" borderId="11" xfId="0" applyNumberFormat="1" applyFont="1" applyBorder="1">
      <alignment vertical="center"/>
    </xf>
    <xf numFmtId="0" fontId="70" fillId="0" borderId="11" xfId="0" applyNumberFormat="1" applyFont="1" applyBorder="1">
      <alignment vertical="center"/>
    </xf>
    <xf numFmtId="49" fontId="4" fillId="2" borderId="24" xfId="0" applyNumberFormat="1" applyFont="1" applyFill="1" applyBorder="1" applyAlignment="1">
      <alignment vertical="center" wrapText="1"/>
    </xf>
    <xf numFmtId="0" fontId="71" fillId="0" borderId="16" xfId="0" applyFont="1" applyBorder="1">
      <alignment vertical="center"/>
    </xf>
    <xf numFmtId="0" fontId="70" fillId="0" borderId="12" xfId="0" quotePrefix="1" applyNumberFormat="1" applyFont="1" applyBorder="1">
      <alignment vertical="center"/>
    </xf>
    <xf numFmtId="0" fontId="69" fillId="0" borderId="10" xfId="0" applyFont="1" applyBorder="1">
      <alignment vertical="center"/>
    </xf>
    <xf numFmtId="49" fontId="64" fillId="0" borderId="17" xfId="0" applyNumberFormat="1" applyFont="1" applyBorder="1">
      <alignment vertical="center"/>
    </xf>
    <xf numFmtId="0" fontId="64" fillId="0" borderId="16" xfId="0" applyFont="1" applyBorder="1">
      <alignment vertical="center"/>
    </xf>
    <xf numFmtId="0" fontId="64" fillId="0" borderId="27" xfId="0" applyFont="1" applyBorder="1">
      <alignment vertical="center"/>
    </xf>
    <xf numFmtId="0" fontId="72" fillId="0" borderId="11" xfId="0" applyFont="1" applyBorder="1">
      <alignment vertical="center"/>
    </xf>
    <xf numFmtId="0" fontId="1" fillId="0" borderId="0" xfId="0" applyNumberFormat="1" applyFont="1" applyBorder="1">
      <alignment vertical="center"/>
    </xf>
    <xf numFmtId="49" fontId="1" fillId="0" borderId="0" xfId="0" applyNumberFormat="1" applyFont="1" applyBorder="1">
      <alignment vertical="center"/>
    </xf>
    <xf numFmtId="49" fontId="1" fillId="0" borderId="0" xfId="0" quotePrefix="1" applyNumberFormat="1" applyFont="1" applyBorder="1">
      <alignment vertical="center"/>
    </xf>
    <xf numFmtId="0" fontId="64" fillId="0" borderId="18" xfId="0" applyNumberFormat="1" applyFont="1" applyBorder="1">
      <alignment vertical="center"/>
    </xf>
    <xf numFmtId="49" fontId="64" fillId="0" borderId="18" xfId="0" applyNumberFormat="1" applyFont="1" applyBorder="1">
      <alignment vertical="center"/>
    </xf>
    <xf numFmtId="49" fontId="1" fillId="0" borderId="11" xfId="0" applyNumberFormat="1" applyFont="1" applyBorder="1" applyAlignment="1">
      <alignment vertical="center" wrapText="1"/>
    </xf>
    <xf numFmtId="49" fontId="64" fillId="0" borderId="17" xfId="0" applyNumberFormat="1" applyFont="1" applyBorder="1" applyAlignment="1">
      <alignment vertical="center" wrapText="1"/>
    </xf>
    <xf numFmtId="49" fontId="1" fillId="0" borderId="14" xfId="0" applyNumberFormat="1" applyFont="1" applyBorder="1" applyAlignment="1">
      <alignment vertical="center" wrapText="1"/>
    </xf>
    <xf numFmtId="49" fontId="1" fillId="0" borderId="29" xfId="0" quotePrefix="1" applyNumberFormat="1" applyFont="1" applyBorder="1">
      <alignment vertical="center"/>
    </xf>
    <xf numFmtId="0" fontId="69" fillId="0" borderId="13" xfId="0" applyFont="1" applyBorder="1">
      <alignment vertical="center"/>
    </xf>
    <xf numFmtId="0" fontId="69" fillId="0" borderId="14" xfId="0" applyNumberFormat="1" applyFont="1" applyBorder="1">
      <alignment vertical="center"/>
    </xf>
    <xf numFmtId="49" fontId="70" fillId="0" borderId="14" xfId="0" applyNumberFormat="1" applyFont="1" applyBorder="1">
      <alignment vertical="center"/>
    </xf>
    <xf numFmtId="49" fontId="69" fillId="0" borderId="15" xfId="0" quotePrefix="1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74" fillId="0" borderId="11" xfId="1" applyFont="1" applyBorder="1">
      <alignment vertical="center"/>
    </xf>
    <xf numFmtId="0" fontId="74" fillId="0" borderId="32" xfId="1" applyFont="1" applyBorder="1">
      <alignment vertical="center"/>
    </xf>
    <xf numFmtId="49" fontId="65" fillId="0" borderId="12" xfId="0" quotePrefix="1" applyNumberFormat="1" applyFont="1" applyBorder="1">
      <alignment vertical="center"/>
    </xf>
    <xf numFmtId="49" fontId="64" fillId="0" borderId="0" xfId="0" applyNumberFormat="1" applyFont="1" applyBorder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49" fontId="1" fillId="0" borderId="16" xfId="0" applyNumberFormat="1" applyFont="1" applyBorder="1">
      <alignment vertical="center"/>
    </xf>
    <xf numFmtId="49" fontId="64" fillId="0" borderId="0" xfId="0" applyNumberFormat="1" applyFont="1" applyFill="1" applyBorder="1">
      <alignment vertical="center"/>
    </xf>
    <xf numFmtId="49" fontId="9" fillId="28" borderId="59" xfId="92" applyNumberFormat="1" applyFont="1" applyFill="1" applyBorder="1" applyAlignment="1">
      <alignment vertical="top" wrapText="1"/>
    </xf>
    <xf numFmtId="0" fontId="4" fillId="2" borderId="24" xfId="0" applyNumberFormat="1" applyFont="1" applyFill="1" applyBorder="1">
      <alignment vertical="center"/>
    </xf>
    <xf numFmtId="0" fontId="1" fillId="0" borderId="31" xfId="0" applyNumberFormat="1" applyFont="1" applyBorder="1">
      <alignment vertical="center"/>
    </xf>
    <xf numFmtId="0" fontId="1" fillId="0" borderId="62" xfId="0" applyNumberFormat="1" applyFont="1" applyBorder="1" applyAlignment="1">
      <alignment vertical="center" wrapText="1"/>
    </xf>
    <xf numFmtId="49" fontId="64" fillId="0" borderId="11" xfId="0" quotePrefix="1" applyNumberFormat="1" applyFont="1" applyBorder="1">
      <alignment vertical="center"/>
    </xf>
    <xf numFmtId="49" fontId="64" fillId="0" borderId="12" xfId="0" quotePrefix="1" applyNumberFormat="1" applyFont="1" applyBorder="1">
      <alignment vertical="center"/>
    </xf>
    <xf numFmtId="49" fontId="75" fillId="0" borderId="11" xfId="0" quotePrefix="1" applyNumberFormat="1" applyFont="1" applyBorder="1">
      <alignment vertical="center"/>
    </xf>
    <xf numFmtId="49" fontId="75" fillId="0" borderId="14" xfId="0" quotePrefix="1" applyNumberFormat="1" applyFont="1" applyBorder="1">
      <alignment vertical="center"/>
    </xf>
    <xf numFmtId="0" fontId="0" fillId="0" borderId="8" xfId="0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53" fillId="0" borderId="12" xfId="1" quotePrefix="1" applyNumberFormat="1" applyFont="1" applyBorder="1" applyAlignment="1">
      <alignment vertical="center" wrapText="1"/>
    </xf>
    <xf numFmtId="49" fontId="64" fillId="0" borderId="28" xfId="0" applyNumberFormat="1" applyFont="1" applyBorder="1" applyAlignment="1">
      <alignment vertical="center" wrapText="1"/>
    </xf>
    <xf numFmtId="0" fontId="76" fillId="0" borderId="11" xfId="0" applyFont="1" applyBorder="1">
      <alignment vertical="center"/>
    </xf>
    <xf numFmtId="0" fontId="76" fillId="0" borderId="12" xfId="0" applyFont="1" applyBorder="1" applyAlignment="1">
      <alignment vertical="center" wrapText="1"/>
    </xf>
    <xf numFmtId="0" fontId="77" fillId="0" borderId="12" xfId="0" applyFont="1" applyBorder="1" applyAlignment="1">
      <alignment vertical="center" wrapText="1"/>
    </xf>
    <xf numFmtId="49" fontId="52" fillId="0" borderId="15" xfId="1" quotePrefix="1" applyNumberFormat="1" applyFont="1" applyBorder="1" applyAlignment="1">
      <alignment vertical="center" wrapText="1"/>
    </xf>
    <xf numFmtId="0" fontId="64" fillId="0" borderId="26" xfId="0" applyFont="1" applyBorder="1">
      <alignment vertical="center"/>
    </xf>
    <xf numFmtId="0" fontId="64" fillId="0" borderId="70" xfId="0" applyNumberFormat="1" applyFont="1" applyBorder="1">
      <alignment vertical="center"/>
    </xf>
    <xf numFmtId="0" fontId="64" fillId="0" borderId="71" xfId="0" applyFont="1" applyBorder="1">
      <alignment vertical="center"/>
    </xf>
    <xf numFmtId="49" fontId="1" fillId="0" borderId="72" xfId="0" applyNumberFormat="1" applyFont="1" applyBorder="1">
      <alignment vertical="center"/>
    </xf>
    <xf numFmtId="0" fontId="64" fillId="0" borderId="73" xfId="0" applyFont="1" applyBorder="1">
      <alignment vertical="center"/>
    </xf>
    <xf numFmtId="49" fontId="1" fillId="0" borderId="74" xfId="0" applyNumberFormat="1" applyFont="1" applyBorder="1">
      <alignment vertical="center"/>
    </xf>
    <xf numFmtId="0" fontId="64" fillId="0" borderId="60" xfId="0" applyNumberFormat="1" applyFont="1" applyBorder="1">
      <alignment vertical="center"/>
    </xf>
    <xf numFmtId="49" fontId="1" fillId="0" borderId="76" xfId="0" applyNumberFormat="1" applyFont="1" applyBorder="1">
      <alignment vertical="center"/>
    </xf>
    <xf numFmtId="49" fontId="1" fillId="0" borderId="77" xfId="0" applyNumberFormat="1" applyFont="1" applyBorder="1">
      <alignment vertical="center"/>
    </xf>
    <xf numFmtId="0" fontId="1" fillId="0" borderId="70" xfId="0" applyNumberFormat="1" applyFont="1" applyBorder="1">
      <alignment vertical="center"/>
    </xf>
    <xf numFmtId="0" fontId="4" fillId="2" borderId="78" xfId="0" applyNumberFormat="1" applyFont="1" applyFill="1" applyBorder="1" applyAlignment="1">
      <alignment vertical="center" wrapText="1"/>
    </xf>
    <xf numFmtId="0" fontId="1" fillId="0" borderId="79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80" xfId="0" applyFont="1" applyBorder="1">
      <alignment vertical="center"/>
    </xf>
    <xf numFmtId="0" fontId="1" fillId="0" borderId="81" xfId="0" applyFont="1" applyBorder="1">
      <alignment vertical="center"/>
    </xf>
    <xf numFmtId="49" fontId="1" fillId="0" borderId="26" xfId="0" applyNumberFormat="1" applyFont="1" applyBorder="1">
      <alignment vertical="center"/>
    </xf>
    <xf numFmtId="49" fontId="64" fillId="0" borderId="70" xfId="0" applyNumberFormat="1" applyFont="1" applyBorder="1">
      <alignment vertical="center"/>
    </xf>
    <xf numFmtId="49" fontId="1" fillId="0" borderId="62" xfId="0" applyNumberFormat="1" applyFont="1" applyBorder="1">
      <alignment vertical="center"/>
    </xf>
    <xf numFmtId="49" fontId="64" fillId="0" borderId="62" xfId="0" applyNumberFormat="1" applyFont="1" applyBorder="1">
      <alignment vertical="center"/>
    </xf>
    <xf numFmtId="49" fontId="64" fillId="0" borderId="1" xfId="0" applyNumberFormat="1" applyFont="1" applyBorder="1">
      <alignment vertical="center"/>
    </xf>
    <xf numFmtId="0" fontId="1" fillId="0" borderId="84" xfId="0" applyFont="1" applyBorder="1">
      <alignment vertical="center"/>
    </xf>
    <xf numFmtId="0" fontId="1" fillId="0" borderId="82" xfId="0" applyNumberFormat="1" applyFont="1" applyBorder="1">
      <alignment vertical="center"/>
    </xf>
    <xf numFmtId="49" fontId="1" fillId="0" borderId="82" xfId="0" applyNumberFormat="1" applyFont="1" applyBorder="1">
      <alignment vertical="center"/>
    </xf>
    <xf numFmtId="49" fontId="1" fillId="0" borderId="85" xfId="0" applyNumberFormat="1" applyFont="1" applyBorder="1">
      <alignment vertical="center"/>
    </xf>
    <xf numFmtId="49" fontId="78" fillId="28" borderId="59" xfId="92" applyNumberFormat="1" applyFont="1" applyFill="1" applyBorder="1" applyAlignment="1">
      <alignment vertical="top"/>
    </xf>
    <xf numFmtId="49" fontId="78" fillId="28" borderId="59" xfId="92" applyNumberFormat="1" applyFont="1" applyFill="1" applyBorder="1" applyAlignment="1">
      <alignment vertical="top" wrapText="1"/>
    </xf>
    <xf numFmtId="0" fontId="4" fillId="2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49" fontId="4" fillId="2" borderId="42" xfId="0" applyNumberFormat="1" applyFont="1" applyFill="1" applyBorder="1" applyAlignment="1">
      <alignment vertical="center"/>
    </xf>
    <xf numFmtId="0" fontId="7" fillId="2" borderId="40" xfId="0" applyFont="1" applyFill="1" applyBorder="1" applyAlignment="1">
      <alignment vertical="center"/>
    </xf>
    <xf numFmtId="49" fontId="1" fillId="0" borderId="32" xfId="0" applyNumberFormat="1" applyFont="1" applyBorder="1" applyAlignment="1">
      <alignment vertical="center"/>
    </xf>
    <xf numFmtId="0" fontId="0" fillId="0" borderId="33" xfId="0" applyBorder="1" applyAlignment="1">
      <alignment vertical="center"/>
    </xf>
    <xf numFmtId="49" fontId="1" fillId="0" borderId="34" xfId="0" applyNumberFormat="1" applyFont="1" applyBorder="1" applyAlignment="1">
      <alignment vertical="center"/>
    </xf>
    <xf numFmtId="0" fontId="0" fillId="0" borderId="35" xfId="0" applyBorder="1" applyAlignment="1">
      <alignment vertical="center"/>
    </xf>
    <xf numFmtId="49" fontId="1" fillId="0" borderId="2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9" xfId="0" applyBorder="1" applyAlignment="1">
      <alignment vertical="top"/>
    </xf>
    <xf numFmtId="49" fontId="1" fillId="0" borderId="20" xfId="0" applyNumberFormat="1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5" xfId="0" applyBorder="1" applyAlignment="1">
      <alignment vertical="center"/>
    </xf>
    <xf numFmtId="172" fontId="1" fillId="0" borderId="22" xfId="0" applyNumberFormat="1" applyFont="1" applyBorder="1" applyAlignment="1">
      <alignment vertical="center"/>
    </xf>
    <xf numFmtId="0" fontId="0" fillId="0" borderId="22" xfId="0" applyNumberForma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49" fontId="1" fillId="0" borderId="37" xfId="0" applyNumberFormat="1" applyFont="1" applyBorder="1" applyAlignment="1">
      <alignment vertical="center"/>
    </xf>
    <xf numFmtId="0" fontId="0" fillId="0" borderId="38" xfId="0" applyBorder="1" applyAlignment="1">
      <alignment vertical="center"/>
    </xf>
    <xf numFmtId="49" fontId="70" fillId="0" borderId="34" xfId="0" applyNumberFormat="1" applyFont="1" applyBorder="1" applyAlignment="1">
      <alignment vertical="center"/>
    </xf>
    <xf numFmtId="0" fontId="73" fillId="0" borderId="35" xfId="0" applyFont="1" applyBorder="1" applyAlignment="1">
      <alignment vertical="center"/>
    </xf>
    <xf numFmtId="49" fontId="1" fillId="0" borderId="2" xfId="0" applyNumberFormat="1" applyFont="1" applyBorder="1" applyAlignment="1">
      <alignment vertical="top" wrapText="1"/>
    </xf>
    <xf numFmtId="14" fontId="1" fillId="0" borderId="65" xfId="0" applyNumberFormat="1" applyFont="1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49" fontId="4" fillId="2" borderId="30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1" fillId="0" borderId="37" xfId="0" applyNumberFormat="1" applyFont="1" applyBorder="1" applyAlignment="1">
      <alignment horizontal="left" vertical="top" wrapText="1"/>
    </xf>
    <xf numFmtId="49" fontId="1" fillId="0" borderId="67" xfId="0" applyNumberFormat="1" applyFont="1" applyBorder="1" applyAlignment="1">
      <alignment horizontal="left" vertical="top" wrapText="1"/>
    </xf>
    <xf numFmtId="49" fontId="1" fillId="0" borderId="68" xfId="0" applyNumberFormat="1" applyFont="1" applyBorder="1" applyAlignment="1">
      <alignment horizontal="left" vertical="top" wrapText="1"/>
    </xf>
    <xf numFmtId="49" fontId="1" fillId="0" borderId="31" xfId="0" applyNumberFormat="1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 wrapText="1"/>
    </xf>
    <xf numFmtId="49" fontId="1" fillId="0" borderId="9" xfId="0" applyNumberFormat="1" applyFont="1" applyBorder="1" applyAlignment="1">
      <alignment horizontal="left" vertical="top" wrapText="1"/>
    </xf>
    <xf numFmtId="49" fontId="1" fillId="0" borderId="44" xfId="0" applyNumberFormat="1" applyFont="1" applyBorder="1" applyAlignment="1">
      <alignment vertical="center"/>
    </xf>
    <xf numFmtId="0" fontId="0" fillId="0" borderId="45" xfId="0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4" fillId="2" borderId="41" xfId="0" applyNumberFormat="1" applyFont="1" applyFill="1" applyBorder="1" applyAlignment="1">
      <alignment vertical="center"/>
    </xf>
    <xf numFmtId="0" fontId="7" fillId="2" borderId="41" xfId="0" applyFont="1" applyFill="1" applyBorder="1" applyAlignment="1">
      <alignment vertical="center"/>
    </xf>
    <xf numFmtId="0" fontId="7" fillId="2" borderId="43" xfId="0" applyFont="1" applyFill="1" applyBorder="1" applyAlignment="1">
      <alignment vertical="center"/>
    </xf>
    <xf numFmtId="49" fontId="1" fillId="0" borderId="30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49" fontId="1" fillId="0" borderId="31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49" fontId="4" fillId="2" borderId="24" xfId="0" applyNumberFormat="1" applyFont="1" applyFill="1" applyBorder="1" applyAlignment="1">
      <alignment horizontal="center" vertical="center"/>
    </xf>
    <xf numFmtId="49" fontId="4" fillId="2" borderId="36" xfId="0" applyNumberFormat="1" applyFont="1" applyFill="1" applyBorder="1" applyAlignment="1">
      <alignment horizontal="center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/>
    </xf>
    <xf numFmtId="0" fontId="1" fillId="0" borderId="34" xfId="0" applyNumberFormat="1" applyFont="1" applyBorder="1" applyAlignment="1">
      <alignment horizontal="left" vertical="center"/>
    </xf>
    <xf numFmtId="0" fontId="1" fillId="0" borderId="35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center" wrapText="1"/>
    </xf>
    <xf numFmtId="0" fontId="1" fillId="0" borderId="33" xfId="0" applyNumberFormat="1" applyFont="1" applyBorder="1" applyAlignment="1">
      <alignment horizontal="left" vertical="center" wrapText="1"/>
    </xf>
    <xf numFmtId="0" fontId="1" fillId="0" borderId="34" xfId="0" applyNumberFormat="1" applyFont="1" applyBorder="1" applyAlignment="1">
      <alignment horizontal="left" vertical="center" wrapText="1"/>
    </xf>
    <xf numFmtId="0" fontId="1" fillId="0" borderId="35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left" vertical="center"/>
    </xf>
    <xf numFmtId="0" fontId="1" fillId="0" borderId="63" xfId="0" applyNumberFormat="1" applyFont="1" applyBorder="1" applyAlignment="1">
      <alignment horizontal="left" vertical="center"/>
    </xf>
    <xf numFmtId="0" fontId="1" fillId="0" borderId="31" xfId="0" applyNumberFormat="1" applyFont="1" applyBorder="1" applyAlignment="1">
      <alignment horizontal="left" vertical="center"/>
    </xf>
    <xf numFmtId="0" fontId="1" fillId="0" borderId="64" xfId="0" applyNumberFormat="1" applyFont="1" applyBorder="1" applyAlignment="1">
      <alignment horizontal="left" vertical="center"/>
    </xf>
    <xf numFmtId="49" fontId="1" fillId="0" borderId="32" xfId="0" applyNumberFormat="1" applyFont="1" applyBorder="1" applyAlignment="1">
      <alignment horizontal="left" vertical="top" wrapText="1"/>
    </xf>
    <xf numFmtId="49" fontId="1" fillId="0" borderId="69" xfId="0" applyNumberFormat="1" applyFont="1" applyBorder="1" applyAlignment="1">
      <alignment horizontal="left" vertical="top" wrapText="1"/>
    </xf>
    <xf numFmtId="49" fontId="1" fillId="0" borderId="58" xfId="0" applyNumberFormat="1" applyFont="1" applyBorder="1" applyAlignment="1">
      <alignment horizontal="left" vertical="top" wrapText="1"/>
    </xf>
    <xf numFmtId="49" fontId="1" fillId="0" borderId="32" xfId="0" applyNumberFormat="1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49" fontId="70" fillId="0" borderId="32" xfId="0" applyNumberFormat="1" applyFont="1" applyBorder="1" applyAlignment="1">
      <alignment vertical="center"/>
    </xf>
    <xf numFmtId="0" fontId="73" fillId="0" borderId="33" xfId="0" applyFont="1" applyBorder="1" applyAlignment="1">
      <alignment vertical="center"/>
    </xf>
    <xf numFmtId="0" fontId="79" fillId="0" borderId="16" xfId="0" applyFont="1" applyBorder="1">
      <alignment vertical="center"/>
    </xf>
    <xf numFmtId="0" fontId="79" fillId="0" borderId="11" xfId="0" applyFont="1" applyBorder="1">
      <alignment vertical="center"/>
    </xf>
    <xf numFmtId="0" fontId="80" fillId="0" borderId="11" xfId="1" applyFont="1" applyBorder="1">
      <alignment vertical="center"/>
    </xf>
    <xf numFmtId="0" fontId="80" fillId="0" borderId="32" xfId="1" applyFont="1" applyBorder="1">
      <alignment vertical="center"/>
    </xf>
    <xf numFmtId="0" fontId="79" fillId="0" borderId="12" xfId="0" applyFont="1" applyBorder="1" applyAlignment="1">
      <alignment vertical="center" wrapText="1"/>
    </xf>
    <xf numFmtId="0" fontId="81" fillId="0" borderId="0" xfId="0" applyFont="1">
      <alignment vertical="center"/>
    </xf>
    <xf numFmtId="0" fontId="79" fillId="0" borderId="27" xfId="0" applyFont="1" applyBorder="1">
      <alignment vertical="center"/>
    </xf>
    <xf numFmtId="0" fontId="79" fillId="0" borderId="14" xfId="0" applyFont="1" applyBorder="1">
      <alignment vertical="center"/>
    </xf>
    <xf numFmtId="0" fontId="80" fillId="0" borderId="14" xfId="1" applyFont="1" applyBorder="1">
      <alignment vertical="center"/>
    </xf>
    <xf numFmtId="0" fontId="80" fillId="0" borderId="34" xfId="1" applyFont="1" applyBorder="1">
      <alignment vertical="center"/>
    </xf>
    <xf numFmtId="0" fontId="79" fillId="0" borderId="15" xfId="0" applyFont="1" applyBorder="1" applyAlignment="1">
      <alignment vertical="center" wrapText="1"/>
    </xf>
    <xf numFmtId="0" fontId="81" fillId="0" borderId="0" xfId="0" applyFont="1" applyAlignment="1">
      <alignment vertical="center" wrapText="1"/>
    </xf>
    <xf numFmtId="0" fontId="81" fillId="0" borderId="16" xfId="0" applyFont="1" applyBorder="1">
      <alignment vertical="center"/>
    </xf>
    <xf numFmtId="0" fontId="81" fillId="0" borderId="11" xfId="0" applyFont="1" applyBorder="1" applyAlignment="1">
      <alignment vertical="center" wrapText="1"/>
    </xf>
    <xf numFmtId="0" fontId="82" fillId="0" borderId="11" xfId="1" applyFont="1" applyBorder="1">
      <alignment vertical="center"/>
    </xf>
    <xf numFmtId="0" fontId="82" fillId="0" borderId="32" xfId="1" applyFont="1" applyBorder="1">
      <alignment vertical="center"/>
    </xf>
    <xf numFmtId="0" fontId="81" fillId="0" borderId="12" xfId="0" applyFont="1" applyBorder="1" applyAlignment="1">
      <alignment vertical="center" wrapText="1"/>
    </xf>
    <xf numFmtId="0" fontId="81" fillId="0" borderId="27" xfId="0" applyFont="1" applyBorder="1">
      <alignment vertical="center"/>
    </xf>
    <xf numFmtId="0" fontId="81" fillId="0" borderId="14" xfId="0" applyFont="1" applyBorder="1" applyAlignment="1">
      <alignment vertical="center" wrapText="1"/>
    </xf>
    <xf numFmtId="0" fontId="82" fillId="0" borderId="14" xfId="1" applyFont="1" applyBorder="1">
      <alignment vertical="center"/>
    </xf>
    <xf numFmtId="0" fontId="82" fillId="0" borderId="34" xfId="1" applyFont="1" applyBorder="1">
      <alignment vertical="center"/>
    </xf>
    <xf numFmtId="0" fontId="81" fillId="0" borderId="15" xfId="0" applyFont="1" applyBorder="1" applyAlignment="1">
      <alignment vertical="center" wrapText="1"/>
    </xf>
    <xf numFmtId="0" fontId="83" fillId="0" borderId="22" xfId="1" applyFont="1" applyBorder="1" applyAlignment="1">
      <alignment horizontal="left" vertical="center"/>
    </xf>
    <xf numFmtId="0" fontId="84" fillId="0" borderId="0" xfId="0" applyFont="1" applyAlignment="1">
      <alignment horizontal="left" vertical="center"/>
    </xf>
    <xf numFmtId="0" fontId="84" fillId="0" borderId="0" xfId="0" applyFont="1">
      <alignment vertical="center"/>
    </xf>
    <xf numFmtId="49" fontId="81" fillId="0" borderId="18" xfId="0" applyNumberFormat="1" applyFont="1" applyBorder="1">
      <alignment vertical="center"/>
    </xf>
    <xf numFmtId="49" fontId="81" fillId="0" borderId="12" xfId="0" quotePrefix="1" applyNumberFormat="1" applyFont="1" applyBorder="1">
      <alignment vertical="center"/>
    </xf>
    <xf numFmtId="49" fontId="81" fillId="0" borderId="15" xfId="0" applyNumberFormat="1" applyFont="1" applyBorder="1">
      <alignment vertical="center"/>
    </xf>
    <xf numFmtId="49" fontId="81" fillId="0" borderId="2" xfId="0" applyNumberFormat="1" applyFont="1" applyBorder="1" applyAlignment="1">
      <alignment vertical="top" wrapText="1"/>
    </xf>
    <xf numFmtId="0" fontId="85" fillId="0" borderId="0" xfId="0" applyFont="1" applyBorder="1" applyAlignment="1">
      <alignment vertical="top"/>
    </xf>
    <xf numFmtId="0" fontId="85" fillId="0" borderId="8" xfId="0" applyFont="1" applyBorder="1" applyAlignment="1">
      <alignment vertical="top"/>
    </xf>
    <xf numFmtId="0" fontId="85" fillId="0" borderId="2" xfId="0" applyFont="1" applyBorder="1" applyAlignment="1">
      <alignment vertical="top"/>
    </xf>
    <xf numFmtId="0" fontId="85" fillId="0" borderId="4" xfId="0" applyFont="1" applyBorder="1" applyAlignment="1">
      <alignment vertical="top"/>
    </xf>
    <xf numFmtId="0" fontId="85" fillId="0" borderId="5" xfId="0" applyFont="1" applyBorder="1" applyAlignment="1">
      <alignment vertical="top"/>
    </xf>
    <xf numFmtId="0" fontId="85" fillId="0" borderId="9" xfId="0" applyFont="1" applyBorder="1" applyAlignment="1">
      <alignment vertical="top"/>
    </xf>
    <xf numFmtId="49" fontId="69" fillId="0" borderId="12" xfId="0" quotePrefix="1" applyNumberFormat="1" applyFont="1" applyBorder="1">
      <alignment vertical="center"/>
    </xf>
    <xf numFmtId="0" fontId="69" fillId="0" borderId="0" xfId="0" applyFont="1">
      <alignment vertical="center"/>
    </xf>
    <xf numFmtId="49" fontId="81" fillId="0" borderId="0" xfId="0" applyNumberFormat="1" applyFont="1">
      <alignment vertical="center"/>
    </xf>
    <xf numFmtId="49" fontId="81" fillId="0" borderId="29" xfId="0" applyNumberFormat="1" applyFont="1" applyBorder="1">
      <alignment vertical="center"/>
    </xf>
    <xf numFmtId="49" fontId="81" fillId="0" borderId="14" xfId="0" applyNumberFormat="1" applyFont="1" applyBorder="1">
      <alignment vertical="center"/>
    </xf>
    <xf numFmtId="49" fontId="69" fillId="0" borderId="11" xfId="0" applyNumberFormat="1" applyFont="1" applyBorder="1">
      <alignment vertical="center"/>
    </xf>
    <xf numFmtId="49" fontId="81" fillId="0" borderId="10" xfId="0" applyNumberFormat="1" applyFont="1" applyBorder="1">
      <alignment vertical="center"/>
    </xf>
    <xf numFmtId="49" fontId="81" fillId="0" borderId="69" xfId="0" applyNumberFormat="1" applyFont="1" applyBorder="1">
      <alignment vertical="center"/>
    </xf>
    <xf numFmtId="49" fontId="81" fillId="0" borderId="12" xfId="0" applyNumberFormat="1" applyFont="1" applyBorder="1">
      <alignment vertical="center"/>
    </xf>
    <xf numFmtId="49" fontId="81" fillId="0" borderId="27" xfId="0" applyNumberFormat="1" applyFont="1" applyBorder="1">
      <alignment vertical="center"/>
    </xf>
    <xf numFmtId="49" fontId="81" fillId="0" borderId="76" xfId="0" applyNumberFormat="1" applyFont="1" applyBorder="1">
      <alignment vertical="center"/>
    </xf>
    <xf numFmtId="0" fontId="81" fillId="0" borderId="16" xfId="0" applyNumberFormat="1" applyFont="1" applyBorder="1">
      <alignment vertical="center"/>
    </xf>
    <xf numFmtId="49" fontId="81" fillId="0" borderId="17" xfId="0" applyNumberFormat="1" applyFont="1" applyBorder="1">
      <alignment vertical="center"/>
    </xf>
    <xf numFmtId="0" fontId="81" fillId="0" borderId="26" xfId="0" applyNumberFormat="1" applyFont="1" applyBorder="1">
      <alignment vertical="center"/>
    </xf>
    <xf numFmtId="49" fontId="81" fillId="0" borderId="60" xfId="0" applyNumberFormat="1" applyFont="1" applyBorder="1">
      <alignment vertical="center"/>
    </xf>
    <xf numFmtId="49" fontId="81" fillId="0" borderId="70" xfId="0" applyNumberFormat="1" applyFont="1" applyBorder="1">
      <alignment vertical="center"/>
    </xf>
    <xf numFmtId="0" fontId="81" fillId="0" borderId="80" xfId="0" applyNumberFormat="1" applyFont="1" applyBorder="1">
      <alignment vertical="center"/>
    </xf>
    <xf numFmtId="49" fontId="81" fillId="0" borderId="11" xfId="0" applyNumberFormat="1" applyFont="1" applyBorder="1">
      <alignment vertical="center"/>
    </xf>
    <xf numFmtId="49" fontId="81" fillId="0" borderId="58" xfId="0" applyNumberFormat="1" applyFont="1" applyBorder="1">
      <alignment vertical="center"/>
    </xf>
    <xf numFmtId="0" fontId="81" fillId="0" borderId="75" xfId="0" applyNumberFormat="1" applyFont="1" applyBorder="1">
      <alignment vertical="center"/>
    </xf>
    <xf numFmtId="49" fontId="81" fillId="0" borderId="82" xfId="0" applyNumberFormat="1" applyFont="1" applyBorder="1">
      <alignment vertical="center"/>
    </xf>
    <xf numFmtId="49" fontId="81" fillId="0" borderId="83" xfId="0" applyNumberFormat="1" applyFont="1" applyBorder="1">
      <alignment vertical="center"/>
    </xf>
    <xf numFmtId="0" fontId="81" fillId="0" borderId="10" xfId="0" applyNumberFormat="1" applyFont="1" applyBorder="1">
      <alignment vertical="center"/>
    </xf>
    <xf numFmtId="0" fontId="81" fillId="0" borderId="13" xfId="0" applyNumberFormat="1" applyFont="1" applyBorder="1">
      <alignment vertical="center"/>
    </xf>
    <xf numFmtId="0" fontId="1" fillId="0" borderId="5" xfId="0" applyFont="1" applyBorder="1">
      <alignment vertical="center"/>
    </xf>
    <xf numFmtId="49" fontId="81" fillId="0" borderId="22" xfId="0" applyNumberFormat="1" applyFont="1" applyBorder="1" applyAlignment="1">
      <alignment vertical="center"/>
    </xf>
    <xf numFmtId="0" fontId="85" fillId="0" borderId="25" xfId="0" applyFont="1" applyBorder="1" applyAlignment="1">
      <alignment vertical="center"/>
    </xf>
    <xf numFmtId="0" fontId="81" fillId="0" borderId="16" xfId="0" applyFont="1" applyFill="1" applyBorder="1">
      <alignment vertical="center"/>
    </xf>
    <xf numFmtId="0" fontId="81" fillId="0" borderId="18" xfId="0" applyNumberFormat="1" applyFont="1" applyBorder="1">
      <alignment vertical="center"/>
    </xf>
    <xf numFmtId="0" fontId="81" fillId="0" borderId="27" xfId="0" applyFont="1" applyFill="1" applyBorder="1">
      <alignment vertical="center"/>
    </xf>
    <xf numFmtId="0" fontId="81" fillId="0" borderId="29" xfId="0" applyNumberFormat="1" applyFont="1" applyBorder="1">
      <alignment vertical="center"/>
    </xf>
    <xf numFmtId="49" fontId="81" fillId="0" borderId="17" xfId="0" quotePrefix="1" applyNumberFormat="1" applyFont="1" applyBorder="1">
      <alignment vertical="center"/>
    </xf>
    <xf numFmtId="49" fontId="81" fillId="0" borderId="18" xfId="0" quotePrefix="1" applyNumberFormat="1" applyFont="1" applyBorder="1">
      <alignment vertical="center"/>
    </xf>
    <xf numFmtId="49" fontId="81" fillId="0" borderId="11" xfId="0" quotePrefix="1" applyNumberFormat="1" applyFont="1" applyBorder="1">
      <alignment vertical="center"/>
    </xf>
    <xf numFmtId="0" fontId="81" fillId="0" borderId="17" xfId="0" applyNumberFormat="1" applyFont="1" applyBorder="1">
      <alignment vertical="center"/>
    </xf>
    <xf numFmtId="0" fontId="81" fillId="0" borderId="28" xfId="0" applyNumberFormat="1" applyFont="1" applyBorder="1">
      <alignment vertical="center"/>
    </xf>
    <xf numFmtId="49" fontId="70" fillId="0" borderId="12" xfId="0" quotePrefix="1" applyNumberFormat="1" applyFont="1" applyBorder="1">
      <alignment vertical="center"/>
    </xf>
    <xf numFmtId="49" fontId="70" fillId="0" borderId="15" xfId="0" quotePrefix="1" applyNumberFormat="1" applyFont="1" applyBorder="1">
      <alignment vertical="center"/>
    </xf>
    <xf numFmtId="49" fontId="81" fillId="0" borderId="14" xfId="0" quotePrefix="1" applyNumberFormat="1" applyFont="1" applyBorder="1">
      <alignment vertical="center"/>
    </xf>
  </cellXfs>
  <cellStyles count="93">
    <cellStyle name=" LBP-830 LIPS4" xfId="3" xr:uid="{00000000-0005-0000-0000-000000000000}"/>
    <cellStyle name="?? [0]_??" xfId="4" xr:uid="{00000000-0005-0000-0000-000001000000}"/>
    <cellStyle name="???_??" xfId="5" xr:uid="{00000000-0005-0000-0000-000002000000}"/>
    <cellStyle name="??_??" xfId="6" xr:uid="{00000000-0005-0000-0000-000003000000}"/>
    <cellStyle name="?…?a??e [0.00]_laroux" xfId="7" xr:uid="{00000000-0005-0000-0000-000004000000}"/>
    <cellStyle name="?…?a??e_laroux" xfId="8" xr:uid="{00000000-0005-0000-0000-000005000000}"/>
    <cellStyle name="?W?_laroux" xfId="9" xr:uid="{00000000-0005-0000-0000-000006000000}"/>
    <cellStyle name="’E‰Y [0.00]_laroux" xfId="10" xr:uid="{00000000-0005-0000-0000-000007000000}"/>
    <cellStyle name="’E‰Y_laroux" xfId="11" xr:uid="{00000000-0005-0000-0000-000008000000}"/>
    <cellStyle name="１" xfId="12" xr:uid="{00000000-0005-0000-0000-000009000000}"/>
    <cellStyle name="20% - Accent1" xfId="13" xr:uid="{00000000-0005-0000-0000-00000A000000}"/>
    <cellStyle name="20% - Accent2" xfId="14" xr:uid="{00000000-0005-0000-0000-00000B000000}"/>
    <cellStyle name="20% - Accent3" xfId="15" xr:uid="{00000000-0005-0000-0000-00000C000000}"/>
    <cellStyle name="20% - Accent4" xfId="16" xr:uid="{00000000-0005-0000-0000-00000D000000}"/>
    <cellStyle name="20% - Accent5" xfId="17" xr:uid="{00000000-0005-0000-0000-00000E000000}"/>
    <cellStyle name="20% - Accent6" xfId="18" xr:uid="{00000000-0005-0000-0000-00000F000000}"/>
    <cellStyle name="40% - Accent1" xfId="19" xr:uid="{00000000-0005-0000-0000-000010000000}"/>
    <cellStyle name="40% - Accent2" xfId="20" xr:uid="{00000000-0005-0000-0000-000011000000}"/>
    <cellStyle name="40% - Accent3" xfId="21" xr:uid="{00000000-0005-0000-0000-000012000000}"/>
    <cellStyle name="40% - Accent4" xfId="22" xr:uid="{00000000-0005-0000-0000-000013000000}"/>
    <cellStyle name="40% - Accent5" xfId="23" xr:uid="{00000000-0005-0000-0000-000014000000}"/>
    <cellStyle name="40% - Accent6" xfId="24" xr:uid="{00000000-0005-0000-0000-000015000000}"/>
    <cellStyle name="60% - Accent1" xfId="25" xr:uid="{00000000-0005-0000-0000-000016000000}"/>
    <cellStyle name="60% - Accent2" xfId="26" xr:uid="{00000000-0005-0000-0000-000017000000}"/>
    <cellStyle name="60% - Accent3" xfId="27" xr:uid="{00000000-0005-0000-0000-000018000000}"/>
    <cellStyle name="60% - Accent4" xfId="28" xr:uid="{00000000-0005-0000-0000-000019000000}"/>
    <cellStyle name="60% - Accent5" xfId="29" xr:uid="{00000000-0005-0000-0000-00001A000000}"/>
    <cellStyle name="60% - Accent6" xfId="30" xr:uid="{00000000-0005-0000-0000-00001B000000}"/>
    <cellStyle name="Accent1" xfId="31" xr:uid="{00000000-0005-0000-0000-00001C000000}"/>
    <cellStyle name="Accent2" xfId="32" xr:uid="{00000000-0005-0000-0000-00001D000000}"/>
    <cellStyle name="Accent3" xfId="33" xr:uid="{00000000-0005-0000-0000-00001E000000}"/>
    <cellStyle name="Accent4" xfId="34" xr:uid="{00000000-0005-0000-0000-00001F000000}"/>
    <cellStyle name="Accent5" xfId="35" xr:uid="{00000000-0005-0000-0000-000020000000}"/>
    <cellStyle name="Accent6" xfId="36" xr:uid="{00000000-0005-0000-0000-000021000000}"/>
    <cellStyle name="AeE­ [0]_PERSONAL" xfId="37" xr:uid="{00000000-0005-0000-0000-000022000000}"/>
    <cellStyle name="AeE- [0]_PERSONAL" xfId="38" xr:uid="{00000000-0005-0000-0000-000023000000}"/>
    <cellStyle name="AeE­_PERSONAL" xfId="39" xr:uid="{00000000-0005-0000-0000-000024000000}"/>
    <cellStyle name="AeE-_PERSONAL" xfId="40" xr:uid="{00000000-0005-0000-0000-000025000000}"/>
    <cellStyle name="ALIGNMENT" xfId="41" xr:uid="{00000000-0005-0000-0000-000026000000}"/>
    <cellStyle name="Bad" xfId="42" xr:uid="{00000000-0005-0000-0000-000027000000}"/>
    <cellStyle name="C￥AO_PERSONAL" xfId="43" xr:uid="{00000000-0005-0000-0000-000028000000}"/>
    <cellStyle name="C￥AØ_PERSONAL" xfId="44" xr:uid="{00000000-0005-0000-0000-000029000000}"/>
    <cellStyle name="Calc Currency (0)" xfId="45" xr:uid="{00000000-0005-0000-0000-00002A000000}"/>
    <cellStyle name="Calculation" xfId="46" xr:uid="{00000000-0005-0000-0000-00002B000000}"/>
    <cellStyle name="Check Cell" xfId="47" xr:uid="{00000000-0005-0000-0000-00002C000000}"/>
    <cellStyle name="dialog" xfId="48" xr:uid="{00000000-0005-0000-0000-00002D000000}"/>
    <cellStyle name="entry" xfId="49" xr:uid="{00000000-0005-0000-0000-00002E000000}"/>
    <cellStyle name="Explanatory Text" xfId="50" xr:uid="{00000000-0005-0000-0000-00002F000000}"/>
    <cellStyle name="Good" xfId="51" xr:uid="{00000000-0005-0000-0000-000030000000}"/>
    <cellStyle name="Grey" xfId="52" xr:uid="{00000000-0005-0000-0000-000031000000}"/>
    <cellStyle name="Header1" xfId="53" xr:uid="{00000000-0005-0000-0000-000032000000}"/>
    <cellStyle name="Header2" xfId="54" xr:uid="{00000000-0005-0000-0000-000033000000}"/>
    <cellStyle name="Heading 1" xfId="55" xr:uid="{00000000-0005-0000-0000-000034000000}"/>
    <cellStyle name="Heading 2" xfId="56" xr:uid="{00000000-0005-0000-0000-000035000000}"/>
    <cellStyle name="Heading 3" xfId="57" xr:uid="{00000000-0005-0000-0000-000036000000}"/>
    <cellStyle name="Heading 4" xfId="58" xr:uid="{00000000-0005-0000-0000-000037000000}"/>
    <cellStyle name="Hyperlink" xfId="1" builtinId="8"/>
    <cellStyle name="Input" xfId="59" xr:uid="{00000000-0005-0000-0000-000038000000}"/>
    <cellStyle name="Input [yellow]" xfId="60" xr:uid="{00000000-0005-0000-0000-000039000000}"/>
    <cellStyle name="IT計画書 (1)" xfId="61" xr:uid="{00000000-0005-0000-0000-00003A000000}"/>
    <cellStyle name="Linked Cell" xfId="62" xr:uid="{00000000-0005-0000-0000-00003B000000}"/>
    <cellStyle name="Neutral" xfId="63" xr:uid="{00000000-0005-0000-0000-00003C000000}"/>
    <cellStyle name="Normal" xfId="0" builtinId="0"/>
    <cellStyle name="Normal - Style1" xfId="64" xr:uid="{00000000-0005-0000-0000-00003D000000}"/>
    <cellStyle name="Note" xfId="65" xr:uid="{00000000-0005-0000-0000-00003E000000}"/>
    <cellStyle name="Œ…?æ맖?e [0.00]_laroux" xfId="66" xr:uid="{00000000-0005-0000-0000-00003F000000}"/>
    <cellStyle name="Œ…?æ맖?e_laroux" xfId="67" xr:uid="{00000000-0005-0000-0000-000040000000}"/>
    <cellStyle name="oft Excel]_x000d__x000a_Options5=1667_x000d__x000a_Options3=0_x000d__x000a_Basics=1_x000d__x000a_USER=アサヒ_x000d__x000a_CBTLOCATION=A:\MSOFFICE\EXCEL5\EXCELCBT_x000d__x000a_Pos=5,14,628" xfId="68" xr:uid="{00000000-0005-0000-0000-000041000000}"/>
    <cellStyle name="Output" xfId="69" xr:uid="{00000000-0005-0000-0000-000042000000}"/>
    <cellStyle name="Percent [2]" xfId="70" xr:uid="{00000000-0005-0000-0000-000043000000}"/>
    <cellStyle name="PGMREF" xfId="71" xr:uid="{00000000-0005-0000-0000-000044000000}"/>
    <cellStyle name="price" xfId="72" xr:uid="{00000000-0005-0000-0000-000045000000}"/>
    <cellStyle name="revised" xfId="73" xr:uid="{00000000-0005-0000-0000-000046000000}"/>
    <cellStyle name="section" xfId="74" xr:uid="{00000000-0005-0000-0000-000047000000}"/>
    <cellStyle name="temp" xfId="75" xr:uid="{00000000-0005-0000-0000-000048000000}"/>
    <cellStyle name="Title" xfId="76" xr:uid="{00000000-0005-0000-0000-000049000000}"/>
    <cellStyle name="todo" xfId="77" xr:uid="{00000000-0005-0000-0000-00004A000000}"/>
    <cellStyle name="Total" xfId="78" xr:uid="{00000000-0005-0000-0000-00004B000000}"/>
    <cellStyle name="Warning Text" xfId="79" xr:uid="{00000000-0005-0000-0000-00004C000000}"/>
    <cellStyle name="スタイル 1" xfId="80" xr:uid="{00000000-0005-0000-0000-00004D000000}"/>
    <cellStyle name="移行計画書" xfId="81" xr:uid="{00000000-0005-0000-0000-00004F000000}"/>
    <cellStyle name="外部設計" xfId="82" xr:uid="{00000000-0005-0000-0000-000050000000}"/>
    <cellStyle name="標準 2" xfId="2" xr:uid="{00000000-0005-0000-0000-000052000000}"/>
    <cellStyle name="標準 2 2" xfId="92" xr:uid="{00000000-0005-0000-0000-000053000000}"/>
    <cellStyle name="標準外部設計" xfId="83" xr:uid="{00000000-0005-0000-0000-000054000000}"/>
    <cellStyle name="未定義" xfId="84" xr:uid="{00000000-0005-0000-0000-000055000000}"/>
    <cellStyle name="無人" xfId="85" xr:uid="{00000000-0005-0000-0000-000056000000}"/>
    <cellStyle name="백분율_95" xfId="86" xr:uid="{00000000-0005-0000-0000-000057000000}"/>
    <cellStyle name="콤마 [0]_95" xfId="87" xr:uid="{00000000-0005-0000-0000-000058000000}"/>
    <cellStyle name="콤마_95" xfId="88" xr:uid="{00000000-0005-0000-0000-000059000000}"/>
    <cellStyle name="통화 [0]_95" xfId="89" xr:uid="{00000000-0005-0000-0000-00005A000000}"/>
    <cellStyle name="통화_95" xfId="90" xr:uid="{00000000-0005-0000-0000-00005B000000}"/>
    <cellStyle name="표준_3월 PELLET현황" xfId="91" xr:uid="{00000000-0005-0000-0000-00005C000000}"/>
  </cellStyles>
  <dxfs count="24"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66675</xdr:colOff>
      <xdr:row>43</xdr:row>
      <xdr:rowOff>38100</xdr:rowOff>
    </xdr:from>
    <xdr:to>
      <xdr:col>64</xdr:col>
      <xdr:colOff>108663</xdr:colOff>
      <xdr:row>48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1668125" y="7696200"/>
          <a:ext cx="1242138" cy="752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NTTCom</a:t>
          </a:r>
          <a:endParaRPr lang="ja-JP" altLang="en-US" sz="105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58</xdr:col>
      <xdr:colOff>60960</xdr:colOff>
      <xdr:row>44</xdr:row>
      <xdr:rowOff>121920</xdr:rowOff>
    </xdr:from>
    <xdr:to>
      <xdr:col>64</xdr:col>
      <xdr:colOff>114300</xdr:colOff>
      <xdr:row>44</xdr:row>
      <xdr:rowOff>121920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11662410" y="7922895"/>
          <a:ext cx="125349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9525</xdr:colOff>
      <xdr:row>43</xdr:row>
      <xdr:rowOff>38100</xdr:rowOff>
    </xdr:from>
    <xdr:to>
      <xdr:col>58</xdr:col>
      <xdr:colOff>66675</xdr:colOff>
      <xdr:row>48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0410825" y="7696200"/>
          <a:ext cx="1257300" cy="752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</a:p>
        <a:p>
          <a:pPr algn="ctr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  </a:t>
          </a:r>
          <a:endParaRPr lang="ja-JP" altLang="en-US"/>
        </a:p>
      </xdr:txBody>
    </xdr:sp>
    <xdr:clientData/>
  </xdr:twoCellAnchor>
  <xdr:twoCellAnchor>
    <xdr:from>
      <xdr:col>52</xdr:col>
      <xdr:colOff>7620</xdr:colOff>
      <xdr:row>44</xdr:row>
      <xdr:rowOff>121920</xdr:rowOff>
    </xdr:from>
    <xdr:to>
      <xdr:col>58</xdr:col>
      <xdr:colOff>60960</xdr:colOff>
      <xdr:row>44</xdr:row>
      <xdr:rowOff>121920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10408920" y="7922895"/>
          <a:ext cx="125349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137160</xdr:colOff>
      <xdr:row>43</xdr:row>
      <xdr:rowOff>38100</xdr:rowOff>
    </xdr:from>
    <xdr:to>
      <xdr:col>52</xdr:col>
      <xdr:colOff>9550</xdr:colOff>
      <xdr:row>48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9138285" y="7696200"/>
          <a:ext cx="1272565" cy="752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</a:p>
        <a:p>
          <a:pPr algn="ctr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 </a:t>
          </a:r>
        </a:p>
        <a:p>
          <a:pPr algn="ctr" rtl="0">
            <a:lnSpc>
              <a:spcPts val="1300"/>
            </a:lnSpc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 </a:t>
          </a:r>
          <a:endParaRPr lang="ja-JP" altLang="en-US"/>
        </a:p>
      </xdr:txBody>
    </xdr:sp>
    <xdr:clientData/>
  </xdr:twoCellAnchor>
  <xdr:twoCellAnchor>
    <xdr:from>
      <xdr:col>45</xdr:col>
      <xdr:colOff>137160</xdr:colOff>
      <xdr:row>44</xdr:row>
      <xdr:rowOff>121920</xdr:rowOff>
    </xdr:from>
    <xdr:to>
      <xdr:col>52</xdr:col>
      <xdr:colOff>7620</xdr:colOff>
      <xdr:row>44</xdr:row>
      <xdr:rowOff>121920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9138285" y="7922895"/>
          <a:ext cx="127063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152400</xdr:colOff>
      <xdr:row>6</xdr:row>
      <xdr:rowOff>65313</xdr:rowOff>
    </xdr:from>
    <xdr:to>
      <xdr:col>50</xdr:col>
      <xdr:colOff>70491</xdr:colOff>
      <xdr:row>34</xdr:row>
      <xdr:rowOff>19049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4152900" y="2027463"/>
          <a:ext cx="5918841" cy="4363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0" anchor="t" upright="1"/>
        <a:lstStyle/>
        <a:p>
          <a:pPr algn="ctr" rtl="0">
            <a:lnSpc>
              <a:spcPts val="3100"/>
            </a:lnSpc>
            <a:defRPr sz="1000"/>
          </a:pPr>
          <a:r>
            <a:rPr lang="ja-JP" altLang="ja-JP" sz="2000">
              <a:effectLst/>
              <a:latin typeface="+mn-lt"/>
              <a:ea typeface="+mn-ea"/>
              <a:cs typeface="+mn-cs"/>
            </a:rPr>
            <a:t>輸出入・港湾関連情報処理センター</a:t>
          </a:r>
          <a:r>
            <a:rPr lang="en-US" altLang="ja-JP" sz="2000">
              <a:effectLst/>
              <a:latin typeface="+mn-lt"/>
              <a:ea typeface="+mn-ea"/>
              <a:cs typeface="+mn-cs"/>
            </a:rPr>
            <a:t>  </a:t>
          </a:r>
          <a:r>
            <a:rPr lang="ja-JP" altLang="ja-JP" sz="2000">
              <a:effectLst/>
              <a:latin typeface="+mn-lt"/>
              <a:ea typeface="+mn-ea"/>
              <a:cs typeface="+mn-cs"/>
            </a:rPr>
            <a:t>御中</a:t>
          </a:r>
          <a:endParaRPr lang="ja-JP" altLang="en-US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300"/>
            </a:lnSpc>
            <a:defRPr sz="1000"/>
          </a:pPr>
          <a:r>
            <a:rPr lang="ja-JP" altLang="ja-JP" sz="2000">
              <a:effectLst/>
              <a:latin typeface="+mn-lt"/>
              <a:ea typeface="+mn-ea"/>
              <a:cs typeface="+mn-cs"/>
            </a:rPr>
            <a:t>ＮＡＣＣＳセンター業務支援システム</a:t>
          </a:r>
          <a:endParaRPr lang="ja-JP" altLang="en-US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600"/>
            </a:lnSpc>
            <a:defRPr sz="1000"/>
          </a:pPr>
          <a:r>
            <a:rPr lang="ja-JP" altLang="ja-JP" sz="2000">
              <a:effectLst/>
              <a:latin typeface="+mn-lt"/>
              <a:ea typeface="+mn-ea"/>
              <a:cs typeface="+mn-cs"/>
            </a:rPr>
            <a:t>更改初期構築</a:t>
          </a:r>
          <a:r>
            <a:rPr lang="en-US" altLang="ja-JP" sz="2000">
              <a:effectLst/>
              <a:latin typeface="+mn-lt"/>
              <a:ea typeface="+mn-ea"/>
              <a:cs typeface="+mn-cs"/>
            </a:rPr>
            <a:t>PJ</a:t>
          </a:r>
          <a:endParaRPr lang="en-US" altLang="ja-JP" sz="2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ctr" rtl="0">
            <a:lnSpc>
              <a:spcPts val="2600"/>
            </a:lnSpc>
            <a:defRPr sz="1000"/>
          </a:pPr>
          <a:endParaRPr lang="en-US" altLang="ja-JP" sz="2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ctr" rtl="0">
            <a:lnSpc>
              <a:spcPts val="2600"/>
            </a:lnSpc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テーブル定義書</a:t>
          </a:r>
        </a:p>
        <a:p>
          <a:pPr algn="ctr" rtl="0">
            <a:lnSpc>
              <a:spcPts val="1400"/>
            </a:lnSpc>
            <a:defRPr sz="1000"/>
          </a:pPr>
          <a:endParaRPr lang="ja-JP" altLang="en-US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Ver.2.0</a:t>
          </a:r>
          <a:endParaRPr lang="ja-JP" altLang="en-US" sz="20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800"/>
            </a:lnSpc>
            <a:defRPr sz="1000"/>
          </a:pPr>
          <a:endParaRPr lang="ja-JP" altLang="en-US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300"/>
            </a:lnSpc>
            <a:defRPr sz="1000"/>
          </a:pPr>
          <a:r>
            <a:rPr lang="en-US" altLang="ja-JP" sz="2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2021</a:t>
          </a:r>
          <a:r>
            <a:rPr lang="ja-JP" altLang="en-US" sz="2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年 </a:t>
          </a:r>
          <a:r>
            <a:rPr lang="en-US" altLang="ja-JP" sz="2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09</a:t>
          </a:r>
          <a:r>
            <a:rPr lang="ja-JP" altLang="en-US" sz="2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月</a:t>
          </a:r>
          <a:r>
            <a:rPr lang="en-US" altLang="ja-JP" sz="2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19</a:t>
          </a:r>
          <a:r>
            <a:rPr lang="ja-JP" altLang="en-US" sz="2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日</a:t>
          </a:r>
        </a:p>
        <a:p>
          <a:pPr algn="ctr" rtl="0">
            <a:lnSpc>
              <a:spcPts val="1900"/>
            </a:lnSpc>
            <a:defRPr sz="1000"/>
          </a:pPr>
          <a:endParaRPr lang="ja-JP" altLang="en-US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200"/>
            </a:lnSpc>
            <a:defRPr sz="1000"/>
          </a:pPr>
          <a:r>
            <a:rPr lang="ja-JP" altLang="ja-JP" sz="2000">
              <a:effectLst/>
              <a:latin typeface="+mn-lt"/>
              <a:ea typeface="+mn-ea"/>
              <a:cs typeface="+mn-cs"/>
            </a:rPr>
            <a:t>ＮＴＴコミュニケーションズ株式会社</a:t>
          </a:r>
          <a:endParaRPr lang="ja-JP" altLang="en-US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S50"/>
  <sheetViews>
    <sheetView tabSelected="1" view="pageBreakPreview" zoomScale="85" zoomScaleNormal="55" zoomScaleSheetLayoutView="85" workbookViewId="0">
      <selection activeCell="BZ38" sqref="BZ38"/>
    </sheetView>
  </sheetViews>
  <sheetFormatPr defaultColWidth="2.5703125" defaultRowHeight="11.25"/>
  <cols>
    <col min="1" max="1" width="9" style="88" customWidth="1"/>
    <col min="2" max="16384" width="2.5703125" style="88"/>
  </cols>
  <sheetData>
    <row r="1" spans="1:70" ht="29.25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70" ht="29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70" ht="24">
      <c r="A3" s="89"/>
    </row>
    <row r="4" spans="1:70" ht="24">
      <c r="A4" s="89"/>
    </row>
    <row r="5" spans="1:70" ht="24">
      <c r="A5" s="89"/>
      <c r="B5" s="90"/>
    </row>
    <row r="6" spans="1:70" ht="24">
      <c r="A6" s="89"/>
    </row>
    <row r="7" spans="1:70" ht="12.75">
      <c r="A7" s="91"/>
      <c r="K7" s="92"/>
      <c r="N7" s="92"/>
      <c r="O7" s="92"/>
      <c r="Q7" s="92"/>
      <c r="R7" s="92"/>
      <c r="T7" s="92"/>
      <c r="U7" s="92"/>
      <c r="W7" s="92"/>
    </row>
    <row r="8" spans="1:70" ht="24">
      <c r="A8" s="89"/>
      <c r="AW8" s="92"/>
      <c r="AX8" s="92"/>
      <c r="AY8" s="92"/>
      <c r="AZ8" s="92"/>
    </row>
    <row r="9" spans="1:70" ht="21">
      <c r="A9" s="93"/>
      <c r="D9" s="94"/>
      <c r="K9" s="92"/>
      <c r="N9" s="92"/>
      <c r="O9" s="92"/>
      <c r="Q9" s="92"/>
      <c r="R9" s="92"/>
      <c r="T9" s="92"/>
      <c r="U9" s="92"/>
      <c r="V9" s="92"/>
      <c r="W9" s="92"/>
      <c r="Y9" s="92"/>
      <c r="Z9" s="92"/>
      <c r="AA9" s="92"/>
      <c r="AB9" s="95"/>
      <c r="AC9" s="96"/>
      <c r="AD9" s="96"/>
      <c r="AE9" s="95"/>
      <c r="AF9" s="95"/>
      <c r="AG9" s="95"/>
      <c r="AH9" s="95"/>
      <c r="AI9" s="92"/>
      <c r="AO9" s="92"/>
      <c r="AP9" s="92"/>
      <c r="AR9" s="92"/>
      <c r="AS9" s="92"/>
      <c r="AT9" s="92"/>
      <c r="AU9" s="96"/>
      <c r="AV9" s="96"/>
      <c r="AW9" s="96"/>
      <c r="AX9" s="96"/>
      <c r="AY9" s="95"/>
      <c r="AZ9" s="96"/>
      <c r="BA9" s="96"/>
      <c r="BB9" s="96"/>
      <c r="BC9" s="96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</row>
    <row r="10" spans="1:70" ht="13.5">
      <c r="A10" s="97"/>
      <c r="D10" s="94"/>
      <c r="AB10" s="95"/>
      <c r="AC10" s="95"/>
      <c r="AD10" s="95"/>
      <c r="AE10" s="95"/>
      <c r="AF10" s="95"/>
      <c r="AG10" s="95"/>
      <c r="AH10" s="95"/>
      <c r="AI10" s="92"/>
      <c r="AO10" s="92"/>
      <c r="AP10" s="92"/>
      <c r="AQ10" s="92"/>
      <c r="AR10" s="92"/>
      <c r="AS10" s="92"/>
      <c r="AT10" s="92"/>
      <c r="AU10" s="96"/>
      <c r="AV10" s="96"/>
      <c r="AW10" s="96"/>
      <c r="AX10" s="96"/>
      <c r="AY10" s="96"/>
      <c r="AZ10" s="96"/>
      <c r="BA10" s="96"/>
      <c r="BB10" s="96"/>
      <c r="BC10" s="96"/>
      <c r="BD10" s="95"/>
      <c r="BE10" s="96"/>
      <c r="BF10" s="96"/>
      <c r="BG10" s="96"/>
      <c r="BH10" s="96"/>
      <c r="BI10" s="95"/>
      <c r="BJ10" s="95"/>
      <c r="BK10" s="95"/>
      <c r="BL10" s="95"/>
      <c r="BM10" s="96"/>
      <c r="BN10" s="96"/>
      <c r="BO10" s="92"/>
      <c r="BP10" s="92"/>
      <c r="BQ10" s="92"/>
      <c r="BR10" s="92"/>
    </row>
    <row r="11" spans="1:70" ht="13.5">
      <c r="A11" s="97"/>
      <c r="D11" s="94"/>
      <c r="AB11" s="95"/>
      <c r="AC11" s="95"/>
      <c r="AD11" s="95"/>
      <c r="AE11" s="95"/>
      <c r="AF11" s="95"/>
      <c r="AG11" s="95"/>
      <c r="AH11" s="95"/>
      <c r="AI11" s="92"/>
      <c r="AO11" s="92"/>
      <c r="AP11" s="92"/>
      <c r="AQ11" s="92"/>
      <c r="AR11" s="92"/>
      <c r="AS11" s="92"/>
      <c r="AT11" s="92"/>
      <c r="AU11" s="96"/>
      <c r="AV11" s="96"/>
      <c r="AW11" s="96"/>
      <c r="AX11" s="96"/>
      <c r="AY11" s="96"/>
      <c r="AZ11" s="96"/>
      <c r="BA11" s="96"/>
      <c r="BB11" s="96"/>
      <c r="BC11" s="96"/>
      <c r="BD11" s="95"/>
      <c r="BE11" s="96"/>
      <c r="BF11" s="96"/>
      <c r="BG11" s="96"/>
      <c r="BH11" s="96"/>
      <c r="BI11" s="95"/>
      <c r="BJ11" s="95"/>
      <c r="BK11" s="95"/>
      <c r="BL11" s="95"/>
      <c r="BM11" s="96"/>
      <c r="BN11" s="96"/>
      <c r="BO11" s="92"/>
      <c r="BP11" s="92"/>
      <c r="BQ11" s="92"/>
      <c r="BR11" s="92"/>
    </row>
    <row r="12" spans="1:70" ht="13.5">
      <c r="A12" s="97"/>
      <c r="D12" s="94"/>
      <c r="K12" s="92"/>
      <c r="N12" s="92"/>
      <c r="O12" s="92"/>
      <c r="Q12" s="92"/>
      <c r="R12" s="92"/>
      <c r="T12" s="92"/>
      <c r="U12" s="92"/>
      <c r="V12" s="92"/>
      <c r="W12" s="92"/>
      <c r="Y12" s="92"/>
      <c r="Z12" s="92"/>
      <c r="AA12" s="92"/>
      <c r="AB12" s="95"/>
      <c r="AC12" s="96"/>
      <c r="AD12" s="96"/>
      <c r="AE12" s="95"/>
      <c r="AF12" s="95"/>
      <c r="AG12" s="95"/>
      <c r="AH12" s="95"/>
      <c r="AI12" s="92"/>
      <c r="AO12" s="92"/>
      <c r="AP12" s="92"/>
      <c r="AR12" s="92"/>
      <c r="AS12" s="92"/>
      <c r="AT12" s="92"/>
      <c r="AU12" s="96"/>
      <c r="AV12" s="96"/>
      <c r="AW12" s="96"/>
      <c r="AX12" s="96"/>
      <c r="AY12" s="95"/>
      <c r="AZ12" s="96"/>
      <c r="BA12" s="96"/>
      <c r="BB12" s="96"/>
      <c r="BC12" s="96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</row>
    <row r="13" spans="1:70" ht="12.75">
      <c r="A13" s="91"/>
      <c r="D13" s="94"/>
      <c r="AB13" s="95"/>
      <c r="AC13" s="95"/>
      <c r="AD13" s="95"/>
      <c r="AE13" s="95"/>
      <c r="AF13" s="95"/>
      <c r="AG13" s="95"/>
      <c r="AH13" s="95"/>
      <c r="AI13" s="92"/>
      <c r="AO13" s="92"/>
      <c r="AP13" s="92"/>
      <c r="AQ13" s="92"/>
      <c r="AR13" s="92"/>
      <c r="AS13" s="92"/>
      <c r="AT13" s="92"/>
      <c r="AU13" s="96"/>
      <c r="AV13" s="96"/>
      <c r="AW13" s="96"/>
      <c r="AX13" s="96"/>
      <c r="AY13" s="96"/>
      <c r="AZ13" s="96"/>
      <c r="BA13" s="96"/>
      <c r="BB13" s="96"/>
      <c r="BC13" s="96"/>
      <c r="BD13" s="95"/>
      <c r="BE13" s="96"/>
      <c r="BF13" s="96"/>
      <c r="BG13" s="96"/>
      <c r="BH13" s="96"/>
      <c r="BI13" s="95"/>
      <c r="BJ13" s="95"/>
      <c r="BK13" s="95"/>
      <c r="BL13" s="95"/>
      <c r="BM13" s="96"/>
      <c r="BN13" s="96"/>
      <c r="BO13" s="92"/>
      <c r="BP13" s="92"/>
      <c r="BQ13" s="92"/>
      <c r="BR13" s="92"/>
    </row>
    <row r="14" spans="1:70">
      <c r="D14" s="94"/>
      <c r="K14" s="92"/>
      <c r="N14" s="92"/>
      <c r="O14" s="92"/>
      <c r="Q14" s="92"/>
      <c r="R14" s="92"/>
      <c r="T14" s="92"/>
      <c r="U14" s="92"/>
      <c r="V14" s="92"/>
      <c r="W14" s="92"/>
      <c r="Y14" s="92"/>
      <c r="Z14" s="92"/>
      <c r="AA14" s="92"/>
      <c r="AB14" s="95"/>
      <c r="AC14" s="96"/>
      <c r="AD14" s="96"/>
      <c r="AE14" s="95"/>
      <c r="AF14" s="95"/>
      <c r="AG14" s="95"/>
      <c r="AH14" s="95"/>
      <c r="AI14" s="92"/>
      <c r="AO14" s="92"/>
      <c r="AP14" s="92"/>
      <c r="AR14" s="92"/>
      <c r="AS14" s="92"/>
      <c r="AT14" s="92"/>
      <c r="AU14" s="96"/>
      <c r="AV14" s="96"/>
      <c r="AW14" s="96"/>
      <c r="AX14" s="96"/>
      <c r="AY14" s="95"/>
      <c r="AZ14" s="96"/>
      <c r="BA14" s="96"/>
      <c r="BB14" s="96"/>
      <c r="BC14" s="96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</row>
    <row r="15" spans="1:70">
      <c r="D15" s="94"/>
      <c r="K15" s="92"/>
      <c r="N15" s="92"/>
      <c r="O15" s="92"/>
      <c r="Q15" s="92"/>
      <c r="R15" s="92"/>
      <c r="T15" s="92"/>
      <c r="U15" s="92"/>
      <c r="V15" s="92"/>
      <c r="W15" s="92"/>
      <c r="Y15" s="92"/>
      <c r="Z15" s="92"/>
      <c r="AA15" s="92"/>
      <c r="AB15" s="95"/>
      <c r="AC15" s="96"/>
      <c r="AD15" s="96"/>
      <c r="AE15" s="95"/>
      <c r="AF15" s="95"/>
      <c r="AG15" s="95"/>
      <c r="AH15" s="95"/>
      <c r="AI15" s="92"/>
      <c r="AO15" s="92"/>
      <c r="AP15" s="92"/>
      <c r="AR15" s="92"/>
      <c r="AS15" s="92"/>
      <c r="AT15" s="92"/>
      <c r="AU15" s="96"/>
      <c r="AV15" s="96"/>
      <c r="AW15" s="96"/>
      <c r="AX15" s="96"/>
      <c r="AY15" s="95"/>
      <c r="AZ15" s="96"/>
      <c r="BA15" s="96"/>
      <c r="BB15" s="96"/>
      <c r="BC15" s="96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</row>
    <row r="16" spans="1:70">
      <c r="D16" s="94"/>
      <c r="K16" s="92"/>
      <c r="N16" s="92"/>
      <c r="O16" s="92"/>
      <c r="Q16" s="92"/>
      <c r="R16" s="92"/>
      <c r="T16" s="92"/>
      <c r="U16" s="92"/>
      <c r="V16" s="92"/>
      <c r="W16" s="92"/>
      <c r="Y16" s="92"/>
      <c r="Z16" s="92"/>
      <c r="AA16" s="92"/>
      <c r="AB16" s="95"/>
      <c r="AC16" s="96"/>
      <c r="AD16" s="96"/>
      <c r="AE16" s="95"/>
      <c r="AF16" s="95"/>
      <c r="AG16" s="95"/>
      <c r="AH16" s="95"/>
      <c r="AI16" s="92"/>
      <c r="AO16" s="92"/>
      <c r="AP16" s="92"/>
      <c r="AR16" s="92"/>
      <c r="AS16" s="92"/>
      <c r="AT16" s="92"/>
      <c r="AU16" s="96"/>
      <c r="AV16" s="96"/>
      <c r="AW16" s="96"/>
      <c r="AX16" s="96"/>
      <c r="AY16" s="95"/>
      <c r="AZ16" s="96"/>
      <c r="BA16" s="96"/>
      <c r="BB16" s="96"/>
      <c r="BC16" s="96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</row>
    <row r="17" spans="4:70">
      <c r="D17" s="94"/>
      <c r="K17" s="92"/>
      <c r="N17" s="92"/>
      <c r="O17" s="92"/>
      <c r="Q17" s="92"/>
      <c r="R17" s="92"/>
      <c r="T17" s="92"/>
      <c r="U17" s="92"/>
      <c r="V17" s="92"/>
      <c r="W17" s="92"/>
      <c r="Y17" s="92"/>
      <c r="Z17" s="92"/>
      <c r="AA17" s="92"/>
      <c r="AB17" s="95"/>
      <c r="AC17" s="96"/>
      <c r="AD17" s="96"/>
      <c r="AE17" s="95"/>
      <c r="AF17" s="95"/>
      <c r="AG17" s="95"/>
      <c r="AH17" s="95"/>
      <c r="AI17" s="92"/>
      <c r="AO17" s="92"/>
      <c r="AP17" s="92"/>
      <c r="AR17" s="92"/>
      <c r="AS17" s="92"/>
      <c r="AT17" s="92"/>
      <c r="AU17" s="96"/>
      <c r="AV17" s="96"/>
      <c r="AW17" s="96"/>
      <c r="AX17" s="96"/>
      <c r="AY17" s="95"/>
      <c r="AZ17" s="96"/>
      <c r="BA17" s="96"/>
      <c r="BB17" s="96"/>
      <c r="BC17" s="96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</row>
    <row r="18" spans="4:70">
      <c r="D18" s="94"/>
      <c r="AB18" s="95"/>
      <c r="AC18" s="95"/>
      <c r="AD18" s="95"/>
      <c r="AE18" s="95"/>
      <c r="AF18" s="95"/>
      <c r="AG18" s="95"/>
      <c r="AH18" s="95"/>
      <c r="AI18" s="92"/>
      <c r="AO18" s="92"/>
      <c r="AP18" s="92"/>
      <c r="AQ18" s="92"/>
      <c r="AR18" s="92"/>
      <c r="AS18" s="92"/>
      <c r="AT18" s="92"/>
      <c r="AU18" s="96"/>
      <c r="AV18" s="96"/>
      <c r="AW18" s="96"/>
      <c r="AX18" s="96"/>
      <c r="AY18" s="96"/>
      <c r="AZ18" s="96"/>
      <c r="BA18" s="96"/>
      <c r="BB18" s="96"/>
      <c r="BC18" s="96"/>
      <c r="BD18" s="95"/>
      <c r="BE18" s="96"/>
      <c r="BF18" s="96"/>
      <c r="BG18" s="96"/>
      <c r="BH18" s="96"/>
      <c r="BI18" s="95"/>
      <c r="BJ18" s="95"/>
      <c r="BK18" s="95"/>
      <c r="BL18" s="95"/>
      <c r="BM18" s="96"/>
      <c r="BN18" s="96"/>
      <c r="BO18" s="92"/>
      <c r="BP18" s="92"/>
      <c r="BQ18" s="92"/>
      <c r="BR18" s="92"/>
    </row>
    <row r="19" spans="4:70">
      <c r="D19" s="94"/>
      <c r="K19" s="92"/>
      <c r="N19" s="92"/>
      <c r="O19" s="92"/>
      <c r="Q19" s="92"/>
      <c r="R19" s="92"/>
      <c r="T19" s="92"/>
      <c r="U19" s="92"/>
      <c r="V19" s="92"/>
      <c r="W19" s="92"/>
      <c r="Y19" s="92"/>
      <c r="Z19" s="92"/>
      <c r="AA19" s="92"/>
      <c r="AB19" s="95"/>
      <c r="AC19" s="96"/>
      <c r="AD19" s="96"/>
      <c r="AE19" s="95"/>
      <c r="AF19" s="95"/>
      <c r="AG19" s="95"/>
      <c r="AH19" s="95"/>
      <c r="AI19" s="92"/>
      <c r="AO19" s="92"/>
      <c r="AP19" s="92"/>
      <c r="AR19" s="92"/>
      <c r="AS19" s="92"/>
      <c r="AT19" s="92"/>
      <c r="AU19" s="96"/>
      <c r="AV19" s="96"/>
      <c r="AW19" s="96"/>
      <c r="AX19" s="96"/>
      <c r="AY19" s="95"/>
      <c r="AZ19" s="96"/>
      <c r="BA19" s="96"/>
      <c r="BB19" s="96"/>
      <c r="BC19" s="96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</row>
    <row r="20" spans="4:70">
      <c r="D20" s="94"/>
      <c r="K20" s="92"/>
      <c r="N20" s="92"/>
      <c r="O20" s="92"/>
      <c r="Q20" s="92"/>
      <c r="R20" s="92"/>
      <c r="T20" s="92"/>
      <c r="U20" s="92"/>
      <c r="V20" s="92"/>
      <c r="W20" s="92"/>
      <c r="Y20" s="92"/>
      <c r="Z20" s="92"/>
      <c r="AA20" s="92"/>
      <c r="AB20" s="95"/>
      <c r="AC20" s="96"/>
      <c r="AD20" s="96"/>
      <c r="AE20" s="95"/>
      <c r="AF20" s="95"/>
      <c r="AG20" s="95"/>
      <c r="AH20" s="95"/>
      <c r="AI20" s="92"/>
      <c r="AO20" s="92"/>
      <c r="AP20" s="92"/>
      <c r="AR20" s="92"/>
      <c r="AS20" s="92"/>
      <c r="AT20" s="92"/>
      <c r="AU20" s="96"/>
      <c r="AV20" s="96"/>
      <c r="AW20" s="96"/>
      <c r="AX20" s="96"/>
      <c r="AY20" s="95"/>
      <c r="AZ20" s="96"/>
      <c r="BA20" s="96"/>
      <c r="BB20" s="96"/>
      <c r="BC20" s="96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</row>
    <row r="21" spans="4:70">
      <c r="D21" s="94"/>
      <c r="AB21" s="95"/>
      <c r="AC21" s="95"/>
      <c r="AD21" s="95"/>
      <c r="AE21" s="95"/>
      <c r="AF21" s="95"/>
      <c r="AG21" s="95"/>
      <c r="AH21" s="95"/>
      <c r="AI21" s="92"/>
      <c r="AO21" s="92"/>
      <c r="AP21" s="92"/>
      <c r="AQ21" s="92"/>
      <c r="AR21" s="92"/>
      <c r="AS21" s="92"/>
      <c r="AT21" s="92"/>
      <c r="AU21" s="96"/>
      <c r="AV21" s="96"/>
      <c r="AW21" s="96"/>
      <c r="AX21" s="96"/>
      <c r="AY21" s="96"/>
      <c r="AZ21" s="96"/>
      <c r="BA21" s="96"/>
      <c r="BB21" s="96"/>
      <c r="BC21" s="96"/>
      <c r="BD21" s="95"/>
      <c r="BE21" s="96"/>
      <c r="BF21" s="96"/>
      <c r="BG21" s="96"/>
      <c r="BH21" s="96"/>
      <c r="BI21" s="95"/>
      <c r="BJ21" s="95"/>
      <c r="BK21" s="95"/>
      <c r="BL21" s="95"/>
      <c r="BM21" s="96"/>
      <c r="BN21" s="96"/>
      <c r="BO21" s="92"/>
      <c r="BP21" s="92"/>
      <c r="BQ21" s="92"/>
      <c r="BR21" s="92"/>
    </row>
    <row r="22" spans="4:70">
      <c r="D22" s="94"/>
      <c r="K22" s="92"/>
      <c r="N22" s="92"/>
      <c r="O22" s="92"/>
      <c r="Q22" s="92"/>
      <c r="R22" s="92"/>
      <c r="T22" s="92"/>
      <c r="U22" s="92"/>
      <c r="V22" s="92"/>
      <c r="W22" s="92"/>
      <c r="Y22" s="92"/>
      <c r="Z22" s="92"/>
      <c r="AA22" s="92"/>
      <c r="AB22" s="95"/>
      <c r="AC22" s="96"/>
      <c r="AD22" s="96"/>
      <c r="AE22" s="95"/>
      <c r="AF22" s="95"/>
      <c r="AG22" s="95"/>
      <c r="AH22" s="95"/>
      <c r="AI22" s="92"/>
      <c r="AO22" s="92"/>
      <c r="AP22" s="92"/>
      <c r="AR22" s="92"/>
      <c r="AS22" s="92"/>
      <c r="AT22" s="92"/>
      <c r="AU22" s="96"/>
      <c r="AV22" s="96"/>
      <c r="AW22" s="96"/>
      <c r="AX22" s="96"/>
      <c r="AY22" s="95"/>
      <c r="AZ22" s="96"/>
      <c r="BA22" s="96"/>
      <c r="BB22" s="96"/>
      <c r="BC22" s="96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</row>
    <row r="23" spans="4:70">
      <c r="D23" s="94"/>
      <c r="K23" s="92"/>
      <c r="N23" s="92"/>
      <c r="O23" s="92"/>
      <c r="Q23" s="92"/>
      <c r="R23" s="92"/>
      <c r="T23" s="92"/>
      <c r="U23" s="92"/>
      <c r="V23" s="92"/>
      <c r="W23" s="92"/>
      <c r="Y23" s="92"/>
      <c r="Z23" s="92"/>
      <c r="AA23" s="92"/>
      <c r="AB23" s="95"/>
      <c r="AC23" s="96"/>
      <c r="AD23" s="96"/>
      <c r="AE23" s="95"/>
      <c r="AF23" s="95"/>
      <c r="AG23" s="95"/>
      <c r="AH23" s="95"/>
      <c r="AI23" s="92"/>
      <c r="AO23" s="92"/>
      <c r="AP23" s="92"/>
      <c r="AR23" s="92"/>
      <c r="AS23" s="92"/>
      <c r="AT23" s="92"/>
      <c r="AU23" s="96"/>
      <c r="AV23" s="96"/>
      <c r="AW23" s="96"/>
      <c r="AX23" s="96"/>
      <c r="AY23" s="95"/>
      <c r="AZ23" s="96"/>
      <c r="BA23" s="96"/>
      <c r="BB23" s="96"/>
      <c r="BC23" s="96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</row>
    <row r="24" spans="4:70">
      <c r="D24" s="94"/>
      <c r="K24" s="92"/>
      <c r="N24" s="92"/>
      <c r="O24" s="92"/>
      <c r="Q24" s="92"/>
      <c r="R24" s="92"/>
      <c r="T24" s="92"/>
      <c r="U24" s="92"/>
      <c r="V24" s="92"/>
      <c r="W24" s="92"/>
      <c r="Y24" s="92"/>
      <c r="Z24" s="92"/>
      <c r="AA24" s="92"/>
      <c r="AB24" s="95"/>
      <c r="AC24" s="96"/>
      <c r="AD24" s="96"/>
      <c r="AE24" s="95"/>
      <c r="AF24" s="95"/>
      <c r="AG24" s="95"/>
      <c r="AH24" s="95"/>
      <c r="AI24" s="92"/>
      <c r="AO24" s="92"/>
      <c r="AP24" s="92"/>
      <c r="AR24" s="92"/>
      <c r="AS24" s="92"/>
      <c r="AT24" s="92"/>
      <c r="AU24" s="96"/>
      <c r="AV24" s="96"/>
      <c r="AW24" s="96"/>
      <c r="AX24" s="96"/>
      <c r="AY24" s="95"/>
      <c r="AZ24" s="96"/>
      <c r="BA24" s="96"/>
      <c r="BB24" s="96"/>
      <c r="BC24" s="96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</row>
    <row r="25" spans="4:70">
      <c r="D25" s="94"/>
      <c r="K25" s="92"/>
      <c r="N25" s="92"/>
      <c r="O25" s="92"/>
      <c r="Q25" s="92"/>
      <c r="R25" s="92"/>
      <c r="T25" s="92"/>
      <c r="U25" s="92"/>
      <c r="V25" s="92"/>
      <c r="W25" s="92"/>
      <c r="Y25" s="92"/>
      <c r="Z25" s="92"/>
      <c r="AA25" s="92"/>
      <c r="AB25" s="95"/>
      <c r="AC25" s="96"/>
      <c r="AD25" s="96"/>
      <c r="AE25" s="95"/>
      <c r="AF25" s="95"/>
      <c r="AG25" s="95"/>
      <c r="AH25" s="95"/>
      <c r="AI25" s="92"/>
      <c r="AO25" s="92"/>
      <c r="AP25" s="92"/>
      <c r="AR25" s="92"/>
      <c r="AS25" s="92"/>
      <c r="AT25" s="92"/>
      <c r="AU25" s="96"/>
      <c r="AV25" s="96"/>
      <c r="AW25" s="96"/>
      <c r="AX25" s="96"/>
      <c r="AY25" s="95"/>
      <c r="AZ25" s="96"/>
      <c r="BA25" s="96"/>
      <c r="BB25" s="96"/>
      <c r="BC25" s="96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</row>
    <row r="26" spans="4:70">
      <c r="D26" s="94"/>
      <c r="K26" s="92"/>
      <c r="N26" s="92"/>
      <c r="O26" s="92"/>
      <c r="Q26" s="92"/>
      <c r="R26" s="92"/>
      <c r="T26" s="92"/>
      <c r="U26" s="92"/>
      <c r="V26" s="92"/>
      <c r="W26" s="92"/>
      <c r="Y26" s="92"/>
      <c r="Z26" s="92"/>
      <c r="AA26" s="92"/>
      <c r="AB26" s="95"/>
      <c r="AC26" s="96"/>
      <c r="AD26" s="96"/>
      <c r="AE26" s="95"/>
      <c r="AF26" s="95"/>
      <c r="AG26" s="95"/>
      <c r="AH26" s="95"/>
      <c r="AI26" s="92"/>
      <c r="AO26" s="92"/>
      <c r="AP26" s="92"/>
      <c r="AR26" s="92"/>
      <c r="AS26" s="92"/>
      <c r="AT26" s="92"/>
      <c r="AU26" s="96"/>
      <c r="AV26" s="96"/>
      <c r="AW26" s="96"/>
      <c r="AX26" s="96"/>
      <c r="AY26" s="95"/>
      <c r="AZ26" s="96"/>
      <c r="BA26" s="96"/>
      <c r="BB26" s="96"/>
      <c r="BC26" s="96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</row>
    <row r="27" spans="4:70">
      <c r="D27" s="94"/>
      <c r="K27" s="92"/>
      <c r="N27" s="92"/>
      <c r="O27" s="92"/>
      <c r="Q27" s="92"/>
      <c r="R27" s="92"/>
      <c r="T27" s="92"/>
      <c r="U27" s="92"/>
      <c r="V27" s="92"/>
      <c r="W27" s="92"/>
      <c r="Y27" s="92"/>
      <c r="Z27" s="92"/>
      <c r="AA27" s="92"/>
      <c r="AB27" s="95"/>
      <c r="AC27" s="96"/>
      <c r="AD27" s="96"/>
      <c r="AE27" s="95"/>
      <c r="AF27" s="95"/>
      <c r="AG27" s="95"/>
      <c r="AH27" s="95"/>
      <c r="AI27" s="92"/>
      <c r="AO27" s="92"/>
      <c r="AP27" s="92"/>
      <c r="AR27" s="92"/>
      <c r="AS27" s="92"/>
      <c r="AT27" s="92"/>
      <c r="AU27" s="96"/>
      <c r="AV27" s="96"/>
      <c r="AW27" s="96"/>
      <c r="AX27" s="96"/>
      <c r="AY27" s="95"/>
      <c r="AZ27" s="96"/>
      <c r="BA27" s="96"/>
      <c r="BB27" s="96"/>
      <c r="BC27" s="96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</row>
    <row r="28" spans="4:70">
      <c r="D28" s="94"/>
      <c r="K28" s="92"/>
      <c r="N28" s="92"/>
      <c r="O28" s="92"/>
      <c r="Q28" s="92"/>
      <c r="R28" s="92"/>
      <c r="T28" s="92"/>
      <c r="U28" s="92"/>
      <c r="V28" s="92"/>
      <c r="W28" s="92"/>
      <c r="Y28" s="92"/>
      <c r="Z28" s="92"/>
      <c r="AA28" s="92"/>
      <c r="AB28" s="95"/>
      <c r="AC28" s="96"/>
      <c r="AD28" s="96"/>
      <c r="AE28" s="95"/>
      <c r="AF28" s="95"/>
      <c r="AG28" s="95"/>
      <c r="AH28" s="95"/>
      <c r="AI28" s="92"/>
      <c r="AO28" s="92"/>
      <c r="AP28" s="92"/>
      <c r="AR28" s="92"/>
      <c r="AS28" s="92"/>
      <c r="AT28" s="92"/>
      <c r="AU28" s="96"/>
      <c r="AV28" s="96"/>
      <c r="AW28" s="96"/>
      <c r="AX28" s="96"/>
      <c r="AY28" s="95"/>
      <c r="AZ28" s="96"/>
      <c r="BA28" s="96"/>
      <c r="BB28" s="96"/>
      <c r="BC28" s="96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</row>
    <row r="29" spans="4:70">
      <c r="D29" s="94"/>
      <c r="K29" s="92"/>
      <c r="N29" s="92"/>
      <c r="O29" s="92"/>
      <c r="Q29" s="92"/>
      <c r="R29" s="92"/>
      <c r="T29" s="92"/>
      <c r="U29" s="92"/>
      <c r="V29" s="92"/>
      <c r="W29" s="92"/>
      <c r="Y29" s="92"/>
      <c r="Z29" s="92"/>
      <c r="AA29" s="92"/>
      <c r="AB29" s="95"/>
      <c r="AC29" s="96"/>
      <c r="AD29" s="96"/>
      <c r="AE29" s="95"/>
      <c r="AF29" s="95"/>
      <c r="AG29" s="95"/>
      <c r="AH29" s="95"/>
      <c r="AI29" s="92"/>
      <c r="AO29" s="92"/>
      <c r="AP29" s="92"/>
      <c r="AR29" s="92"/>
      <c r="AS29" s="92"/>
      <c r="AT29" s="92"/>
      <c r="AU29" s="96"/>
      <c r="AV29" s="96"/>
      <c r="AW29" s="96"/>
      <c r="AX29" s="96"/>
      <c r="AY29" s="95"/>
      <c r="AZ29" s="96"/>
      <c r="BA29" s="96"/>
      <c r="BB29" s="96"/>
      <c r="BC29" s="96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</row>
    <row r="30" spans="4:70">
      <c r="D30" s="94"/>
      <c r="K30" s="92"/>
      <c r="N30" s="92"/>
      <c r="O30" s="92"/>
      <c r="Q30" s="92"/>
      <c r="R30" s="92"/>
      <c r="T30" s="92"/>
      <c r="U30" s="92"/>
      <c r="V30" s="92"/>
      <c r="W30" s="92"/>
      <c r="Y30" s="92"/>
      <c r="Z30" s="92"/>
      <c r="AA30" s="92"/>
      <c r="AB30" s="95"/>
      <c r="AC30" s="96"/>
      <c r="AD30" s="96"/>
      <c r="AE30" s="95"/>
      <c r="AF30" s="95"/>
      <c r="AG30" s="95"/>
      <c r="AH30" s="95"/>
      <c r="AI30" s="92"/>
      <c r="AO30" s="98"/>
      <c r="AP30" s="92"/>
      <c r="AR30" s="92"/>
      <c r="AS30" s="92"/>
      <c r="AT30" s="92"/>
      <c r="AU30" s="96"/>
      <c r="AV30" s="96"/>
      <c r="AW30" s="96"/>
      <c r="AX30" s="96"/>
      <c r="AY30" s="95"/>
      <c r="AZ30" s="96"/>
      <c r="BA30" s="96"/>
      <c r="BB30" s="96"/>
      <c r="BC30" s="96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</row>
    <row r="31" spans="4:70">
      <c r="D31" s="94"/>
      <c r="K31" s="92"/>
      <c r="N31" s="92"/>
      <c r="O31" s="92"/>
      <c r="Q31" s="92"/>
      <c r="R31" s="92"/>
      <c r="T31" s="92"/>
      <c r="U31" s="92"/>
      <c r="V31" s="92"/>
      <c r="W31" s="92"/>
      <c r="Y31" s="92"/>
      <c r="Z31" s="92"/>
      <c r="AA31" s="92"/>
      <c r="AB31" s="95"/>
      <c r="AC31" s="96"/>
      <c r="AD31" s="96"/>
      <c r="AE31" s="95"/>
      <c r="AF31" s="95"/>
      <c r="AG31" s="95"/>
      <c r="AH31" s="95"/>
      <c r="AI31" s="92"/>
      <c r="AO31" s="92"/>
      <c r="AP31" s="92"/>
      <c r="AR31" s="92"/>
      <c r="AS31" s="92"/>
      <c r="AT31" s="92"/>
      <c r="AU31" s="96"/>
      <c r="AV31" s="96"/>
      <c r="AW31" s="96"/>
      <c r="AX31" s="96"/>
      <c r="AY31" s="95"/>
      <c r="AZ31" s="96"/>
      <c r="BA31" s="96"/>
      <c r="BB31" s="96"/>
      <c r="BC31" s="96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</row>
    <row r="32" spans="4:70">
      <c r="D32" s="94"/>
      <c r="K32" s="92"/>
      <c r="N32" s="92"/>
      <c r="O32" s="92"/>
      <c r="Q32" s="92"/>
      <c r="R32" s="92"/>
      <c r="T32" s="92"/>
      <c r="U32" s="92"/>
      <c r="V32" s="92"/>
      <c r="W32" s="92"/>
      <c r="Y32" s="92"/>
      <c r="Z32" s="92"/>
      <c r="AA32" s="92"/>
      <c r="AB32" s="95"/>
      <c r="AC32" s="96"/>
      <c r="AD32" s="96"/>
      <c r="AE32" s="95"/>
      <c r="AF32" s="95"/>
      <c r="AG32" s="95"/>
      <c r="AH32" s="95"/>
      <c r="AI32" s="92"/>
      <c r="AO32" s="92"/>
      <c r="AP32" s="92"/>
      <c r="AR32" s="92"/>
      <c r="AS32" s="92"/>
      <c r="AT32" s="92"/>
      <c r="AU32" s="96"/>
      <c r="AV32" s="96"/>
      <c r="AW32" s="96"/>
      <c r="AX32" s="96"/>
      <c r="AY32" s="95"/>
      <c r="AZ32" s="96"/>
      <c r="BA32" s="96"/>
      <c r="BB32" s="96"/>
      <c r="BC32" s="96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</row>
    <row r="33" spans="2:66">
      <c r="D33" s="94"/>
      <c r="K33" s="92"/>
      <c r="N33" s="92"/>
      <c r="O33" s="92"/>
      <c r="Q33" s="92"/>
      <c r="R33" s="92"/>
      <c r="T33" s="92"/>
      <c r="U33" s="92"/>
      <c r="V33" s="92"/>
      <c r="W33" s="92"/>
      <c r="Y33" s="92"/>
      <c r="Z33" s="92"/>
      <c r="AA33" s="92"/>
      <c r="AB33" s="95"/>
      <c r="AC33" s="96"/>
      <c r="AD33" s="96"/>
      <c r="AE33" s="95"/>
      <c r="AF33" s="95"/>
      <c r="AG33" s="95"/>
      <c r="AH33" s="95"/>
      <c r="AI33" s="92"/>
      <c r="AO33" s="92"/>
      <c r="AP33" s="92"/>
      <c r="AR33" s="92"/>
      <c r="AS33" s="92"/>
      <c r="AT33" s="92"/>
      <c r="AU33" s="96"/>
      <c r="AV33" s="96"/>
      <c r="AW33" s="96"/>
      <c r="AX33" s="96"/>
      <c r="AY33" s="95"/>
      <c r="AZ33" s="96"/>
      <c r="BA33" s="96"/>
      <c r="BB33" s="96"/>
      <c r="BC33" s="96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</row>
    <row r="34" spans="2:66">
      <c r="D34" s="94"/>
      <c r="K34" s="92"/>
      <c r="N34" s="92"/>
      <c r="O34" s="92"/>
      <c r="Q34" s="92"/>
      <c r="R34" s="92"/>
      <c r="T34" s="92"/>
      <c r="U34" s="92"/>
      <c r="V34" s="92"/>
      <c r="W34" s="92"/>
      <c r="Y34" s="92"/>
      <c r="Z34" s="92"/>
      <c r="AA34" s="92"/>
      <c r="AB34" s="95"/>
      <c r="AC34" s="96"/>
      <c r="AD34" s="96"/>
      <c r="AE34" s="95"/>
      <c r="AF34" s="95"/>
      <c r="AG34" s="95"/>
      <c r="AH34" s="95"/>
      <c r="AI34" s="92"/>
      <c r="AO34" s="92"/>
      <c r="AP34" s="92"/>
      <c r="AR34" s="92"/>
      <c r="AS34" s="92"/>
      <c r="AT34" s="92"/>
      <c r="AU34" s="96"/>
      <c r="AV34" s="96"/>
      <c r="AW34" s="96"/>
      <c r="AX34" s="96"/>
      <c r="AY34" s="95"/>
      <c r="AZ34" s="96"/>
      <c r="BA34" s="96"/>
      <c r="BB34" s="96"/>
      <c r="BC34" s="96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</row>
    <row r="35" spans="2:66">
      <c r="D35" s="94"/>
      <c r="K35" s="92"/>
      <c r="N35" s="92"/>
      <c r="O35" s="92"/>
      <c r="Q35" s="92"/>
      <c r="R35" s="92"/>
      <c r="T35" s="92"/>
      <c r="U35" s="92"/>
      <c r="V35" s="92"/>
      <c r="W35" s="92"/>
      <c r="Y35" s="92"/>
      <c r="Z35" s="92"/>
      <c r="AA35" s="92"/>
      <c r="AB35" s="95"/>
      <c r="AC35" s="96"/>
      <c r="AD35" s="96"/>
      <c r="AE35" s="95"/>
      <c r="AF35" s="95"/>
      <c r="AG35" s="95"/>
      <c r="AH35" s="95"/>
      <c r="AI35" s="92"/>
      <c r="AO35" s="92"/>
      <c r="AP35" s="92"/>
      <c r="AR35" s="92"/>
      <c r="AS35" s="92"/>
      <c r="AT35" s="92"/>
      <c r="AU35" s="96"/>
      <c r="AV35" s="96"/>
      <c r="AW35" s="96"/>
      <c r="AX35" s="96"/>
      <c r="AY35" s="95"/>
      <c r="AZ35" s="96"/>
      <c r="BA35" s="96"/>
      <c r="BB35" s="96"/>
      <c r="BC35" s="96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</row>
    <row r="36" spans="2:66">
      <c r="D36" s="94"/>
      <c r="K36" s="92"/>
      <c r="N36" s="92"/>
      <c r="O36" s="92"/>
      <c r="Q36" s="92"/>
      <c r="R36" s="92"/>
      <c r="T36" s="92"/>
      <c r="U36" s="92"/>
      <c r="V36" s="92"/>
      <c r="W36" s="92"/>
      <c r="Y36" s="92"/>
      <c r="Z36" s="92"/>
      <c r="AA36" s="92"/>
      <c r="AB36" s="95"/>
      <c r="AC36" s="96"/>
      <c r="AD36" s="96"/>
      <c r="AE36" s="95"/>
      <c r="AF36" s="95"/>
      <c r="AG36" s="95"/>
      <c r="AH36" s="95"/>
      <c r="AI36" s="92"/>
      <c r="AO36" s="92"/>
      <c r="AP36" s="92"/>
      <c r="AR36" s="92"/>
      <c r="AS36" s="92"/>
      <c r="AT36" s="92"/>
      <c r="AU36" s="96"/>
      <c r="AV36" s="96"/>
      <c r="AW36" s="96"/>
      <c r="AX36" s="96"/>
      <c r="AY36" s="95"/>
      <c r="AZ36" s="96"/>
      <c r="BA36" s="96"/>
      <c r="BB36" s="96"/>
      <c r="BC36" s="96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</row>
    <row r="37" spans="2:66">
      <c r="B37" s="99"/>
    </row>
    <row r="38" spans="2:66">
      <c r="B38" s="99"/>
    </row>
    <row r="39" spans="2:66">
      <c r="B39" s="99"/>
    </row>
    <row r="40" spans="2:66">
      <c r="B40" s="99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</row>
    <row r="41" spans="2:66">
      <c r="B41" s="99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</row>
    <row r="42" spans="2:66">
      <c r="B42" s="99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</row>
    <row r="43" spans="2:66">
      <c r="B43" s="99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</row>
    <row r="44" spans="2:66">
      <c r="B44" s="99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</row>
    <row r="45" spans="2:66">
      <c r="B45" s="99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</row>
    <row r="46" spans="2:66">
      <c r="B46" s="99"/>
    </row>
    <row r="47" spans="2:66">
      <c r="B47" s="99"/>
    </row>
    <row r="50" spans="58:71" ht="13.5">
      <c r="BF50" s="100"/>
      <c r="BG50" s="101"/>
      <c r="BH50" s="101"/>
      <c r="BI50" s="101"/>
      <c r="BJ50" s="100"/>
      <c r="BK50" s="101"/>
      <c r="BL50" s="101"/>
      <c r="BM50" s="101"/>
      <c r="BN50" s="101"/>
      <c r="BO50" s="101"/>
      <c r="BP50" s="101"/>
      <c r="BQ50" s="101"/>
      <c r="BR50" s="101"/>
      <c r="BS50" s="101"/>
    </row>
  </sheetData>
  <phoneticPr fontId="8"/>
  <pageMargins left="0.70866141732283472" right="0.70866141732283472" top="0.74803149606299213" bottom="0.74803149606299213" header="0.31496062992125984" footer="0.31496062992125984"/>
  <pageSetup paperSize="9" scale="70" orientation="landscape" r:id="rId1"/>
  <headerFooter alignWithMargins="0">
    <oddHeader>&amp;LＮＡＣＣＳセンター業務支援システム　更改初期構築PJ
詳細設計書_別紙02-1_テーブル定義書 V1.2&amp;R&amp;G</oddHeader>
    <oddFooter>&amp;L&amp;A&amp;C&amp;P／&amp;N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4">
    <pageSetUpPr fitToPage="1"/>
  </sheetPr>
  <dimension ref="A1:G36"/>
  <sheetViews>
    <sheetView workbookViewId="0">
      <selection activeCell="L36" sqref="L36"/>
    </sheetView>
  </sheetViews>
  <sheetFormatPr defaultColWidth="8.85546875" defaultRowHeight="12"/>
  <cols>
    <col min="1" max="1" width="3.7109375" style="1" customWidth="1"/>
    <col min="2" max="2" width="21.42578125" style="48" bestFit="1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1723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1812</v>
      </c>
      <c r="G4" s="225"/>
    </row>
    <row r="5" spans="1:7" ht="15">
      <c r="B5" s="50" t="s">
        <v>2</v>
      </c>
      <c r="C5" s="226" t="str">
        <f>INDEX(テーブル一覧!$B:$B,MATCH(C6,テーブル一覧!$C:$C,0))</f>
        <v>edi23_ｸﾞﾙｰﾌﾟと個人情報の関連付け</v>
      </c>
      <c r="D5" s="227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255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1801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キー</v>
      </c>
      <c r="C14" s="22" t="s">
        <v>70</v>
      </c>
      <c r="D14" s="22" t="s">
        <v>22</v>
      </c>
      <c r="E14" s="22" t="s">
        <v>23</v>
      </c>
      <c r="F14" s="25" t="s">
        <v>10</v>
      </c>
      <c r="G14" s="26" t="s">
        <v>1765</v>
      </c>
    </row>
    <row r="15" spans="1:7">
      <c r="A15" s="3">
        <v>2</v>
      </c>
      <c r="B15" s="52" t="str">
        <f>VLOOKUP(C15,master!$B:$C,2,FALSE)</f>
        <v>（作成者）</v>
      </c>
      <c r="C15" s="18" t="s">
        <v>24</v>
      </c>
      <c r="D15" s="18" t="s">
        <v>22</v>
      </c>
      <c r="E15" s="18"/>
      <c r="F15" s="27" t="s">
        <v>10</v>
      </c>
      <c r="G15" s="62" t="s">
        <v>1759</v>
      </c>
    </row>
    <row r="16" spans="1:7">
      <c r="A16" s="3">
        <v>3</v>
      </c>
      <c r="B16" s="52" t="str">
        <f>VLOOKUP(C16,master!$B:$C,2,FALSE)</f>
        <v>（作成日）</v>
      </c>
      <c r="C16" s="18" t="s">
        <v>25</v>
      </c>
      <c r="D16" s="18" t="s">
        <v>26</v>
      </c>
      <c r="E16" s="18"/>
      <c r="F16" s="27" t="s">
        <v>10</v>
      </c>
      <c r="G16" s="62" t="s">
        <v>1760</v>
      </c>
    </row>
    <row r="17" spans="1:7">
      <c r="A17" s="3">
        <v>4</v>
      </c>
      <c r="B17" s="52" t="str">
        <f>VLOOKUP(C17,master!$B:$C,2,FALSE)</f>
        <v>（更新者）</v>
      </c>
      <c r="C17" s="18" t="s">
        <v>27</v>
      </c>
      <c r="D17" s="18" t="s">
        <v>22</v>
      </c>
      <c r="E17" s="18"/>
      <c r="F17" s="27" t="s">
        <v>10</v>
      </c>
      <c r="G17" s="62" t="s">
        <v>1761</v>
      </c>
    </row>
    <row r="18" spans="1:7">
      <c r="A18" s="3">
        <v>5</v>
      </c>
      <c r="B18" s="52" t="str">
        <f>VLOOKUP(C18,master!$B:$C,2,FALSE)</f>
        <v>（更新日）</v>
      </c>
      <c r="C18" s="18" t="s">
        <v>28</v>
      </c>
      <c r="D18" s="18" t="s">
        <v>26</v>
      </c>
      <c r="E18" s="18"/>
      <c r="F18" s="27" t="s">
        <v>10</v>
      </c>
      <c r="G18" s="62" t="s">
        <v>1760</v>
      </c>
    </row>
    <row r="19" spans="1:7">
      <c r="A19" s="3">
        <v>6</v>
      </c>
      <c r="B19" s="52" t="str">
        <f>VLOOKUP(C19,master!$B:$C,2,FALSE)</f>
        <v>（レコードバージョン）</v>
      </c>
      <c r="C19" s="18" t="s">
        <v>29</v>
      </c>
      <c r="D19" s="18" t="s">
        <v>22</v>
      </c>
      <c r="E19" s="18"/>
      <c r="F19" s="27" t="s">
        <v>10</v>
      </c>
      <c r="G19" s="62" t="s">
        <v>1760</v>
      </c>
    </row>
    <row r="20" spans="1:7">
      <c r="A20" s="3">
        <v>7</v>
      </c>
      <c r="B20" s="52" t="str">
        <f>VLOOKUP(C20,master!$B:$C,2,FALSE)</f>
        <v>グループキー</v>
      </c>
      <c r="C20" s="18" t="s">
        <v>1328</v>
      </c>
      <c r="D20" s="18" t="s">
        <v>22</v>
      </c>
      <c r="E20" s="18" t="s">
        <v>23</v>
      </c>
      <c r="F20" s="27" t="s">
        <v>10</v>
      </c>
      <c r="G20" s="78" t="s">
        <v>1385</v>
      </c>
    </row>
    <row r="21" spans="1:7" ht="12.75" thickBot="1">
      <c r="A21" s="4">
        <v>8</v>
      </c>
      <c r="B21" s="56" t="str">
        <f>VLOOKUP(C21,master!$B:$C,2,FALSE)</f>
        <v>個人連番</v>
      </c>
      <c r="C21" s="20" t="s">
        <v>257</v>
      </c>
      <c r="D21" s="20" t="s">
        <v>22</v>
      </c>
      <c r="E21" s="20" t="s">
        <v>23</v>
      </c>
      <c r="F21" s="29" t="s">
        <v>10</v>
      </c>
      <c r="G21" s="81" t="s">
        <v>1381</v>
      </c>
    </row>
    <row r="23" spans="1:7" ht="12.75" thickBot="1">
      <c r="A23" s="2" t="s">
        <v>54</v>
      </c>
    </row>
    <row r="24" spans="1:7">
      <c r="A24" s="6" t="s">
        <v>1</v>
      </c>
      <c r="B24" s="51" t="s">
        <v>55</v>
      </c>
      <c r="C24" s="31" t="s">
        <v>56</v>
      </c>
      <c r="D24" s="32"/>
      <c r="E24" s="11" t="s">
        <v>57</v>
      </c>
      <c r="F24" s="11" t="s">
        <v>58</v>
      </c>
      <c r="G24" s="24" t="s">
        <v>4</v>
      </c>
    </row>
    <row r="25" spans="1:7" ht="15.75" thickBot="1">
      <c r="A25" s="15">
        <v>1</v>
      </c>
      <c r="B25" s="56" t="s">
        <v>258</v>
      </c>
      <c r="C25" s="247" t="s">
        <v>70</v>
      </c>
      <c r="D25" s="248"/>
      <c r="E25" s="16" t="s">
        <v>23</v>
      </c>
      <c r="F25" s="16" t="s">
        <v>23</v>
      </c>
      <c r="G25" s="17"/>
    </row>
    <row r="27" spans="1:7" ht="12.75" thickBot="1">
      <c r="A27" s="2" t="s">
        <v>59</v>
      </c>
    </row>
    <row r="28" spans="1:7" ht="15.75" thickBot="1">
      <c r="A28" s="33" t="s">
        <v>1</v>
      </c>
      <c r="B28" s="55" t="s">
        <v>60</v>
      </c>
      <c r="C28" s="35" t="s">
        <v>56</v>
      </c>
      <c r="D28" s="36"/>
      <c r="E28" s="207" t="s">
        <v>61</v>
      </c>
      <c r="F28" s="208"/>
      <c r="G28" s="37" t="s">
        <v>62</v>
      </c>
    </row>
    <row r="30" spans="1:7" ht="12.75" thickBot="1">
      <c r="A30" s="2" t="s">
        <v>63</v>
      </c>
    </row>
    <row r="31" spans="1:7" ht="15.75" thickBot="1">
      <c r="A31" s="33" t="s">
        <v>1</v>
      </c>
      <c r="B31" s="55" t="s">
        <v>60</v>
      </c>
      <c r="C31" s="35" t="s">
        <v>56</v>
      </c>
      <c r="D31" s="36"/>
      <c r="E31" s="207" t="s">
        <v>64</v>
      </c>
      <c r="F31" s="208"/>
      <c r="G31" s="37" t="s">
        <v>65</v>
      </c>
    </row>
    <row r="33" spans="1:7" ht="12.75" thickBot="1">
      <c r="A33" s="2" t="s">
        <v>1293</v>
      </c>
    </row>
    <row r="34" spans="1:7">
      <c r="A34" s="6" t="s">
        <v>1</v>
      </c>
      <c r="B34" s="51" t="s">
        <v>1651</v>
      </c>
      <c r="C34" s="238" t="s">
        <v>1292</v>
      </c>
      <c r="D34" s="239"/>
      <c r="E34" s="239"/>
      <c r="F34" s="239"/>
      <c r="G34" s="240"/>
    </row>
    <row r="35" spans="1:7" ht="69.75" customHeight="1">
      <c r="A35" s="5">
        <v>1</v>
      </c>
      <c r="B35" s="52" t="s">
        <v>1310</v>
      </c>
      <c r="C35" s="241" t="s">
        <v>1813</v>
      </c>
      <c r="D35" s="242"/>
      <c r="E35" s="242"/>
      <c r="F35" s="242"/>
      <c r="G35" s="243"/>
    </row>
    <row r="36" spans="1:7" ht="201" customHeight="1" thickBot="1">
      <c r="A36" s="15">
        <v>2</v>
      </c>
      <c r="B36" s="56" t="s">
        <v>1311</v>
      </c>
      <c r="C36" s="244" t="s">
        <v>1821</v>
      </c>
      <c r="D36" s="245"/>
      <c r="E36" s="245"/>
      <c r="F36" s="245"/>
      <c r="G36" s="246"/>
    </row>
  </sheetData>
  <mergeCells count="18">
    <mergeCell ref="C34:G34"/>
    <mergeCell ref="C35:G35"/>
    <mergeCell ref="C36:G36"/>
    <mergeCell ref="B7:G7"/>
    <mergeCell ref="B8:G10"/>
    <mergeCell ref="C25:D25"/>
    <mergeCell ref="E28:F28"/>
    <mergeCell ref="E31:F31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hyperlinks>
    <hyperlink ref="G20" location="edi22_group_kanri!A1" display="edi22_ｸﾞﾙｰﾌﾟ管理ﾃｰﾌﾞﾙ" xr:uid="{00000000-0004-0000-0900-000000000000}"/>
    <hyperlink ref="G21" location="users!A1" display="sti01_個人情報ﾃｰﾌﾞﾙ" xr:uid="{00000000-0004-0000-0900-000001000000}"/>
  </hyperlinks>
  <pageMargins left="0.70866141732283472" right="0.70866141732283472" top="0.74803149606299213" bottom="0.74803149606299213" header="0.31496062992125984" footer="0.31496062992125984"/>
  <pageSetup paperSize="9" scale="84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5">
    <pageSetUpPr fitToPage="1"/>
  </sheetPr>
  <dimension ref="A1:G40"/>
  <sheetViews>
    <sheetView workbookViewId="0">
      <selection activeCell="K41" sqref="K41"/>
    </sheetView>
  </sheetViews>
  <sheetFormatPr defaultColWidth="8.85546875" defaultRowHeight="12"/>
  <cols>
    <col min="1" max="1" width="3.7109375" style="1" customWidth="1"/>
    <col min="2" max="2" width="23" style="48" bestFit="1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1723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1812</v>
      </c>
      <c r="G4" s="225"/>
    </row>
    <row r="5" spans="1:7" ht="15">
      <c r="B5" s="50" t="s">
        <v>2</v>
      </c>
      <c r="C5" s="226" t="str">
        <f>INDEX(テーブル一覧!$B:$B,MATCH(C6,テーブル一覧!$C:$C,0))</f>
        <v>edi24_ｴｽｶﾚｰｼｮﾝ先管理</v>
      </c>
      <c r="D5" s="227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1325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311" t="s">
        <v>2130</v>
      </c>
      <c r="C8" s="312"/>
      <c r="D8" s="312"/>
      <c r="E8" s="312"/>
      <c r="F8" s="312"/>
      <c r="G8" s="313"/>
    </row>
    <row r="9" spans="1:7">
      <c r="B9" s="314"/>
      <c r="C9" s="312"/>
      <c r="D9" s="312"/>
      <c r="E9" s="312"/>
      <c r="F9" s="312"/>
      <c r="G9" s="313"/>
    </row>
    <row r="10" spans="1:7" ht="12.75" thickBot="1">
      <c r="B10" s="315"/>
      <c r="C10" s="316"/>
      <c r="D10" s="316"/>
      <c r="E10" s="316"/>
      <c r="F10" s="316"/>
      <c r="G10" s="317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f>ROW()-13</f>
        <v>1</v>
      </c>
      <c r="B14" s="52" t="str">
        <f>VLOOKUP(C14,master!$B:$C,2,FALSE)</f>
        <v>キー</v>
      </c>
      <c r="C14" s="22" t="s">
        <v>70</v>
      </c>
      <c r="D14" s="22" t="s">
        <v>22</v>
      </c>
      <c r="E14" s="22" t="s">
        <v>23</v>
      </c>
      <c r="F14" s="25" t="s">
        <v>10</v>
      </c>
      <c r="G14" s="26" t="s">
        <v>1766</v>
      </c>
    </row>
    <row r="15" spans="1:7">
      <c r="A15" s="5">
        <f t="shared" ref="A15:A22" si="0">ROW()-13</f>
        <v>2</v>
      </c>
      <c r="B15" s="52" t="str">
        <f>VLOOKUP(C15,master!$B:$C,2,FALSE)</f>
        <v>（作成者）</v>
      </c>
      <c r="C15" s="18" t="s">
        <v>24</v>
      </c>
      <c r="D15" s="18" t="s">
        <v>22</v>
      </c>
      <c r="E15" s="18"/>
      <c r="F15" s="27" t="s">
        <v>10</v>
      </c>
      <c r="G15" s="62" t="s">
        <v>1759</v>
      </c>
    </row>
    <row r="16" spans="1:7">
      <c r="A16" s="5">
        <f t="shared" si="0"/>
        <v>3</v>
      </c>
      <c r="B16" s="52" t="str">
        <f>VLOOKUP(C16,master!$B:$C,2,FALSE)</f>
        <v>（作成日）</v>
      </c>
      <c r="C16" s="18" t="s">
        <v>25</v>
      </c>
      <c r="D16" s="18" t="s">
        <v>26</v>
      </c>
      <c r="E16" s="18"/>
      <c r="F16" s="27" t="s">
        <v>10</v>
      </c>
      <c r="G16" s="62" t="s">
        <v>1760</v>
      </c>
    </row>
    <row r="17" spans="1:7">
      <c r="A17" s="5">
        <f t="shared" si="0"/>
        <v>4</v>
      </c>
      <c r="B17" s="52" t="str">
        <f>VLOOKUP(C17,master!$B:$C,2,FALSE)</f>
        <v>（更新者）</v>
      </c>
      <c r="C17" s="18" t="s">
        <v>27</v>
      </c>
      <c r="D17" s="18" t="s">
        <v>22</v>
      </c>
      <c r="E17" s="18"/>
      <c r="F17" s="27" t="s">
        <v>10</v>
      </c>
      <c r="G17" s="62" t="s">
        <v>1761</v>
      </c>
    </row>
    <row r="18" spans="1:7">
      <c r="A18" s="5">
        <f t="shared" si="0"/>
        <v>5</v>
      </c>
      <c r="B18" s="52" t="str">
        <f>VLOOKUP(C18,master!$B:$C,2,FALSE)</f>
        <v>（更新日）</v>
      </c>
      <c r="C18" s="18" t="s">
        <v>28</v>
      </c>
      <c r="D18" s="18" t="s">
        <v>26</v>
      </c>
      <c r="E18" s="18"/>
      <c r="F18" s="27" t="s">
        <v>10</v>
      </c>
      <c r="G18" s="62" t="s">
        <v>1760</v>
      </c>
    </row>
    <row r="19" spans="1:7">
      <c r="A19" s="5">
        <f t="shared" si="0"/>
        <v>6</v>
      </c>
      <c r="B19" s="52" t="str">
        <f>VLOOKUP(C19,master!$B:$C,2,FALSE)</f>
        <v>（レコードバージョン）</v>
      </c>
      <c r="C19" s="18" t="s">
        <v>29</v>
      </c>
      <c r="D19" s="18" t="s">
        <v>22</v>
      </c>
      <c r="E19" s="18"/>
      <c r="F19" s="27" t="s">
        <v>10</v>
      </c>
      <c r="G19" s="62" t="s">
        <v>1760</v>
      </c>
    </row>
    <row r="20" spans="1:7" ht="48">
      <c r="A20" s="5">
        <f t="shared" si="0"/>
        <v>7</v>
      </c>
      <c r="B20" s="52" t="str">
        <f>VLOOKUP(C20,master!$B:$C,2,FALSE)</f>
        <v>対応状況キー</v>
      </c>
      <c r="C20" s="18" t="s">
        <v>1326</v>
      </c>
      <c r="D20" s="18" t="s">
        <v>22</v>
      </c>
      <c r="E20" s="18" t="s">
        <v>23</v>
      </c>
      <c r="F20" s="27" t="s">
        <v>10</v>
      </c>
      <c r="G20" s="80" t="s">
        <v>1386</v>
      </c>
    </row>
    <row r="21" spans="1:7">
      <c r="A21" s="5">
        <f t="shared" si="0"/>
        <v>8</v>
      </c>
      <c r="B21" s="52" t="str">
        <f>VLOOKUP(C21,master!$B:$C,2,FALSE)</f>
        <v>グループキー</v>
      </c>
      <c r="C21" s="18" t="s">
        <v>261</v>
      </c>
      <c r="D21" s="18" t="s">
        <v>22</v>
      </c>
      <c r="E21" s="18"/>
      <c r="F21" s="27" t="s">
        <v>10</v>
      </c>
      <c r="G21" s="78" t="s">
        <v>1387</v>
      </c>
    </row>
    <row r="22" spans="1:7">
      <c r="A22" s="5">
        <f t="shared" si="0"/>
        <v>9</v>
      </c>
      <c r="B22" s="52" t="str">
        <f>VLOOKUP(C22,master!$B:$C,2,FALSE)</f>
        <v>個人連番</v>
      </c>
      <c r="C22" s="18" t="s">
        <v>1327</v>
      </c>
      <c r="D22" s="18" t="s">
        <v>22</v>
      </c>
      <c r="E22" s="18" t="s">
        <v>23</v>
      </c>
      <c r="F22" s="27" t="s">
        <v>10</v>
      </c>
      <c r="G22" s="28" t="s">
        <v>10</v>
      </c>
    </row>
    <row r="23" spans="1:7" ht="12.75" thickBot="1">
      <c r="A23" s="15">
        <f>ROW()-13</f>
        <v>10</v>
      </c>
      <c r="B23" s="56" t="str">
        <f>VLOOKUP(C23,master!$B:$C,2,FALSE)</f>
        <v>通知フラグ</v>
      </c>
      <c r="C23" s="20" t="s">
        <v>264</v>
      </c>
      <c r="D23" s="20" t="s">
        <v>236</v>
      </c>
      <c r="E23" s="20" t="s">
        <v>23</v>
      </c>
      <c r="F23" s="29" t="s">
        <v>10</v>
      </c>
      <c r="G23" s="30" t="s">
        <v>1388</v>
      </c>
    </row>
    <row r="25" spans="1:7" ht="12.75" thickBot="1">
      <c r="A25" s="2" t="s">
        <v>54</v>
      </c>
    </row>
    <row r="26" spans="1:7">
      <c r="A26" s="6" t="s">
        <v>1</v>
      </c>
      <c r="B26" s="51" t="s">
        <v>55</v>
      </c>
      <c r="C26" s="31" t="s">
        <v>56</v>
      </c>
      <c r="D26" s="32"/>
      <c r="E26" s="11" t="s">
        <v>57</v>
      </c>
      <c r="F26" s="11" t="s">
        <v>58</v>
      </c>
      <c r="G26" s="24" t="s">
        <v>4</v>
      </c>
    </row>
    <row r="27" spans="1:7" ht="15">
      <c r="A27" s="5">
        <v>1</v>
      </c>
      <c r="B27" s="52" t="s">
        <v>265</v>
      </c>
      <c r="C27" s="231" t="s">
        <v>70</v>
      </c>
      <c r="D27" s="232"/>
      <c r="E27" s="22" t="s">
        <v>23</v>
      </c>
      <c r="F27" s="22" t="s">
        <v>23</v>
      </c>
      <c r="G27" s="23"/>
    </row>
    <row r="28" spans="1:7" ht="15">
      <c r="A28" s="3">
        <v>2</v>
      </c>
      <c r="B28" s="53" t="s">
        <v>266</v>
      </c>
      <c r="C28" s="209" t="s">
        <v>267</v>
      </c>
      <c r="D28" s="210"/>
      <c r="E28" s="18"/>
      <c r="F28" s="18"/>
      <c r="G28" s="19"/>
    </row>
    <row r="29" spans="1:7" ht="15.75" thickBot="1">
      <c r="A29" s="4">
        <v>3</v>
      </c>
      <c r="B29" s="54" t="s">
        <v>268</v>
      </c>
      <c r="C29" s="211" t="s">
        <v>269</v>
      </c>
      <c r="D29" s="212"/>
      <c r="E29" s="20"/>
      <c r="F29" s="20"/>
      <c r="G29" s="21"/>
    </row>
    <row r="31" spans="1:7" ht="12.75" thickBot="1">
      <c r="A31" s="2" t="s">
        <v>59</v>
      </c>
    </row>
    <row r="32" spans="1:7" ht="15.75" thickBot="1">
      <c r="A32" s="33" t="s">
        <v>1</v>
      </c>
      <c r="B32" s="55" t="s">
        <v>60</v>
      </c>
      <c r="C32" s="35" t="s">
        <v>56</v>
      </c>
      <c r="D32" s="36"/>
      <c r="E32" s="207" t="s">
        <v>61</v>
      </c>
      <c r="F32" s="208"/>
      <c r="G32" s="37" t="s">
        <v>62</v>
      </c>
    </row>
    <row r="34" spans="1:7" ht="12.75" thickBot="1">
      <c r="A34" s="2" t="s">
        <v>63</v>
      </c>
    </row>
    <row r="35" spans="1:7" ht="15.75" thickBot="1">
      <c r="A35" s="33" t="s">
        <v>1</v>
      </c>
      <c r="B35" s="55" t="s">
        <v>60</v>
      </c>
      <c r="C35" s="35" t="s">
        <v>56</v>
      </c>
      <c r="D35" s="36"/>
      <c r="E35" s="207" t="s">
        <v>64</v>
      </c>
      <c r="F35" s="208"/>
      <c r="G35" s="37" t="s">
        <v>65</v>
      </c>
    </row>
    <row r="37" spans="1:7" ht="12.75" thickBot="1">
      <c r="A37" s="2" t="s">
        <v>1293</v>
      </c>
    </row>
    <row r="38" spans="1:7">
      <c r="A38" s="6" t="s">
        <v>1</v>
      </c>
      <c r="B38" s="51" t="s">
        <v>1651</v>
      </c>
      <c r="C38" s="238" t="s">
        <v>1292</v>
      </c>
      <c r="D38" s="239"/>
      <c r="E38" s="239"/>
      <c r="F38" s="239"/>
      <c r="G38" s="240"/>
    </row>
    <row r="39" spans="1:7" ht="67.5" customHeight="1">
      <c r="A39" s="5">
        <v>1</v>
      </c>
      <c r="B39" s="52" t="s">
        <v>1308</v>
      </c>
      <c r="C39" s="241" t="s">
        <v>1813</v>
      </c>
      <c r="D39" s="242"/>
      <c r="E39" s="242"/>
      <c r="F39" s="242"/>
      <c r="G39" s="243"/>
    </row>
    <row r="40" spans="1:7" ht="202.5" customHeight="1" thickBot="1">
      <c r="A40" s="15">
        <v>2</v>
      </c>
      <c r="B40" s="56" t="s">
        <v>1309</v>
      </c>
      <c r="C40" s="244" t="s">
        <v>1820</v>
      </c>
      <c r="D40" s="245"/>
      <c r="E40" s="245"/>
      <c r="F40" s="245"/>
      <c r="G40" s="246"/>
    </row>
  </sheetData>
  <mergeCells count="20">
    <mergeCell ref="C39:G39"/>
    <mergeCell ref="C40:G40"/>
    <mergeCell ref="B7:G7"/>
    <mergeCell ref="B8:G10"/>
    <mergeCell ref="C27:D27"/>
    <mergeCell ref="C28:D28"/>
    <mergeCell ref="C29:D29"/>
    <mergeCell ref="E32:F32"/>
    <mergeCell ref="E35:F35"/>
    <mergeCell ref="C38:G3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hyperlinks>
    <hyperlink ref="G21" location="edi22_group_kanri!A1" display="ｸﾞﾙｰﾌﾟ管理ﾃｰﾌﾞﾙ" xr:uid="{00000000-0004-0000-0A00-000000000000}"/>
  </hyperlink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9">
    <pageSetUpPr fitToPage="1"/>
  </sheetPr>
  <dimension ref="A1:G24"/>
  <sheetViews>
    <sheetView workbookViewId="0">
      <selection activeCell="F29" sqref="F29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50" t="s">
        <v>2</v>
      </c>
      <c r="C5" s="226" t="str">
        <f>INDEX(テーブル一覧!$B:$B,MATCH(C6,テーブル一覧!$C:$C,0))</f>
        <v>edi32_ｼｽﾃﾑ利用ﾛｸﾞ</v>
      </c>
      <c r="D5" s="227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280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1798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ログインID</v>
      </c>
      <c r="C14" s="22" t="s">
        <v>1849</v>
      </c>
      <c r="D14" s="22" t="s">
        <v>206</v>
      </c>
      <c r="E14" s="22"/>
      <c r="F14" s="25" t="s">
        <v>10</v>
      </c>
      <c r="G14" s="26" t="s">
        <v>10</v>
      </c>
    </row>
    <row r="15" spans="1:7" ht="12.75" thickBot="1">
      <c r="A15" s="4">
        <v>2</v>
      </c>
      <c r="B15" s="56" t="str">
        <f>VLOOKUP(C15,master!$B:$C,2,FALSE)</f>
        <v>ログイン日時</v>
      </c>
      <c r="C15" s="20" t="s">
        <v>1850</v>
      </c>
      <c r="D15" s="20" t="s">
        <v>26</v>
      </c>
      <c r="E15" s="20" t="s">
        <v>23</v>
      </c>
      <c r="F15" s="29" t="s">
        <v>10</v>
      </c>
      <c r="G15" s="30" t="s">
        <v>10</v>
      </c>
    </row>
    <row r="17" spans="1:7" ht="12.75" thickBot="1">
      <c r="A17" s="2" t="s">
        <v>54</v>
      </c>
    </row>
    <row r="18" spans="1:7" ht="12.75" thickBot="1">
      <c r="A18" s="33" t="s">
        <v>1</v>
      </c>
      <c r="B18" s="55" t="s">
        <v>55</v>
      </c>
      <c r="C18" s="35" t="s">
        <v>56</v>
      </c>
      <c r="D18" s="36"/>
      <c r="E18" s="34" t="s">
        <v>57</v>
      </c>
      <c r="F18" s="34" t="s">
        <v>58</v>
      </c>
      <c r="G18" s="37" t="s">
        <v>4</v>
      </c>
    </row>
    <row r="20" spans="1:7" ht="12.75" thickBot="1">
      <c r="A20" s="2" t="s">
        <v>59</v>
      </c>
    </row>
    <row r="21" spans="1:7" ht="15.75" thickBot="1">
      <c r="A21" s="33" t="s">
        <v>1</v>
      </c>
      <c r="B21" s="55" t="s">
        <v>60</v>
      </c>
      <c r="C21" s="35" t="s">
        <v>56</v>
      </c>
      <c r="D21" s="36"/>
      <c r="E21" s="207" t="s">
        <v>61</v>
      </c>
      <c r="F21" s="208"/>
      <c r="G21" s="37" t="s">
        <v>62</v>
      </c>
    </row>
    <row r="23" spans="1:7" ht="12.75" thickBot="1">
      <c r="A23" s="2" t="s">
        <v>63</v>
      </c>
    </row>
    <row r="24" spans="1:7" ht="15.75" thickBot="1">
      <c r="A24" s="33" t="s">
        <v>1</v>
      </c>
      <c r="B24" s="55" t="s">
        <v>60</v>
      </c>
      <c r="C24" s="35" t="s">
        <v>56</v>
      </c>
      <c r="D24" s="36"/>
      <c r="E24" s="207" t="s">
        <v>64</v>
      </c>
      <c r="F24" s="208"/>
      <c r="G24" s="37" t="s">
        <v>65</v>
      </c>
    </row>
  </sheetData>
  <mergeCells count="14">
    <mergeCell ref="B7:G7"/>
    <mergeCell ref="B8:G10"/>
    <mergeCell ref="E21:F21"/>
    <mergeCell ref="E24:F24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53">
    <pageSetUpPr fitToPage="1"/>
  </sheetPr>
  <dimension ref="A1:G34"/>
  <sheetViews>
    <sheetView workbookViewId="0">
      <selection activeCell="O35" sqref="O35"/>
    </sheetView>
  </sheetViews>
  <sheetFormatPr defaultColWidth="8.85546875" defaultRowHeight="12"/>
  <cols>
    <col min="1" max="1" width="3.7109375" style="1" customWidth="1"/>
    <col min="2" max="2" width="22.42578125" style="48" bestFit="1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1812</v>
      </c>
      <c r="G4" s="225"/>
    </row>
    <row r="5" spans="1:7" ht="15">
      <c r="B5" s="50" t="s">
        <v>2</v>
      </c>
      <c r="C5" s="226" t="str">
        <f>INDEX(テーブル一覧!$B:$B,MATCH(C6,テーブル一覧!$C:$C,0))</f>
        <v>edi35_ﾌﾟﾚｾﾞﾝｽ管理情報</v>
      </c>
      <c r="D5" s="227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283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1316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（作成者）</v>
      </c>
      <c r="C14" s="22" t="s">
        <v>24</v>
      </c>
      <c r="D14" s="22" t="s">
        <v>22</v>
      </c>
      <c r="E14" s="22"/>
      <c r="F14" s="25" t="s">
        <v>10</v>
      </c>
      <c r="G14" s="26" t="s">
        <v>1762</v>
      </c>
    </row>
    <row r="15" spans="1:7">
      <c r="A15" s="3">
        <v>2</v>
      </c>
      <c r="B15" s="52" t="str">
        <f>VLOOKUP(C15,master!$B:$C,2,FALSE)</f>
        <v>（作成日）</v>
      </c>
      <c r="C15" s="18" t="s">
        <v>25</v>
      </c>
      <c r="D15" s="18" t="s">
        <v>26</v>
      </c>
      <c r="E15" s="18"/>
      <c r="F15" s="27" t="s">
        <v>10</v>
      </c>
      <c r="G15" s="28" t="s">
        <v>1763</v>
      </c>
    </row>
    <row r="16" spans="1:7">
      <c r="A16" s="3">
        <v>3</v>
      </c>
      <c r="B16" s="52" t="str">
        <f>VLOOKUP(C16,master!$B:$C,2,FALSE)</f>
        <v>（更新者）</v>
      </c>
      <c r="C16" s="18" t="s">
        <v>27</v>
      </c>
      <c r="D16" s="18" t="s">
        <v>284</v>
      </c>
      <c r="E16" s="18"/>
      <c r="F16" s="27" t="s">
        <v>10</v>
      </c>
      <c r="G16" s="28" t="s">
        <v>1763</v>
      </c>
    </row>
    <row r="17" spans="1:7">
      <c r="A17" s="3">
        <v>4</v>
      </c>
      <c r="B17" s="52" t="str">
        <f>VLOOKUP(C17,master!$B:$C,2,FALSE)</f>
        <v>（更新日）</v>
      </c>
      <c r="C17" s="18" t="s">
        <v>28</v>
      </c>
      <c r="D17" s="18" t="s">
        <v>26</v>
      </c>
      <c r="E17" s="18"/>
      <c r="F17" s="27" t="s">
        <v>10</v>
      </c>
      <c r="G17" s="28" t="s">
        <v>1762</v>
      </c>
    </row>
    <row r="18" spans="1:7" ht="24">
      <c r="A18" s="3">
        <v>5</v>
      </c>
      <c r="B18" s="52" t="str">
        <f>VLOOKUP(C18,master!$B:$C,2,FALSE)</f>
        <v>エージェンID</v>
      </c>
      <c r="C18" s="18" t="s">
        <v>285</v>
      </c>
      <c r="D18" s="18" t="s">
        <v>125</v>
      </c>
      <c r="E18" s="18" t="s">
        <v>23</v>
      </c>
      <c r="F18" s="27" t="s">
        <v>10</v>
      </c>
      <c r="G18" s="80" t="s">
        <v>1390</v>
      </c>
    </row>
    <row r="19" spans="1:7" ht="60.75" thickBot="1">
      <c r="A19" s="4">
        <v>6</v>
      </c>
      <c r="B19" s="56" t="str">
        <f>VLOOKUP(C19,master!$B:$C,2,FALSE)</f>
        <v>ステータス</v>
      </c>
      <c r="C19" s="20" t="s">
        <v>286</v>
      </c>
      <c r="D19" s="20" t="s">
        <v>236</v>
      </c>
      <c r="E19" s="20"/>
      <c r="F19" s="29" t="s">
        <v>76</v>
      </c>
      <c r="G19" s="82" t="s">
        <v>1389</v>
      </c>
    </row>
    <row r="21" spans="1:7" ht="12.75" thickBot="1">
      <c r="A21" s="2" t="s">
        <v>54</v>
      </c>
    </row>
    <row r="22" spans="1:7">
      <c r="A22" s="6" t="s">
        <v>1</v>
      </c>
      <c r="B22" s="51" t="s">
        <v>55</v>
      </c>
      <c r="C22" s="31" t="s">
        <v>56</v>
      </c>
      <c r="D22" s="32"/>
      <c r="E22" s="11" t="s">
        <v>57</v>
      </c>
      <c r="F22" s="11" t="s">
        <v>58</v>
      </c>
      <c r="G22" s="24" t="s">
        <v>4</v>
      </c>
    </row>
    <row r="23" spans="1:7" ht="15.75" thickBot="1">
      <c r="A23" s="15">
        <v>1</v>
      </c>
      <c r="B23" s="56" t="s">
        <v>287</v>
      </c>
      <c r="C23" s="247" t="s">
        <v>285</v>
      </c>
      <c r="D23" s="248"/>
      <c r="E23" s="16" t="s">
        <v>23</v>
      </c>
      <c r="F23" s="16" t="s">
        <v>23</v>
      </c>
      <c r="G23" s="17"/>
    </row>
    <row r="25" spans="1:7" ht="12.75" thickBot="1">
      <c r="A25" s="2" t="s">
        <v>59</v>
      </c>
    </row>
    <row r="26" spans="1:7" ht="15.75" thickBot="1">
      <c r="A26" s="33" t="s">
        <v>1</v>
      </c>
      <c r="B26" s="55" t="s">
        <v>60</v>
      </c>
      <c r="C26" s="35" t="s">
        <v>56</v>
      </c>
      <c r="D26" s="36"/>
      <c r="E26" s="207" t="s">
        <v>61</v>
      </c>
      <c r="F26" s="208"/>
      <c r="G26" s="37" t="s">
        <v>62</v>
      </c>
    </row>
    <row r="28" spans="1:7" ht="12.75" thickBot="1">
      <c r="A28" s="2" t="s">
        <v>63</v>
      </c>
    </row>
    <row r="29" spans="1:7" ht="15.75" thickBot="1">
      <c r="A29" s="33" t="s">
        <v>1</v>
      </c>
      <c r="B29" s="55" t="s">
        <v>60</v>
      </c>
      <c r="C29" s="35" t="s">
        <v>56</v>
      </c>
      <c r="D29" s="36"/>
      <c r="E29" s="207" t="s">
        <v>64</v>
      </c>
      <c r="F29" s="208"/>
      <c r="G29" s="37" t="s">
        <v>65</v>
      </c>
    </row>
    <row r="31" spans="1:7" ht="12.75" thickBot="1">
      <c r="A31" s="2" t="s">
        <v>1293</v>
      </c>
    </row>
    <row r="32" spans="1:7">
      <c r="A32" s="6" t="s">
        <v>1</v>
      </c>
      <c r="B32" s="51" t="s">
        <v>1651</v>
      </c>
      <c r="C32" s="238" t="s">
        <v>1292</v>
      </c>
      <c r="D32" s="239"/>
      <c r="E32" s="239"/>
      <c r="F32" s="239"/>
      <c r="G32" s="240"/>
    </row>
    <row r="33" spans="1:7" ht="65.25" customHeight="1">
      <c r="A33" s="5">
        <v>1</v>
      </c>
      <c r="B33" s="52" t="s">
        <v>1294</v>
      </c>
      <c r="C33" s="241" t="s">
        <v>1814</v>
      </c>
      <c r="D33" s="242"/>
      <c r="E33" s="242"/>
      <c r="F33" s="242"/>
      <c r="G33" s="243"/>
    </row>
    <row r="34" spans="1:7" ht="78.75" customHeight="1" thickBot="1">
      <c r="A34" s="15">
        <v>2</v>
      </c>
      <c r="B34" s="56" t="s">
        <v>1295</v>
      </c>
      <c r="C34" s="244" t="s">
        <v>1815</v>
      </c>
      <c r="D34" s="245"/>
      <c r="E34" s="245"/>
      <c r="F34" s="245"/>
      <c r="G34" s="246"/>
    </row>
  </sheetData>
  <mergeCells count="18">
    <mergeCell ref="C32:G32"/>
    <mergeCell ref="C33:G33"/>
    <mergeCell ref="C34:G34"/>
    <mergeCell ref="B7:G7"/>
    <mergeCell ref="B8:G10"/>
    <mergeCell ref="C23:D23"/>
    <mergeCell ref="E26:F26"/>
    <mergeCell ref="E29:F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scale="94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4">
    <pageSetUpPr fitToPage="1"/>
  </sheetPr>
  <dimension ref="A1:G25"/>
  <sheetViews>
    <sheetView workbookViewId="0">
      <selection activeCell="D28" sqref="D28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50" t="s">
        <v>2</v>
      </c>
      <c r="C5" s="226" t="str">
        <f>INDEX(テーブル一覧!$B:$B,MATCH(C6,テーブル一覧!$C:$C,0))</f>
        <v>edi36_電話帳管理情報</v>
      </c>
      <c r="D5" s="227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1321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1797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氏名</v>
      </c>
      <c r="C14" s="22" t="s">
        <v>1322</v>
      </c>
      <c r="D14" s="22" t="s">
        <v>202</v>
      </c>
      <c r="E14" s="22"/>
      <c r="F14" s="25" t="s">
        <v>10</v>
      </c>
      <c r="G14" s="26" t="s">
        <v>10</v>
      </c>
    </row>
    <row r="15" spans="1:7" ht="24">
      <c r="A15" s="3">
        <v>2</v>
      </c>
      <c r="B15" s="52" t="str">
        <f>VLOOKUP(C15,master!$B:$C,2,FALSE)</f>
        <v>電話番号</v>
      </c>
      <c r="C15" s="18" t="s">
        <v>1323</v>
      </c>
      <c r="D15" s="18" t="s">
        <v>42</v>
      </c>
      <c r="E15" s="18"/>
      <c r="F15" s="27" t="s">
        <v>10</v>
      </c>
      <c r="G15" s="80" t="s">
        <v>1391</v>
      </c>
    </row>
    <row r="16" spans="1:7" ht="60.75" thickBot="1">
      <c r="A16" s="4">
        <v>3</v>
      </c>
      <c r="B16" s="56" t="str">
        <f>VLOOKUP(C16,master!$B:$C,2,FALSE)</f>
        <v>電話番号種別</v>
      </c>
      <c r="C16" s="20" t="s">
        <v>1324</v>
      </c>
      <c r="D16" s="20" t="s">
        <v>236</v>
      </c>
      <c r="E16" s="20"/>
      <c r="F16" s="29" t="s">
        <v>76</v>
      </c>
      <c r="G16" s="82" t="s">
        <v>1392</v>
      </c>
    </row>
    <row r="18" spans="1:7" ht="12.75" thickBot="1">
      <c r="A18" s="2" t="s">
        <v>54</v>
      </c>
    </row>
    <row r="19" spans="1:7" ht="12.75" thickBot="1">
      <c r="A19" s="33" t="s">
        <v>1</v>
      </c>
      <c r="B19" s="55" t="s">
        <v>55</v>
      </c>
      <c r="C19" s="35" t="s">
        <v>56</v>
      </c>
      <c r="D19" s="36"/>
      <c r="E19" s="34" t="s">
        <v>57</v>
      </c>
      <c r="F19" s="34" t="s">
        <v>58</v>
      </c>
      <c r="G19" s="37" t="s">
        <v>4</v>
      </c>
    </row>
    <row r="21" spans="1:7" ht="12.75" thickBot="1">
      <c r="A21" s="2" t="s">
        <v>59</v>
      </c>
    </row>
    <row r="22" spans="1:7" ht="15.75" thickBot="1">
      <c r="A22" s="33" t="s">
        <v>1</v>
      </c>
      <c r="B22" s="55" t="s">
        <v>60</v>
      </c>
      <c r="C22" s="35" t="s">
        <v>56</v>
      </c>
      <c r="D22" s="36"/>
      <c r="E22" s="207" t="s">
        <v>61</v>
      </c>
      <c r="F22" s="208"/>
      <c r="G22" s="37" t="s">
        <v>62</v>
      </c>
    </row>
    <row r="24" spans="1:7" ht="12.75" thickBot="1">
      <c r="A24" s="2" t="s">
        <v>63</v>
      </c>
    </row>
    <row r="25" spans="1:7" ht="15.75" thickBot="1">
      <c r="A25" s="33" t="s">
        <v>1</v>
      </c>
      <c r="B25" s="55" t="s">
        <v>60</v>
      </c>
      <c r="C25" s="35" t="s">
        <v>56</v>
      </c>
      <c r="D25" s="36"/>
      <c r="E25" s="207" t="s">
        <v>64</v>
      </c>
      <c r="F25" s="208"/>
      <c r="G25" s="37" t="s">
        <v>65</v>
      </c>
    </row>
  </sheetData>
  <mergeCells count="14">
    <mergeCell ref="B7:G7"/>
    <mergeCell ref="B8:G10"/>
    <mergeCell ref="E22:F22"/>
    <mergeCell ref="E25:F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6">
    <pageSetUpPr fitToPage="1"/>
  </sheetPr>
  <dimension ref="A1:I35"/>
  <sheetViews>
    <sheetView workbookViewId="0">
      <selection activeCell="K27" sqref="K27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5" width="16.42578125" style="8" customWidth="1"/>
    <col min="6" max="6" width="19.42578125" style="8" customWidth="1"/>
    <col min="7" max="7" width="28.7109375" style="8" customWidth="1"/>
    <col min="8" max="16384" width="8.85546875" style="1"/>
  </cols>
  <sheetData>
    <row r="1" spans="1:9" ht="12.75" thickBot="1">
      <c r="A1" s="2" t="s">
        <v>5</v>
      </c>
    </row>
    <row r="2" spans="1:9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9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9" ht="15">
      <c r="B4" s="50" t="s">
        <v>8</v>
      </c>
      <c r="C4" s="223" t="s">
        <v>9</v>
      </c>
      <c r="D4" s="224"/>
      <c r="E4" s="12" t="s">
        <v>13</v>
      </c>
      <c r="F4" s="223" t="s">
        <v>1895</v>
      </c>
      <c r="G4" s="225"/>
    </row>
    <row r="5" spans="1:9" ht="15">
      <c r="B5" s="50" t="s">
        <v>2</v>
      </c>
      <c r="C5" s="226" t="str">
        <f>INDEX(テーブル一覧!$B:$B,MATCH(C6,テーブル一覧!$C:$C,0))</f>
        <v>edi51_ｼｽﾃﾑ区分 ｺｰﾄﾞ</v>
      </c>
      <c r="D5" s="224"/>
      <c r="E5" s="12" t="s">
        <v>14</v>
      </c>
      <c r="F5" s="223" t="s">
        <v>1867</v>
      </c>
      <c r="G5" s="225"/>
    </row>
    <row r="6" spans="1:9" ht="15">
      <c r="B6" s="50" t="s">
        <v>3</v>
      </c>
      <c r="C6" s="223" t="s">
        <v>1740</v>
      </c>
      <c r="D6" s="224"/>
      <c r="E6" s="13"/>
      <c r="F6" s="223"/>
      <c r="G6" s="225"/>
    </row>
    <row r="7" spans="1:9" ht="15">
      <c r="B7" s="228" t="s">
        <v>4</v>
      </c>
      <c r="C7" s="229"/>
      <c r="D7" s="229"/>
      <c r="E7" s="229"/>
      <c r="F7" s="229"/>
      <c r="G7" s="230"/>
    </row>
    <row r="8" spans="1:9">
      <c r="B8" s="213" t="s">
        <v>1796</v>
      </c>
      <c r="C8" s="214"/>
      <c r="D8" s="214"/>
      <c r="E8" s="214"/>
      <c r="F8" s="214"/>
      <c r="G8" s="215"/>
    </row>
    <row r="9" spans="1:9">
      <c r="B9" s="216"/>
      <c r="C9" s="214"/>
      <c r="D9" s="214"/>
      <c r="E9" s="214"/>
      <c r="F9" s="214"/>
      <c r="G9" s="215"/>
    </row>
    <row r="10" spans="1:9" ht="12.75" thickBot="1">
      <c r="B10" s="217"/>
      <c r="C10" s="218"/>
      <c r="D10" s="218"/>
      <c r="E10" s="218"/>
      <c r="F10" s="218"/>
      <c r="G10" s="219"/>
    </row>
    <row r="12" spans="1:9" ht="12.75" thickBot="1">
      <c r="A12" s="2" t="s">
        <v>15</v>
      </c>
    </row>
    <row r="13" spans="1:9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9">
      <c r="A14" s="5">
        <v>1</v>
      </c>
      <c r="B14" s="52" t="str">
        <f>VLOOKUP(C14,master!$B:$C,2,FALSE)</f>
        <v>コード</v>
      </c>
      <c r="C14" s="22" t="s">
        <v>161</v>
      </c>
      <c r="D14" s="22" t="s">
        <v>236</v>
      </c>
      <c r="E14" s="22" t="s">
        <v>23</v>
      </c>
      <c r="F14" s="25" t="s">
        <v>10</v>
      </c>
      <c r="G14" s="26" t="s">
        <v>10</v>
      </c>
    </row>
    <row r="15" spans="1:9">
      <c r="A15" s="3">
        <v>2</v>
      </c>
      <c r="B15" s="52" t="str">
        <f>VLOOKUP(C15,master!$B:$C,2,FALSE)</f>
        <v>表示名</v>
      </c>
      <c r="C15" s="18" t="s">
        <v>162</v>
      </c>
      <c r="D15" s="18" t="s">
        <v>1894</v>
      </c>
      <c r="E15" s="18"/>
      <c r="F15" s="27" t="s">
        <v>10</v>
      </c>
      <c r="G15" s="318" t="s">
        <v>1896</v>
      </c>
      <c r="H15" s="319"/>
      <c r="I15" s="319"/>
    </row>
    <row r="16" spans="1:9">
      <c r="A16" s="3">
        <v>3</v>
      </c>
      <c r="B16" s="52" t="str">
        <f>VLOOKUP(C16,master!$B:$C,2,FALSE)</f>
        <v>表示名（英字）</v>
      </c>
      <c r="C16" s="18" t="s">
        <v>1245</v>
      </c>
      <c r="D16" s="18" t="s">
        <v>295</v>
      </c>
      <c r="E16" s="18"/>
      <c r="F16" s="27" t="s">
        <v>10</v>
      </c>
      <c r="G16" s="318" t="s">
        <v>10</v>
      </c>
      <c r="H16" s="319"/>
      <c r="I16" s="319"/>
    </row>
    <row r="17" spans="1:7">
      <c r="A17" s="3">
        <v>4</v>
      </c>
      <c r="B17" s="52" t="str">
        <f>VLOOKUP(C17,master!$B:$C,2,FALSE)</f>
        <v>表示名（英字、略称）</v>
      </c>
      <c r="C17" s="18" t="s">
        <v>296</v>
      </c>
      <c r="D17" s="18" t="s">
        <v>45</v>
      </c>
      <c r="E17" s="18"/>
      <c r="F17" s="27" t="s">
        <v>10</v>
      </c>
      <c r="G17" s="28" t="s">
        <v>10</v>
      </c>
    </row>
    <row r="18" spans="1:7" ht="45" customHeight="1" thickBot="1">
      <c r="A18" s="4">
        <v>5</v>
      </c>
      <c r="B18" s="56" t="str">
        <f>VLOOKUP(C18,master!$B:$C,2,FALSE)</f>
        <v>表示区分</v>
      </c>
      <c r="C18" s="20" t="s">
        <v>297</v>
      </c>
      <c r="D18" s="20" t="s">
        <v>236</v>
      </c>
      <c r="E18" s="20"/>
      <c r="F18" s="29" t="s">
        <v>10</v>
      </c>
      <c r="G18" s="153" t="s">
        <v>1721</v>
      </c>
    </row>
    <row r="20" spans="1:7" ht="12.75" thickBot="1">
      <c r="A20" s="2" t="s">
        <v>54</v>
      </c>
    </row>
    <row r="21" spans="1:7">
      <c r="A21" s="6" t="s">
        <v>1</v>
      </c>
      <c r="B21" s="51" t="s">
        <v>55</v>
      </c>
      <c r="C21" s="31" t="s">
        <v>56</v>
      </c>
      <c r="D21" s="32"/>
      <c r="E21" s="11" t="s">
        <v>57</v>
      </c>
      <c r="F21" s="11" t="s">
        <v>58</v>
      </c>
      <c r="G21" s="24" t="s">
        <v>4</v>
      </c>
    </row>
    <row r="22" spans="1:7" ht="15.75" thickBot="1">
      <c r="A22" s="15">
        <v>1</v>
      </c>
      <c r="B22" s="56" t="s">
        <v>298</v>
      </c>
      <c r="C22" s="247" t="s">
        <v>161</v>
      </c>
      <c r="D22" s="248"/>
      <c r="E22" s="16"/>
      <c r="F22" s="16" t="s">
        <v>23</v>
      </c>
      <c r="G22" s="17"/>
    </row>
    <row r="24" spans="1:7" ht="12.75" thickBot="1">
      <c r="A24" s="2" t="s">
        <v>59</v>
      </c>
    </row>
    <row r="25" spans="1:7" ht="15.75" thickBot="1">
      <c r="A25" s="33" t="s">
        <v>1</v>
      </c>
      <c r="B25" s="55" t="s">
        <v>60</v>
      </c>
      <c r="C25" s="35" t="s">
        <v>56</v>
      </c>
      <c r="D25" s="36"/>
      <c r="E25" s="207" t="s">
        <v>61</v>
      </c>
      <c r="F25" s="208"/>
      <c r="G25" s="37" t="s">
        <v>62</v>
      </c>
    </row>
    <row r="27" spans="1:7" ht="12.75" thickBot="1">
      <c r="A27" s="2" t="s">
        <v>63</v>
      </c>
    </row>
    <row r="28" spans="1:7" ht="15.75" thickBot="1">
      <c r="A28" s="33" t="s">
        <v>1</v>
      </c>
      <c r="B28" s="55" t="s">
        <v>60</v>
      </c>
      <c r="C28" s="35" t="s">
        <v>56</v>
      </c>
      <c r="D28" s="36"/>
      <c r="E28" s="207" t="s">
        <v>64</v>
      </c>
      <c r="F28" s="208"/>
      <c r="G28" s="37" t="s">
        <v>65</v>
      </c>
    </row>
    <row r="30" spans="1:7" ht="12.75" thickBot="1">
      <c r="A30" s="2" t="s">
        <v>1242</v>
      </c>
    </row>
    <row r="31" spans="1:7" ht="36">
      <c r="B31" s="68" t="s">
        <v>1243</v>
      </c>
      <c r="C31" s="133" t="s">
        <v>1244</v>
      </c>
      <c r="D31" s="67" t="s">
        <v>1246</v>
      </c>
      <c r="E31" s="67" t="s">
        <v>1247</v>
      </c>
      <c r="F31" s="72" t="s">
        <v>1248</v>
      </c>
    </row>
    <row r="32" spans="1:7">
      <c r="B32" s="5" t="s">
        <v>1249</v>
      </c>
      <c r="C32" s="52" t="s">
        <v>1250</v>
      </c>
      <c r="D32" s="22" t="s">
        <v>1251</v>
      </c>
      <c r="E32" s="22" t="s">
        <v>1250</v>
      </c>
      <c r="F32" s="308" t="s">
        <v>1546</v>
      </c>
      <c r="G32" s="320"/>
    </row>
    <row r="33" spans="2:7">
      <c r="B33" s="5" t="s">
        <v>1252</v>
      </c>
      <c r="C33" s="52" t="s">
        <v>1253</v>
      </c>
      <c r="D33" s="22" t="s">
        <v>1254</v>
      </c>
      <c r="E33" s="22" t="s">
        <v>1253</v>
      </c>
      <c r="F33" s="308" t="s">
        <v>1546</v>
      </c>
      <c r="G33" s="320"/>
    </row>
    <row r="34" spans="2:7">
      <c r="B34" s="5" t="s">
        <v>1255</v>
      </c>
      <c r="C34" s="130" t="s">
        <v>1545</v>
      </c>
      <c r="D34" s="22" t="s">
        <v>1256</v>
      </c>
      <c r="E34" s="22" t="s">
        <v>2018</v>
      </c>
      <c r="F34" s="308" t="s">
        <v>1547</v>
      </c>
      <c r="G34" s="320"/>
    </row>
    <row r="35" spans="2:7" ht="12.75" thickBot="1">
      <c r="B35" s="15" t="s">
        <v>1257</v>
      </c>
      <c r="C35" s="56" t="s">
        <v>1741</v>
      </c>
      <c r="D35" s="16" t="s">
        <v>1258</v>
      </c>
      <c r="E35" s="16" t="s">
        <v>1753</v>
      </c>
      <c r="F35" s="321">
        <v>0</v>
      </c>
      <c r="G35" s="320"/>
    </row>
  </sheetData>
  <mergeCells count="15">
    <mergeCell ref="B7:G7"/>
    <mergeCell ref="B8:G10"/>
    <mergeCell ref="C22:D22"/>
    <mergeCell ref="E25:F25"/>
    <mergeCell ref="E28:F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5">
    <pageSetUpPr fitToPage="1"/>
  </sheetPr>
  <dimension ref="A1:G36"/>
  <sheetViews>
    <sheetView workbookViewId="0">
      <selection activeCell="L13" sqref="L13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1783</v>
      </c>
      <c r="G4" s="225"/>
    </row>
    <row r="5" spans="1:7" ht="15">
      <c r="B5" s="50" t="s">
        <v>2</v>
      </c>
      <c r="C5" s="226" t="str">
        <f>INDEX(テーブル一覧!$B:$B,MATCH(C6,テーブル一覧!$C:$C,0))</f>
        <v>edi653_利用区分2 ｺｰﾄﾞ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1742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1794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コード</v>
      </c>
      <c r="C14" s="22" t="s">
        <v>161</v>
      </c>
      <c r="D14" s="22" t="s">
        <v>236</v>
      </c>
      <c r="E14" s="22" t="s">
        <v>23</v>
      </c>
      <c r="F14" s="25" t="s">
        <v>10</v>
      </c>
      <c r="G14" s="26" t="s">
        <v>10</v>
      </c>
    </row>
    <row r="15" spans="1:7" ht="24.75" thickBot="1">
      <c r="A15" s="4">
        <v>2</v>
      </c>
      <c r="B15" s="56" t="str">
        <f>VLOOKUP(C15,master!$B:$C,2,FALSE)</f>
        <v>表示名</v>
      </c>
      <c r="C15" s="20" t="s">
        <v>162</v>
      </c>
      <c r="D15" s="322" t="s">
        <v>1746</v>
      </c>
      <c r="E15" s="20"/>
      <c r="F15" s="29" t="s">
        <v>10</v>
      </c>
      <c r="G15" s="82" t="s">
        <v>1795</v>
      </c>
    </row>
    <row r="17" spans="1:7" ht="12.75" thickBot="1">
      <c r="A17" s="2" t="s">
        <v>54</v>
      </c>
    </row>
    <row r="18" spans="1:7">
      <c r="A18" s="6" t="s">
        <v>1</v>
      </c>
      <c r="B18" s="51" t="s">
        <v>55</v>
      </c>
      <c r="C18" s="31" t="s">
        <v>56</v>
      </c>
      <c r="D18" s="32"/>
      <c r="E18" s="11" t="s">
        <v>57</v>
      </c>
      <c r="F18" s="11" t="s">
        <v>58</v>
      </c>
      <c r="G18" s="24" t="s">
        <v>4</v>
      </c>
    </row>
    <row r="19" spans="1:7" ht="15.75" thickBot="1">
      <c r="A19" s="15">
        <v>1</v>
      </c>
      <c r="B19" s="56" t="s">
        <v>305</v>
      </c>
      <c r="C19" s="247" t="s">
        <v>161</v>
      </c>
      <c r="D19" s="248"/>
      <c r="E19" s="16"/>
      <c r="F19" s="16" t="s">
        <v>23</v>
      </c>
      <c r="G19" s="17"/>
    </row>
    <row r="21" spans="1:7" ht="12.75" thickBot="1">
      <c r="A21" s="2" t="s">
        <v>59</v>
      </c>
    </row>
    <row r="22" spans="1:7" ht="15.75" thickBot="1">
      <c r="A22" s="33" t="s">
        <v>1</v>
      </c>
      <c r="B22" s="55" t="s">
        <v>60</v>
      </c>
      <c r="C22" s="35" t="s">
        <v>56</v>
      </c>
      <c r="D22" s="36"/>
      <c r="E22" s="207" t="s">
        <v>61</v>
      </c>
      <c r="F22" s="208"/>
      <c r="G22" s="37" t="s">
        <v>62</v>
      </c>
    </row>
    <row r="24" spans="1:7" ht="12.75" thickBot="1">
      <c r="A24" s="2" t="s">
        <v>63</v>
      </c>
    </row>
    <row r="25" spans="1:7" ht="15.75" thickBot="1">
      <c r="A25" s="33" t="s">
        <v>1</v>
      </c>
      <c r="B25" s="55" t="s">
        <v>60</v>
      </c>
      <c r="C25" s="35" t="s">
        <v>56</v>
      </c>
      <c r="D25" s="36"/>
      <c r="E25" s="207" t="s">
        <v>64</v>
      </c>
      <c r="F25" s="208"/>
      <c r="G25" s="37" t="s">
        <v>65</v>
      </c>
    </row>
    <row r="27" spans="1:7" ht="12.75" thickBot="1">
      <c r="A27" s="2" t="s">
        <v>1242</v>
      </c>
    </row>
    <row r="28" spans="1:7" ht="24">
      <c r="B28" s="68" t="s">
        <v>1243</v>
      </c>
      <c r="C28" s="69" t="s">
        <v>1244</v>
      </c>
    </row>
    <row r="29" spans="1:7">
      <c r="B29" s="5">
        <v>1</v>
      </c>
      <c r="C29" s="70" t="s">
        <v>1743</v>
      </c>
    </row>
    <row r="30" spans="1:7">
      <c r="B30" s="138">
        <v>2</v>
      </c>
      <c r="C30" s="144" t="s">
        <v>1744</v>
      </c>
    </row>
    <row r="31" spans="1:7">
      <c r="B31" s="138">
        <v>3</v>
      </c>
      <c r="C31" s="144" t="s">
        <v>1548</v>
      </c>
    </row>
    <row r="32" spans="1:7">
      <c r="B32" s="138">
        <v>4</v>
      </c>
      <c r="C32" s="144" t="s">
        <v>1745</v>
      </c>
    </row>
    <row r="33" spans="2:3">
      <c r="B33" s="179">
        <v>5</v>
      </c>
      <c r="C33" s="180" t="s">
        <v>1549</v>
      </c>
    </row>
    <row r="34" spans="2:3">
      <c r="B34" s="181">
        <v>6</v>
      </c>
      <c r="C34" s="182" t="s">
        <v>1904</v>
      </c>
    </row>
    <row r="35" spans="2:3">
      <c r="B35" s="181">
        <v>7</v>
      </c>
      <c r="C35" s="182" t="s">
        <v>1905</v>
      </c>
    </row>
    <row r="36" spans="2:3" ht="12.75" thickBot="1">
      <c r="B36" s="183">
        <v>8</v>
      </c>
      <c r="C36" s="184" t="s">
        <v>1906</v>
      </c>
    </row>
  </sheetData>
  <mergeCells count="15">
    <mergeCell ref="B7:G7"/>
    <mergeCell ref="B8:G10"/>
    <mergeCell ref="C19:D19"/>
    <mergeCell ref="E22:F22"/>
    <mergeCell ref="E25:F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6">
    <pageSetUpPr fitToPage="1"/>
  </sheetPr>
  <dimension ref="A1:G30"/>
  <sheetViews>
    <sheetView workbookViewId="0">
      <selection activeCell="A30" sqref="A30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50" t="s">
        <v>2</v>
      </c>
      <c r="C5" s="226" t="str">
        <f>INDEX(テーブル一覧!$B:$B,MATCH(C6,テーブル一覧!$C:$C,0))</f>
        <v>edi67_ﾚｺｰﾄﾞ削除ﾌﾗｸﾞ ｺｰﾄﾞ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1353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1792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コード</v>
      </c>
      <c r="C14" s="22" t="s">
        <v>161</v>
      </c>
      <c r="D14" s="22" t="s">
        <v>236</v>
      </c>
      <c r="E14" s="22" t="s">
        <v>23</v>
      </c>
      <c r="F14" s="25" t="s">
        <v>10</v>
      </c>
      <c r="G14" s="26" t="s">
        <v>1793</v>
      </c>
    </row>
    <row r="15" spans="1:7" ht="12.75" thickBot="1">
      <c r="A15" s="4">
        <v>2</v>
      </c>
      <c r="B15" s="56" t="str">
        <f>VLOOKUP(C15,master!$B:$C,2,FALSE)</f>
        <v>表示名</v>
      </c>
      <c r="C15" s="20" t="s">
        <v>162</v>
      </c>
      <c r="D15" s="20" t="s">
        <v>163</v>
      </c>
      <c r="E15" s="20"/>
      <c r="F15" s="29" t="s">
        <v>10</v>
      </c>
      <c r="G15" s="30" t="s">
        <v>10</v>
      </c>
    </row>
    <row r="17" spans="1:7" ht="12.75" thickBot="1">
      <c r="A17" s="2" t="s">
        <v>54</v>
      </c>
    </row>
    <row r="18" spans="1:7">
      <c r="A18" s="6" t="s">
        <v>1</v>
      </c>
      <c r="B18" s="51" t="s">
        <v>55</v>
      </c>
      <c r="C18" s="31" t="s">
        <v>56</v>
      </c>
      <c r="D18" s="32"/>
      <c r="E18" s="11" t="s">
        <v>57</v>
      </c>
      <c r="F18" s="11" t="s">
        <v>58</v>
      </c>
      <c r="G18" s="24" t="s">
        <v>4</v>
      </c>
    </row>
    <row r="19" spans="1:7" ht="15.75" thickBot="1">
      <c r="A19" s="15">
        <v>1</v>
      </c>
      <c r="B19" s="56" t="s">
        <v>306</v>
      </c>
      <c r="C19" s="247" t="s">
        <v>161</v>
      </c>
      <c r="D19" s="248"/>
      <c r="E19" s="16"/>
      <c r="F19" s="16" t="s">
        <v>23</v>
      </c>
      <c r="G19" s="17"/>
    </row>
    <row r="21" spans="1:7" ht="12.75" thickBot="1">
      <c r="A21" s="2" t="s">
        <v>59</v>
      </c>
    </row>
    <row r="22" spans="1:7" ht="15.75" thickBot="1">
      <c r="A22" s="33" t="s">
        <v>1</v>
      </c>
      <c r="B22" s="55" t="s">
        <v>60</v>
      </c>
      <c r="C22" s="35" t="s">
        <v>56</v>
      </c>
      <c r="D22" s="36"/>
      <c r="E22" s="207" t="s">
        <v>61</v>
      </c>
      <c r="F22" s="208"/>
      <c r="G22" s="37" t="s">
        <v>62</v>
      </c>
    </row>
    <row r="24" spans="1:7" ht="12.75" thickBot="1">
      <c r="A24" s="2" t="s">
        <v>63</v>
      </c>
    </row>
    <row r="25" spans="1:7" ht="15.75" thickBot="1">
      <c r="A25" s="33" t="s">
        <v>1</v>
      </c>
      <c r="B25" s="55" t="s">
        <v>60</v>
      </c>
      <c r="C25" s="35" t="s">
        <v>56</v>
      </c>
      <c r="D25" s="36"/>
      <c r="E25" s="207" t="s">
        <v>64</v>
      </c>
      <c r="F25" s="208"/>
      <c r="G25" s="37" t="s">
        <v>65</v>
      </c>
    </row>
    <row r="27" spans="1:7" ht="12.75" thickBot="1">
      <c r="A27" s="2" t="s">
        <v>1242</v>
      </c>
    </row>
    <row r="28" spans="1:7" ht="24">
      <c r="B28" s="68" t="s">
        <v>1243</v>
      </c>
      <c r="C28" s="69" t="s">
        <v>1244</v>
      </c>
    </row>
    <row r="29" spans="1:7">
      <c r="B29" s="5" t="s">
        <v>1260</v>
      </c>
      <c r="C29" s="70" t="s">
        <v>1262</v>
      </c>
    </row>
    <row r="30" spans="1:7" ht="12.75" thickBot="1">
      <c r="B30" s="15" t="s">
        <v>1261</v>
      </c>
      <c r="C30" s="71" t="s">
        <v>1263</v>
      </c>
    </row>
  </sheetData>
  <mergeCells count="15">
    <mergeCell ref="B7:G7"/>
    <mergeCell ref="B8:G10"/>
    <mergeCell ref="C19:D19"/>
    <mergeCell ref="E22:F22"/>
    <mergeCell ref="E25:F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9">
    <pageSetUpPr fitToPage="1"/>
  </sheetPr>
  <dimension ref="A1:G44"/>
  <sheetViews>
    <sheetView workbookViewId="0">
      <selection activeCell="B43" sqref="B43"/>
    </sheetView>
  </sheetViews>
  <sheetFormatPr defaultColWidth="8.85546875" defaultRowHeight="12"/>
  <cols>
    <col min="1" max="1" width="3.7109375" style="1" customWidth="1"/>
    <col min="2" max="2" width="19.42578125" style="48" bestFit="1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1839</v>
      </c>
      <c r="G4" s="225"/>
    </row>
    <row r="5" spans="1:7" ht="15">
      <c r="B5" s="50" t="s">
        <v>2</v>
      </c>
      <c r="C5" s="226" t="str">
        <f>INDEX(テーブル一覧!$B:$B,MATCH(C6,テーブル一覧!$C:$C,0))</f>
        <v>edi702_問合せ対応状況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1234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1382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キー</v>
      </c>
      <c r="C14" s="22" t="s">
        <v>70</v>
      </c>
      <c r="D14" s="22" t="s">
        <v>22</v>
      </c>
      <c r="E14" s="22" t="s">
        <v>23</v>
      </c>
      <c r="F14" s="25" t="s">
        <v>10</v>
      </c>
      <c r="G14" s="26" t="s">
        <v>1765</v>
      </c>
    </row>
    <row r="15" spans="1:7">
      <c r="A15" s="3">
        <v>2</v>
      </c>
      <c r="B15" s="52" t="str">
        <f>VLOOKUP(C15,master!$B:$C,2,FALSE)</f>
        <v>（作成者）</v>
      </c>
      <c r="C15" s="18" t="s">
        <v>24</v>
      </c>
      <c r="D15" s="18" t="s">
        <v>22</v>
      </c>
      <c r="E15" s="18"/>
      <c r="F15" s="27" t="s">
        <v>10</v>
      </c>
      <c r="G15" s="28" t="s">
        <v>1762</v>
      </c>
    </row>
    <row r="16" spans="1:7">
      <c r="A16" s="3">
        <v>3</v>
      </c>
      <c r="B16" s="52" t="str">
        <f>VLOOKUP(C16,master!$B:$C,2,FALSE)</f>
        <v>（作成日）</v>
      </c>
      <c r="C16" s="18" t="s">
        <v>25</v>
      </c>
      <c r="D16" s="18" t="s">
        <v>26</v>
      </c>
      <c r="E16" s="18"/>
      <c r="F16" s="27" t="s">
        <v>10</v>
      </c>
      <c r="G16" s="28" t="s">
        <v>1762</v>
      </c>
    </row>
    <row r="17" spans="1:7">
      <c r="A17" s="3">
        <v>4</v>
      </c>
      <c r="B17" s="52" t="str">
        <f>VLOOKUP(C17,master!$B:$C,2,FALSE)</f>
        <v>（更新者）</v>
      </c>
      <c r="C17" s="18" t="s">
        <v>27</v>
      </c>
      <c r="D17" s="18" t="s">
        <v>22</v>
      </c>
      <c r="E17" s="18"/>
      <c r="F17" s="27" t="s">
        <v>10</v>
      </c>
      <c r="G17" s="28" t="s">
        <v>1762</v>
      </c>
    </row>
    <row r="18" spans="1:7">
      <c r="A18" s="3">
        <v>5</v>
      </c>
      <c r="B18" s="52" t="str">
        <f>VLOOKUP(C18,master!$B:$C,2,FALSE)</f>
        <v>（更新日）</v>
      </c>
      <c r="C18" s="18" t="s">
        <v>28</v>
      </c>
      <c r="D18" s="18" t="s">
        <v>26</v>
      </c>
      <c r="E18" s="18"/>
      <c r="F18" s="27" t="s">
        <v>10</v>
      </c>
      <c r="G18" s="28" t="s">
        <v>1762</v>
      </c>
    </row>
    <row r="19" spans="1:7">
      <c r="A19" s="3">
        <v>6</v>
      </c>
      <c r="B19" s="52" t="str">
        <f>VLOOKUP(C19,master!$B:$C,2,FALSE)</f>
        <v>（レコードバージョン）</v>
      </c>
      <c r="C19" s="18" t="s">
        <v>29</v>
      </c>
      <c r="D19" s="18" t="s">
        <v>22</v>
      </c>
      <c r="E19" s="18"/>
      <c r="F19" s="27" t="s">
        <v>10</v>
      </c>
      <c r="G19" s="28" t="s">
        <v>1762</v>
      </c>
    </row>
    <row r="20" spans="1:7">
      <c r="A20" s="3">
        <v>7</v>
      </c>
      <c r="B20" s="52" t="str">
        <f>VLOOKUP(C20,master!$B:$C,2,FALSE)</f>
        <v>データ制御フラグ</v>
      </c>
      <c r="C20" s="18" t="s">
        <v>30</v>
      </c>
      <c r="D20" s="18" t="s">
        <v>31</v>
      </c>
      <c r="E20" s="18"/>
      <c r="F20" s="27" t="s">
        <v>10</v>
      </c>
      <c r="G20" s="78" t="s">
        <v>1377</v>
      </c>
    </row>
    <row r="21" spans="1:7">
      <c r="A21" s="3">
        <v>8</v>
      </c>
      <c r="B21" s="52" t="str">
        <f>VLOOKUP(C21,master!$B:$C,2,FALSE)</f>
        <v>問合せ番号</v>
      </c>
      <c r="C21" s="18" t="s">
        <v>278</v>
      </c>
      <c r="D21" s="18" t="s">
        <v>22</v>
      </c>
      <c r="E21" s="18" t="s">
        <v>23</v>
      </c>
      <c r="F21" s="27" t="s">
        <v>10</v>
      </c>
      <c r="G21" s="78" t="s">
        <v>1378</v>
      </c>
    </row>
    <row r="22" spans="1:7" ht="24">
      <c r="A22" s="3">
        <v>9</v>
      </c>
      <c r="B22" s="52" t="str">
        <f>VLOOKUP(C22,master!$B:$C,2,FALSE)</f>
        <v>利用者以外</v>
      </c>
      <c r="C22" s="18" t="s">
        <v>309</v>
      </c>
      <c r="D22" s="18" t="s">
        <v>31</v>
      </c>
      <c r="E22" s="18"/>
      <c r="F22" s="27" t="s">
        <v>10</v>
      </c>
      <c r="G22" s="80" t="s">
        <v>1379</v>
      </c>
    </row>
    <row r="23" spans="1:7">
      <c r="A23" s="3">
        <v>10</v>
      </c>
      <c r="B23" s="52" t="str">
        <f>VLOOKUP(C23,master!$B:$C,2,FALSE)</f>
        <v>対応区分</v>
      </c>
      <c r="C23" s="18" t="s">
        <v>310</v>
      </c>
      <c r="D23" s="18" t="s">
        <v>31</v>
      </c>
      <c r="E23" s="18"/>
      <c r="F23" s="27" t="s">
        <v>10</v>
      </c>
      <c r="G23" s="78" t="s">
        <v>1380</v>
      </c>
    </row>
    <row r="24" spans="1:7">
      <c r="A24" s="3">
        <v>11</v>
      </c>
      <c r="B24" s="52" t="str">
        <f>VLOOKUP(C24,master!$B:$C,2,FALSE)</f>
        <v>対応日時（開始）</v>
      </c>
      <c r="C24" s="18" t="s">
        <v>311</v>
      </c>
      <c r="D24" s="18" t="s">
        <v>26</v>
      </c>
      <c r="E24" s="18"/>
      <c r="F24" s="27" t="s">
        <v>10</v>
      </c>
      <c r="G24" s="28" t="s">
        <v>10</v>
      </c>
    </row>
    <row r="25" spans="1:7">
      <c r="A25" s="3">
        <v>12</v>
      </c>
      <c r="B25" s="52" t="str">
        <f>VLOOKUP(C25,master!$B:$C,2,FALSE)</f>
        <v>対応日時（終了）</v>
      </c>
      <c r="C25" s="18" t="s">
        <v>312</v>
      </c>
      <c r="D25" s="18" t="s">
        <v>26</v>
      </c>
      <c r="E25" s="18"/>
      <c r="F25" s="27" t="s">
        <v>10</v>
      </c>
      <c r="G25" s="28" t="s">
        <v>10</v>
      </c>
    </row>
    <row r="26" spans="1:7">
      <c r="A26" s="3">
        <v>13</v>
      </c>
      <c r="B26" s="52" t="str">
        <f>VLOOKUP(C26,master!$B:$C,2,FALSE)</f>
        <v>エスカレーション元</v>
      </c>
      <c r="C26" s="18" t="s">
        <v>243</v>
      </c>
      <c r="D26" s="18" t="s">
        <v>22</v>
      </c>
      <c r="E26" s="18"/>
      <c r="F26" s="27" t="s">
        <v>10</v>
      </c>
      <c r="G26" s="78" t="s">
        <v>1381</v>
      </c>
    </row>
    <row r="27" spans="1:7">
      <c r="A27" s="3">
        <v>14</v>
      </c>
      <c r="B27" s="52" t="str">
        <f>VLOOKUP(C27,master!$B:$C,2,FALSE)</f>
        <v>内容</v>
      </c>
      <c r="C27" s="18" t="s">
        <v>313</v>
      </c>
      <c r="D27" s="18" t="s">
        <v>245</v>
      </c>
      <c r="E27" s="18"/>
      <c r="F27" s="27" t="s">
        <v>10</v>
      </c>
      <c r="G27" s="28" t="s">
        <v>10</v>
      </c>
    </row>
    <row r="28" spans="1:7" ht="12.75" thickBot="1">
      <c r="A28" s="4">
        <v>15</v>
      </c>
      <c r="B28" s="56" t="str">
        <f>VLOOKUP(C28,master!$B:$C,2,FALSE)</f>
        <v>タイムスタンプ</v>
      </c>
      <c r="C28" s="20" t="s">
        <v>240</v>
      </c>
      <c r="D28" s="20" t="s">
        <v>240</v>
      </c>
      <c r="E28" s="20"/>
      <c r="F28" s="29" t="s">
        <v>10</v>
      </c>
      <c r="G28" s="30" t="s">
        <v>10</v>
      </c>
    </row>
    <row r="30" spans="1:7" ht="12.75" thickBot="1">
      <c r="A30" s="2" t="s">
        <v>54</v>
      </c>
    </row>
    <row r="31" spans="1:7">
      <c r="A31" s="6" t="s">
        <v>1</v>
      </c>
      <c r="B31" s="51" t="s">
        <v>55</v>
      </c>
      <c r="C31" s="31" t="s">
        <v>56</v>
      </c>
      <c r="D31" s="32"/>
      <c r="E31" s="11" t="s">
        <v>57</v>
      </c>
      <c r="F31" s="11" t="s">
        <v>58</v>
      </c>
      <c r="G31" s="24" t="s">
        <v>4</v>
      </c>
    </row>
    <row r="32" spans="1:7" ht="15">
      <c r="A32" s="5">
        <v>1</v>
      </c>
      <c r="B32" s="52" t="s">
        <v>314</v>
      </c>
      <c r="C32" s="231" t="s">
        <v>70</v>
      </c>
      <c r="D32" s="232"/>
      <c r="E32" s="22" t="s">
        <v>23</v>
      </c>
      <c r="F32" s="22" t="s">
        <v>23</v>
      </c>
      <c r="G32" s="23"/>
    </row>
    <row r="33" spans="1:7" ht="15.75" thickBot="1">
      <c r="A33" s="4">
        <v>2</v>
      </c>
      <c r="B33" s="54" t="s">
        <v>252</v>
      </c>
      <c r="C33" s="211" t="s">
        <v>278</v>
      </c>
      <c r="D33" s="212"/>
      <c r="E33" s="20"/>
      <c r="F33" s="20"/>
      <c r="G33" s="21"/>
    </row>
    <row r="35" spans="1:7" ht="12.75" thickBot="1">
      <c r="A35" s="2" t="s">
        <v>59</v>
      </c>
    </row>
    <row r="36" spans="1:7" ht="15.75" thickBot="1">
      <c r="A36" s="33" t="s">
        <v>1</v>
      </c>
      <c r="B36" s="55" t="s">
        <v>60</v>
      </c>
      <c r="C36" s="35" t="s">
        <v>56</v>
      </c>
      <c r="D36" s="36"/>
      <c r="E36" s="207" t="s">
        <v>61</v>
      </c>
      <c r="F36" s="208"/>
      <c r="G36" s="37" t="s">
        <v>62</v>
      </c>
    </row>
    <row r="38" spans="1:7" ht="12.75" thickBot="1">
      <c r="A38" s="2" t="s">
        <v>63</v>
      </c>
    </row>
    <row r="39" spans="1:7" ht="15.75" thickBot="1">
      <c r="A39" s="33" t="s">
        <v>1</v>
      </c>
      <c r="B39" s="55" t="s">
        <v>60</v>
      </c>
      <c r="C39" s="35" t="s">
        <v>56</v>
      </c>
      <c r="D39" s="36"/>
      <c r="E39" s="207" t="s">
        <v>64</v>
      </c>
      <c r="F39" s="208"/>
      <c r="G39" s="37" t="s">
        <v>65</v>
      </c>
    </row>
    <row r="41" spans="1:7" ht="12.75" thickBot="1">
      <c r="A41" s="2" t="s">
        <v>1293</v>
      </c>
    </row>
    <row r="42" spans="1:7">
      <c r="A42" s="6" t="s">
        <v>1</v>
      </c>
      <c r="B42" s="51" t="s">
        <v>1651</v>
      </c>
      <c r="C42" s="238" t="s">
        <v>1292</v>
      </c>
      <c r="D42" s="239"/>
      <c r="E42" s="239"/>
      <c r="F42" s="239"/>
      <c r="G42" s="240"/>
    </row>
    <row r="43" spans="1:7" ht="69" customHeight="1">
      <c r="A43" s="5">
        <v>1</v>
      </c>
      <c r="B43" s="52" t="s">
        <v>1843</v>
      </c>
      <c r="C43" s="241" t="s">
        <v>1816</v>
      </c>
      <c r="D43" s="242"/>
      <c r="E43" s="242"/>
      <c r="F43" s="242"/>
      <c r="G43" s="243"/>
    </row>
    <row r="44" spans="1:7" ht="191.25" customHeight="1" thickBot="1">
      <c r="A44" s="15">
        <v>2</v>
      </c>
      <c r="B44" s="56" t="s">
        <v>1296</v>
      </c>
      <c r="C44" s="244" t="s">
        <v>1819</v>
      </c>
      <c r="D44" s="245"/>
      <c r="E44" s="245"/>
      <c r="F44" s="245"/>
      <c r="G44" s="246"/>
    </row>
  </sheetData>
  <mergeCells count="19">
    <mergeCell ref="E39:F39"/>
    <mergeCell ref="C42:G42"/>
    <mergeCell ref="C43:G43"/>
    <mergeCell ref="C44:G44"/>
    <mergeCell ref="B7:G7"/>
    <mergeCell ref="B8:G10"/>
    <mergeCell ref="C32:D32"/>
    <mergeCell ref="C33:D33"/>
    <mergeCell ref="E36:F36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8"/>
  <hyperlinks>
    <hyperlink ref="G20" location="edi67_data_flg!A1" display="edi67_ﾚｺｰﾄﾞ削除ﾌﾗｸﾞｺｰﾄﾞﾃｰﾌﾞﾙ" xr:uid="{00000000-0004-0000-1100-000000000000}"/>
    <hyperlink ref="G21" location="logs!A1" display="sti02_問合せ情報ﾃｰﾌﾞﾙ" xr:uid="{00000000-0004-0000-1100-000001000000}"/>
    <hyperlink ref="G23" location="edi752_taiou_kubun!A1" display="edi752_対応区分ｺｰﾄﾞﾃｰﾌﾞﾙ" xr:uid="{00000000-0004-0000-1100-000002000000}"/>
    <hyperlink ref="G26" location="users!A1" display="sti01_個人情報ﾃｰﾌﾞﾙ" xr:uid="{00000000-0004-0000-1100-000003000000}"/>
  </hyperlinks>
  <pageMargins left="0.70866141732283472" right="0.70866141732283472" top="0.74803149606299213" bottom="0.74803149606299213" header="0.31496062992125984" footer="0.31496062992125984"/>
  <pageSetup paperSize="9" scale="71" orientation="landscape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0">
    <pageSetUpPr fitToPage="1"/>
  </sheetPr>
  <dimension ref="A1:G33"/>
  <sheetViews>
    <sheetView workbookViewId="0">
      <selection activeCell="M33" sqref="M33"/>
    </sheetView>
  </sheetViews>
  <sheetFormatPr defaultColWidth="8.85546875" defaultRowHeight="12"/>
  <cols>
    <col min="1" max="1" width="3.7109375" style="1" customWidth="1"/>
    <col min="2" max="2" width="19.42578125" style="48" bestFit="1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1812</v>
      </c>
      <c r="G4" s="225"/>
    </row>
    <row r="5" spans="1:7" ht="15">
      <c r="B5" s="50" t="s">
        <v>2</v>
      </c>
      <c r="C5" s="226" t="str">
        <f>INDEX(テーブル一覧!$B:$B,MATCH(C6,テーブル一覧!$C:$C,0))</f>
        <v>edi703_帳票出力ﾃﾞｰﾀ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315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1791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キー</v>
      </c>
      <c r="C14" s="22" t="s">
        <v>70</v>
      </c>
      <c r="D14" s="22" t="s">
        <v>22</v>
      </c>
      <c r="E14" s="22" t="s">
        <v>23</v>
      </c>
      <c r="F14" s="25" t="s">
        <v>10</v>
      </c>
      <c r="G14" s="26" t="s">
        <v>1765</v>
      </c>
    </row>
    <row r="15" spans="1:7">
      <c r="A15" s="3">
        <v>2</v>
      </c>
      <c r="B15" s="52" t="str">
        <f>VLOOKUP(C15,master!$B:$C,2,FALSE)</f>
        <v>ログインID</v>
      </c>
      <c r="C15" s="18" t="s">
        <v>238</v>
      </c>
      <c r="D15" s="18" t="s">
        <v>206</v>
      </c>
      <c r="E15" s="18"/>
      <c r="F15" s="27" t="s">
        <v>10</v>
      </c>
      <c r="G15" s="78" t="s">
        <v>1383</v>
      </c>
    </row>
    <row r="16" spans="1:7">
      <c r="A16" s="3">
        <v>3</v>
      </c>
      <c r="B16" s="52" t="str">
        <f>VLOOKUP(C16,master!$B:$C,2,FALSE)</f>
        <v>帳票名</v>
      </c>
      <c r="C16" s="18" t="s">
        <v>316</v>
      </c>
      <c r="D16" s="18" t="s">
        <v>202</v>
      </c>
      <c r="E16" s="18"/>
      <c r="F16" s="27" t="s">
        <v>10</v>
      </c>
      <c r="G16" s="28" t="s">
        <v>10</v>
      </c>
    </row>
    <row r="17" spans="1:7">
      <c r="A17" s="3">
        <v>4</v>
      </c>
      <c r="B17" s="52" t="str">
        <f>VLOOKUP(C17,master!$B:$C,2,FALSE)</f>
        <v>帳票日時</v>
      </c>
      <c r="C17" s="18" t="s">
        <v>317</v>
      </c>
      <c r="D17" s="18" t="s">
        <v>26</v>
      </c>
      <c r="E17" s="18"/>
      <c r="F17" s="27" t="s">
        <v>10</v>
      </c>
      <c r="G17" s="28" t="s">
        <v>1609</v>
      </c>
    </row>
    <row r="18" spans="1:7" ht="12.75" thickBot="1">
      <c r="A18" s="4">
        <v>5</v>
      </c>
      <c r="B18" s="56" t="str">
        <f>VLOOKUP(C18,master!$B:$C,2,FALSE)</f>
        <v>帳票テーブルキー</v>
      </c>
      <c r="C18" s="20" t="s">
        <v>318</v>
      </c>
      <c r="D18" s="20" t="s">
        <v>22</v>
      </c>
      <c r="E18" s="20"/>
      <c r="F18" s="29" t="s">
        <v>10</v>
      </c>
      <c r="G18" s="30" t="s">
        <v>1610</v>
      </c>
    </row>
    <row r="20" spans="1:7" ht="12.75" thickBot="1">
      <c r="A20" s="2" t="s">
        <v>54</v>
      </c>
    </row>
    <row r="21" spans="1:7">
      <c r="A21" s="6" t="s">
        <v>1</v>
      </c>
      <c r="B21" s="51" t="s">
        <v>55</v>
      </c>
      <c r="C21" s="31" t="s">
        <v>56</v>
      </c>
      <c r="D21" s="32"/>
      <c r="E21" s="11" t="s">
        <v>57</v>
      </c>
      <c r="F21" s="11" t="s">
        <v>58</v>
      </c>
      <c r="G21" s="24" t="s">
        <v>4</v>
      </c>
    </row>
    <row r="22" spans="1:7" ht="15.75" thickBot="1">
      <c r="A22" s="15">
        <v>1</v>
      </c>
      <c r="B22" s="56" t="s">
        <v>319</v>
      </c>
      <c r="C22" s="247" t="s">
        <v>70</v>
      </c>
      <c r="D22" s="248"/>
      <c r="E22" s="16" t="s">
        <v>23</v>
      </c>
      <c r="F22" s="16" t="s">
        <v>23</v>
      </c>
      <c r="G22" s="17"/>
    </row>
    <row r="24" spans="1:7" ht="12.75" thickBot="1">
      <c r="A24" s="2" t="s">
        <v>59</v>
      </c>
    </row>
    <row r="25" spans="1:7" ht="15.75" thickBot="1">
      <c r="A25" s="33" t="s">
        <v>1</v>
      </c>
      <c r="B25" s="55" t="s">
        <v>60</v>
      </c>
      <c r="C25" s="35" t="s">
        <v>56</v>
      </c>
      <c r="D25" s="36"/>
      <c r="E25" s="207" t="s">
        <v>61</v>
      </c>
      <c r="F25" s="208"/>
      <c r="G25" s="37" t="s">
        <v>62</v>
      </c>
    </row>
    <row r="27" spans="1:7" ht="12.75" thickBot="1">
      <c r="A27" s="2" t="s">
        <v>63</v>
      </c>
    </row>
    <row r="28" spans="1:7" ht="15.75" thickBot="1">
      <c r="A28" s="33" t="s">
        <v>1</v>
      </c>
      <c r="B28" s="55" t="s">
        <v>60</v>
      </c>
      <c r="C28" s="35" t="s">
        <v>56</v>
      </c>
      <c r="D28" s="36"/>
      <c r="E28" s="207" t="s">
        <v>64</v>
      </c>
      <c r="F28" s="208"/>
      <c r="G28" s="37" t="s">
        <v>65</v>
      </c>
    </row>
    <row r="30" spans="1:7" ht="12.75" thickBot="1">
      <c r="A30" s="2" t="s">
        <v>1293</v>
      </c>
    </row>
    <row r="31" spans="1:7">
      <c r="A31" s="6" t="s">
        <v>1</v>
      </c>
      <c r="B31" s="51" t="s">
        <v>1651</v>
      </c>
      <c r="C31" s="238" t="s">
        <v>1292</v>
      </c>
      <c r="D31" s="239"/>
      <c r="E31" s="239"/>
      <c r="F31" s="239"/>
      <c r="G31" s="240"/>
    </row>
    <row r="32" spans="1:7" ht="48" customHeight="1">
      <c r="A32" s="5">
        <v>1</v>
      </c>
      <c r="B32" s="52" t="s">
        <v>1297</v>
      </c>
      <c r="C32" s="241" t="s">
        <v>1817</v>
      </c>
      <c r="D32" s="242"/>
      <c r="E32" s="242"/>
      <c r="F32" s="242"/>
      <c r="G32" s="243"/>
    </row>
    <row r="33" spans="1:7" ht="78.75" customHeight="1" thickBot="1">
      <c r="A33" s="15">
        <v>2</v>
      </c>
      <c r="B33" s="56" t="s">
        <v>1296</v>
      </c>
      <c r="C33" s="244" t="s">
        <v>1818</v>
      </c>
      <c r="D33" s="245"/>
      <c r="E33" s="245"/>
      <c r="F33" s="245"/>
      <c r="G33" s="246"/>
    </row>
  </sheetData>
  <mergeCells count="18">
    <mergeCell ref="C31:G31"/>
    <mergeCell ref="C32:G32"/>
    <mergeCell ref="C33:G33"/>
    <mergeCell ref="B7:G7"/>
    <mergeCell ref="B8:G10"/>
    <mergeCell ref="C22:D22"/>
    <mergeCell ref="E25:F25"/>
    <mergeCell ref="E28:F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hyperlinks>
    <hyperlink ref="G15" location="users!A1" display="sti01_個人情報ﾃｰﾌﾞﾙ" xr:uid="{00000000-0004-0000-1200-000000000000}"/>
  </hyperlinks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5"/>
  <sheetViews>
    <sheetView view="pageBreakPreview" zoomScale="115" zoomScaleNormal="100" zoomScaleSheetLayoutView="115" workbookViewId="0">
      <selection activeCell="E12" sqref="E12"/>
    </sheetView>
  </sheetViews>
  <sheetFormatPr defaultColWidth="8.85546875" defaultRowHeight="15"/>
  <cols>
    <col min="1" max="1" width="3.85546875" style="102" customWidth="1"/>
    <col min="2" max="2" width="4.42578125" style="102" customWidth="1"/>
    <col min="3" max="3" width="6.28515625" style="102" customWidth="1"/>
    <col min="4" max="16384" width="8.85546875" style="102"/>
  </cols>
  <sheetData>
    <row r="1" spans="1:3">
      <c r="A1" s="102" t="s">
        <v>1418</v>
      </c>
      <c r="B1" s="103" t="s">
        <v>1497</v>
      </c>
    </row>
    <row r="2" spans="1:3">
      <c r="C2" s="104"/>
    </row>
    <row r="3" spans="1:3">
      <c r="A3" s="102" t="s">
        <v>1419</v>
      </c>
      <c r="B3" s="103" t="s">
        <v>1498</v>
      </c>
    </row>
    <row r="5" spans="1:3">
      <c r="A5" s="102" t="s">
        <v>1420</v>
      </c>
      <c r="B5" s="103" t="s">
        <v>1499</v>
      </c>
    </row>
  </sheetData>
  <phoneticPr fontId="8"/>
  <hyperlinks>
    <hyperlink ref="B1" location="テーブル一覧!A1" display="テーブル一覧" xr:uid="{00000000-0004-0000-0100-000000000000}"/>
    <hyperlink ref="B3" location="ビュー一覧!A1" display="ビュー一覧" xr:uid="{00000000-0004-0000-0100-000001000000}"/>
    <hyperlink ref="B5" location="ストアドプロシージャ一覧!A1" display="ストアドプロシージャ一覧" xr:uid="{00000000-0004-0000-0100-000002000000}"/>
  </hyperlinks>
  <pageMargins left="0.70866141732283472" right="0.70866141732283472" top="0.74803149606299213" bottom="0.74803149606299213" header="0.31496062992125984" footer="0.31496062992125984"/>
  <pageSetup paperSize="9" orientation="landscape" r:id="rId1"/>
  <headerFooter alignWithMargins="0">
    <oddHeader>&amp;LＮＡＣＣＳセンター業務支援システム　更改初期構築PJ
詳細設計書_別紙02-1_テーブル定義書 V1.2&amp;R&amp;G</oddHeader>
    <oddFooter>&amp;L&amp;A&amp;C&amp;P／&amp;N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91">
    <pageSetUpPr fitToPage="1"/>
  </sheetPr>
  <dimension ref="A1:G26"/>
  <sheetViews>
    <sheetView workbookViewId="0">
      <selection activeCell="K16" sqref="K16:K17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1783</v>
      </c>
      <c r="G4" s="225"/>
    </row>
    <row r="5" spans="1:7" ht="15">
      <c r="B5" s="50" t="s">
        <v>2</v>
      </c>
      <c r="C5" s="226" t="str">
        <f>INDEX(テーブル一覧!$B:$B,MATCH(C6,テーブル一覧!$C:$C,0))</f>
        <v>edi705_帳票用ﾛｸﾞ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1653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1790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出力日時</v>
      </c>
      <c r="C14" s="22" t="s">
        <v>68</v>
      </c>
      <c r="D14" s="22" t="s">
        <v>26</v>
      </c>
      <c r="E14" s="22" t="s">
        <v>23</v>
      </c>
      <c r="F14" s="25" t="s">
        <v>10</v>
      </c>
      <c r="G14" s="26" t="s">
        <v>10</v>
      </c>
    </row>
    <row r="15" spans="1:7">
      <c r="A15" s="3">
        <v>2</v>
      </c>
      <c r="B15" s="52" t="str">
        <f>VLOOKUP(C15,master!$B:$C,2,FALSE)</f>
        <v>出力者</v>
      </c>
      <c r="C15" s="18" t="s">
        <v>320</v>
      </c>
      <c r="D15" s="323" t="s">
        <v>22</v>
      </c>
      <c r="E15" s="18" t="s">
        <v>23</v>
      </c>
      <c r="F15" s="27" t="s">
        <v>10</v>
      </c>
      <c r="G15" s="78" t="s">
        <v>1381</v>
      </c>
    </row>
    <row r="16" spans="1:7">
      <c r="A16" s="3">
        <v>3</v>
      </c>
      <c r="B16" s="52" t="str">
        <f>VLOOKUP(C16,master!$B:$C,2,FALSE)</f>
        <v>出力内容</v>
      </c>
      <c r="C16" s="18" t="s">
        <v>67</v>
      </c>
      <c r="D16" s="18" t="s">
        <v>301</v>
      </c>
      <c r="E16" s="18" t="s">
        <v>23</v>
      </c>
      <c r="F16" s="27" t="s">
        <v>10</v>
      </c>
      <c r="G16" s="28" t="s">
        <v>10</v>
      </c>
    </row>
    <row r="17" spans="1:7" ht="12.75" thickBot="1">
      <c r="A17" s="4">
        <v>4</v>
      </c>
      <c r="B17" s="56" t="str">
        <f>VLOOKUP(C17,master!$B:$C,2,FALSE)</f>
        <v>出力者名</v>
      </c>
      <c r="C17" s="20" t="s">
        <v>321</v>
      </c>
      <c r="D17" s="20" t="s">
        <v>202</v>
      </c>
      <c r="E17" s="20"/>
      <c r="F17" s="29" t="s">
        <v>10</v>
      </c>
      <c r="G17" s="30" t="s">
        <v>10</v>
      </c>
    </row>
    <row r="19" spans="1:7" ht="12.75" thickBot="1">
      <c r="A19" s="2" t="s">
        <v>54</v>
      </c>
    </row>
    <row r="20" spans="1:7" ht="12.75" thickBot="1">
      <c r="A20" s="33" t="s">
        <v>1</v>
      </c>
      <c r="B20" s="55" t="s">
        <v>55</v>
      </c>
      <c r="C20" s="35" t="s">
        <v>56</v>
      </c>
      <c r="D20" s="36"/>
      <c r="E20" s="34" t="s">
        <v>57</v>
      </c>
      <c r="F20" s="34" t="s">
        <v>58</v>
      </c>
      <c r="G20" s="37" t="s">
        <v>4</v>
      </c>
    </row>
    <row r="22" spans="1:7" ht="12.75" thickBot="1">
      <c r="A22" s="2" t="s">
        <v>59</v>
      </c>
    </row>
    <row r="23" spans="1:7" ht="15.75" thickBot="1">
      <c r="A23" s="33" t="s">
        <v>1</v>
      </c>
      <c r="B23" s="55" t="s">
        <v>60</v>
      </c>
      <c r="C23" s="35" t="s">
        <v>56</v>
      </c>
      <c r="D23" s="36"/>
      <c r="E23" s="207" t="s">
        <v>61</v>
      </c>
      <c r="F23" s="208"/>
      <c r="G23" s="37" t="s">
        <v>62</v>
      </c>
    </row>
    <row r="25" spans="1:7" ht="12.75" thickBot="1">
      <c r="A25" s="2" t="s">
        <v>63</v>
      </c>
    </row>
    <row r="26" spans="1:7" ht="15.75" thickBot="1">
      <c r="A26" s="33" t="s">
        <v>1</v>
      </c>
      <c r="B26" s="55" t="s">
        <v>60</v>
      </c>
      <c r="C26" s="35" t="s">
        <v>56</v>
      </c>
      <c r="D26" s="36"/>
      <c r="E26" s="207" t="s">
        <v>64</v>
      </c>
      <c r="F26" s="208"/>
      <c r="G26" s="37" t="s">
        <v>65</v>
      </c>
    </row>
  </sheetData>
  <dataConsolidate/>
  <mergeCells count="14">
    <mergeCell ref="B7:G7"/>
    <mergeCell ref="B8:G10"/>
    <mergeCell ref="E23:F23"/>
    <mergeCell ref="E26:F2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hyperlinks>
    <hyperlink ref="G15" location="users!A1" display="sti01_個人情報ﾃｰﾌﾞﾙ" xr:uid="{00000000-0004-0000-1300-000000000000}"/>
  </hyperlinks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92">
    <pageSetUpPr fitToPage="1"/>
  </sheetPr>
  <dimension ref="A1:G40"/>
  <sheetViews>
    <sheetView workbookViewId="0">
      <selection activeCell="L27" sqref="L27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5" width="12.7109375" style="8" customWidth="1"/>
    <col min="6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1966</v>
      </c>
      <c r="G4" s="225"/>
    </row>
    <row r="5" spans="1:7" ht="15">
      <c r="B5" s="50" t="s">
        <v>2</v>
      </c>
      <c r="C5" s="226" t="str">
        <f>INDEX(テーブル一覧!$B:$B,MATCH(C6,テーブル一覧!$C:$C,0))</f>
        <v>edi71_ｶﾃｺﾞﾘ_1 ｺｰﾄﾞ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1343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1789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3">
        <f>ROW()-13</f>
        <v>1</v>
      </c>
      <c r="B14" s="52" t="str">
        <f>VLOOKUP(C14,master!$B:$C,2,FALSE)</f>
        <v>コード</v>
      </c>
      <c r="C14" s="18" t="s">
        <v>1344</v>
      </c>
      <c r="D14" s="18" t="s">
        <v>22</v>
      </c>
      <c r="E14" s="18" t="s">
        <v>23</v>
      </c>
      <c r="F14" s="27" t="s">
        <v>10</v>
      </c>
      <c r="G14" s="28" t="s">
        <v>10</v>
      </c>
    </row>
    <row r="15" spans="1:7">
      <c r="A15" s="3">
        <f t="shared" ref="A15:A16" si="0">ROW()-13</f>
        <v>2</v>
      </c>
      <c r="B15" s="52" t="str">
        <f>VLOOKUP(C15,master!$B:$C,2,FALSE)</f>
        <v>表示名</v>
      </c>
      <c r="C15" s="18" t="s">
        <v>1345</v>
      </c>
      <c r="D15" s="18" t="s">
        <v>42</v>
      </c>
      <c r="E15" s="18"/>
      <c r="F15" s="27" t="s">
        <v>10</v>
      </c>
      <c r="G15" s="28" t="s">
        <v>10</v>
      </c>
    </row>
    <row r="16" spans="1:7" ht="12.75" thickBot="1">
      <c r="A16" s="4">
        <f t="shared" si="0"/>
        <v>3</v>
      </c>
      <c r="B16" s="56" t="str">
        <f>VLOOKUP(C16,master!$B:$C,2,FALSE)</f>
        <v>名称</v>
      </c>
      <c r="C16" s="20" t="s">
        <v>1346</v>
      </c>
      <c r="D16" s="20" t="s">
        <v>190</v>
      </c>
      <c r="E16" s="20"/>
      <c r="F16" s="29" t="s">
        <v>10</v>
      </c>
      <c r="G16" s="30" t="s">
        <v>10</v>
      </c>
    </row>
    <row r="18" spans="1:7" ht="12.75" thickBot="1">
      <c r="A18" s="2" t="s">
        <v>54</v>
      </c>
    </row>
    <row r="19" spans="1:7">
      <c r="A19" s="6" t="s">
        <v>1</v>
      </c>
      <c r="B19" s="51" t="s">
        <v>55</v>
      </c>
      <c r="C19" s="31" t="s">
        <v>56</v>
      </c>
      <c r="D19" s="32"/>
      <c r="E19" s="11" t="s">
        <v>57</v>
      </c>
      <c r="F19" s="11" t="s">
        <v>58</v>
      </c>
      <c r="G19" s="24" t="s">
        <v>4</v>
      </c>
    </row>
    <row r="20" spans="1:7" ht="15.75" thickBot="1">
      <c r="A20" s="15">
        <v>1</v>
      </c>
      <c r="B20" s="56" t="s">
        <v>1347</v>
      </c>
      <c r="C20" s="247" t="s">
        <v>1348</v>
      </c>
      <c r="D20" s="248"/>
      <c r="E20" s="16"/>
      <c r="F20" s="16" t="s">
        <v>23</v>
      </c>
      <c r="G20" s="17"/>
    </row>
    <row r="22" spans="1:7" ht="12.75" thickBot="1">
      <c r="A22" s="2" t="s">
        <v>59</v>
      </c>
    </row>
    <row r="23" spans="1:7" ht="15.75" thickBot="1">
      <c r="A23" s="33" t="s">
        <v>1</v>
      </c>
      <c r="B23" s="55" t="s">
        <v>60</v>
      </c>
      <c r="C23" s="35" t="s">
        <v>56</v>
      </c>
      <c r="D23" s="36"/>
      <c r="E23" s="207" t="s">
        <v>61</v>
      </c>
      <c r="F23" s="208"/>
      <c r="G23" s="37" t="s">
        <v>62</v>
      </c>
    </row>
    <row r="25" spans="1:7" ht="12.75" thickBot="1">
      <c r="A25" s="2" t="s">
        <v>63</v>
      </c>
    </row>
    <row r="26" spans="1:7" ht="15.75" thickBot="1">
      <c r="A26" s="33" t="s">
        <v>1</v>
      </c>
      <c r="B26" s="55" t="s">
        <v>60</v>
      </c>
      <c r="C26" s="35" t="s">
        <v>56</v>
      </c>
      <c r="D26" s="36"/>
      <c r="E26" s="207" t="s">
        <v>64</v>
      </c>
      <c r="F26" s="208"/>
      <c r="G26" s="37" t="s">
        <v>65</v>
      </c>
    </row>
    <row r="28" spans="1:7" ht="12.75" thickBot="1">
      <c r="A28" s="2" t="s">
        <v>1242</v>
      </c>
    </row>
    <row r="29" spans="1:7" ht="24">
      <c r="B29" s="68" t="s">
        <v>1243</v>
      </c>
      <c r="C29" s="133" t="s">
        <v>1244</v>
      </c>
      <c r="D29" s="69" t="s">
        <v>1264</v>
      </c>
      <c r="E29" s="159"/>
    </row>
    <row r="30" spans="1:7">
      <c r="B30" s="160">
        <v>1</v>
      </c>
      <c r="C30" s="196" t="s">
        <v>1265</v>
      </c>
      <c r="D30" s="145" t="s">
        <v>1266</v>
      </c>
      <c r="E30" s="158"/>
    </row>
    <row r="31" spans="1:7">
      <c r="B31" s="160">
        <v>2</v>
      </c>
      <c r="C31" s="196" t="s">
        <v>1267</v>
      </c>
      <c r="D31" s="145" t="s">
        <v>1268</v>
      </c>
      <c r="E31" s="158"/>
    </row>
    <row r="32" spans="1:7">
      <c r="B32" s="160">
        <v>3</v>
      </c>
      <c r="C32" s="196" t="s">
        <v>1269</v>
      </c>
      <c r="D32" s="145" t="s">
        <v>1270</v>
      </c>
      <c r="E32" s="158"/>
    </row>
    <row r="33" spans="2:5">
      <c r="B33" s="160" t="s">
        <v>1507</v>
      </c>
      <c r="C33" s="197" t="s">
        <v>1508</v>
      </c>
      <c r="D33" s="145" t="s">
        <v>1510</v>
      </c>
      <c r="E33" s="158"/>
    </row>
    <row r="34" spans="2:5">
      <c r="B34" s="160">
        <v>5</v>
      </c>
      <c r="C34" s="197" t="s">
        <v>1509</v>
      </c>
      <c r="D34" s="145" t="s">
        <v>1511</v>
      </c>
      <c r="E34" s="158"/>
    </row>
    <row r="35" spans="2:5">
      <c r="B35" s="194" t="s">
        <v>1512</v>
      </c>
      <c r="C35" s="198" t="s">
        <v>1513</v>
      </c>
      <c r="D35" s="195" t="s">
        <v>1514</v>
      </c>
      <c r="E35" s="158"/>
    </row>
    <row r="36" spans="2:5">
      <c r="B36" s="324" t="s">
        <v>1920</v>
      </c>
      <c r="C36" s="325" t="s">
        <v>1915</v>
      </c>
      <c r="D36" s="326" t="s">
        <v>1916</v>
      </c>
      <c r="E36" s="320"/>
    </row>
    <row r="37" spans="2:5">
      <c r="B37" s="324" t="s">
        <v>1921</v>
      </c>
      <c r="C37" s="325" t="s">
        <v>1922</v>
      </c>
      <c r="D37" s="326" t="s">
        <v>1917</v>
      </c>
      <c r="E37" s="320"/>
    </row>
    <row r="38" spans="2:5">
      <c r="B38" s="324" t="s">
        <v>1950</v>
      </c>
      <c r="C38" s="325" t="s">
        <v>1923</v>
      </c>
      <c r="D38" s="326" t="s">
        <v>1918</v>
      </c>
      <c r="E38" s="320"/>
    </row>
    <row r="39" spans="2:5">
      <c r="B39" s="324" t="s">
        <v>1962</v>
      </c>
      <c r="C39" s="325" t="s">
        <v>1971</v>
      </c>
      <c r="D39" s="326" t="s">
        <v>1919</v>
      </c>
      <c r="E39" s="320"/>
    </row>
    <row r="40" spans="2:5" ht="12.75" thickBot="1">
      <c r="B40" s="327" t="s">
        <v>1976</v>
      </c>
      <c r="C40" s="328" t="s">
        <v>1972</v>
      </c>
      <c r="D40" s="310" t="s">
        <v>1973</v>
      </c>
      <c r="E40" s="320"/>
    </row>
  </sheetData>
  <mergeCells count="15">
    <mergeCell ref="B7:G7"/>
    <mergeCell ref="B8:G10"/>
    <mergeCell ref="C20:D20"/>
    <mergeCell ref="E23:F23"/>
    <mergeCell ref="E26:F2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93">
    <pageSetUpPr fitToPage="1"/>
  </sheetPr>
  <dimension ref="A1:Q119"/>
  <sheetViews>
    <sheetView zoomScale="115" zoomScaleNormal="115" workbookViewId="0">
      <selection activeCell="J15" sqref="J15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3" width="20" style="8" customWidth="1"/>
    <col min="4" max="4" width="22.7109375" style="8" customWidth="1"/>
    <col min="5" max="5" width="14.28515625" style="8" customWidth="1"/>
    <col min="6" max="6" width="15.42578125" style="8" customWidth="1"/>
    <col min="7" max="7" width="22.140625" style="8" customWidth="1"/>
    <col min="8" max="16384" width="8.85546875" style="1"/>
  </cols>
  <sheetData>
    <row r="1" spans="1:17" ht="12.75" thickBot="1">
      <c r="A1" s="2" t="s">
        <v>5</v>
      </c>
    </row>
    <row r="2" spans="1:1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1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17" ht="15">
      <c r="B4" s="50" t="s">
        <v>8</v>
      </c>
      <c r="C4" s="223" t="s">
        <v>9</v>
      </c>
      <c r="D4" s="224"/>
      <c r="E4" s="12" t="s">
        <v>13</v>
      </c>
      <c r="F4" s="223" t="s">
        <v>1997</v>
      </c>
      <c r="G4" s="225"/>
    </row>
    <row r="5" spans="1:17" ht="15">
      <c r="B5" s="50" t="s">
        <v>2</v>
      </c>
      <c r="C5" s="226" t="str">
        <f>INDEX(テーブル一覧!$B:$B,MATCH(C6,テーブル一覧!$C:$C,0))</f>
        <v>edi72_ｶﾃｺﾞﾘ_2 ｺｰﾄﾞ</v>
      </c>
      <c r="D5" s="224"/>
      <c r="E5" s="12" t="s">
        <v>14</v>
      </c>
      <c r="F5" s="223" t="s">
        <v>1867</v>
      </c>
      <c r="G5" s="225"/>
    </row>
    <row r="6" spans="1:17" ht="15">
      <c r="B6" s="50" t="s">
        <v>3</v>
      </c>
      <c r="C6" s="223" t="s">
        <v>1349</v>
      </c>
      <c r="D6" s="224"/>
      <c r="E6" s="13"/>
      <c r="F6" s="223"/>
      <c r="G6" s="225"/>
    </row>
    <row r="7" spans="1:17" ht="15">
      <c r="B7" s="228" t="s">
        <v>4</v>
      </c>
      <c r="C7" s="229"/>
      <c r="D7" s="229"/>
      <c r="E7" s="229"/>
      <c r="F7" s="229"/>
      <c r="G7" s="230"/>
    </row>
    <row r="8" spans="1:17">
      <c r="B8" s="213" t="s">
        <v>1788</v>
      </c>
      <c r="C8" s="214"/>
      <c r="D8" s="214"/>
      <c r="E8" s="214"/>
      <c r="F8" s="214"/>
      <c r="G8" s="215"/>
    </row>
    <row r="9" spans="1:17">
      <c r="B9" s="216"/>
      <c r="C9" s="214"/>
      <c r="D9" s="214"/>
      <c r="E9" s="214"/>
      <c r="F9" s="214"/>
      <c r="G9" s="215"/>
    </row>
    <row r="10" spans="1:17" ht="12.75" thickBot="1">
      <c r="B10" s="217"/>
      <c r="C10" s="218"/>
      <c r="D10" s="218"/>
      <c r="E10" s="218"/>
      <c r="F10" s="218"/>
      <c r="G10" s="219"/>
    </row>
    <row r="12" spans="1:17" ht="12.75" thickBot="1">
      <c r="A12" s="2" t="s">
        <v>15</v>
      </c>
    </row>
    <row r="13" spans="1:1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17">
      <c r="A14" s="3">
        <f>ROW()-13</f>
        <v>1</v>
      </c>
      <c r="B14" s="52" t="str">
        <f>VLOOKUP(C14,master!$B:$C,2,FALSE)</f>
        <v>コード</v>
      </c>
      <c r="C14" s="18" t="s">
        <v>161</v>
      </c>
      <c r="D14" s="18" t="s">
        <v>22</v>
      </c>
      <c r="E14" s="18" t="s">
        <v>23</v>
      </c>
      <c r="F14" s="27" t="s">
        <v>10</v>
      </c>
      <c r="G14" s="28" t="s">
        <v>10</v>
      </c>
    </row>
    <row r="15" spans="1:17" ht="12.75" thickBot="1">
      <c r="A15" s="3">
        <f t="shared" ref="A15:A17" si="0">ROW()-13</f>
        <v>2</v>
      </c>
      <c r="B15" s="52" t="str">
        <f>VLOOKUP(C15,master!$B:$C,2,FALSE)</f>
        <v>表示名</v>
      </c>
      <c r="C15" s="18" t="s">
        <v>162</v>
      </c>
      <c r="D15" s="18" t="s">
        <v>200</v>
      </c>
      <c r="E15" s="18"/>
      <c r="F15" s="27" t="s">
        <v>10</v>
      </c>
      <c r="G15" s="28" t="s">
        <v>10</v>
      </c>
      <c r="Q15" s="342"/>
    </row>
    <row r="16" spans="1:17">
      <c r="A16" s="3">
        <f t="shared" si="0"/>
        <v>3</v>
      </c>
      <c r="B16" s="52" t="str">
        <f>VLOOKUP(C16,master!$B:$C,2,FALSE)</f>
        <v>名称</v>
      </c>
      <c r="C16" s="18" t="s">
        <v>323</v>
      </c>
      <c r="D16" s="18" t="s">
        <v>200</v>
      </c>
      <c r="E16" s="18"/>
      <c r="F16" s="27" t="s">
        <v>10</v>
      </c>
      <c r="G16" s="28" t="s">
        <v>10</v>
      </c>
    </row>
    <row r="17" spans="1:8" ht="12.75" thickBot="1">
      <c r="A17" s="4">
        <f t="shared" si="0"/>
        <v>4</v>
      </c>
      <c r="B17" s="56" t="str">
        <f>VLOOKUP(C17,master!$B:$C,2,FALSE)</f>
        <v>カテゴリ1</v>
      </c>
      <c r="C17" s="20" t="s">
        <v>1350</v>
      </c>
      <c r="D17" s="20" t="s">
        <v>22</v>
      </c>
      <c r="E17" s="20"/>
      <c r="F17" s="29" t="s">
        <v>10</v>
      </c>
      <c r="G17" s="30" t="s">
        <v>10</v>
      </c>
    </row>
    <row r="19" spans="1:8" ht="12.75" thickBot="1">
      <c r="A19" s="2" t="s">
        <v>54</v>
      </c>
    </row>
    <row r="20" spans="1:8">
      <c r="A20" s="6" t="s">
        <v>1</v>
      </c>
      <c r="B20" s="51" t="s">
        <v>55</v>
      </c>
      <c r="C20" s="31" t="s">
        <v>56</v>
      </c>
      <c r="D20" s="32"/>
      <c r="E20" s="11" t="s">
        <v>57</v>
      </c>
      <c r="F20" s="11" t="s">
        <v>58</v>
      </c>
      <c r="G20" s="24" t="s">
        <v>4</v>
      </c>
    </row>
    <row r="21" spans="1:8" ht="15.75" thickBot="1">
      <c r="A21" s="15">
        <v>1</v>
      </c>
      <c r="B21" s="56" t="s">
        <v>326</v>
      </c>
      <c r="C21" s="247" t="s">
        <v>324</v>
      </c>
      <c r="D21" s="248"/>
      <c r="E21" s="16"/>
      <c r="F21" s="16" t="s">
        <v>23</v>
      </c>
      <c r="G21" s="17"/>
    </row>
    <row r="23" spans="1:8" ht="12.75" thickBot="1">
      <c r="A23" s="2" t="s">
        <v>59</v>
      </c>
    </row>
    <row r="24" spans="1:8" ht="15.75" thickBot="1">
      <c r="A24" s="33" t="s">
        <v>1</v>
      </c>
      <c r="B24" s="55" t="s">
        <v>60</v>
      </c>
      <c r="C24" s="35" t="s">
        <v>56</v>
      </c>
      <c r="D24" s="36"/>
      <c r="E24" s="207" t="s">
        <v>61</v>
      </c>
      <c r="F24" s="208"/>
      <c r="G24" s="37" t="s">
        <v>62</v>
      </c>
      <c r="H24" s="191"/>
    </row>
    <row r="26" spans="1:8" ht="12.75" thickBot="1">
      <c r="A26" s="2" t="s">
        <v>63</v>
      </c>
    </row>
    <row r="27" spans="1:8" ht="15.75" thickBot="1">
      <c r="A27" s="33" t="s">
        <v>1</v>
      </c>
      <c r="B27" s="55" t="s">
        <v>60</v>
      </c>
      <c r="C27" s="35" t="s">
        <v>56</v>
      </c>
      <c r="D27" s="36"/>
      <c r="E27" s="207" t="s">
        <v>64</v>
      </c>
      <c r="F27" s="208"/>
      <c r="G27" s="37" t="s">
        <v>65</v>
      </c>
    </row>
    <row r="29" spans="1:8" ht="12.75" thickBot="1">
      <c r="A29" s="2" t="s">
        <v>1242</v>
      </c>
    </row>
    <row r="30" spans="1:8" ht="24">
      <c r="B30" s="68" t="s">
        <v>1243</v>
      </c>
      <c r="C30" s="67" t="s">
        <v>1244</v>
      </c>
      <c r="D30" s="67" t="s">
        <v>1264</v>
      </c>
      <c r="E30" s="72" t="s">
        <v>1274</v>
      </c>
      <c r="F30" s="159"/>
    </row>
    <row r="31" spans="1:8">
      <c r="B31" s="329">
        <v>11</v>
      </c>
      <c r="C31" s="330" t="s">
        <v>1515</v>
      </c>
      <c r="D31" s="330" t="s">
        <v>2019</v>
      </c>
      <c r="E31" s="308">
        <v>1</v>
      </c>
      <c r="F31" s="161"/>
    </row>
    <row r="32" spans="1:8">
      <c r="B32" s="329">
        <v>12</v>
      </c>
      <c r="C32" s="330" t="s">
        <v>1516</v>
      </c>
      <c r="D32" s="330" t="s">
        <v>1517</v>
      </c>
      <c r="E32" s="308">
        <v>1</v>
      </c>
      <c r="F32" s="161"/>
    </row>
    <row r="33" spans="2:6">
      <c r="B33" s="329">
        <v>13</v>
      </c>
      <c r="C33" s="330" t="s">
        <v>1518</v>
      </c>
      <c r="D33" s="330" t="s">
        <v>1519</v>
      </c>
      <c r="E33" s="308">
        <v>1</v>
      </c>
      <c r="F33" s="161"/>
    </row>
    <row r="34" spans="2:6">
      <c r="B34" s="329">
        <v>14</v>
      </c>
      <c r="C34" s="330" t="s">
        <v>1520</v>
      </c>
      <c r="D34" s="330" t="s">
        <v>1521</v>
      </c>
      <c r="E34" s="308">
        <v>1</v>
      </c>
      <c r="F34" s="161"/>
    </row>
    <row r="35" spans="2:6">
      <c r="B35" s="329">
        <v>15</v>
      </c>
      <c r="C35" s="330" t="s">
        <v>1522</v>
      </c>
      <c r="D35" s="330" t="s">
        <v>2020</v>
      </c>
      <c r="E35" s="308">
        <v>1</v>
      </c>
      <c r="F35" s="161"/>
    </row>
    <row r="36" spans="2:6">
      <c r="B36" s="329">
        <v>16</v>
      </c>
      <c r="C36" s="330" t="s">
        <v>1523</v>
      </c>
      <c r="D36" s="330" t="s">
        <v>2021</v>
      </c>
      <c r="E36" s="308">
        <v>1</v>
      </c>
      <c r="F36" s="161"/>
    </row>
    <row r="37" spans="2:6">
      <c r="B37" s="329">
        <v>17</v>
      </c>
      <c r="C37" s="330" t="s">
        <v>1524</v>
      </c>
      <c r="D37" s="330" t="s">
        <v>1525</v>
      </c>
      <c r="E37" s="308">
        <v>1</v>
      </c>
      <c r="F37" s="161"/>
    </row>
    <row r="38" spans="2:6">
      <c r="B38" s="329">
        <v>18</v>
      </c>
      <c r="C38" s="330" t="s">
        <v>1980</v>
      </c>
      <c r="D38" s="330" t="s">
        <v>2022</v>
      </c>
      <c r="E38" s="308">
        <v>1</v>
      </c>
      <c r="F38" s="161"/>
    </row>
    <row r="39" spans="2:6">
      <c r="B39" s="329">
        <v>19</v>
      </c>
      <c r="C39" s="330" t="s">
        <v>1271</v>
      </c>
      <c r="D39" s="330" t="s">
        <v>1272</v>
      </c>
      <c r="E39" s="308">
        <v>1</v>
      </c>
      <c r="F39" s="161"/>
    </row>
    <row r="40" spans="2:6">
      <c r="B40" s="329">
        <v>21</v>
      </c>
      <c r="C40" s="330" t="s">
        <v>1526</v>
      </c>
      <c r="D40" s="330" t="s">
        <v>2023</v>
      </c>
      <c r="E40" s="308">
        <v>2</v>
      </c>
      <c r="F40" s="161"/>
    </row>
    <row r="41" spans="2:6">
      <c r="B41" s="329">
        <v>22</v>
      </c>
      <c r="C41" s="330" t="s">
        <v>2024</v>
      </c>
      <c r="D41" s="330" t="s">
        <v>2025</v>
      </c>
      <c r="E41" s="308">
        <v>2</v>
      </c>
      <c r="F41" s="161"/>
    </row>
    <row r="42" spans="2:6">
      <c r="B42" s="329">
        <v>23</v>
      </c>
      <c r="C42" s="330" t="s">
        <v>1527</v>
      </c>
      <c r="D42" s="330" t="s">
        <v>2026</v>
      </c>
      <c r="E42" s="308">
        <v>2</v>
      </c>
      <c r="F42" s="161"/>
    </row>
    <row r="43" spans="2:6">
      <c r="B43" s="329">
        <v>24</v>
      </c>
      <c r="C43" s="330" t="s">
        <v>1528</v>
      </c>
      <c r="D43" s="330" t="s">
        <v>2027</v>
      </c>
      <c r="E43" s="308">
        <v>2</v>
      </c>
      <c r="F43" s="161"/>
    </row>
    <row r="44" spans="2:6">
      <c r="B44" s="329">
        <v>25</v>
      </c>
      <c r="C44" s="330" t="s">
        <v>2028</v>
      </c>
      <c r="D44" s="330" t="s">
        <v>2029</v>
      </c>
      <c r="E44" s="308">
        <v>2</v>
      </c>
      <c r="F44" s="161"/>
    </row>
    <row r="45" spans="2:6">
      <c r="B45" s="329">
        <v>26</v>
      </c>
      <c r="C45" s="330" t="s">
        <v>2030</v>
      </c>
      <c r="D45" s="330" t="s">
        <v>2031</v>
      </c>
      <c r="E45" s="308">
        <v>2</v>
      </c>
      <c r="F45" s="161"/>
    </row>
    <row r="46" spans="2:6">
      <c r="B46" s="329">
        <v>27</v>
      </c>
      <c r="C46" s="330" t="s">
        <v>2032</v>
      </c>
      <c r="D46" s="330" t="s">
        <v>2033</v>
      </c>
      <c r="E46" s="308">
        <v>2</v>
      </c>
      <c r="F46" s="161"/>
    </row>
    <row r="47" spans="2:6">
      <c r="B47" s="329">
        <v>28</v>
      </c>
      <c r="C47" s="330" t="s">
        <v>1529</v>
      </c>
      <c r="D47" s="330" t="s">
        <v>1530</v>
      </c>
      <c r="E47" s="308">
        <v>2</v>
      </c>
      <c r="F47" s="161"/>
    </row>
    <row r="48" spans="2:6">
      <c r="B48" s="329">
        <v>29</v>
      </c>
      <c r="C48" s="330" t="s">
        <v>1273</v>
      </c>
      <c r="D48" s="330" t="s">
        <v>1272</v>
      </c>
      <c r="E48" s="308">
        <v>2</v>
      </c>
      <c r="F48" s="161"/>
    </row>
    <row r="49" spans="2:6">
      <c r="B49" s="329">
        <v>31</v>
      </c>
      <c r="C49" s="330" t="s">
        <v>1531</v>
      </c>
      <c r="D49" s="330" t="s">
        <v>1532</v>
      </c>
      <c r="E49" s="308">
        <v>3</v>
      </c>
      <c r="F49" s="161"/>
    </row>
    <row r="50" spans="2:6">
      <c r="B50" s="329">
        <v>32</v>
      </c>
      <c r="C50" s="330" t="s">
        <v>1533</v>
      </c>
      <c r="D50" s="330" t="s">
        <v>2034</v>
      </c>
      <c r="E50" s="308">
        <v>3</v>
      </c>
      <c r="F50" s="161"/>
    </row>
    <row r="51" spans="2:6">
      <c r="B51" s="329">
        <v>33</v>
      </c>
      <c r="C51" s="330" t="s">
        <v>2035</v>
      </c>
      <c r="D51" s="330" t="s">
        <v>2036</v>
      </c>
      <c r="E51" s="308">
        <v>3</v>
      </c>
      <c r="F51" s="161"/>
    </row>
    <row r="52" spans="2:6">
      <c r="B52" s="329">
        <v>34</v>
      </c>
      <c r="C52" s="330" t="s">
        <v>1534</v>
      </c>
      <c r="D52" s="330" t="s">
        <v>2037</v>
      </c>
      <c r="E52" s="308">
        <v>3</v>
      </c>
      <c r="F52" s="161"/>
    </row>
    <row r="53" spans="2:6">
      <c r="B53" s="329">
        <v>35</v>
      </c>
      <c r="C53" s="330" t="s">
        <v>1535</v>
      </c>
      <c r="D53" s="330" t="s">
        <v>2038</v>
      </c>
      <c r="E53" s="308">
        <v>3</v>
      </c>
      <c r="F53" s="161"/>
    </row>
    <row r="54" spans="2:6">
      <c r="B54" s="329">
        <v>36</v>
      </c>
      <c r="C54" s="330" t="s">
        <v>1536</v>
      </c>
      <c r="D54" s="330" t="s">
        <v>1537</v>
      </c>
      <c r="E54" s="308">
        <v>3</v>
      </c>
      <c r="F54" s="161"/>
    </row>
    <row r="55" spans="2:6">
      <c r="B55" s="329">
        <v>37</v>
      </c>
      <c r="C55" s="330" t="s">
        <v>1538</v>
      </c>
      <c r="D55" s="330" t="s">
        <v>2039</v>
      </c>
      <c r="E55" s="308">
        <v>3</v>
      </c>
      <c r="F55" s="161"/>
    </row>
    <row r="56" spans="2:6">
      <c r="B56" s="329">
        <v>38</v>
      </c>
      <c r="C56" s="330" t="s">
        <v>2040</v>
      </c>
      <c r="D56" s="330" t="s">
        <v>2041</v>
      </c>
      <c r="E56" s="308">
        <v>3</v>
      </c>
      <c r="F56" s="161"/>
    </row>
    <row r="57" spans="2:6">
      <c r="B57" s="329">
        <v>39</v>
      </c>
      <c r="C57" s="330" t="s">
        <v>2042</v>
      </c>
      <c r="D57" s="330" t="s">
        <v>1272</v>
      </c>
      <c r="E57" s="308">
        <v>3</v>
      </c>
      <c r="F57" s="161"/>
    </row>
    <row r="58" spans="2:6">
      <c r="B58" s="329">
        <v>41</v>
      </c>
      <c r="C58" s="330" t="s">
        <v>1981</v>
      </c>
      <c r="D58" s="330" t="s">
        <v>2043</v>
      </c>
      <c r="E58" s="308" t="s">
        <v>1507</v>
      </c>
      <c r="F58" s="161"/>
    </row>
    <row r="59" spans="2:6">
      <c r="B59" s="329">
        <v>42</v>
      </c>
      <c r="C59" s="330" t="s">
        <v>1982</v>
      </c>
      <c r="D59" s="330" t="s">
        <v>2044</v>
      </c>
      <c r="E59" s="308" t="s">
        <v>1507</v>
      </c>
      <c r="F59" s="161"/>
    </row>
    <row r="60" spans="2:6">
      <c r="B60" s="329">
        <v>43</v>
      </c>
      <c r="C60" s="330" t="s">
        <v>1983</v>
      </c>
      <c r="D60" s="330" t="s">
        <v>1984</v>
      </c>
      <c r="E60" s="308" t="s">
        <v>1507</v>
      </c>
      <c r="F60" s="161"/>
    </row>
    <row r="61" spans="2:6">
      <c r="B61" s="329">
        <v>44</v>
      </c>
      <c r="C61" s="330" t="s">
        <v>1985</v>
      </c>
      <c r="D61" s="330" t="s">
        <v>2045</v>
      </c>
      <c r="E61" s="308" t="s">
        <v>1507</v>
      </c>
      <c r="F61" s="161"/>
    </row>
    <row r="62" spans="2:6">
      <c r="B62" s="329">
        <v>45</v>
      </c>
      <c r="C62" s="330" t="s">
        <v>1998</v>
      </c>
      <c r="D62" s="330" t="s">
        <v>1999</v>
      </c>
      <c r="E62" s="308" t="s">
        <v>1507</v>
      </c>
      <c r="F62" s="161"/>
    </row>
    <row r="63" spans="2:6">
      <c r="B63" s="329">
        <v>46</v>
      </c>
      <c r="C63" s="330" t="s">
        <v>1986</v>
      </c>
      <c r="D63" s="330" t="s">
        <v>1540</v>
      </c>
      <c r="E63" s="308" t="s">
        <v>1507</v>
      </c>
      <c r="F63" s="161"/>
    </row>
    <row r="64" spans="2:6">
      <c r="B64" s="329">
        <v>47</v>
      </c>
      <c r="C64" s="330" t="s">
        <v>2046</v>
      </c>
      <c r="D64" s="330" t="s">
        <v>2047</v>
      </c>
      <c r="E64" s="308" t="s">
        <v>1507</v>
      </c>
      <c r="F64" s="161"/>
    </row>
    <row r="65" spans="2:6">
      <c r="B65" s="329">
        <v>48</v>
      </c>
      <c r="C65" s="330" t="s">
        <v>2048</v>
      </c>
      <c r="D65" s="330" t="s">
        <v>2049</v>
      </c>
      <c r="E65" s="308" t="s">
        <v>1507</v>
      </c>
      <c r="F65" s="161"/>
    </row>
    <row r="66" spans="2:6">
      <c r="B66" s="329">
        <v>49</v>
      </c>
      <c r="C66" s="330" t="s">
        <v>2050</v>
      </c>
      <c r="D66" s="330" t="s">
        <v>2051</v>
      </c>
      <c r="E66" s="308" t="s">
        <v>1507</v>
      </c>
      <c r="F66" s="161"/>
    </row>
    <row r="67" spans="2:6">
      <c r="B67" s="329">
        <v>51</v>
      </c>
      <c r="C67" s="330" t="s">
        <v>1987</v>
      </c>
      <c r="D67" s="330" t="s">
        <v>2052</v>
      </c>
      <c r="E67" s="308">
        <v>5</v>
      </c>
      <c r="F67" s="161"/>
    </row>
    <row r="68" spans="2:6">
      <c r="B68" s="329">
        <v>52</v>
      </c>
      <c r="C68" s="330" t="s">
        <v>1988</v>
      </c>
      <c r="D68" s="330" t="s">
        <v>2053</v>
      </c>
      <c r="E68" s="308">
        <v>5</v>
      </c>
      <c r="F68" s="161"/>
    </row>
    <row r="69" spans="2:6">
      <c r="B69" s="329">
        <v>53</v>
      </c>
      <c r="C69" s="330" t="s">
        <v>2054</v>
      </c>
      <c r="D69" s="330" t="s">
        <v>2055</v>
      </c>
      <c r="E69" s="308">
        <v>5</v>
      </c>
      <c r="F69" s="161"/>
    </row>
    <row r="70" spans="2:6">
      <c r="B70" s="329">
        <v>54</v>
      </c>
      <c r="C70" s="330" t="s">
        <v>1989</v>
      </c>
      <c r="D70" s="330" t="s">
        <v>1990</v>
      </c>
      <c r="E70" s="308">
        <v>5</v>
      </c>
      <c r="F70" s="161"/>
    </row>
    <row r="71" spans="2:6">
      <c r="B71" s="329">
        <v>55</v>
      </c>
      <c r="C71" s="330" t="s">
        <v>1991</v>
      </c>
      <c r="D71" s="330" t="s">
        <v>1992</v>
      </c>
      <c r="E71" s="308">
        <v>5</v>
      </c>
      <c r="F71" s="161"/>
    </row>
    <row r="72" spans="2:6">
      <c r="B72" s="329">
        <v>56</v>
      </c>
      <c r="C72" s="330" t="s">
        <v>1993</v>
      </c>
      <c r="D72" s="330" t="s">
        <v>1994</v>
      </c>
      <c r="E72" s="308">
        <v>5</v>
      </c>
      <c r="F72" s="161"/>
    </row>
    <row r="73" spans="2:6">
      <c r="B73" s="329">
        <v>57</v>
      </c>
      <c r="C73" s="330" t="s">
        <v>1995</v>
      </c>
      <c r="D73" s="330" t="s">
        <v>1996</v>
      </c>
      <c r="E73" s="308">
        <v>5</v>
      </c>
      <c r="F73" s="161"/>
    </row>
    <row r="74" spans="2:6">
      <c r="B74" s="329">
        <v>58</v>
      </c>
      <c r="C74" s="330" t="s">
        <v>2056</v>
      </c>
      <c r="D74" s="330" t="s">
        <v>2047</v>
      </c>
      <c r="E74" s="308">
        <v>5</v>
      </c>
      <c r="F74" s="161"/>
    </row>
    <row r="75" spans="2:6">
      <c r="B75" s="329">
        <v>59</v>
      </c>
      <c r="C75" s="330" t="s">
        <v>2057</v>
      </c>
      <c r="D75" s="330" t="s">
        <v>2058</v>
      </c>
      <c r="E75" s="308">
        <v>5</v>
      </c>
      <c r="F75" s="161"/>
    </row>
    <row r="76" spans="2:6">
      <c r="B76" s="329">
        <v>61</v>
      </c>
      <c r="C76" s="330" t="s">
        <v>2059</v>
      </c>
      <c r="D76" s="330" t="s">
        <v>2060</v>
      </c>
      <c r="E76" s="308" t="s">
        <v>1512</v>
      </c>
      <c r="F76" s="161"/>
    </row>
    <row r="77" spans="2:6">
      <c r="B77" s="329">
        <v>62</v>
      </c>
      <c r="C77" s="330" t="s">
        <v>2061</v>
      </c>
      <c r="D77" s="330" t="s">
        <v>2062</v>
      </c>
      <c r="E77" s="308" t="s">
        <v>1512</v>
      </c>
      <c r="F77" s="161"/>
    </row>
    <row r="78" spans="2:6">
      <c r="B78" s="329">
        <v>63</v>
      </c>
      <c r="C78" s="330" t="s">
        <v>2063</v>
      </c>
      <c r="D78" s="330" t="s">
        <v>2064</v>
      </c>
      <c r="E78" s="308" t="s">
        <v>1512</v>
      </c>
      <c r="F78" s="161"/>
    </row>
    <row r="79" spans="2:6">
      <c r="B79" s="329">
        <v>64</v>
      </c>
      <c r="C79" s="330" t="s">
        <v>2065</v>
      </c>
      <c r="D79" s="330" t="s">
        <v>2066</v>
      </c>
      <c r="E79" s="308" t="s">
        <v>1512</v>
      </c>
      <c r="F79" s="161"/>
    </row>
    <row r="80" spans="2:6">
      <c r="B80" s="329">
        <v>65</v>
      </c>
      <c r="C80" s="330" t="s">
        <v>2067</v>
      </c>
      <c r="D80" s="330" t="s">
        <v>2068</v>
      </c>
      <c r="E80" s="308" t="s">
        <v>1512</v>
      </c>
      <c r="F80" s="161"/>
    </row>
    <row r="81" spans="2:6">
      <c r="B81" s="329">
        <v>66</v>
      </c>
      <c r="C81" s="330" t="s">
        <v>2069</v>
      </c>
      <c r="D81" s="330" t="s">
        <v>2070</v>
      </c>
      <c r="E81" s="308" t="s">
        <v>1512</v>
      </c>
      <c r="F81" s="161"/>
    </row>
    <row r="82" spans="2:6">
      <c r="B82" s="329">
        <v>67</v>
      </c>
      <c r="C82" s="330" t="s">
        <v>2071</v>
      </c>
      <c r="D82" s="330" t="s">
        <v>2072</v>
      </c>
      <c r="E82" s="308" t="s">
        <v>1512</v>
      </c>
      <c r="F82" s="161"/>
    </row>
    <row r="83" spans="2:6">
      <c r="B83" s="329">
        <v>68</v>
      </c>
      <c r="C83" s="330" t="s">
        <v>2073</v>
      </c>
      <c r="D83" s="330" t="s">
        <v>2074</v>
      </c>
      <c r="E83" s="308" t="s">
        <v>1512</v>
      </c>
      <c r="F83" s="161"/>
    </row>
    <row r="84" spans="2:6">
      <c r="B84" s="331">
        <v>69</v>
      </c>
      <c r="C84" s="332" t="s">
        <v>1541</v>
      </c>
      <c r="D84" s="332" t="s">
        <v>1541</v>
      </c>
      <c r="E84" s="333" t="s">
        <v>1512</v>
      </c>
      <c r="F84" s="161"/>
    </row>
    <row r="85" spans="2:6">
      <c r="B85" s="334">
        <v>71</v>
      </c>
      <c r="C85" s="335" t="s">
        <v>2075</v>
      </c>
      <c r="D85" s="335" t="s">
        <v>1924</v>
      </c>
      <c r="E85" s="336" t="s">
        <v>1930</v>
      </c>
    </row>
    <row r="86" spans="2:6">
      <c r="B86" s="334">
        <v>72</v>
      </c>
      <c r="C86" s="335" t="s">
        <v>2076</v>
      </c>
      <c r="D86" s="335" t="s">
        <v>1925</v>
      </c>
      <c r="E86" s="336" t="s">
        <v>1930</v>
      </c>
    </row>
    <row r="87" spans="2:6">
      <c r="B87" s="334">
        <v>73</v>
      </c>
      <c r="C87" s="335" t="s">
        <v>2077</v>
      </c>
      <c r="D87" s="335" t="s">
        <v>1926</v>
      </c>
      <c r="E87" s="336" t="s">
        <v>1920</v>
      </c>
    </row>
    <row r="88" spans="2:6">
      <c r="B88" s="334">
        <v>74</v>
      </c>
      <c r="C88" s="335" t="s">
        <v>2078</v>
      </c>
      <c r="D88" s="335" t="s">
        <v>1927</v>
      </c>
      <c r="E88" s="336" t="s">
        <v>1920</v>
      </c>
    </row>
    <row r="89" spans="2:6">
      <c r="B89" s="334">
        <v>75</v>
      </c>
      <c r="C89" s="335" t="s">
        <v>2079</v>
      </c>
      <c r="D89" s="335" t="s">
        <v>1928</v>
      </c>
      <c r="E89" s="336" t="s">
        <v>1920</v>
      </c>
    </row>
    <row r="90" spans="2:6">
      <c r="B90" s="337">
        <v>76</v>
      </c>
      <c r="C90" s="338" t="s">
        <v>2080</v>
      </c>
      <c r="D90" s="338" t="s">
        <v>1929</v>
      </c>
      <c r="E90" s="339" t="s">
        <v>1920</v>
      </c>
    </row>
    <row r="91" spans="2:6">
      <c r="B91" s="340">
        <v>81</v>
      </c>
      <c r="C91" s="335" t="s">
        <v>2081</v>
      </c>
      <c r="D91" s="335" t="s">
        <v>1931</v>
      </c>
      <c r="E91" s="326" t="s">
        <v>1940</v>
      </c>
    </row>
    <row r="92" spans="2:6">
      <c r="B92" s="340">
        <v>82</v>
      </c>
      <c r="C92" s="335" t="s">
        <v>2082</v>
      </c>
      <c r="D92" s="335" t="s">
        <v>1932</v>
      </c>
      <c r="E92" s="326" t="s">
        <v>1940</v>
      </c>
    </row>
    <row r="93" spans="2:6">
      <c r="B93" s="340">
        <v>83</v>
      </c>
      <c r="C93" s="335" t="s">
        <v>2083</v>
      </c>
      <c r="D93" s="335" t="s">
        <v>1933</v>
      </c>
      <c r="E93" s="326" t="s">
        <v>1921</v>
      </c>
    </row>
    <row r="94" spans="2:6">
      <c r="B94" s="340">
        <v>84</v>
      </c>
      <c r="C94" s="335" t="s">
        <v>2084</v>
      </c>
      <c r="D94" s="335" t="s">
        <v>1934</v>
      </c>
      <c r="E94" s="326" t="s">
        <v>1921</v>
      </c>
    </row>
    <row r="95" spans="2:6">
      <c r="B95" s="340">
        <v>85</v>
      </c>
      <c r="C95" s="335" t="s">
        <v>2085</v>
      </c>
      <c r="D95" s="335" t="s">
        <v>1935</v>
      </c>
      <c r="E95" s="326" t="s">
        <v>1921</v>
      </c>
    </row>
    <row r="96" spans="2:6">
      <c r="B96" s="340">
        <v>86</v>
      </c>
      <c r="C96" s="335" t="s">
        <v>2086</v>
      </c>
      <c r="D96" s="335" t="s">
        <v>1936</v>
      </c>
      <c r="E96" s="326" t="s">
        <v>1921</v>
      </c>
    </row>
    <row r="97" spans="2:5">
      <c r="B97" s="340">
        <v>87</v>
      </c>
      <c r="C97" s="335" t="s">
        <v>2087</v>
      </c>
      <c r="D97" s="335" t="s">
        <v>1937</v>
      </c>
      <c r="E97" s="326" t="s">
        <v>1921</v>
      </c>
    </row>
    <row r="98" spans="2:5">
      <c r="B98" s="340">
        <v>88</v>
      </c>
      <c r="C98" s="335" t="s">
        <v>2088</v>
      </c>
      <c r="D98" s="335" t="s">
        <v>1938</v>
      </c>
      <c r="E98" s="326" t="s">
        <v>1921</v>
      </c>
    </row>
    <row r="99" spans="2:5">
      <c r="B99" s="340">
        <v>89</v>
      </c>
      <c r="C99" s="335" t="s">
        <v>2089</v>
      </c>
      <c r="D99" s="335" t="s">
        <v>1939</v>
      </c>
      <c r="E99" s="326" t="s">
        <v>1921</v>
      </c>
    </row>
    <row r="100" spans="2:5">
      <c r="B100" s="340">
        <v>91</v>
      </c>
      <c r="C100" s="335" t="s">
        <v>2090</v>
      </c>
      <c r="D100" s="335" t="s">
        <v>1941</v>
      </c>
      <c r="E100" s="326" t="s">
        <v>1951</v>
      </c>
    </row>
    <row r="101" spans="2:5">
      <c r="B101" s="340">
        <v>92</v>
      </c>
      <c r="C101" s="335" t="s">
        <v>2091</v>
      </c>
      <c r="D101" s="335" t="s">
        <v>1942</v>
      </c>
      <c r="E101" s="326" t="s">
        <v>1951</v>
      </c>
    </row>
    <row r="102" spans="2:5">
      <c r="B102" s="340">
        <v>93</v>
      </c>
      <c r="C102" s="335" t="s">
        <v>2092</v>
      </c>
      <c r="D102" s="335" t="s">
        <v>1943</v>
      </c>
      <c r="E102" s="326" t="s">
        <v>1950</v>
      </c>
    </row>
    <row r="103" spans="2:5">
      <c r="B103" s="340">
        <v>94</v>
      </c>
      <c r="C103" s="335" t="s">
        <v>2093</v>
      </c>
      <c r="D103" s="335" t="s">
        <v>1944</v>
      </c>
      <c r="E103" s="326" t="s">
        <v>1950</v>
      </c>
    </row>
    <row r="104" spans="2:5">
      <c r="B104" s="340">
        <v>95</v>
      </c>
      <c r="C104" s="335" t="s">
        <v>2094</v>
      </c>
      <c r="D104" s="335" t="s">
        <v>1945</v>
      </c>
      <c r="E104" s="326" t="s">
        <v>1950</v>
      </c>
    </row>
    <row r="105" spans="2:5">
      <c r="B105" s="340">
        <v>96</v>
      </c>
      <c r="C105" s="335" t="s">
        <v>2095</v>
      </c>
      <c r="D105" s="335" t="s">
        <v>1946</v>
      </c>
      <c r="E105" s="326" t="s">
        <v>1950</v>
      </c>
    </row>
    <row r="106" spans="2:5">
      <c r="B106" s="340">
        <v>97</v>
      </c>
      <c r="C106" s="335" t="s">
        <v>2096</v>
      </c>
      <c r="D106" s="335" t="s">
        <v>1947</v>
      </c>
      <c r="E106" s="326" t="s">
        <v>1950</v>
      </c>
    </row>
    <row r="107" spans="2:5">
      <c r="B107" s="340">
        <v>98</v>
      </c>
      <c r="C107" s="335" t="s">
        <v>2097</v>
      </c>
      <c r="D107" s="335" t="s">
        <v>1948</v>
      </c>
      <c r="E107" s="326" t="s">
        <v>1950</v>
      </c>
    </row>
    <row r="108" spans="2:5">
      <c r="B108" s="340">
        <v>99</v>
      </c>
      <c r="C108" s="335" t="s">
        <v>2098</v>
      </c>
      <c r="D108" s="335" t="s">
        <v>1949</v>
      </c>
      <c r="E108" s="326" t="s">
        <v>1950</v>
      </c>
    </row>
    <row r="109" spans="2:5">
      <c r="B109" s="340">
        <v>100</v>
      </c>
      <c r="C109" s="335" t="s">
        <v>2099</v>
      </c>
      <c r="D109" s="335" t="s">
        <v>1952</v>
      </c>
      <c r="E109" s="326" t="s">
        <v>1950</v>
      </c>
    </row>
    <row r="110" spans="2:5">
      <c r="B110" s="340">
        <v>101</v>
      </c>
      <c r="C110" s="335" t="s">
        <v>2100</v>
      </c>
      <c r="D110" s="335" t="s">
        <v>1953</v>
      </c>
      <c r="E110" s="326" t="s">
        <v>1950</v>
      </c>
    </row>
    <row r="111" spans="2:5">
      <c r="B111" s="340">
        <v>111</v>
      </c>
      <c r="C111" s="335" t="s">
        <v>2101</v>
      </c>
      <c r="D111" s="335" t="s">
        <v>1954</v>
      </c>
      <c r="E111" s="326" t="s">
        <v>1963</v>
      </c>
    </row>
    <row r="112" spans="2:5">
      <c r="B112" s="340">
        <v>112</v>
      </c>
      <c r="C112" s="335" t="s">
        <v>2102</v>
      </c>
      <c r="D112" s="335" t="s">
        <v>1955</v>
      </c>
      <c r="E112" s="326" t="s">
        <v>1963</v>
      </c>
    </row>
    <row r="113" spans="2:5">
      <c r="B113" s="340">
        <v>113</v>
      </c>
      <c r="C113" s="335" t="s">
        <v>2103</v>
      </c>
      <c r="D113" s="335" t="s">
        <v>1956</v>
      </c>
      <c r="E113" s="326" t="s">
        <v>1962</v>
      </c>
    </row>
    <row r="114" spans="2:5">
      <c r="B114" s="340">
        <v>114</v>
      </c>
      <c r="C114" s="335" t="s">
        <v>2104</v>
      </c>
      <c r="D114" s="335" t="s">
        <v>1957</v>
      </c>
      <c r="E114" s="326" t="s">
        <v>1962</v>
      </c>
    </row>
    <row r="115" spans="2:5">
      <c r="B115" s="340">
        <v>115</v>
      </c>
      <c r="C115" s="335" t="s">
        <v>2105</v>
      </c>
      <c r="D115" s="335" t="s">
        <v>1958</v>
      </c>
      <c r="E115" s="326" t="s">
        <v>1962</v>
      </c>
    </row>
    <row r="116" spans="2:5">
      <c r="B116" s="340">
        <v>116</v>
      </c>
      <c r="C116" s="335" t="s">
        <v>2106</v>
      </c>
      <c r="D116" s="335" t="s">
        <v>1959</v>
      </c>
      <c r="E116" s="326" t="s">
        <v>1962</v>
      </c>
    </row>
    <row r="117" spans="2:5">
      <c r="B117" s="340">
        <v>117</v>
      </c>
      <c r="C117" s="335" t="s">
        <v>2107</v>
      </c>
      <c r="D117" s="335" t="s">
        <v>1960</v>
      </c>
      <c r="E117" s="326" t="s">
        <v>1962</v>
      </c>
    </row>
    <row r="118" spans="2:5">
      <c r="B118" s="340">
        <v>118</v>
      </c>
      <c r="C118" s="335" t="s">
        <v>2108</v>
      </c>
      <c r="D118" s="335" t="s">
        <v>1961</v>
      </c>
      <c r="E118" s="326" t="s">
        <v>1962</v>
      </c>
    </row>
    <row r="119" spans="2:5" ht="12.75" thickBot="1">
      <c r="B119" s="341">
        <v>119</v>
      </c>
      <c r="C119" s="322" t="s">
        <v>1974</v>
      </c>
      <c r="D119" s="322" t="s">
        <v>1973</v>
      </c>
      <c r="E119" s="310" t="s">
        <v>1975</v>
      </c>
    </row>
  </sheetData>
  <mergeCells count="15">
    <mergeCell ref="B7:G7"/>
    <mergeCell ref="B8:G10"/>
    <mergeCell ref="C21:D21"/>
    <mergeCell ref="E24:F24"/>
    <mergeCell ref="E27:F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scale="58" orientation="portrait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97">
    <pageSetUpPr fitToPage="1"/>
  </sheetPr>
  <dimension ref="A1:G48"/>
  <sheetViews>
    <sheetView workbookViewId="0">
      <selection activeCell="C41" sqref="C41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1783</v>
      </c>
      <c r="G4" s="225"/>
    </row>
    <row r="5" spans="1:7" ht="15">
      <c r="B5" s="50" t="s">
        <v>2</v>
      </c>
      <c r="C5" s="226" t="str">
        <f>INDEX(テーブル一覧!$B:$B,MATCH(C6,テーブル一覧!$C:$C,0))</f>
        <v>edi751_所属ｺｰﾄﾞ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1352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1319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コード</v>
      </c>
      <c r="C14" s="22" t="s">
        <v>1344</v>
      </c>
      <c r="D14" s="22" t="s">
        <v>112</v>
      </c>
      <c r="E14" s="22" t="s">
        <v>23</v>
      </c>
      <c r="F14" s="25" t="s">
        <v>10</v>
      </c>
      <c r="G14" s="26" t="s">
        <v>10</v>
      </c>
    </row>
    <row r="15" spans="1:7" ht="12.75" thickBot="1">
      <c r="A15" s="4">
        <v>2</v>
      </c>
      <c r="B15" s="56" t="str">
        <f>VLOOKUP(C15,master!$B:$C,2,FALSE)</f>
        <v>表示名</v>
      </c>
      <c r="C15" s="20" t="s">
        <v>1345</v>
      </c>
      <c r="D15" s="20" t="s">
        <v>328</v>
      </c>
      <c r="E15" s="20"/>
      <c r="F15" s="29" t="s">
        <v>10</v>
      </c>
      <c r="G15" s="30" t="s">
        <v>10</v>
      </c>
    </row>
    <row r="17" spans="1:7" ht="12.75" thickBot="1">
      <c r="A17" s="2" t="s">
        <v>54</v>
      </c>
    </row>
    <row r="18" spans="1:7">
      <c r="A18" s="6" t="s">
        <v>1</v>
      </c>
      <c r="B18" s="51" t="s">
        <v>55</v>
      </c>
      <c r="C18" s="31" t="s">
        <v>56</v>
      </c>
      <c r="D18" s="32"/>
      <c r="E18" s="11" t="s">
        <v>57</v>
      </c>
      <c r="F18" s="11" t="s">
        <v>58</v>
      </c>
      <c r="G18" s="24" t="s">
        <v>4</v>
      </c>
    </row>
    <row r="19" spans="1:7" ht="15.75" thickBot="1">
      <c r="A19" s="15">
        <v>1</v>
      </c>
      <c r="B19" s="56" t="s">
        <v>329</v>
      </c>
      <c r="C19" s="247" t="s">
        <v>161</v>
      </c>
      <c r="D19" s="248"/>
      <c r="E19" s="16"/>
      <c r="F19" s="16" t="s">
        <v>23</v>
      </c>
      <c r="G19" s="17"/>
    </row>
    <row r="21" spans="1:7" ht="12.75" thickBot="1">
      <c r="A21" s="2" t="s">
        <v>59</v>
      </c>
    </row>
    <row r="22" spans="1:7" ht="15.75" thickBot="1">
      <c r="A22" s="33" t="s">
        <v>1</v>
      </c>
      <c r="B22" s="55" t="s">
        <v>60</v>
      </c>
      <c r="C22" s="35" t="s">
        <v>56</v>
      </c>
      <c r="D22" s="36"/>
      <c r="E22" s="207" t="s">
        <v>61</v>
      </c>
      <c r="F22" s="208"/>
      <c r="G22" s="37" t="s">
        <v>62</v>
      </c>
    </row>
    <row r="24" spans="1:7" ht="12.75" thickBot="1">
      <c r="A24" s="2" t="s">
        <v>63</v>
      </c>
    </row>
    <row r="25" spans="1:7" ht="15.75" thickBot="1">
      <c r="A25" s="33" t="s">
        <v>1</v>
      </c>
      <c r="B25" s="55" t="s">
        <v>60</v>
      </c>
      <c r="C25" s="35" t="s">
        <v>56</v>
      </c>
      <c r="D25" s="36"/>
      <c r="E25" s="207" t="s">
        <v>64</v>
      </c>
      <c r="F25" s="208"/>
      <c r="G25" s="37" t="s">
        <v>65</v>
      </c>
    </row>
    <row r="27" spans="1:7" ht="12.75" thickBot="1">
      <c r="A27" s="2" t="s">
        <v>1242</v>
      </c>
    </row>
    <row r="28" spans="1:7" ht="24">
      <c r="B28" s="189" t="s">
        <v>1351</v>
      </c>
      <c r="C28" s="69" t="s">
        <v>1244</v>
      </c>
    </row>
    <row r="29" spans="1:7">
      <c r="B29" s="190">
        <v>16</v>
      </c>
      <c r="C29" s="70" t="s">
        <v>1275</v>
      </c>
    </row>
    <row r="30" spans="1:7">
      <c r="B30" s="190">
        <v>17</v>
      </c>
      <c r="C30" s="70" t="s">
        <v>1559</v>
      </c>
    </row>
    <row r="31" spans="1:7">
      <c r="B31" s="190">
        <v>18</v>
      </c>
      <c r="C31" s="70" t="s">
        <v>1560</v>
      </c>
    </row>
    <row r="32" spans="1:7">
      <c r="B32" s="190">
        <v>19</v>
      </c>
      <c r="C32" s="70" t="s">
        <v>1758</v>
      </c>
    </row>
    <row r="33" spans="2:3">
      <c r="B33" s="190">
        <v>20</v>
      </c>
      <c r="C33" s="70" t="s">
        <v>1561</v>
      </c>
    </row>
    <row r="34" spans="2:3">
      <c r="B34" s="190">
        <v>21</v>
      </c>
      <c r="C34" s="70" t="s">
        <v>1562</v>
      </c>
    </row>
    <row r="35" spans="2:3">
      <c r="B35" s="190">
        <v>22</v>
      </c>
      <c r="C35" s="70" t="s">
        <v>1563</v>
      </c>
    </row>
    <row r="36" spans="2:3">
      <c r="B36" s="190">
        <v>23</v>
      </c>
      <c r="C36" s="70" t="s">
        <v>1564</v>
      </c>
    </row>
    <row r="37" spans="2:3">
      <c r="B37" s="190">
        <v>24</v>
      </c>
      <c r="C37" s="70" t="s">
        <v>1565</v>
      </c>
    </row>
    <row r="38" spans="2:3">
      <c r="B38" s="190">
        <v>25</v>
      </c>
      <c r="C38" s="70" t="s">
        <v>1566</v>
      </c>
    </row>
    <row r="39" spans="2:3">
      <c r="B39" s="190">
        <v>26</v>
      </c>
      <c r="C39" s="70" t="s">
        <v>1567</v>
      </c>
    </row>
    <row r="40" spans="2:3">
      <c r="B40" s="190">
        <v>27</v>
      </c>
      <c r="C40" s="70" t="s">
        <v>2109</v>
      </c>
    </row>
    <row r="41" spans="2:3">
      <c r="B41" s="191">
        <v>28</v>
      </c>
      <c r="C41" s="188" t="s">
        <v>1539</v>
      </c>
    </row>
    <row r="42" spans="2:3">
      <c r="B42" s="192">
        <v>29</v>
      </c>
      <c r="C42" s="19" t="s">
        <v>1908</v>
      </c>
    </row>
    <row r="43" spans="2:3">
      <c r="B43" s="192">
        <v>30</v>
      </c>
      <c r="C43" s="19" t="s">
        <v>1909</v>
      </c>
    </row>
    <row r="44" spans="2:3">
      <c r="B44" s="192">
        <v>31</v>
      </c>
      <c r="C44" s="19" t="s">
        <v>1910</v>
      </c>
    </row>
    <row r="45" spans="2:3">
      <c r="B45" s="192">
        <v>32</v>
      </c>
      <c r="C45" s="19" t="s">
        <v>1911</v>
      </c>
    </row>
    <row r="46" spans="2:3">
      <c r="B46" s="192">
        <v>33</v>
      </c>
      <c r="C46" s="19" t="s">
        <v>1912</v>
      </c>
    </row>
    <row r="47" spans="2:3">
      <c r="B47" s="192">
        <v>34</v>
      </c>
      <c r="C47" s="19" t="s">
        <v>1913</v>
      </c>
    </row>
    <row r="48" spans="2:3" ht="12.75" thickBot="1">
      <c r="B48" s="193">
        <v>35</v>
      </c>
      <c r="C48" s="21" t="s">
        <v>1914</v>
      </c>
    </row>
  </sheetData>
  <mergeCells count="15">
    <mergeCell ref="B7:G7"/>
    <mergeCell ref="B8:G10"/>
    <mergeCell ref="C19:D19"/>
    <mergeCell ref="E22:F22"/>
    <mergeCell ref="E25:F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scale="92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98">
    <pageSetUpPr fitToPage="1"/>
  </sheetPr>
  <dimension ref="A1:G30"/>
  <sheetViews>
    <sheetView workbookViewId="0"/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50" t="s">
        <v>2</v>
      </c>
      <c r="C5" s="226" t="str">
        <f>INDEX(テーブル一覧!$B:$B,MATCH(C6,テーブル一覧!$C:$C,0))</f>
        <v>edi752_対応区分ｺｰﾄﾞ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330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1787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コード</v>
      </c>
      <c r="C14" s="22" t="s">
        <v>161</v>
      </c>
      <c r="D14" s="22" t="s">
        <v>236</v>
      </c>
      <c r="E14" s="22" t="s">
        <v>23</v>
      </c>
      <c r="F14" s="25" t="s">
        <v>10</v>
      </c>
      <c r="G14" s="26" t="s">
        <v>10</v>
      </c>
    </row>
    <row r="15" spans="1:7" ht="12.75" thickBot="1">
      <c r="A15" s="4">
        <v>2</v>
      </c>
      <c r="B15" s="56" t="str">
        <f>VLOOKUP(C15,master!$B:$C,2,FALSE)</f>
        <v>表示名</v>
      </c>
      <c r="C15" s="20" t="s">
        <v>162</v>
      </c>
      <c r="D15" s="20" t="s">
        <v>163</v>
      </c>
      <c r="E15" s="20"/>
      <c r="F15" s="29" t="s">
        <v>10</v>
      </c>
      <c r="G15" s="30" t="s">
        <v>10</v>
      </c>
    </row>
    <row r="17" spans="1:7" ht="12.75" thickBot="1">
      <c r="A17" s="2" t="s">
        <v>54</v>
      </c>
    </row>
    <row r="18" spans="1:7">
      <c r="A18" s="6" t="s">
        <v>1</v>
      </c>
      <c r="B18" s="51" t="s">
        <v>55</v>
      </c>
      <c r="C18" s="31" t="s">
        <v>56</v>
      </c>
      <c r="D18" s="32"/>
      <c r="E18" s="11" t="s">
        <v>57</v>
      </c>
      <c r="F18" s="11" t="s">
        <v>58</v>
      </c>
      <c r="G18" s="24" t="s">
        <v>4</v>
      </c>
    </row>
    <row r="19" spans="1:7" ht="15.75" thickBot="1">
      <c r="A19" s="15">
        <v>1</v>
      </c>
      <c r="B19" s="56" t="s">
        <v>331</v>
      </c>
      <c r="C19" s="247" t="s">
        <v>161</v>
      </c>
      <c r="D19" s="248"/>
      <c r="E19" s="16"/>
      <c r="F19" s="16" t="s">
        <v>23</v>
      </c>
      <c r="G19" s="17"/>
    </row>
    <row r="21" spans="1:7" ht="12.75" thickBot="1">
      <c r="A21" s="2" t="s">
        <v>59</v>
      </c>
    </row>
    <row r="22" spans="1:7" ht="15.75" thickBot="1">
      <c r="A22" s="33" t="s">
        <v>1</v>
      </c>
      <c r="B22" s="55" t="s">
        <v>60</v>
      </c>
      <c r="C22" s="35" t="s">
        <v>56</v>
      </c>
      <c r="D22" s="36"/>
      <c r="E22" s="207" t="s">
        <v>61</v>
      </c>
      <c r="F22" s="208"/>
      <c r="G22" s="37" t="s">
        <v>62</v>
      </c>
    </row>
    <row r="24" spans="1:7" ht="12.75" thickBot="1">
      <c r="A24" s="2" t="s">
        <v>63</v>
      </c>
    </row>
    <row r="25" spans="1:7" ht="15.75" thickBot="1">
      <c r="A25" s="33" t="s">
        <v>1</v>
      </c>
      <c r="B25" s="55" t="s">
        <v>60</v>
      </c>
      <c r="C25" s="35" t="s">
        <v>56</v>
      </c>
      <c r="D25" s="36"/>
      <c r="E25" s="207" t="s">
        <v>64</v>
      </c>
      <c r="F25" s="208"/>
      <c r="G25" s="37" t="s">
        <v>65</v>
      </c>
    </row>
    <row r="27" spans="1:7" ht="12.75" thickBot="1">
      <c r="A27" s="2" t="s">
        <v>1242</v>
      </c>
    </row>
    <row r="28" spans="1:7" ht="24">
      <c r="B28" s="68" t="s">
        <v>1243</v>
      </c>
      <c r="C28" s="69" t="s">
        <v>1244</v>
      </c>
    </row>
    <row r="29" spans="1:7">
      <c r="B29" s="5">
        <v>0</v>
      </c>
      <c r="C29" s="70" t="s">
        <v>1276</v>
      </c>
    </row>
    <row r="30" spans="1:7" ht="12.75" thickBot="1">
      <c r="B30" s="15">
        <v>1</v>
      </c>
      <c r="C30" s="71" t="s">
        <v>1277</v>
      </c>
    </row>
  </sheetData>
  <mergeCells count="15">
    <mergeCell ref="B7:G7"/>
    <mergeCell ref="B8:G10"/>
    <mergeCell ref="C19:D19"/>
    <mergeCell ref="E22:F22"/>
    <mergeCell ref="E25:F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52"/>
  <sheetViews>
    <sheetView workbookViewId="0">
      <selection activeCell="I41" sqref="I41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3" width="22.140625" style="8" customWidth="1"/>
    <col min="4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343" t="s">
        <v>2119</v>
      </c>
      <c r="G4" s="344"/>
    </row>
    <row r="5" spans="1:7" ht="15">
      <c r="B5" s="50" t="s">
        <v>2</v>
      </c>
      <c r="C5" s="226" t="str">
        <f>INDEX(テーブル一覧!$B:$B,MATCH(C6,テーブル一覧!$C:$C,0))</f>
        <v>edi753_業種別コード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1622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1786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コード</v>
      </c>
      <c r="C14" s="22" t="s">
        <v>161</v>
      </c>
      <c r="D14" s="22" t="s">
        <v>1569</v>
      </c>
      <c r="E14" s="22" t="s">
        <v>23</v>
      </c>
      <c r="F14" s="25" t="s">
        <v>10</v>
      </c>
      <c r="G14" s="26" t="s">
        <v>10</v>
      </c>
    </row>
    <row r="15" spans="1:7" ht="12.75" thickBot="1">
      <c r="A15" s="4">
        <v>2</v>
      </c>
      <c r="B15" s="56" t="str">
        <f>VLOOKUP(C15,master!$B:$C,2,FALSE)</f>
        <v>表示名</v>
      </c>
      <c r="C15" s="20" t="s">
        <v>162</v>
      </c>
      <c r="D15" s="20" t="s">
        <v>1724</v>
      </c>
      <c r="E15" s="20"/>
      <c r="F15" s="29" t="s">
        <v>10</v>
      </c>
      <c r="G15" s="30" t="s">
        <v>10</v>
      </c>
    </row>
    <row r="17" spans="1:7" ht="12.75" thickBot="1">
      <c r="A17" s="2" t="s">
        <v>54</v>
      </c>
    </row>
    <row r="18" spans="1:7">
      <c r="A18" s="6" t="s">
        <v>1</v>
      </c>
      <c r="B18" s="51" t="s">
        <v>55</v>
      </c>
      <c r="C18" s="31" t="s">
        <v>56</v>
      </c>
      <c r="D18" s="32"/>
      <c r="E18" s="11" t="s">
        <v>57</v>
      </c>
      <c r="F18" s="11" t="s">
        <v>58</v>
      </c>
      <c r="G18" s="24" t="s">
        <v>4</v>
      </c>
    </row>
    <row r="19" spans="1:7" ht="15.75" thickBot="1">
      <c r="A19" s="15">
        <v>1</v>
      </c>
      <c r="B19" s="56" t="s">
        <v>1568</v>
      </c>
      <c r="C19" s="247" t="s">
        <v>161</v>
      </c>
      <c r="D19" s="248"/>
      <c r="E19" s="16"/>
      <c r="F19" s="16" t="s">
        <v>23</v>
      </c>
      <c r="G19" s="17"/>
    </row>
    <row r="21" spans="1:7" ht="12.75" thickBot="1">
      <c r="A21" s="2" t="s">
        <v>59</v>
      </c>
    </row>
    <row r="22" spans="1:7" ht="15.75" thickBot="1">
      <c r="A22" s="33" t="s">
        <v>1</v>
      </c>
      <c r="B22" s="55" t="s">
        <v>60</v>
      </c>
      <c r="C22" s="35" t="s">
        <v>56</v>
      </c>
      <c r="D22" s="36"/>
      <c r="E22" s="207" t="s">
        <v>61</v>
      </c>
      <c r="F22" s="208"/>
      <c r="G22" s="37" t="s">
        <v>62</v>
      </c>
    </row>
    <row r="24" spans="1:7" ht="12.75" thickBot="1">
      <c r="A24" s="2" t="s">
        <v>63</v>
      </c>
    </row>
    <row r="25" spans="1:7" ht="15.75" thickBot="1">
      <c r="A25" s="33" t="s">
        <v>1</v>
      </c>
      <c r="B25" s="55" t="s">
        <v>60</v>
      </c>
      <c r="C25" s="35" t="s">
        <v>56</v>
      </c>
      <c r="D25" s="36"/>
      <c r="E25" s="207" t="s">
        <v>64</v>
      </c>
      <c r="F25" s="208"/>
      <c r="G25" s="37" t="s">
        <v>65</v>
      </c>
    </row>
    <row r="27" spans="1:7" ht="12.75" thickBot="1">
      <c r="A27" s="2" t="s">
        <v>1242</v>
      </c>
    </row>
    <row r="28" spans="1:7" ht="24">
      <c r="B28" s="68" t="s">
        <v>1243</v>
      </c>
      <c r="C28" s="69" t="s">
        <v>1244</v>
      </c>
    </row>
    <row r="29" spans="1:7">
      <c r="B29" s="345">
        <v>11</v>
      </c>
      <c r="C29" s="346" t="s">
        <v>2114</v>
      </c>
    </row>
    <row r="30" spans="1:7">
      <c r="B30" s="345">
        <v>12</v>
      </c>
      <c r="C30" s="346" t="s">
        <v>2115</v>
      </c>
    </row>
    <row r="31" spans="1:7">
      <c r="B31" s="345">
        <v>13</v>
      </c>
      <c r="C31" s="346" t="s">
        <v>1570</v>
      </c>
    </row>
    <row r="32" spans="1:7">
      <c r="B32" s="345">
        <v>14</v>
      </c>
      <c r="C32" s="346" t="s">
        <v>1583</v>
      </c>
    </row>
    <row r="33" spans="2:3">
      <c r="B33" s="345">
        <v>15</v>
      </c>
      <c r="C33" s="346" t="s">
        <v>1571</v>
      </c>
    </row>
    <row r="34" spans="2:3">
      <c r="B34" s="345">
        <v>16</v>
      </c>
      <c r="C34" s="346" t="s">
        <v>1572</v>
      </c>
    </row>
    <row r="35" spans="2:3">
      <c r="B35" s="345">
        <v>17</v>
      </c>
      <c r="C35" s="346" t="s">
        <v>1573</v>
      </c>
    </row>
    <row r="36" spans="2:3">
      <c r="B36" s="345">
        <v>18</v>
      </c>
      <c r="C36" s="346" t="s">
        <v>1584</v>
      </c>
    </row>
    <row r="37" spans="2:3">
      <c r="B37" s="345">
        <v>19</v>
      </c>
      <c r="C37" s="346" t="s">
        <v>1574</v>
      </c>
    </row>
    <row r="38" spans="2:3">
      <c r="B38" s="345">
        <v>20</v>
      </c>
      <c r="C38" s="346" t="s">
        <v>1575</v>
      </c>
    </row>
    <row r="39" spans="2:3">
      <c r="B39" s="345">
        <v>21</v>
      </c>
      <c r="C39" s="346" t="s">
        <v>1576</v>
      </c>
    </row>
    <row r="40" spans="2:3">
      <c r="B40" s="345">
        <v>22</v>
      </c>
      <c r="C40" s="346" t="s">
        <v>1577</v>
      </c>
    </row>
    <row r="41" spans="2:3">
      <c r="B41" s="345">
        <v>23</v>
      </c>
      <c r="C41" s="346" t="s">
        <v>1578</v>
      </c>
    </row>
    <row r="42" spans="2:3">
      <c r="B42" s="345">
        <v>24</v>
      </c>
      <c r="C42" s="346" t="s">
        <v>1579</v>
      </c>
    </row>
    <row r="43" spans="2:3">
      <c r="B43" s="345">
        <v>25</v>
      </c>
      <c r="C43" s="346" t="s">
        <v>1585</v>
      </c>
    </row>
    <row r="44" spans="2:3">
      <c r="B44" s="345">
        <v>26</v>
      </c>
      <c r="C44" s="346" t="s">
        <v>1580</v>
      </c>
    </row>
    <row r="45" spans="2:3">
      <c r="B45" s="345">
        <v>27</v>
      </c>
      <c r="C45" s="346" t="s">
        <v>1581</v>
      </c>
    </row>
    <row r="46" spans="2:3">
      <c r="B46" s="345">
        <v>28</v>
      </c>
      <c r="C46" s="346" t="s">
        <v>1582</v>
      </c>
    </row>
    <row r="47" spans="2:3">
      <c r="B47" s="345">
        <v>29</v>
      </c>
      <c r="C47" s="346" t="s">
        <v>1586</v>
      </c>
    </row>
    <row r="48" spans="2:3">
      <c r="B48" s="345">
        <v>30</v>
      </c>
      <c r="C48" s="346" t="s">
        <v>1549</v>
      </c>
    </row>
    <row r="49" spans="2:3">
      <c r="B49" s="345">
        <v>31</v>
      </c>
      <c r="C49" s="346" t="s">
        <v>2116</v>
      </c>
    </row>
    <row r="50" spans="2:3">
      <c r="B50" s="345">
        <v>32</v>
      </c>
      <c r="C50" s="346" t="s">
        <v>2117</v>
      </c>
    </row>
    <row r="51" spans="2:3">
      <c r="B51" s="345">
        <v>33</v>
      </c>
      <c r="C51" s="346" t="s">
        <v>2120</v>
      </c>
    </row>
    <row r="52" spans="2:3" ht="12.75" thickBot="1">
      <c r="B52" s="347">
        <v>34</v>
      </c>
      <c r="C52" s="348" t="s">
        <v>2118</v>
      </c>
    </row>
  </sheetData>
  <mergeCells count="15">
    <mergeCell ref="C19:D19"/>
    <mergeCell ref="E22:F22"/>
    <mergeCell ref="E25:F25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8"/>
  <pageMargins left="0.70866141732283472" right="0.70866141732283472" top="0.74803149606299213" bottom="0.74803149606299213" header="0.31496062992125984" footer="0.31496062992125984"/>
  <pageSetup paperSize="9" scale="92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99">
    <pageSetUpPr fitToPage="1"/>
  </sheetPr>
  <dimension ref="A1:G26"/>
  <sheetViews>
    <sheetView workbookViewId="0">
      <selection activeCell="G40" sqref="G40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1783</v>
      </c>
      <c r="G4" s="225"/>
    </row>
    <row r="5" spans="1:7" ht="15">
      <c r="B5" s="50" t="s">
        <v>2</v>
      </c>
      <c r="C5" s="226" t="str">
        <f>INDEX(テーブル一覧!$B:$B,MATCH(C6,テーブル一覧!$C:$C,0))</f>
        <v>edi800_ﾌｧｲﾙｴｸｽﾎﾟｰﾄ用ﾛｸﾞ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1654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10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出力日時</v>
      </c>
      <c r="C14" s="22" t="s">
        <v>68</v>
      </c>
      <c r="D14" s="22" t="s">
        <v>26</v>
      </c>
      <c r="E14" s="22" t="s">
        <v>23</v>
      </c>
      <c r="F14" s="25" t="s">
        <v>10</v>
      </c>
      <c r="G14" s="26" t="s">
        <v>10</v>
      </c>
    </row>
    <row r="15" spans="1:7">
      <c r="A15" s="3">
        <v>2</v>
      </c>
      <c r="B15" s="52" t="str">
        <f>VLOOKUP(C15,master!$B:$C,2,FALSE)</f>
        <v>出力者</v>
      </c>
      <c r="C15" s="18" t="s">
        <v>320</v>
      </c>
      <c r="D15" s="18" t="s">
        <v>22</v>
      </c>
      <c r="E15" s="18" t="s">
        <v>23</v>
      </c>
      <c r="F15" s="27" t="s">
        <v>10</v>
      </c>
      <c r="G15" s="28" t="s">
        <v>1611</v>
      </c>
    </row>
    <row r="16" spans="1:7">
      <c r="A16" s="3">
        <v>3</v>
      </c>
      <c r="B16" s="52" t="str">
        <f>VLOOKUP(C16,master!$B:$C,2,FALSE)</f>
        <v>出力内容</v>
      </c>
      <c r="C16" s="18" t="s">
        <v>67</v>
      </c>
      <c r="D16" s="18" t="s">
        <v>301</v>
      </c>
      <c r="E16" s="18" t="s">
        <v>23</v>
      </c>
      <c r="F16" s="27" t="s">
        <v>10</v>
      </c>
      <c r="G16" s="28" t="s">
        <v>10</v>
      </c>
    </row>
    <row r="17" spans="1:7" ht="12.75" thickBot="1">
      <c r="A17" s="4">
        <v>4</v>
      </c>
      <c r="B17" s="56" t="str">
        <f>VLOOKUP(C17,master!$B:$C,2,FALSE)</f>
        <v>出力者名</v>
      </c>
      <c r="C17" s="20" t="s">
        <v>321</v>
      </c>
      <c r="D17" s="20" t="s">
        <v>202</v>
      </c>
      <c r="E17" s="20"/>
      <c r="F17" s="29" t="s">
        <v>10</v>
      </c>
      <c r="G17" s="30" t="s">
        <v>10</v>
      </c>
    </row>
    <row r="19" spans="1:7" ht="12.75" thickBot="1">
      <c r="A19" s="2" t="s">
        <v>54</v>
      </c>
    </row>
    <row r="20" spans="1:7" ht="12.75" thickBot="1">
      <c r="A20" s="33" t="s">
        <v>1</v>
      </c>
      <c r="B20" s="55" t="s">
        <v>55</v>
      </c>
      <c r="C20" s="35" t="s">
        <v>56</v>
      </c>
      <c r="D20" s="36"/>
      <c r="E20" s="34" t="s">
        <v>57</v>
      </c>
      <c r="F20" s="34" t="s">
        <v>58</v>
      </c>
      <c r="G20" s="37" t="s">
        <v>4</v>
      </c>
    </row>
    <row r="22" spans="1:7" ht="12.75" thickBot="1">
      <c r="A22" s="2" t="s">
        <v>59</v>
      </c>
    </row>
    <row r="23" spans="1:7" ht="15.75" thickBot="1">
      <c r="A23" s="33" t="s">
        <v>1</v>
      </c>
      <c r="B23" s="55" t="s">
        <v>60</v>
      </c>
      <c r="C23" s="35" t="s">
        <v>56</v>
      </c>
      <c r="D23" s="36"/>
      <c r="E23" s="207" t="s">
        <v>61</v>
      </c>
      <c r="F23" s="208"/>
      <c r="G23" s="37" t="s">
        <v>62</v>
      </c>
    </row>
    <row r="25" spans="1:7" ht="12.75" thickBot="1">
      <c r="A25" s="2" t="s">
        <v>63</v>
      </c>
    </row>
    <row r="26" spans="1:7" ht="15.75" thickBot="1">
      <c r="A26" s="33" t="s">
        <v>1</v>
      </c>
      <c r="B26" s="55" t="s">
        <v>60</v>
      </c>
      <c r="C26" s="35" t="s">
        <v>56</v>
      </c>
      <c r="D26" s="36"/>
      <c r="E26" s="207" t="s">
        <v>64</v>
      </c>
      <c r="F26" s="208"/>
      <c r="G26" s="37" t="s">
        <v>65</v>
      </c>
    </row>
  </sheetData>
  <mergeCells count="14">
    <mergeCell ref="B7:G7"/>
    <mergeCell ref="B8:G10"/>
    <mergeCell ref="E23:F23"/>
    <mergeCell ref="E26:F2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hyperlinks>
    <hyperlink ref="G15" location="users!A1" display="sti01_個人情報ﾃｰﾌﾞﾙ" xr:uid="{00000000-0004-0000-1900-000000000000}"/>
  </hyperlinks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00">
    <pageSetUpPr fitToPage="1"/>
  </sheetPr>
  <dimension ref="A1:G38"/>
  <sheetViews>
    <sheetView workbookViewId="0">
      <selection activeCell="L38" sqref="L38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1778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50" t="s">
        <v>2</v>
      </c>
      <c r="C5" s="226" t="str">
        <f>INDEX(テーブル一覧!$B:$B,MATCH(C6,テーブル一覧!$C:$C,0))</f>
        <v>edi801_警告時間設定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332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1384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キー</v>
      </c>
      <c r="C14" s="22" t="s">
        <v>70</v>
      </c>
      <c r="D14" s="22" t="s">
        <v>22</v>
      </c>
      <c r="E14" s="22" t="s">
        <v>23</v>
      </c>
      <c r="F14" s="25" t="s">
        <v>10</v>
      </c>
      <c r="G14" s="26" t="s">
        <v>1767</v>
      </c>
    </row>
    <row r="15" spans="1:7">
      <c r="A15" s="3">
        <v>2</v>
      </c>
      <c r="B15" s="52" t="str">
        <f>VLOOKUP(C15,master!$B:$C,2,FALSE)</f>
        <v>（作成者）</v>
      </c>
      <c r="C15" s="18" t="s">
        <v>24</v>
      </c>
      <c r="D15" s="18" t="s">
        <v>22</v>
      </c>
      <c r="E15" s="18"/>
      <c r="F15" s="27" t="s">
        <v>10</v>
      </c>
      <c r="G15" s="28" t="s">
        <v>1762</v>
      </c>
    </row>
    <row r="16" spans="1:7">
      <c r="A16" s="3">
        <v>3</v>
      </c>
      <c r="B16" s="52" t="str">
        <f>VLOOKUP(C16,master!$B:$C,2,FALSE)</f>
        <v>（作成日）</v>
      </c>
      <c r="C16" s="18" t="s">
        <v>25</v>
      </c>
      <c r="D16" s="18" t="s">
        <v>26</v>
      </c>
      <c r="E16" s="18"/>
      <c r="F16" s="27" t="s">
        <v>10</v>
      </c>
      <c r="G16" s="28" t="s">
        <v>1762</v>
      </c>
    </row>
    <row r="17" spans="1:7">
      <c r="A17" s="3">
        <v>4</v>
      </c>
      <c r="B17" s="52" t="str">
        <f>VLOOKUP(C17,master!$B:$C,2,FALSE)</f>
        <v>（更新者）</v>
      </c>
      <c r="C17" s="18" t="s">
        <v>27</v>
      </c>
      <c r="D17" s="18" t="s">
        <v>22</v>
      </c>
      <c r="E17" s="18"/>
      <c r="F17" s="27" t="s">
        <v>10</v>
      </c>
      <c r="G17" s="28" t="s">
        <v>1762</v>
      </c>
    </row>
    <row r="18" spans="1:7">
      <c r="A18" s="3">
        <v>5</v>
      </c>
      <c r="B18" s="52" t="str">
        <f>VLOOKUP(C18,master!$B:$C,2,FALSE)</f>
        <v>（更新日）</v>
      </c>
      <c r="C18" s="18" t="s">
        <v>28</v>
      </c>
      <c r="D18" s="18" t="s">
        <v>26</v>
      </c>
      <c r="E18" s="18"/>
      <c r="F18" s="27" t="s">
        <v>10</v>
      </c>
      <c r="G18" s="28" t="s">
        <v>1762</v>
      </c>
    </row>
    <row r="19" spans="1:7">
      <c r="A19" s="3">
        <v>6</v>
      </c>
      <c r="B19" s="52" t="str">
        <f>VLOOKUP(C19,master!$B:$C,2,FALSE)</f>
        <v>（レコードバージョン）</v>
      </c>
      <c r="C19" s="18" t="s">
        <v>29</v>
      </c>
      <c r="D19" s="18" t="s">
        <v>22</v>
      </c>
      <c r="E19" s="18"/>
      <c r="F19" s="27" t="s">
        <v>10</v>
      </c>
      <c r="G19" s="28" t="s">
        <v>1762</v>
      </c>
    </row>
    <row r="20" spans="1:7">
      <c r="A20" s="3">
        <v>7</v>
      </c>
      <c r="B20" s="52" t="str">
        <f>VLOOKUP(C20,master!$B:$C,2,FALSE)</f>
        <v>ユーザＩＤ</v>
      </c>
      <c r="C20" s="18" t="s">
        <v>1222</v>
      </c>
      <c r="D20" s="18" t="s">
        <v>22</v>
      </c>
      <c r="E20" s="18" t="s">
        <v>23</v>
      </c>
      <c r="F20" s="27" t="s">
        <v>10</v>
      </c>
      <c r="G20" s="28" t="s">
        <v>10</v>
      </c>
    </row>
    <row r="21" spans="1:7">
      <c r="A21" s="3">
        <v>8</v>
      </c>
      <c r="B21" s="52" t="str">
        <f>VLOOKUP(C21,master!$B:$C,2,FALSE)</f>
        <v>問合せ番号</v>
      </c>
      <c r="C21" s="18" t="s">
        <v>278</v>
      </c>
      <c r="D21" s="18" t="s">
        <v>22</v>
      </c>
      <c r="E21" s="18" t="s">
        <v>23</v>
      </c>
      <c r="F21" s="27" t="s">
        <v>10</v>
      </c>
      <c r="G21" s="28" t="s">
        <v>10</v>
      </c>
    </row>
    <row r="22" spans="1:7" ht="12.75" thickBot="1">
      <c r="A22" s="4">
        <v>9</v>
      </c>
      <c r="B22" s="56" t="str">
        <f>VLOOKUP(C22,master!$B:$C,2,FALSE)</f>
        <v>警告日時</v>
      </c>
      <c r="C22" s="20" t="s">
        <v>334</v>
      </c>
      <c r="D22" s="20" t="s">
        <v>26</v>
      </c>
      <c r="E22" s="20" t="s">
        <v>23</v>
      </c>
      <c r="F22" s="29" t="s">
        <v>10</v>
      </c>
      <c r="G22" s="30" t="s">
        <v>10</v>
      </c>
    </row>
    <row r="24" spans="1:7" ht="12.75" thickBot="1">
      <c r="A24" s="2" t="s">
        <v>54</v>
      </c>
    </row>
    <row r="25" spans="1:7">
      <c r="A25" s="6" t="s">
        <v>1</v>
      </c>
      <c r="B25" s="51" t="s">
        <v>55</v>
      </c>
      <c r="C25" s="31" t="s">
        <v>56</v>
      </c>
      <c r="D25" s="32"/>
      <c r="E25" s="11" t="s">
        <v>57</v>
      </c>
      <c r="F25" s="11" t="s">
        <v>58</v>
      </c>
      <c r="G25" s="24" t="s">
        <v>4</v>
      </c>
    </row>
    <row r="26" spans="1:7" ht="15">
      <c r="A26" s="5">
        <v>1</v>
      </c>
      <c r="B26" s="52" t="s">
        <v>335</v>
      </c>
      <c r="C26" s="231" t="s">
        <v>70</v>
      </c>
      <c r="D26" s="232"/>
      <c r="E26" s="22" t="s">
        <v>23</v>
      </c>
      <c r="F26" s="22" t="s">
        <v>23</v>
      </c>
      <c r="G26" s="23"/>
    </row>
    <row r="27" spans="1:7" ht="15.75" thickBot="1">
      <c r="A27" s="4">
        <v>2</v>
      </c>
      <c r="B27" s="54" t="s">
        <v>336</v>
      </c>
      <c r="C27" s="211" t="s">
        <v>337</v>
      </c>
      <c r="D27" s="212"/>
      <c r="E27" s="20"/>
      <c r="F27" s="20" t="s">
        <v>23</v>
      </c>
      <c r="G27" s="21"/>
    </row>
    <row r="29" spans="1:7" ht="12.75" thickBot="1">
      <c r="A29" s="2" t="s">
        <v>59</v>
      </c>
    </row>
    <row r="30" spans="1:7" ht="15.75" thickBot="1">
      <c r="A30" s="33" t="s">
        <v>1</v>
      </c>
      <c r="B30" s="55" t="s">
        <v>60</v>
      </c>
      <c r="C30" s="35" t="s">
        <v>56</v>
      </c>
      <c r="D30" s="36"/>
      <c r="E30" s="207" t="s">
        <v>61</v>
      </c>
      <c r="F30" s="208"/>
      <c r="G30" s="37" t="s">
        <v>62</v>
      </c>
    </row>
    <row r="32" spans="1:7" ht="12.75" thickBot="1">
      <c r="A32" s="2" t="s">
        <v>63</v>
      </c>
    </row>
    <row r="33" spans="1:7" ht="15.75" thickBot="1">
      <c r="A33" s="33" t="s">
        <v>1</v>
      </c>
      <c r="B33" s="55" t="s">
        <v>60</v>
      </c>
      <c r="C33" s="35" t="s">
        <v>56</v>
      </c>
      <c r="D33" s="36"/>
      <c r="E33" s="207" t="s">
        <v>64</v>
      </c>
      <c r="F33" s="208"/>
      <c r="G33" s="37" t="s">
        <v>65</v>
      </c>
    </row>
    <row r="35" spans="1:7" ht="12.75" thickBot="1">
      <c r="A35" s="2" t="s">
        <v>1293</v>
      </c>
    </row>
    <row r="36" spans="1:7">
      <c r="A36" s="6" t="s">
        <v>1</v>
      </c>
      <c r="B36" s="51" t="s">
        <v>1651</v>
      </c>
      <c r="C36" s="238" t="s">
        <v>1292</v>
      </c>
      <c r="D36" s="239"/>
      <c r="E36" s="239"/>
      <c r="F36" s="239"/>
      <c r="G36" s="240"/>
    </row>
    <row r="37" spans="1:7" ht="65.25" customHeight="1">
      <c r="A37" s="5">
        <v>1</v>
      </c>
      <c r="B37" s="52" t="s">
        <v>1844</v>
      </c>
      <c r="C37" s="241" t="s">
        <v>1813</v>
      </c>
      <c r="D37" s="242"/>
      <c r="E37" s="242"/>
      <c r="F37" s="242"/>
      <c r="G37" s="243"/>
    </row>
    <row r="38" spans="1:7" ht="195" customHeight="1" thickBot="1">
      <c r="A38" s="15">
        <v>2</v>
      </c>
      <c r="B38" s="56" t="s">
        <v>1312</v>
      </c>
      <c r="C38" s="244" t="s">
        <v>1821</v>
      </c>
      <c r="D38" s="245"/>
      <c r="E38" s="245"/>
      <c r="F38" s="245"/>
      <c r="G38" s="246"/>
    </row>
  </sheetData>
  <mergeCells count="19">
    <mergeCell ref="E33:F33"/>
    <mergeCell ref="C36:G36"/>
    <mergeCell ref="C37:G37"/>
    <mergeCell ref="C38:G38"/>
    <mergeCell ref="B7:G7"/>
    <mergeCell ref="B8:G10"/>
    <mergeCell ref="C26:D26"/>
    <mergeCell ref="C27:D27"/>
    <mergeCell ref="E30:F30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8"/>
  <pageMargins left="0.70866141732283472" right="0.70866141732283472" top="0.74803149606299213" bottom="0.74803149606299213" header="0.31496062992125984" footer="0.31496062992125984"/>
  <pageSetup paperSize="9" scale="81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05">
    <pageSetUpPr fitToPage="1"/>
  </sheetPr>
  <dimension ref="A1:G41"/>
  <sheetViews>
    <sheetView workbookViewId="0">
      <selection activeCell="K14" sqref="K14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1779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1783</v>
      </c>
      <c r="G4" s="225"/>
    </row>
    <row r="5" spans="1:7" ht="15">
      <c r="B5" s="50" t="s">
        <v>2</v>
      </c>
      <c r="C5" s="226" t="str">
        <f>INDEX(テーブル一覧!$B:$B,MATCH(C6,テーブル一覧!$C:$C,0))</f>
        <v>edi900_関係省庁等区分ｺｰﾄﾞ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1164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1785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コード</v>
      </c>
      <c r="C14" s="22" t="s">
        <v>161</v>
      </c>
      <c r="D14" s="330" t="s">
        <v>1587</v>
      </c>
      <c r="E14" s="330" t="s">
        <v>23</v>
      </c>
      <c r="F14" s="349" t="s">
        <v>10</v>
      </c>
      <c r="G14" s="350" t="s">
        <v>1868</v>
      </c>
    </row>
    <row r="15" spans="1:7">
      <c r="A15" s="3">
        <v>2</v>
      </c>
      <c r="B15" s="52" t="str">
        <f>VLOOKUP(C15,master!$B:$C,2,FALSE)</f>
        <v>表示名</v>
      </c>
      <c r="C15" s="18" t="s">
        <v>162</v>
      </c>
      <c r="D15" s="335" t="s">
        <v>121</v>
      </c>
      <c r="E15" s="335"/>
      <c r="F15" s="351" t="s">
        <v>10</v>
      </c>
      <c r="G15" s="309" t="s">
        <v>10</v>
      </c>
    </row>
    <row r="16" spans="1:7" ht="12.75" thickBot="1">
      <c r="A16" s="4">
        <v>3</v>
      </c>
      <c r="B16" s="56" t="str">
        <f>VLOOKUP(C16,master!$B:$C,2,FALSE)</f>
        <v>表示名(略称)</v>
      </c>
      <c r="C16" s="20" t="s">
        <v>302</v>
      </c>
      <c r="D16" s="20" t="s">
        <v>125</v>
      </c>
      <c r="E16" s="20"/>
      <c r="F16" s="29" t="s">
        <v>10</v>
      </c>
      <c r="G16" s="30" t="s">
        <v>10</v>
      </c>
    </row>
    <row r="18" spans="1:7" ht="12.75" thickBot="1">
      <c r="A18" s="2" t="s">
        <v>54</v>
      </c>
    </row>
    <row r="19" spans="1:7">
      <c r="A19" s="6" t="s">
        <v>1</v>
      </c>
      <c r="B19" s="51" t="s">
        <v>55</v>
      </c>
      <c r="C19" s="31" t="s">
        <v>56</v>
      </c>
      <c r="D19" s="32"/>
      <c r="E19" s="11" t="s">
        <v>57</v>
      </c>
      <c r="F19" s="11" t="s">
        <v>58</v>
      </c>
      <c r="G19" s="24" t="s">
        <v>4</v>
      </c>
    </row>
    <row r="20" spans="1:7" ht="15.75" thickBot="1">
      <c r="A20" s="15">
        <v>1</v>
      </c>
      <c r="B20" s="56" t="s">
        <v>539</v>
      </c>
      <c r="C20" s="247" t="s">
        <v>161</v>
      </c>
      <c r="D20" s="248"/>
      <c r="E20" s="16"/>
      <c r="F20" s="16" t="s">
        <v>23</v>
      </c>
      <c r="G20" s="17"/>
    </row>
    <row r="22" spans="1:7" ht="12.75" thickBot="1">
      <c r="A22" s="2" t="s">
        <v>59</v>
      </c>
    </row>
    <row r="23" spans="1:7" ht="15.75" thickBot="1">
      <c r="A23" s="33" t="s">
        <v>1</v>
      </c>
      <c r="B23" s="55" t="s">
        <v>60</v>
      </c>
      <c r="C23" s="35" t="s">
        <v>56</v>
      </c>
      <c r="D23" s="36"/>
      <c r="E23" s="207" t="s">
        <v>61</v>
      </c>
      <c r="F23" s="208"/>
      <c r="G23" s="37" t="s">
        <v>62</v>
      </c>
    </row>
    <row r="25" spans="1:7" ht="12.75" thickBot="1">
      <c r="A25" s="2" t="s">
        <v>63</v>
      </c>
    </row>
    <row r="26" spans="1:7" ht="15.75" thickBot="1">
      <c r="A26" s="33" t="s">
        <v>1</v>
      </c>
      <c r="B26" s="55" t="s">
        <v>60</v>
      </c>
      <c r="C26" s="35" t="s">
        <v>56</v>
      </c>
      <c r="D26" s="36"/>
      <c r="E26" s="207" t="s">
        <v>64</v>
      </c>
      <c r="F26" s="208"/>
      <c r="G26" s="37" t="s">
        <v>65</v>
      </c>
    </row>
    <row r="28" spans="1:7" ht="12.75" thickBot="1">
      <c r="A28" s="2" t="s">
        <v>1242</v>
      </c>
    </row>
    <row r="29" spans="1:7" ht="24">
      <c r="B29" s="68" t="s">
        <v>1243</v>
      </c>
      <c r="C29" s="67" t="s">
        <v>1244</v>
      </c>
      <c r="D29" s="69" t="s">
        <v>1278</v>
      </c>
    </row>
    <row r="30" spans="1:7">
      <c r="B30" s="5">
        <v>11</v>
      </c>
      <c r="C30" s="52" t="s">
        <v>1550</v>
      </c>
      <c r="D30" s="70" t="s">
        <v>1747</v>
      </c>
    </row>
    <row r="31" spans="1:7">
      <c r="B31" s="5">
        <v>12</v>
      </c>
      <c r="C31" s="52" t="s">
        <v>1551</v>
      </c>
      <c r="D31" s="70" t="s">
        <v>1748</v>
      </c>
    </row>
    <row r="32" spans="1:7">
      <c r="B32" s="5">
        <v>13</v>
      </c>
      <c r="C32" s="52" t="s">
        <v>1552</v>
      </c>
      <c r="D32" s="70" t="s">
        <v>1749</v>
      </c>
    </row>
    <row r="33" spans="2:4">
      <c r="B33" s="5">
        <v>14</v>
      </c>
      <c r="C33" s="52" t="s">
        <v>1553</v>
      </c>
      <c r="D33" s="70" t="s">
        <v>1750</v>
      </c>
    </row>
    <row r="34" spans="2:4">
      <c r="B34" s="5">
        <v>15</v>
      </c>
      <c r="C34" s="52" t="s">
        <v>1554</v>
      </c>
      <c r="D34" s="70" t="s">
        <v>1554</v>
      </c>
    </row>
    <row r="35" spans="2:4">
      <c r="B35" s="5">
        <v>16</v>
      </c>
      <c r="C35" s="52" t="s">
        <v>1555</v>
      </c>
      <c r="D35" s="70" t="s">
        <v>1555</v>
      </c>
    </row>
    <row r="36" spans="2:4">
      <c r="B36" s="5">
        <v>17</v>
      </c>
      <c r="C36" s="52" t="s">
        <v>1556</v>
      </c>
      <c r="D36" s="70" t="s">
        <v>1751</v>
      </c>
    </row>
    <row r="37" spans="2:4">
      <c r="B37" s="5">
        <v>18</v>
      </c>
      <c r="C37" s="52" t="s">
        <v>1869</v>
      </c>
      <c r="D37" s="70" t="s">
        <v>1752</v>
      </c>
    </row>
    <row r="38" spans="2:4">
      <c r="B38" s="5">
        <v>19</v>
      </c>
      <c r="C38" s="52" t="s">
        <v>1557</v>
      </c>
      <c r="D38" s="70" t="s">
        <v>1753</v>
      </c>
    </row>
    <row r="39" spans="2:4">
      <c r="B39" s="5">
        <v>20</v>
      </c>
      <c r="C39" s="52" t="s">
        <v>1558</v>
      </c>
      <c r="D39" s="70" t="s">
        <v>1754</v>
      </c>
    </row>
    <row r="40" spans="2:4">
      <c r="B40" s="14">
        <v>21</v>
      </c>
      <c r="C40" s="185" t="s">
        <v>1549</v>
      </c>
      <c r="D40" s="180" t="s">
        <v>1755</v>
      </c>
    </row>
    <row r="41" spans="2:4" ht="12.75" thickBot="1">
      <c r="B41" s="4">
        <v>22</v>
      </c>
      <c r="C41" s="186" t="s">
        <v>1964</v>
      </c>
      <c r="D41" s="187" t="s">
        <v>1907</v>
      </c>
    </row>
  </sheetData>
  <mergeCells count="15">
    <mergeCell ref="B7:G7"/>
    <mergeCell ref="B8:G10"/>
    <mergeCell ref="C20:D20"/>
    <mergeCell ref="E23:F23"/>
    <mergeCell ref="E26:F2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23">
    <pageSetUpPr fitToPage="1"/>
  </sheetPr>
  <dimension ref="A1:G35"/>
  <sheetViews>
    <sheetView workbookViewId="0">
      <selection activeCell="C2" sqref="C2:D2"/>
    </sheetView>
  </sheetViews>
  <sheetFormatPr defaultColWidth="8.85546875" defaultRowHeight="12"/>
  <cols>
    <col min="1" max="1" width="3.7109375" style="1" customWidth="1"/>
    <col min="2" max="2" width="16.7109375" style="8" customWidth="1"/>
    <col min="3" max="3" width="14.7109375" style="8" customWidth="1"/>
    <col min="4" max="4" width="16.4257812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1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1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10" t="s">
        <v>2</v>
      </c>
      <c r="C5" s="226" t="e">
        <f>INDEX(ビュー一覧!$B:$B,MATCH(C6,ビュー一覧!$C:$C,0))</f>
        <v>#N/A</v>
      </c>
      <c r="D5" s="224"/>
      <c r="E5" s="12" t="s">
        <v>14</v>
      </c>
      <c r="F5" s="223" t="s">
        <v>1867</v>
      </c>
      <c r="G5" s="225"/>
    </row>
    <row r="6" spans="1:7" ht="15">
      <c r="B6" s="10" t="s">
        <v>3</v>
      </c>
      <c r="C6" s="223" t="s">
        <v>1414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1401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  <c r="B12" s="48"/>
    </row>
    <row r="13" spans="1:7" ht="13.5" customHeight="1">
      <c r="A13" s="6" t="s">
        <v>1</v>
      </c>
      <c r="B13" s="51" t="s">
        <v>16</v>
      </c>
      <c r="C13" s="11" t="s">
        <v>17</v>
      </c>
      <c r="D13" s="11" t="s">
        <v>1659</v>
      </c>
      <c r="E13" s="260" t="s">
        <v>1650</v>
      </c>
      <c r="F13" s="261"/>
      <c r="G13" s="24" t="s">
        <v>4</v>
      </c>
    </row>
    <row r="14" spans="1:7">
      <c r="A14" s="5">
        <v>1</v>
      </c>
      <c r="B14" s="52" t="s">
        <v>1641</v>
      </c>
      <c r="C14" s="22" t="s">
        <v>1646</v>
      </c>
      <c r="D14" s="137" t="s">
        <v>1656</v>
      </c>
      <c r="E14" s="262" t="s">
        <v>1641</v>
      </c>
      <c r="F14" s="263"/>
      <c r="G14" s="26" t="s">
        <v>10</v>
      </c>
    </row>
    <row r="15" spans="1:7">
      <c r="A15" s="3">
        <v>2</v>
      </c>
      <c r="B15" s="52" t="s">
        <v>1643</v>
      </c>
      <c r="C15" s="18" t="s">
        <v>1647</v>
      </c>
      <c r="D15" s="18" t="s">
        <v>1657</v>
      </c>
      <c r="E15" s="264" t="s">
        <v>1643</v>
      </c>
      <c r="F15" s="265"/>
      <c r="G15" s="28" t="s">
        <v>10</v>
      </c>
    </row>
    <row r="16" spans="1:7">
      <c r="A16" s="3">
        <v>3</v>
      </c>
      <c r="B16" s="52" t="s">
        <v>1655</v>
      </c>
      <c r="C16" s="18" t="s">
        <v>1648</v>
      </c>
      <c r="D16" s="18" t="s">
        <v>1658</v>
      </c>
      <c r="E16" s="264" t="s">
        <v>1655</v>
      </c>
      <c r="F16" s="265"/>
      <c r="G16" s="28" t="s">
        <v>10</v>
      </c>
    </row>
    <row r="17" spans="1:7" ht="14.25" customHeight="1" thickBot="1">
      <c r="A17" s="4">
        <v>4</v>
      </c>
      <c r="B17" s="56" t="s">
        <v>1644</v>
      </c>
      <c r="C17" s="20" t="s">
        <v>1649</v>
      </c>
      <c r="D17" s="20" t="s">
        <v>1658</v>
      </c>
      <c r="E17" s="266" t="s">
        <v>1644</v>
      </c>
      <c r="F17" s="267"/>
      <c r="G17" s="30" t="s">
        <v>10</v>
      </c>
    </row>
    <row r="18" spans="1:7">
      <c r="A18" s="73"/>
      <c r="B18" s="141"/>
      <c r="C18" s="142"/>
      <c r="D18" s="142"/>
      <c r="E18" s="142"/>
      <c r="F18" s="143"/>
      <c r="G18" s="143"/>
    </row>
    <row r="19" spans="1:7" ht="12.75" thickBot="1">
      <c r="A19" s="2" t="s">
        <v>540</v>
      </c>
    </row>
    <row r="20" spans="1:7" ht="15.75" thickBot="1">
      <c r="A20" s="33" t="s">
        <v>1</v>
      </c>
      <c r="B20" s="251" t="s">
        <v>541</v>
      </c>
      <c r="C20" s="252"/>
      <c r="D20" s="252"/>
      <c r="E20" s="252"/>
      <c r="F20" s="252"/>
      <c r="G20" s="253"/>
    </row>
    <row r="21" spans="1:7" ht="15">
      <c r="A21" s="14">
        <v>1</v>
      </c>
      <c r="B21" s="254" t="s">
        <v>1645</v>
      </c>
      <c r="C21" s="255"/>
      <c r="D21" s="255"/>
      <c r="E21" s="255"/>
      <c r="F21" s="255"/>
      <c r="G21" s="256"/>
    </row>
    <row r="22" spans="1:7" ht="15">
      <c r="A22" s="14">
        <v>2</v>
      </c>
      <c r="B22" s="249"/>
      <c r="C22" s="250"/>
      <c r="D22" s="250"/>
      <c r="E22" s="250"/>
      <c r="F22" s="250"/>
      <c r="G22" s="230"/>
    </row>
    <row r="23" spans="1:7" ht="15">
      <c r="A23" s="14">
        <v>3</v>
      </c>
      <c r="B23" s="249" t="s">
        <v>1642</v>
      </c>
      <c r="C23" s="250"/>
      <c r="D23" s="250"/>
      <c r="E23" s="250"/>
      <c r="F23" s="250"/>
      <c r="G23" s="230"/>
    </row>
    <row r="24" spans="1:7" ht="15">
      <c r="A24" s="14">
        <v>4</v>
      </c>
      <c r="B24" s="249" t="s">
        <v>1399</v>
      </c>
      <c r="C24" s="250"/>
      <c r="D24" s="250"/>
      <c r="E24" s="250"/>
      <c r="F24" s="250"/>
      <c r="G24" s="230"/>
    </row>
    <row r="25" spans="1:7" ht="15">
      <c r="A25" s="14">
        <v>5</v>
      </c>
      <c r="B25" s="249" t="s">
        <v>1298</v>
      </c>
      <c r="C25" s="250"/>
      <c r="D25" s="250"/>
      <c r="E25" s="250"/>
      <c r="F25" s="250"/>
      <c r="G25" s="230"/>
    </row>
    <row r="26" spans="1:7" ht="15.75" thickBot="1">
      <c r="A26" s="15">
        <v>6</v>
      </c>
      <c r="B26" s="257"/>
      <c r="C26" s="258"/>
      <c r="D26" s="258"/>
      <c r="E26" s="258"/>
      <c r="F26" s="258"/>
      <c r="G26" s="259"/>
    </row>
    <row r="28" spans="1:7" ht="12.75" thickBot="1">
      <c r="A28" s="2" t="s">
        <v>54</v>
      </c>
    </row>
    <row r="29" spans="1:7" ht="12.75" thickBot="1">
      <c r="A29" s="33" t="s">
        <v>1</v>
      </c>
      <c r="B29" s="34" t="s">
        <v>55</v>
      </c>
      <c r="C29" s="35" t="s">
        <v>56</v>
      </c>
      <c r="D29" s="36"/>
      <c r="E29" s="34" t="s">
        <v>57</v>
      </c>
      <c r="F29" s="34" t="s">
        <v>58</v>
      </c>
      <c r="G29" s="37" t="s">
        <v>4</v>
      </c>
    </row>
    <row r="31" spans="1:7" ht="12.75" thickBot="1">
      <c r="A31" s="2" t="s">
        <v>59</v>
      </c>
    </row>
    <row r="32" spans="1:7" ht="15.75" thickBot="1">
      <c r="A32" s="33" t="s">
        <v>1</v>
      </c>
      <c r="B32" s="34" t="s">
        <v>60</v>
      </c>
      <c r="C32" s="35" t="s">
        <v>56</v>
      </c>
      <c r="D32" s="36"/>
      <c r="E32" s="207" t="s">
        <v>61</v>
      </c>
      <c r="F32" s="208"/>
      <c r="G32" s="37" t="s">
        <v>62</v>
      </c>
    </row>
    <row r="34" spans="1:7" ht="12.75" thickBot="1">
      <c r="A34" s="2" t="s">
        <v>63</v>
      </c>
    </row>
    <row r="35" spans="1:7" ht="15.75" thickBot="1">
      <c r="A35" s="33" t="s">
        <v>1</v>
      </c>
      <c r="B35" s="34" t="s">
        <v>60</v>
      </c>
      <c r="C35" s="35" t="s">
        <v>56</v>
      </c>
      <c r="D35" s="36"/>
      <c r="E35" s="207" t="s">
        <v>64</v>
      </c>
      <c r="F35" s="208"/>
      <c r="G35" s="37" t="s">
        <v>65</v>
      </c>
    </row>
  </sheetData>
  <mergeCells count="26">
    <mergeCell ref="E13:F13"/>
    <mergeCell ref="E14:F14"/>
    <mergeCell ref="E15:F15"/>
    <mergeCell ref="E16:F16"/>
    <mergeCell ref="E17:F17"/>
    <mergeCell ref="B24:G24"/>
    <mergeCell ref="B25:G25"/>
    <mergeCell ref="B26:G26"/>
    <mergeCell ref="E32:F32"/>
    <mergeCell ref="E35:F35"/>
    <mergeCell ref="B23:G23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B20:G20"/>
    <mergeCell ref="B21:G21"/>
    <mergeCell ref="B22:G22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C49"/>
  <sheetViews>
    <sheetView view="pageBreakPreview" zoomScaleNormal="85" zoomScaleSheetLayoutView="100" workbookViewId="0">
      <selection activeCell="V8" sqref="V8"/>
    </sheetView>
  </sheetViews>
  <sheetFormatPr defaultColWidth="2.5703125" defaultRowHeight="18" customHeight="1"/>
  <cols>
    <col min="1" max="1" width="2.5703125" style="88" customWidth="1"/>
    <col min="2" max="2" width="5.140625" style="88" customWidth="1"/>
    <col min="3" max="3" width="12.42578125" style="88" customWidth="1"/>
    <col min="4" max="4" width="6.85546875" style="88" customWidth="1"/>
    <col min="5" max="5" width="9.42578125" style="88" customWidth="1"/>
    <col min="6" max="6" width="72.7109375" style="88" customWidth="1"/>
    <col min="7" max="7" width="17" style="88" customWidth="1"/>
    <col min="8" max="255" width="2.5703125" style="88"/>
    <col min="256" max="257" width="2.5703125" style="88" customWidth="1"/>
    <col min="258" max="258" width="8" style="88" customWidth="1"/>
    <col min="259" max="259" width="12.42578125" style="88" customWidth="1"/>
    <col min="260" max="260" width="6.85546875" style="88" customWidth="1"/>
    <col min="261" max="261" width="9.42578125" style="88" customWidth="1"/>
    <col min="262" max="262" width="72.7109375" style="88" customWidth="1"/>
    <col min="263" max="263" width="17" style="88" customWidth="1"/>
    <col min="264" max="511" width="2.5703125" style="88"/>
    <col min="512" max="513" width="2.5703125" style="88" customWidth="1"/>
    <col min="514" max="514" width="8" style="88" customWidth="1"/>
    <col min="515" max="515" width="12.42578125" style="88" customWidth="1"/>
    <col min="516" max="516" width="6.85546875" style="88" customWidth="1"/>
    <col min="517" max="517" width="9.42578125" style="88" customWidth="1"/>
    <col min="518" max="518" width="72.7109375" style="88" customWidth="1"/>
    <col min="519" max="519" width="17" style="88" customWidth="1"/>
    <col min="520" max="767" width="2.5703125" style="88"/>
    <col min="768" max="769" width="2.5703125" style="88" customWidth="1"/>
    <col min="770" max="770" width="8" style="88" customWidth="1"/>
    <col min="771" max="771" width="12.42578125" style="88" customWidth="1"/>
    <col min="772" max="772" width="6.85546875" style="88" customWidth="1"/>
    <col min="773" max="773" width="9.42578125" style="88" customWidth="1"/>
    <col min="774" max="774" width="72.7109375" style="88" customWidth="1"/>
    <col min="775" max="775" width="17" style="88" customWidth="1"/>
    <col min="776" max="1023" width="2.5703125" style="88"/>
    <col min="1024" max="1025" width="2.5703125" style="88" customWidth="1"/>
    <col min="1026" max="1026" width="8" style="88" customWidth="1"/>
    <col min="1027" max="1027" width="12.42578125" style="88" customWidth="1"/>
    <col min="1028" max="1028" width="6.85546875" style="88" customWidth="1"/>
    <col min="1029" max="1029" width="9.42578125" style="88" customWidth="1"/>
    <col min="1030" max="1030" width="72.7109375" style="88" customWidth="1"/>
    <col min="1031" max="1031" width="17" style="88" customWidth="1"/>
    <col min="1032" max="1279" width="2.5703125" style="88"/>
    <col min="1280" max="1281" width="2.5703125" style="88" customWidth="1"/>
    <col min="1282" max="1282" width="8" style="88" customWidth="1"/>
    <col min="1283" max="1283" width="12.42578125" style="88" customWidth="1"/>
    <col min="1284" max="1284" width="6.85546875" style="88" customWidth="1"/>
    <col min="1285" max="1285" width="9.42578125" style="88" customWidth="1"/>
    <col min="1286" max="1286" width="72.7109375" style="88" customWidth="1"/>
    <col min="1287" max="1287" width="17" style="88" customWidth="1"/>
    <col min="1288" max="1535" width="2.5703125" style="88"/>
    <col min="1536" max="1537" width="2.5703125" style="88" customWidth="1"/>
    <col min="1538" max="1538" width="8" style="88" customWidth="1"/>
    <col min="1539" max="1539" width="12.42578125" style="88" customWidth="1"/>
    <col min="1540" max="1540" width="6.85546875" style="88" customWidth="1"/>
    <col min="1541" max="1541" width="9.42578125" style="88" customWidth="1"/>
    <col min="1542" max="1542" width="72.7109375" style="88" customWidth="1"/>
    <col min="1543" max="1543" width="17" style="88" customWidth="1"/>
    <col min="1544" max="1791" width="2.5703125" style="88"/>
    <col min="1792" max="1793" width="2.5703125" style="88" customWidth="1"/>
    <col min="1794" max="1794" width="8" style="88" customWidth="1"/>
    <col min="1795" max="1795" width="12.42578125" style="88" customWidth="1"/>
    <col min="1796" max="1796" width="6.85546875" style="88" customWidth="1"/>
    <col min="1797" max="1797" width="9.42578125" style="88" customWidth="1"/>
    <col min="1798" max="1798" width="72.7109375" style="88" customWidth="1"/>
    <col min="1799" max="1799" width="17" style="88" customWidth="1"/>
    <col min="1800" max="2047" width="2.5703125" style="88"/>
    <col min="2048" max="2049" width="2.5703125" style="88" customWidth="1"/>
    <col min="2050" max="2050" width="8" style="88" customWidth="1"/>
    <col min="2051" max="2051" width="12.42578125" style="88" customWidth="1"/>
    <col min="2052" max="2052" width="6.85546875" style="88" customWidth="1"/>
    <col min="2053" max="2053" width="9.42578125" style="88" customWidth="1"/>
    <col min="2054" max="2054" width="72.7109375" style="88" customWidth="1"/>
    <col min="2055" max="2055" width="17" style="88" customWidth="1"/>
    <col min="2056" max="2303" width="2.5703125" style="88"/>
    <col min="2304" max="2305" width="2.5703125" style="88" customWidth="1"/>
    <col min="2306" max="2306" width="8" style="88" customWidth="1"/>
    <col min="2307" max="2307" width="12.42578125" style="88" customWidth="1"/>
    <col min="2308" max="2308" width="6.85546875" style="88" customWidth="1"/>
    <col min="2309" max="2309" width="9.42578125" style="88" customWidth="1"/>
    <col min="2310" max="2310" width="72.7109375" style="88" customWidth="1"/>
    <col min="2311" max="2311" width="17" style="88" customWidth="1"/>
    <col min="2312" max="2559" width="2.5703125" style="88"/>
    <col min="2560" max="2561" width="2.5703125" style="88" customWidth="1"/>
    <col min="2562" max="2562" width="8" style="88" customWidth="1"/>
    <col min="2563" max="2563" width="12.42578125" style="88" customWidth="1"/>
    <col min="2564" max="2564" width="6.85546875" style="88" customWidth="1"/>
    <col min="2565" max="2565" width="9.42578125" style="88" customWidth="1"/>
    <col min="2566" max="2566" width="72.7109375" style="88" customWidth="1"/>
    <col min="2567" max="2567" width="17" style="88" customWidth="1"/>
    <col min="2568" max="2815" width="2.5703125" style="88"/>
    <col min="2816" max="2817" width="2.5703125" style="88" customWidth="1"/>
    <col min="2818" max="2818" width="8" style="88" customWidth="1"/>
    <col min="2819" max="2819" width="12.42578125" style="88" customWidth="1"/>
    <col min="2820" max="2820" width="6.85546875" style="88" customWidth="1"/>
    <col min="2821" max="2821" width="9.42578125" style="88" customWidth="1"/>
    <col min="2822" max="2822" width="72.7109375" style="88" customWidth="1"/>
    <col min="2823" max="2823" width="17" style="88" customWidth="1"/>
    <col min="2824" max="3071" width="2.5703125" style="88"/>
    <col min="3072" max="3073" width="2.5703125" style="88" customWidth="1"/>
    <col min="3074" max="3074" width="8" style="88" customWidth="1"/>
    <col min="3075" max="3075" width="12.42578125" style="88" customWidth="1"/>
    <col min="3076" max="3076" width="6.85546875" style="88" customWidth="1"/>
    <col min="3077" max="3077" width="9.42578125" style="88" customWidth="1"/>
    <col min="3078" max="3078" width="72.7109375" style="88" customWidth="1"/>
    <col min="3079" max="3079" width="17" style="88" customWidth="1"/>
    <col min="3080" max="3327" width="2.5703125" style="88"/>
    <col min="3328" max="3329" width="2.5703125" style="88" customWidth="1"/>
    <col min="3330" max="3330" width="8" style="88" customWidth="1"/>
    <col min="3331" max="3331" width="12.42578125" style="88" customWidth="1"/>
    <col min="3332" max="3332" width="6.85546875" style="88" customWidth="1"/>
    <col min="3333" max="3333" width="9.42578125" style="88" customWidth="1"/>
    <col min="3334" max="3334" width="72.7109375" style="88" customWidth="1"/>
    <col min="3335" max="3335" width="17" style="88" customWidth="1"/>
    <col min="3336" max="3583" width="2.5703125" style="88"/>
    <col min="3584" max="3585" width="2.5703125" style="88" customWidth="1"/>
    <col min="3586" max="3586" width="8" style="88" customWidth="1"/>
    <col min="3587" max="3587" width="12.42578125" style="88" customWidth="1"/>
    <col min="3588" max="3588" width="6.85546875" style="88" customWidth="1"/>
    <col min="3589" max="3589" width="9.42578125" style="88" customWidth="1"/>
    <col min="3590" max="3590" width="72.7109375" style="88" customWidth="1"/>
    <col min="3591" max="3591" width="17" style="88" customWidth="1"/>
    <col min="3592" max="3839" width="2.5703125" style="88"/>
    <col min="3840" max="3841" width="2.5703125" style="88" customWidth="1"/>
    <col min="3842" max="3842" width="8" style="88" customWidth="1"/>
    <col min="3843" max="3843" width="12.42578125" style="88" customWidth="1"/>
    <col min="3844" max="3844" width="6.85546875" style="88" customWidth="1"/>
    <col min="3845" max="3845" width="9.42578125" style="88" customWidth="1"/>
    <col min="3846" max="3846" width="72.7109375" style="88" customWidth="1"/>
    <col min="3847" max="3847" width="17" style="88" customWidth="1"/>
    <col min="3848" max="4095" width="2.5703125" style="88"/>
    <col min="4096" max="4097" width="2.5703125" style="88" customWidth="1"/>
    <col min="4098" max="4098" width="8" style="88" customWidth="1"/>
    <col min="4099" max="4099" width="12.42578125" style="88" customWidth="1"/>
    <col min="4100" max="4100" width="6.85546875" style="88" customWidth="1"/>
    <col min="4101" max="4101" width="9.42578125" style="88" customWidth="1"/>
    <col min="4102" max="4102" width="72.7109375" style="88" customWidth="1"/>
    <col min="4103" max="4103" width="17" style="88" customWidth="1"/>
    <col min="4104" max="4351" width="2.5703125" style="88"/>
    <col min="4352" max="4353" width="2.5703125" style="88" customWidth="1"/>
    <col min="4354" max="4354" width="8" style="88" customWidth="1"/>
    <col min="4355" max="4355" width="12.42578125" style="88" customWidth="1"/>
    <col min="4356" max="4356" width="6.85546875" style="88" customWidth="1"/>
    <col min="4357" max="4357" width="9.42578125" style="88" customWidth="1"/>
    <col min="4358" max="4358" width="72.7109375" style="88" customWidth="1"/>
    <col min="4359" max="4359" width="17" style="88" customWidth="1"/>
    <col min="4360" max="4607" width="2.5703125" style="88"/>
    <col min="4608" max="4609" width="2.5703125" style="88" customWidth="1"/>
    <col min="4610" max="4610" width="8" style="88" customWidth="1"/>
    <col min="4611" max="4611" width="12.42578125" style="88" customWidth="1"/>
    <col min="4612" max="4612" width="6.85546875" style="88" customWidth="1"/>
    <col min="4613" max="4613" width="9.42578125" style="88" customWidth="1"/>
    <col min="4614" max="4614" width="72.7109375" style="88" customWidth="1"/>
    <col min="4615" max="4615" width="17" style="88" customWidth="1"/>
    <col min="4616" max="4863" width="2.5703125" style="88"/>
    <col min="4864" max="4865" width="2.5703125" style="88" customWidth="1"/>
    <col min="4866" max="4866" width="8" style="88" customWidth="1"/>
    <col min="4867" max="4867" width="12.42578125" style="88" customWidth="1"/>
    <col min="4868" max="4868" width="6.85546875" style="88" customWidth="1"/>
    <col min="4869" max="4869" width="9.42578125" style="88" customWidth="1"/>
    <col min="4870" max="4870" width="72.7109375" style="88" customWidth="1"/>
    <col min="4871" max="4871" width="17" style="88" customWidth="1"/>
    <col min="4872" max="5119" width="2.5703125" style="88"/>
    <col min="5120" max="5121" width="2.5703125" style="88" customWidth="1"/>
    <col min="5122" max="5122" width="8" style="88" customWidth="1"/>
    <col min="5123" max="5123" width="12.42578125" style="88" customWidth="1"/>
    <col min="5124" max="5124" width="6.85546875" style="88" customWidth="1"/>
    <col min="5125" max="5125" width="9.42578125" style="88" customWidth="1"/>
    <col min="5126" max="5126" width="72.7109375" style="88" customWidth="1"/>
    <col min="5127" max="5127" width="17" style="88" customWidth="1"/>
    <col min="5128" max="5375" width="2.5703125" style="88"/>
    <col min="5376" max="5377" width="2.5703125" style="88" customWidth="1"/>
    <col min="5378" max="5378" width="8" style="88" customWidth="1"/>
    <col min="5379" max="5379" width="12.42578125" style="88" customWidth="1"/>
    <col min="5380" max="5380" width="6.85546875" style="88" customWidth="1"/>
    <col min="5381" max="5381" width="9.42578125" style="88" customWidth="1"/>
    <col min="5382" max="5382" width="72.7109375" style="88" customWidth="1"/>
    <col min="5383" max="5383" width="17" style="88" customWidth="1"/>
    <col min="5384" max="5631" width="2.5703125" style="88"/>
    <col min="5632" max="5633" width="2.5703125" style="88" customWidth="1"/>
    <col min="5634" max="5634" width="8" style="88" customWidth="1"/>
    <col min="5635" max="5635" width="12.42578125" style="88" customWidth="1"/>
    <col min="5636" max="5636" width="6.85546875" style="88" customWidth="1"/>
    <col min="5637" max="5637" width="9.42578125" style="88" customWidth="1"/>
    <col min="5638" max="5638" width="72.7109375" style="88" customWidth="1"/>
    <col min="5639" max="5639" width="17" style="88" customWidth="1"/>
    <col min="5640" max="5887" width="2.5703125" style="88"/>
    <col min="5888" max="5889" width="2.5703125" style="88" customWidth="1"/>
    <col min="5890" max="5890" width="8" style="88" customWidth="1"/>
    <col min="5891" max="5891" width="12.42578125" style="88" customWidth="1"/>
    <col min="5892" max="5892" width="6.85546875" style="88" customWidth="1"/>
    <col min="5893" max="5893" width="9.42578125" style="88" customWidth="1"/>
    <col min="5894" max="5894" width="72.7109375" style="88" customWidth="1"/>
    <col min="5895" max="5895" width="17" style="88" customWidth="1"/>
    <col min="5896" max="6143" width="2.5703125" style="88"/>
    <col min="6144" max="6145" width="2.5703125" style="88" customWidth="1"/>
    <col min="6146" max="6146" width="8" style="88" customWidth="1"/>
    <col min="6147" max="6147" width="12.42578125" style="88" customWidth="1"/>
    <col min="6148" max="6148" width="6.85546875" style="88" customWidth="1"/>
    <col min="6149" max="6149" width="9.42578125" style="88" customWidth="1"/>
    <col min="6150" max="6150" width="72.7109375" style="88" customWidth="1"/>
    <col min="6151" max="6151" width="17" style="88" customWidth="1"/>
    <col min="6152" max="6399" width="2.5703125" style="88"/>
    <col min="6400" max="6401" width="2.5703125" style="88" customWidth="1"/>
    <col min="6402" max="6402" width="8" style="88" customWidth="1"/>
    <col min="6403" max="6403" width="12.42578125" style="88" customWidth="1"/>
    <col min="6404" max="6404" width="6.85546875" style="88" customWidth="1"/>
    <col min="6405" max="6405" width="9.42578125" style="88" customWidth="1"/>
    <col min="6406" max="6406" width="72.7109375" style="88" customWidth="1"/>
    <col min="6407" max="6407" width="17" style="88" customWidth="1"/>
    <col min="6408" max="6655" width="2.5703125" style="88"/>
    <col min="6656" max="6657" width="2.5703125" style="88" customWidth="1"/>
    <col min="6658" max="6658" width="8" style="88" customWidth="1"/>
    <col min="6659" max="6659" width="12.42578125" style="88" customWidth="1"/>
    <col min="6660" max="6660" width="6.85546875" style="88" customWidth="1"/>
    <col min="6661" max="6661" width="9.42578125" style="88" customWidth="1"/>
    <col min="6662" max="6662" width="72.7109375" style="88" customWidth="1"/>
    <col min="6663" max="6663" width="17" style="88" customWidth="1"/>
    <col min="6664" max="6911" width="2.5703125" style="88"/>
    <col min="6912" max="6913" width="2.5703125" style="88" customWidth="1"/>
    <col min="6914" max="6914" width="8" style="88" customWidth="1"/>
    <col min="6915" max="6915" width="12.42578125" style="88" customWidth="1"/>
    <col min="6916" max="6916" width="6.85546875" style="88" customWidth="1"/>
    <col min="6917" max="6917" width="9.42578125" style="88" customWidth="1"/>
    <col min="6918" max="6918" width="72.7109375" style="88" customWidth="1"/>
    <col min="6919" max="6919" width="17" style="88" customWidth="1"/>
    <col min="6920" max="7167" width="2.5703125" style="88"/>
    <col min="7168" max="7169" width="2.5703125" style="88" customWidth="1"/>
    <col min="7170" max="7170" width="8" style="88" customWidth="1"/>
    <col min="7171" max="7171" width="12.42578125" style="88" customWidth="1"/>
    <col min="7172" max="7172" width="6.85546875" style="88" customWidth="1"/>
    <col min="7173" max="7173" width="9.42578125" style="88" customWidth="1"/>
    <col min="7174" max="7174" width="72.7109375" style="88" customWidth="1"/>
    <col min="7175" max="7175" width="17" style="88" customWidth="1"/>
    <col min="7176" max="7423" width="2.5703125" style="88"/>
    <col min="7424" max="7425" width="2.5703125" style="88" customWidth="1"/>
    <col min="7426" max="7426" width="8" style="88" customWidth="1"/>
    <col min="7427" max="7427" width="12.42578125" style="88" customWidth="1"/>
    <col min="7428" max="7428" width="6.85546875" style="88" customWidth="1"/>
    <col min="7429" max="7429" width="9.42578125" style="88" customWidth="1"/>
    <col min="7430" max="7430" width="72.7109375" style="88" customWidth="1"/>
    <col min="7431" max="7431" width="17" style="88" customWidth="1"/>
    <col min="7432" max="7679" width="2.5703125" style="88"/>
    <col min="7680" max="7681" width="2.5703125" style="88" customWidth="1"/>
    <col min="7682" max="7682" width="8" style="88" customWidth="1"/>
    <col min="7683" max="7683" width="12.42578125" style="88" customWidth="1"/>
    <col min="7684" max="7684" width="6.85546875" style="88" customWidth="1"/>
    <col min="7685" max="7685" width="9.42578125" style="88" customWidth="1"/>
    <col min="7686" max="7686" width="72.7109375" style="88" customWidth="1"/>
    <col min="7687" max="7687" width="17" style="88" customWidth="1"/>
    <col min="7688" max="7935" width="2.5703125" style="88"/>
    <col min="7936" max="7937" width="2.5703125" style="88" customWidth="1"/>
    <col min="7938" max="7938" width="8" style="88" customWidth="1"/>
    <col min="7939" max="7939" width="12.42578125" style="88" customWidth="1"/>
    <col min="7940" max="7940" width="6.85546875" style="88" customWidth="1"/>
    <col min="7941" max="7941" width="9.42578125" style="88" customWidth="1"/>
    <col min="7942" max="7942" width="72.7109375" style="88" customWidth="1"/>
    <col min="7943" max="7943" width="17" style="88" customWidth="1"/>
    <col min="7944" max="8191" width="2.5703125" style="88"/>
    <col min="8192" max="8193" width="2.5703125" style="88" customWidth="1"/>
    <col min="8194" max="8194" width="8" style="88" customWidth="1"/>
    <col min="8195" max="8195" width="12.42578125" style="88" customWidth="1"/>
    <col min="8196" max="8196" width="6.85546875" style="88" customWidth="1"/>
    <col min="8197" max="8197" width="9.42578125" style="88" customWidth="1"/>
    <col min="8198" max="8198" width="72.7109375" style="88" customWidth="1"/>
    <col min="8199" max="8199" width="17" style="88" customWidth="1"/>
    <col min="8200" max="8447" width="2.5703125" style="88"/>
    <col min="8448" max="8449" width="2.5703125" style="88" customWidth="1"/>
    <col min="8450" max="8450" width="8" style="88" customWidth="1"/>
    <col min="8451" max="8451" width="12.42578125" style="88" customWidth="1"/>
    <col min="8452" max="8452" width="6.85546875" style="88" customWidth="1"/>
    <col min="8453" max="8453" width="9.42578125" style="88" customWidth="1"/>
    <col min="8454" max="8454" width="72.7109375" style="88" customWidth="1"/>
    <col min="8455" max="8455" width="17" style="88" customWidth="1"/>
    <col min="8456" max="8703" width="2.5703125" style="88"/>
    <col min="8704" max="8705" width="2.5703125" style="88" customWidth="1"/>
    <col min="8706" max="8706" width="8" style="88" customWidth="1"/>
    <col min="8707" max="8707" width="12.42578125" style="88" customWidth="1"/>
    <col min="8708" max="8708" width="6.85546875" style="88" customWidth="1"/>
    <col min="8709" max="8709" width="9.42578125" style="88" customWidth="1"/>
    <col min="8710" max="8710" width="72.7109375" style="88" customWidth="1"/>
    <col min="8711" max="8711" width="17" style="88" customWidth="1"/>
    <col min="8712" max="8959" width="2.5703125" style="88"/>
    <col min="8960" max="8961" width="2.5703125" style="88" customWidth="1"/>
    <col min="8962" max="8962" width="8" style="88" customWidth="1"/>
    <col min="8963" max="8963" width="12.42578125" style="88" customWidth="1"/>
    <col min="8964" max="8964" width="6.85546875" style="88" customWidth="1"/>
    <col min="8965" max="8965" width="9.42578125" style="88" customWidth="1"/>
    <col min="8966" max="8966" width="72.7109375" style="88" customWidth="1"/>
    <col min="8967" max="8967" width="17" style="88" customWidth="1"/>
    <col min="8968" max="9215" width="2.5703125" style="88"/>
    <col min="9216" max="9217" width="2.5703125" style="88" customWidth="1"/>
    <col min="9218" max="9218" width="8" style="88" customWidth="1"/>
    <col min="9219" max="9219" width="12.42578125" style="88" customWidth="1"/>
    <col min="9220" max="9220" width="6.85546875" style="88" customWidth="1"/>
    <col min="9221" max="9221" width="9.42578125" style="88" customWidth="1"/>
    <col min="9222" max="9222" width="72.7109375" style="88" customWidth="1"/>
    <col min="9223" max="9223" width="17" style="88" customWidth="1"/>
    <col min="9224" max="9471" width="2.5703125" style="88"/>
    <col min="9472" max="9473" width="2.5703125" style="88" customWidth="1"/>
    <col min="9474" max="9474" width="8" style="88" customWidth="1"/>
    <col min="9475" max="9475" width="12.42578125" style="88" customWidth="1"/>
    <col min="9476" max="9476" width="6.85546875" style="88" customWidth="1"/>
    <col min="9477" max="9477" width="9.42578125" style="88" customWidth="1"/>
    <col min="9478" max="9478" width="72.7109375" style="88" customWidth="1"/>
    <col min="9479" max="9479" width="17" style="88" customWidth="1"/>
    <col min="9480" max="9727" width="2.5703125" style="88"/>
    <col min="9728" max="9729" width="2.5703125" style="88" customWidth="1"/>
    <col min="9730" max="9730" width="8" style="88" customWidth="1"/>
    <col min="9731" max="9731" width="12.42578125" style="88" customWidth="1"/>
    <col min="9732" max="9732" width="6.85546875" style="88" customWidth="1"/>
    <col min="9733" max="9733" width="9.42578125" style="88" customWidth="1"/>
    <col min="9734" max="9734" width="72.7109375" style="88" customWidth="1"/>
    <col min="9735" max="9735" width="17" style="88" customWidth="1"/>
    <col min="9736" max="9983" width="2.5703125" style="88"/>
    <col min="9984" max="9985" width="2.5703125" style="88" customWidth="1"/>
    <col min="9986" max="9986" width="8" style="88" customWidth="1"/>
    <col min="9987" max="9987" width="12.42578125" style="88" customWidth="1"/>
    <col min="9988" max="9988" width="6.85546875" style="88" customWidth="1"/>
    <col min="9989" max="9989" width="9.42578125" style="88" customWidth="1"/>
    <col min="9990" max="9990" width="72.7109375" style="88" customWidth="1"/>
    <col min="9991" max="9991" width="17" style="88" customWidth="1"/>
    <col min="9992" max="10239" width="2.5703125" style="88"/>
    <col min="10240" max="10241" width="2.5703125" style="88" customWidth="1"/>
    <col min="10242" max="10242" width="8" style="88" customWidth="1"/>
    <col min="10243" max="10243" width="12.42578125" style="88" customWidth="1"/>
    <col min="10244" max="10244" width="6.85546875" style="88" customWidth="1"/>
    <col min="10245" max="10245" width="9.42578125" style="88" customWidth="1"/>
    <col min="10246" max="10246" width="72.7109375" style="88" customWidth="1"/>
    <col min="10247" max="10247" width="17" style="88" customWidth="1"/>
    <col min="10248" max="10495" width="2.5703125" style="88"/>
    <col min="10496" max="10497" width="2.5703125" style="88" customWidth="1"/>
    <col min="10498" max="10498" width="8" style="88" customWidth="1"/>
    <col min="10499" max="10499" width="12.42578125" style="88" customWidth="1"/>
    <col min="10500" max="10500" width="6.85546875" style="88" customWidth="1"/>
    <col min="10501" max="10501" width="9.42578125" style="88" customWidth="1"/>
    <col min="10502" max="10502" width="72.7109375" style="88" customWidth="1"/>
    <col min="10503" max="10503" width="17" style="88" customWidth="1"/>
    <col min="10504" max="10751" width="2.5703125" style="88"/>
    <col min="10752" max="10753" width="2.5703125" style="88" customWidth="1"/>
    <col min="10754" max="10754" width="8" style="88" customWidth="1"/>
    <col min="10755" max="10755" width="12.42578125" style="88" customWidth="1"/>
    <col min="10756" max="10756" width="6.85546875" style="88" customWidth="1"/>
    <col min="10757" max="10757" width="9.42578125" style="88" customWidth="1"/>
    <col min="10758" max="10758" width="72.7109375" style="88" customWidth="1"/>
    <col min="10759" max="10759" width="17" style="88" customWidth="1"/>
    <col min="10760" max="11007" width="2.5703125" style="88"/>
    <col min="11008" max="11009" width="2.5703125" style="88" customWidth="1"/>
    <col min="11010" max="11010" width="8" style="88" customWidth="1"/>
    <col min="11011" max="11011" width="12.42578125" style="88" customWidth="1"/>
    <col min="11012" max="11012" width="6.85546875" style="88" customWidth="1"/>
    <col min="11013" max="11013" width="9.42578125" style="88" customWidth="1"/>
    <col min="11014" max="11014" width="72.7109375" style="88" customWidth="1"/>
    <col min="11015" max="11015" width="17" style="88" customWidth="1"/>
    <col min="11016" max="11263" width="2.5703125" style="88"/>
    <col min="11264" max="11265" width="2.5703125" style="88" customWidth="1"/>
    <col min="11266" max="11266" width="8" style="88" customWidth="1"/>
    <col min="11267" max="11267" width="12.42578125" style="88" customWidth="1"/>
    <col min="11268" max="11268" width="6.85546875" style="88" customWidth="1"/>
    <col min="11269" max="11269" width="9.42578125" style="88" customWidth="1"/>
    <col min="11270" max="11270" width="72.7109375" style="88" customWidth="1"/>
    <col min="11271" max="11271" width="17" style="88" customWidth="1"/>
    <col min="11272" max="11519" width="2.5703125" style="88"/>
    <col min="11520" max="11521" width="2.5703125" style="88" customWidth="1"/>
    <col min="11522" max="11522" width="8" style="88" customWidth="1"/>
    <col min="11523" max="11523" width="12.42578125" style="88" customWidth="1"/>
    <col min="11524" max="11524" width="6.85546875" style="88" customWidth="1"/>
    <col min="11525" max="11525" width="9.42578125" style="88" customWidth="1"/>
    <col min="11526" max="11526" width="72.7109375" style="88" customWidth="1"/>
    <col min="11527" max="11527" width="17" style="88" customWidth="1"/>
    <col min="11528" max="11775" width="2.5703125" style="88"/>
    <col min="11776" max="11777" width="2.5703125" style="88" customWidth="1"/>
    <col min="11778" max="11778" width="8" style="88" customWidth="1"/>
    <col min="11779" max="11779" width="12.42578125" style="88" customWidth="1"/>
    <col min="11780" max="11780" width="6.85546875" style="88" customWidth="1"/>
    <col min="11781" max="11781" width="9.42578125" style="88" customWidth="1"/>
    <col min="11782" max="11782" width="72.7109375" style="88" customWidth="1"/>
    <col min="11783" max="11783" width="17" style="88" customWidth="1"/>
    <col min="11784" max="12031" width="2.5703125" style="88"/>
    <col min="12032" max="12033" width="2.5703125" style="88" customWidth="1"/>
    <col min="12034" max="12034" width="8" style="88" customWidth="1"/>
    <col min="12035" max="12035" width="12.42578125" style="88" customWidth="1"/>
    <col min="12036" max="12036" width="6.85546875" style="88" customWidth="1"/>
    <col min="12037" max="12037" width="9.42578125" style="88" customWidth="1"/>
    <col min="12038" max="12038" width="72.7109375" style="88" customWidth="1"/>
    <col min="12039" max="12039" width="17" style="88" customWidth="1"/>
    <col min="12040" max="12287" width="2.5703125" style="88"/>
    <col min="12288" max="12289" width="2.5703125" style="88" customWidth="1"/>
    <col min="12290" max="12290" width="8" style="88" customWidth="1"/>
    <col min="12291" max="12291" width="12.42578125" style="88" customWidth="1"/>
    <col min="12292" max="12292" width="6.85546875" style="88" customWidth="1"/>
    <col min="12293" max="12293" width="9.42578125" style="88" customWidth="1"/>
    <col min="12294" max="12294" width="72.7109375" style="88" customWidth="1"/>
    <col min="12295" max="12295" width="17" style="88" customWidth="1"/>
    <col min="12296" max="12543" width="2.5703125" style="88"/>
    <col min="12544" max="12545" width="2.5703125" style="88" customWidth="1"/>
    <col min="12546" max="12546" width="8" style="88" customWidth="1"/>
    <col min="12547" max="12547" width="12.42578125" style="88" customWidth="1"/>
    <col min="12548" max="12548" width="6.85546875" style="88" customWidth="1"/>
    <col min="12549" max="12549" width="9.42578125" style="88" customWidth="1"/>
    <col min="12550" max="12550" width="72.7109375" style="88" customWidth="1"/>
    <col min="12551" max="12551" width="17" style="88" customWidth="1"/>
    <col min="12552" max="12799" width="2.5703125" style="88"/>
    <col min="12800" max="12801" width="2.5703125" style="88" customWidth="1"/>
    <col min="12802" max="12802" width="8" style="88" customWidth="1"/>
    <col min="12803" max="12803" width="12.42578125" style="88" customWidth="1"/>
    <col min="12804" max="12804" width="6.85546875" style="88" customWidth="1"/>
    <col min="12805" max="12805" width="9.42578125" style="88" customWidth="1"/>
    <col min="12806" max="12806" width="72.7109375" style="88" customWidth="1"/>
    <col min="12807" max="12807" width="17" style="88" customWidth="1"/>
    <col min="12808" max="13055" width="2.5703125" style="88"/>
    <col min="13056" max="13057" width="2.5703125" style="88" customWidth="1"/>
    <col min="13058" max="13058" width="8" style="88" customWidth="1"/>
    <col min="13059" max="13059" width="12.42578125" style="88" customWidth="1"/>
    <col min="13060" max="13060" width="6.85546875" style="88" customWidth="1"/>
    <col min="13061" max="13061" width="9.42578125" style="88" customWidth="1"/>
    <col min="13062" max="13062" width="72.7109375" style="88" customWidth="1"/>
    <col min="13063" max="13063" width="17" style="88" customWidth="1"/>
    <col min="13064" max="13311" width="2.5703125" style="88"/>
    <col min="13312" max="13313" width="2.5703125" style="88" customWidth="1"/>
    <col min="13314" max="13314" width="8" style="88" customWidth="1"/>
    <col min="13315" max="13315" width="12.42578125" style="88" customWidth="1"/>
    <col min="13316" max="13316" width="6.85546875" style="88" customWidth="1"/>
    <col min="13317" max="13317" width="9.42578125" style="88" customWidth="1"/>
    <col min="13318" max="13318" width="72.7109375" style="88" customWidth="1"/>
    <col min="13319" max="13319" width="17" style="88" customWidth="1"/>
    <col min="13320" max="13567" width="2.5703125" style="88"/>
    <col min="13568" max="13569" width="2.5703125" style="88" customWidth="1"/>
    <col min="13570" max="13570" width="8" style="88" customWidth="1"/>
    <col min="13571" max="13571" width="12.42578125" style="88" customWidth="1"/>
    <col min="13572" max="13572" width="6.85546875" style="88" customWidth="1"/>
    <col min="13573" max="13573" width="9.42578125" style="88" customWidth="1"/>
    <col min="13574" max="13574" width="72.7109375" style="88" customWidth="1"/>
    <col min="13575" max="13575" width="17" style="88" customWidth="1"/>
    <col min="13576" max="13823" width="2.5703125" style="88"/>
    <col min="13824" max="13825" width="2.5703125" style="88" customWidth="1"/>
    <col min="13826" max="13826" width="8" style="88" customWidth="1"/>
    <col min="13827" max="13827" width="12.42578125" style="88" customWidth="1"/>
    <col min="13828" max="13828" width="6.85546875" style="88" customWidth="1"/>
    <col min="13829" max="13829" width="9.42578125" style="88" customWidth="1"/>
    <col min="13830" max="13830" width="72.7109375" style="88" customWidth="1"/>
    <col min="13831" max="13831" width="17" style="88" customWidth="1"/>
    <col min="13832" max="14079" width="2.5703125" style="88"/>
    <col min="14080" max="14081" width="2.5703125" style="88" customWidth="1"/>
    <col min="14082" max="14082" width="8" style="88" customWidth="1"/>
    <col min="14083" max="14083" width="12.42578125" style="88" customWidth="1"/>
    <col min="14084" max="14084" width="6.85546875" style="88" customWidth="1"/>
    <col min="14085" max="14085" width="9.42578125" style="88" customWidth="1"/>
    <col min="14086" max="14086" width="72.7109375" style="88" customWidth="1"/>
    <col min="14087" max="14087" width="17" style="88" customWidth="1"/>
    <col min="14088" max="14335" width="2.5703125" style="88"/>
    <col min="14336" max="14337" width="2.5703125" style="88" customWidth="1"/>
    <col min="14338" max="14338" width="8" style="88" customWidth="1"/>
    <col min="14339" max="14339" width="12.42578125" style="88" customWidth="1"/>
    <col min="14340" max="14340" width="6.85546875" style="88" customWidth="1"/>
    <col min="14341" max="14341" width="9.42578125" style="88" customWidth="1"/>
    <col min="14342" max="14342" width="72.7109375" style="88" customWidth="1"/>
    <col min="14343" max="14343" width="17" style="88" customWidth="1"/>
    <col min="14344" max="14591" width="2.5703125" style="88"/>
    <col min="14592" max="14593" width="2.5703125" style="88" customWidth="1"/>
    <col min="14594" max="14594" width="8" style="88" customWidth="1"/>
    <col min="14595" max="14595" width="12.42578125" style="88" customWidth="1"/>
    <col min="14596" max="14596" width="6.85546875" style="88" customWidth="1"/>
    <col min="14597" max="14597" width="9.42578125" style="88" customWidth="1"/>
    <col min="14598" max="14598" width="72.7109375" style="88" customWidth="1"/>
    <col min="14599" max="14599" width="17" style="88" customWidth="1"/>
    <col min="14600" max="14847" width="2.5703125" style="88"/>
    <col min="14848" max="14849" width="2.5703125" style="88" customWidth="1"/>
    <col min="14850" max="14850" width="8" style="88" customWidth="1"/>
    <col min="14851" max="14851" width="12.42578125" style="88" customWidth="1"/>
    <col min="14852" max="14852" width="6.85546875" style="88" customWidth="1"/>
    <col min="14853" max="14853" width="9.42578125" style="88" customWidth="1"/>
    <col min="14854" max="14854" width="72.7109375" style="88" customWidth="1"/>
    <col min="14855" max="14855" width="17" style="88" customWidth="1"/>
    <col min="14856" max="15103" width="2.5703125" style="88"/>
    <col min="15104" max="15105" width="2.5703125" style="88" customWidth="1"/>
    <col min="15106" max="15106" width="8" style="88" customWidth="1"/>
    <col min="15107" max="15107" width="12.42578125" style="88" customWidth="1"/>
    <col min="15108" max="15108" width="6.85546875" style="88" customWidth="1"/>
    <col min="15109" max="15109" width="9.42578125" style="88" customWidth="1"/>
    <col min="15110" max="15110" width="72.7109375" style="88" customWidth="1"/>
    <col min="15111" max="15111" width="17" style="88" customWidth="1"/>
    <col min="15112" max="15359" width="2.5703125" style="88"/>
    <col min="15360" max="15361" width="2.5703125" style="88" customWidth="1"/>
    <col min="15362" max="15362" width="8" style="88" customWidth="1"/>
    <col min="15363" max="15363" width="12.42578125" style="88" customWidth="1"/>
    <col min="15364" max="15364" width="6.85546875" style="88" customWidth="1"/>
    <col min="15365" max="15365" width="9.42578125" style="88" customWidth="1"/>
    <col min="15366" max="15366" width="72.7109375" style="88" customWidth="1"/>
    <col min="15367" max="15367" width="17" style="88" customWidth="1"/>
    <col min="15368" max="15615" width="2.5703125" style="88"/>
    <col min="15616" max="15617" width="2.5703125" style="88" customWidth="1"/>
    <col min="15618" max="15618" width="8" style="88" customWidth="1"/>
    <col min="15619" max="15619" width="12.42578125" style="88" customWidth="1"/>
    <col min="15620" max="15620" width="6.85546875" style="88" customWidth="1"/>
    <col min="15621" max="15621" width="9.42578125" style="88" customWidth="1"/>
    <col min="15622" max="15622" width="72.7109375" style="88" customWidth="1"/>
    <col min="15623" max="15623" width="17" style="88" customWidth="1"/>
    <col min="15624" max="15871" width="2.5703125" style="88"/>
    <col min="15872" max="15873" width="2.5703125" style="88" customWidth="1"/>
    <col min="15874" max="15874" width="8" style="88" customWidth="1"/>
    <col min="15875" max="15875" width="12.42578125" style="88" customWidth="1"/>
    <col min="15876" max="15876" width="6.85546875" style="88" customWidth="1"/>
    <col min="15877" max="15877" width="9.42578125" style="88" customWidth="1"/>
    <col min="15878" max="15878" width="72.7109375" style="88" customWidth="1"/>
    <col min="15879" max="15879" width="17" style="88" customWidth="1"/>
    <col min="15880" max="16127" width="2.5703125" style="88"/>
    <col min="16128" max="16129" width="2.5703125" style="88" customWidth="1"/>
    <col min="16130" max="16130" width="8" style="88" customWidth="1"/>
    <col min="16131" max="16131" width="12.42578125" style="88" customWidth="1"/>
    <col min="16132" max="16132" width="6.85546875" style="88" customWidth="1"/>
    <col min="16133" max="16133" width="9.42578125" style="88" customWidth="1"/>
    <col min="16134" max="16134" width="72.7109375" style="88" customWidth="1"/>
    <col min="16135" max="16135" width="17" style="88" customWidth="1"/>
    <col min="16136" max="16384" width="2.5703125" style="88"/>
  </cols>
  <sheetData>
    <row r="1" spans="1:54" ht="24">
      <c r="A1" s="89"/>
      <c r="B1" s="105" t="s">
        <v>1421</v>
      </c>
      <c r="C1" s="105" t="s">
        <v>1422</v>
      </c>
      <c r="F1" s="106" t="s">
        <v>1423</v>
      </c>
    </row>
    <row r="2" spans="1:54" ht="18" customHeight="1" thickBot="1">
      <c r="A2" s="91"/>
      <c r="B2" s="107" t="s">
        <v>1424</v>
      </c>
      <c r="C2" s="108" t="s">
        <v>1425</v>
      </c>
      <c r="D2" s="107" t="s">
        <v>1426</v>
      </c>
      <c r="E2" s="107" t="s">
        <v>1427</v>
      </c>
      <c r="F2" s="108" t="s">
        <v>1428</v>
      </c>
      <c r="G2" s="107" t="s">
        <v>1429</v>
      </c>
    </row>
    <row r="3" spans="1:54" ht="91.5" customHeight="1" thickTop="1">
      <c r="A3" s="89"/>
      <c r="B3" s="109" t="s">
        <v>1727</v>
      </c>
      <c r="C3" s="109" t="s">
        <v>2123</v>
      </c>
      <c r="D3" s="109"/>
      <c r="E3" s="109"/>
      <c r="F3" s="162" t="s">
        <v>1773</v>
      </c>
      <c r="G3" s="109" t="s">
        <v>1730</v>
      </c>
      <c r="AG3" s="92"/>
      <c r="AH3" s="92"/>
      <c r="AI3" s="92"/>
      <c r="AJ3" s="92"/>
    </row>
    <row r="4" spans="1:54" ht="18" customHeight="1">
      <c r="A4" s="89"/>
      <c r="B4" s="109" t="s">
        <v>1728</v>
      </c>
      <c r="C4" s="109" t="s">
        <v>1865</v>
      </c>
      <c r="D4" s="109"/>
      <c r="E4" s="109"/>
      <c r="F4" s="109" t="s">
        <v>1729</v>
      </c>
      <c r="G4" s="109" t="s">
        <v>1731</v>
      </c>
      <c r="AG4" s="92"/>
      <c r="AH4" s="92"/>
      <c r="AI4" s="92"/>
      <c r="AJ4" s="92"/>
    </row>
    <row r="5" spans="1:54" ht="18" customHeight="1">
      <c r="A5" s="89"/>
      <c r="B5" s="109" t="s">
        <v>1900</v>
      </c>
      <c r="C5" s="109" t="s">
        <v>1902</v>
      </c>
      <c r="D5" s="109"/>
      <c r="E5" s="109"/>
      <c r="F5" s="109" t="s">
        <v>1903</v>
      </c>
      <c r="G5" s="109" t="s">
        <v>1901</v>
      </c>
      <c r="AG5" s="92"/>
      <c r="AH5" s="92"/>
      <c r="AI5" s="92"/>
      <c r="AJ5" s="92"/>
    </row>
    <row r="6" spans="1:54" ht="61.5" customHeight="1">
      <c r="A6" s="89"/>
      <c r="B6" s="109" t="s">
        <v>1965</v>
      </c>
      <c r="C6" s="109" t="s">
        <v>2124</v>
      </c>
      <c r="D6" s="109"/>
      <c r="E6" s="109"/>
      <c r="F6" s="162" t="s">
        <v>1968</v>
      </c>
      <c r="G6" s="109" t="s">
        <v>1730</v>
      </c>
      <c r="AG6" s="92"/>
      <c r="AH6" s="92"/>
      <c r="AI6" s="92"/>
      <c r="AJ6" s="92"/>
    </row>
    <row r="7" spans="1:54" ht="51.75" customHeight="1">
      <c r="A7" s="89"/>
      <c r="B7" s="109" t="s">
        <v>1977</v>
      </c>
      <c r="C7" s="109" t="s">
        <v>2125</v>
      </c>
      <c r="D7" s="109"/>
      <c r="E7" s="109"/>
      <c r="F7" s="162" t="s">
        <v>2007</v>
      </c>
      <c r="G7" s="109" t="s">
        <v>1730</v>
      </c>
      <c r="AG7" s="92"/>
      <c r="AH7" s="92"/>
      <c r="AI7" s="92"/>
      <c r="AJ7" s="92"/>
    </row>
    <row r="8" spans="1:54" ht="42.75" customHeight="1">
      <c r="A8" s="89"/>
      <c r="B8" s="109" t="s">
        <v>2005</v>
      </c>
      <c r="C8" s="109" t="s">
        <v>2126</v>
      </c>
      <c r="D8" s="109"/>
      <c r="E8" s="109"/>
      <c r="F8" s="162" t="s">
        <v>2006</v>
      </c>
      <c r="G8" s="109" t="s">
        <v>1730</v>
      </c>
      <c r="AG8" s="92"/>
      <c r="AH8" s="92"/>
      <c r="AI8" s="92"/>
      <c r="AJ8" s="92"/>
    </row>
    <row r="9" spans="1:54" ht="24">
      <c r="A9" s="89"/>
      <c r="B9" s="109" t="s">
        <v>2008</v>
      </c>
      <c r="C9" s="109" t="s">
        <v>2127</v>
      </c>
      <c r="D9" s="109"/>
      <c r="E9" s="109"/>
      <c r="F9" s="162" t="s">
        <v>2009</v>
      </c>
      <c r="G9" s="109" t="s">
        <v>1730</v>
      </c>
      <c r="AG9" s="92"/>
      <c r="AH9" s="92"/>
      <c r="AI9" s="92"/>
      <c r="AJ9" s="92"/>
    </row>
    <row r="10" spans="1:54" ht="24">
      <c r="A10" s="89"/>
      <c r="B10" s="109" t="s">
        <v>1421</v>
      </c>
      <c r="C10" s="109" t="s">
        <v>2110</v>
      </c>
      <c r="D10" s="109"/>
      <c r="E10" s="109"/>
      <c r="F10" s="162" t="s">
        <v>2111</v>
      </c>
      <c r="G10" s="109" t="s">
        <v>1730</v>
      </c>
      <c r="AG10" s="92"/>
      <c r="AH10" s="92"/>
      <c r="AI10" s="92"/>
      <c r="AJ10" s="92"/>
    </row>
    <row r="11" spans="1:54" ht="24">
      <c r="A11" s="89"/>
      <c r="B11" s="109" t="s">
        <v>2112</v>
      </c>
      <c r="C11" s="109" t="s">
        <v>2128</v>
      </c>
      <c r="D11" s="109"/>
      <c r="E11" s="109"/>
      <c r="F11" s="162" t="s">
        <v>2113</v>
      </c>
      <c r="G11" s="109" t="s">
        <v>1722</v>
      </c>
      <c r="AG11" s="92"/>
      <c r="AH11" s="92"/>
      <c r="AI11" s="92"/>
      <c r="AJ11" s="92"/>
    </row>
    <row r="12" spans="1:54" ht="24">
      <c r="A12" s="89"/>
      <c r="B12" s="203" t="s">
        <v>2121</v>
      </c>
      <c r="C12" s="203" t="s">
        <v>2122</v>
      </c>
      <c r="D12" s="203"/>
      <c r="E12" s="203"/>
      <c r="F12" s="204" t="s">
        <v>2129</v>
      </c>
      <c r="G12" s="203" t="s">
        <v>1722</v>
      </c>
      <c r="AG12" s="92"/>
      <c r="AH12" s="92"/>
      <c r="AI12" s="92"/>
      <c r="AJ12" s="92"/>
    </row>
    <row r="13" spans="1:54" ht="18" customHeight="1">
      <c r="A13" s="97"/>
      <c r="L13" s="95"/>
      <c r="M13" s="95"/>
      <c r="N13" s="95"/>
      <c r="O13" s="95"/>
      <c r="P13" s="95"/>
      <c r="Q13" s="95"/>
      <c r="R13" s="95"/>
      <c r="S13" s="92"/>
      <c r="Y13" s="92"/>
      <c r="Z13" s="92"/>
      <c r="AA13" s="92"/>
      <c r="AB13" s="92"/>
      <c r="AC13" s="92"/>
      <c r="AD13" s="92"/>
      <c r="AE13" s="96"/>
      <c r="AF13" s="96"/>
      <c r="AG13" s="96"/>
      <c r="AH13" s="96"/>
      <c r="AI13" s="96"/>
      <c r="AJ13" s="96"/>
      <c r="AK13" s="96"/>
      <c r="AL13" s="96"/>
      <c r="AM13" s="96"/>
      <c r="AN13" s="95"/>
      <c r="AO13" s="96"/>
      <c r="AP13" s="96"/>
      <c r="AQ13" s="96"/>
      <c r="AR13" s="96"/>
      <c r="AS13" s="95"/>
      <c r="AT13" s="95"/>
      <c r="AU13" s="95"/>
      <c r="AV13" s="95"/>
      <c r="AW13" s="96"/>
      <c r="AX13" s="96"/>
      <c r="AY13" s="92"/>
      <c r="AZ13" s="92"/>
      <c r="BA13" s="92"/>
      <c r="BB13" s="92"/>
    </row>
    <row r="14" spans="1:54" ht="18" customHeight="1">
      <c r="B14" s="105">
        <v>1.2</v>
      </c>
      <c r="C14" s="105" t="s">
        <v>1430</v>
      </c>
      <c r="D14" s="92"/>
      <c r="E14" s="92"/>
      <c r="F14" s="92"/>
      <c r="G14" s="92"/>
      <c r="I14" s="92"/>
      <c r="J14" s="92"/>
      <c r="K14" s="92"/>
      <c r="L14" s="95"/>
      <c r="M14" s="96"/>
      <c r="N14" s="96"/>
      <c r="O14" s="95"/>
      <c r="P14" s="95"/>
      <c r="Q14" s="95"/>
      <c r="R14" s="95"/>
      <c r="S14" s="92"/>
      <c r="Y14" s="92"/>
      <c r="Z14" s="92"/>
      <c r="AB14" s="92"/>
      <c r="AC14" s="92"/>
      <c r="AD14" s="92"/>
      <c r="AE14" s="96"/>
      <c r="AF14" s="96"/>
      <c r="AG14" s="96"/>
      <c r="AH14" s="96"/>
      <c r="AI14" s="95"/>
      <c r="AJ14" s="96"/>
      <c r="AK14" s="96"/>
      <c r="AL14" s="96"/>
      <c r="AM14" s="96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</row>
    <row r="15" spans="1:54" ht="18" customHeight="1">
      <c r="B15" s="92"/>
      <c r="C15" s="110" t="s">
        <v>1431</v>
      </c>
      <c r="D15" s="92"/>
      <c r="E15" s="92"/>
      <c r="F15" s="92"/>
      <c r="G15" s="92"/>
      <c r="I15" s="92"/>
      <c r="J15" s="92"/>
      <c r="K15" s="92"/>
      <c r="L15" s="95"/>
      <c r="M15" s="96"/>
      <c r="N15" s="96"/>
      <c r="O15" s="95"/>
      <c r="P15" s="95"/>
      <c r="Q15" s="95"/>
      <c r="R15" s="95"/>
      <c r="S15" s="92"/>
      <c r="Y15" s="92"/>
      <c r="Z15" s="92"/>
      <c r="AB15" s="92"/>
      <c r="AC15" s="92"/>
      <c r="AD15" s="92"/>
      <c r="AE15" s="96"/>
      <c r="AF15" s="96"/>
      <c r="AG15" s="96"/>
      <c r="AH15" s="96"/>
      <c r="AI15" s="95"/>
      <c r="AJ15" s="96"/>
      <c r="AK15" s="96"/>
      <c r="AL15" s="96"/>
      <c r="AM15" s="96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</row>
    <row r="16" spans="1:54" ht="18" customHeight="1">
      <c r="B16" s="92"/>
      <c r="C16" s="110" t="s">
        <v>1866</v>
      </c>
      <c r="D16" s="92"/>
      <c r="E16" s="92"/>
      <c r="F16" s="92"/>
      <c r="G16" s="92"/>
      <c r="I16" s="92"/>
      <c r="J16" s="92"/>
      <c r="K16" s="92"/>
      <c r="L16" s="95"/>
      <c r="M16" s="96"/>
      <c r="N16" s="96"/>
      <c r="O16" s="95"/>
      <c r="P16" s="95"/>
      <c r="Q16" s="95"/>
      <c r="R16" s="95"/>
      <c r="S16" s="92"/>
      <c r="Y16" s="92"/>
      <c r="Z16" s="92"/>
      <c r="AB16" s="92"/>
      <c r="AC16" s="92"/>
      <c r="AD16" s="92"/>
      <c r="AE16" s="96"/>
      <c r="AF16" s="96"/>
      <c r="AG16" s="96"/>
      <c r="AH16" s="96"/>
      <c r="AI16" s="95"/>
      <c r="AJ16" s="96"/>
      <c r="AK16" s="96"/>
      <c r="AL16" s="96"/>
      <c r="AM16" s="96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</row>
    <row r="17" spans="2:54" ht="18" customHeight="1">
      <c r="B17" s="92"/>
      <c r="C17" s="110" t="s">
        <v>1732</v>
      </c>
      <c r="D17" s="92"/>
      <c r="E17" s="92"/>
      <c r="F17" s="92"/>
      <c r="G17" s="92"/>
      <c r="I17" s="92"/>
      <c r="J17" s="92"/>
      <c r="K17" s="92"/>
      <c r="L17" s="95"/>
      <c r="M17" s="96"/>
      <c r="N17" s="96"/>
      <c r="O17" s="95"/>
      <c r="P17" s="95"/>
      <c r="Q17" s="95"/>
      <c r="R17" s="95"/>
      <c r="S17" s="92"/>
      <c r="Y17" s="92"/>
      <c r="Z17" s="92"/>
      <c r="AB17" s="92"/>
      <c r="AC17" s="92"/>
      <c r="AD17" s="92"/>
      <c r="AE17" s="96"/>
      <c r="AF17" s="96"/>
      <c r="AG17" s="96"/>
      <c r="AH17" s="96"/>
      <c r="AI17" s="95"/>
      <c r="AJ17" s="96"/>
      <c r="AK17" s="96"/>
      <c r="AL17" s="96"/>
      <c r="AM17" s="96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</row>
    <row r="18" spans="2:54" ht="18" customHeight="1">
      <c r="B18" s="105"/>
      <c r="C18" s="105"/>
      <c r="L18" s="95"/>
      <c r="M18" s="95"/>
      <c r="N18" s="95"/>
      <c r="O18" s="95"/>
      <c r="P18" s="95"/>
      <c r="Q18" s="95"/>
      <c r="R18" s="95"/>
      <c r="S18" s="92"/>
      <c r="Y18" s="92"/>
      <c r="Z18" s="92"/>
      <c r="AA18" s="92"/>
      <c r="AB18" s="92"/>
      <c r="AC18" s="92"/>
      <c r="AD18" s="92"/>
      <c r="AE18" s="96"/>
      <c r="AF18" s="96"/>
      <c r="AG18" s="96"/>
      <c r="AH18" s="96"/>
      <c r="AI18" s="96"/>
      <c r="AJ18" s="96"/>
      <c r="AK18" s="96"/>
      <c r="AL18" s="96"/>
      <c r="AM18" s="96"/>
      <c r="AN18" s="95"/>
      <c r="AO18" s="96"/>
      <c r="AP18" s="96"/>
      <c r="AQ18" s="96"/>
      <c r="AR18" s="96"/>
      <c r="AS18" s="95"/>
      <c r="AT18" s="95"/>
      <c r="AU18" s="95"/>
      <c r="AV18" s="95"/>
      <c r="AW18" s="96"/>
      <c r="AX18" s="96"/>
      <c r="AY18" s="92"/>
      <c r="AZ18" s="92"/>
      <c r="BA18" s="92"/>
      <c r="BB18" s="92"/>
    </row>
    <row r="19" spans="2:54" ht="18" customHeight="1">
      <c r="B19" s="105" t="s">
        <v>1733</v>
      </c>
      <c r="C19" s="105" t="s">
        <v>1734</v>
      </c>
      <c r="D19" s="92"/>
      <c r="E19" s="92"/>
      <c r="F19" s="92"/>
      <c r="G19" s="92"/>
      <c r="I19" s="92"/>
      <c r="J19" s="92"/>
      <c r="K19" s="92"/>
      <c r="L19" s="95"/>
      <c r="M19" s="96"/>
      <c r="N19" s="96"/>
      <c r="O19" s="95"/>
      <c r="P19" s="95"/>
      <c r="Q19" s="95"/>
      <c r="R19" s="95"/>
      <c r="S19" s="92"/>
      <c r="Y19" s="92"/>
      <c r="Z19" s="92"/>
      <c r="AB19" s="92"/>
      <c r="AC19" s="92"/>
      <c r="AD19" s="92"/>
      <c r="AE19" s="96"/>
      <c r="AF19" s="96"/>
      <c r="AG19" s="96"/>
      <c r="AH19" s="96"/>
      <c r="AI19" s="95"/>
      <c r="AJ19" s="96"/>
      <c r="AK19" s="96"/>
      <c r="AL19" s="96"/>
      <c r="AM19" s="96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</row>
    <row r="20" spans="2:54" ht="18" customHeight="1">
      <c r="B20" s="92"/>
      <c r="C20" s="104" t="s">
        <v>1735</v>
      </c>
      <c r="D20" s="92"/>
      <c r="E20" s="92"/>
      <c r="F20" s="92"/>
      <c r="G20" s="92"/>
      <c r="I20" s="92"/>
      <c r="J20" s="92"/>
      <c r="K20" s="92"/>
      <c r="L20" s="95"/>
      <c r="M20" s="96"/>
      <c r="N20" s="96"/>
      <c r="O20" s="95"/>
      <c r="P20" s="95"/>
      <c r="Q20" s="95"/>
      <c r="R20" s="95"/>
      <c r="S20" s="92"/>
      <c r="Y20" s="92"/>
      <c r="Z20" s="92"/>
      <c r="AB20" s="92"/>
      <c r="AC20" s="92"/>
      <c r="AD20" s="92"/>
      <c r="AE20" s="96"/>
      <c r="AF20" s="96"/>
      <c r="AG20" s="96"/>
      <c r="AH20" s="96"/>
      <c r="AI20" s="95"/>
      <c r="AJ20" s="96"/>
      <c r="AK20" s="96"/>
      <c r="AL20" s="96"/>
      <c r="AM20" s="96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</row>
    <row r="21" spans="2:54" ht="18" customHeight="1">
      <c r="C21" s="104"/>
      <c r="L21" s="95"/>
      <c r="M21" s="95"/>
      <c r="N21" s="95"/>
      <c r="O21" s="95"/>
      <c r="P21" s="95"/>
      <c r="Q21" s="95"/>
      <c r="R21" s="95"/>
      <c r="S21" s="92"/>
      <c r="Y21" s="92"/>
      <c r="Z21" s="92"/>
      <c r="AA21" s="92"/>
      <c r="AB21" s="92"/>
      <c r="AC21" s="92"/>
      <c r="AD21" s="92"/>
      <c r="AE21" s="96"/>
      <c r="AF21" s="96"/>
      <c r="AG21" s="96"/>
      <c r="AH21" s="96"/>
      <c r="AI21" s="96"/>
      <c r="AJ21" s="96"/>
      <c r="AK21" s="96"/>
      <c r="AL21" s="96"/>
      <c r="AM21" s="96"/>
      <c r="AN21" s="95"/>
      <c r="AO21" s="96"/>
      <c r="AP21" s="96"/>
      <c r="AQ21" s="96"/>
      <c r="AR21" s="96"/>
      <c r="AS21" s="95"/>
      <c r="AT21" s="95"/>
      <c r="AU21" s="95"/>
      <c r="AV21" s="95"/>
      <c r="AW21" s="96"/>
      <c r="AX21" s="96"/>
      <c r="AY21" s="92"/>
      <c r="AZ21" s="92"/>
      <c r="BA21" s="92"/>
      <c r="BB21" s="92"/>
    </row>
    <row r="22" spans="2:54" ht="18" customHeight="1">
      <c r="B22" s="105">
        <v>1.4</v>
      </c>
      <c r="C22" s="105" t="s">
        <v>1806</v>
      </c>
      <c r="D22" s="92"/>
      <c r="E22" s="92"/>
      <c r="F22" s="92"/>
      <c r="G22" s="92"/>
      <c r="I22" s="92"/>
      <c r="J22" s="92"/>
      <c r="K22" s="92"/>
      <c r="L22" s="95"/>
      <c r="M22" s="96"/>
      <c r="N22" s="96"/>
      <c r="O22" s="95"/>
      <c r="P22" s="95"/>
      <c r="Q22" s="95"/>
      <c r="R22" s="95"/>
      <c r="S22" s="92"/>
      <c r="Y22" s="92"/>
      <c r="Z22" s="92"/>
      <c r="AB22" s="92"/>
      <c r="AC22" s="92"/>
      <c r="AD22" s="92"/>
      <c r="AE22" s="96"/>
      <c r="AF22" s="96"/>
      <c r="AG22" s="96"/>
      <c r="AH22" s="96"/>
      <c r="AI22" s="95"/>
      <c r="AJ22" s="96"/>
      <c r="AK22" s="96"/>
      <c r="AL22" s="96"/>
      <c r="AM22" s="96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</row>
    <row r="23" spans="2:54" ht="18" customHeight="1">
      <c r="B23" s="92"/>
      <c r="C23" s="104" t="s">
        <v>1864</v>
      </c>
      <c r="D23" s="92"/>
      <c r="E23" s="92"/>
      <c r="F23" s="92"/>
      <c r="G23" s="92"/>
      <c r="I23" s="92"/>
      <c r="J23" s="92"/>
      <c r="K23" s="92"/>
      <c r="L23" s="95"/>
      <c r="M23" s="96"/>
      <c r="N23" s="96"/>
      <c r="O23" s="95"/>
      <c r="P23" s="95"/>
      <c r="Q23" s="95"/>
      <c r="R23" s="95"/>
      <c r="S23" s="92"/>
      <c r="Y23" s="92"/>
      <c r="Z23" s="92"/>
      <c r="AB23" s="92"/>
      <c r="AC23" s="92"/>
      <c r="AD23" s="92"/>
      <c r="AE23" s="96"/>
      <c r="AF23" s="96"/>
      <c r="AG23" s="96"/>
      <c r="AH23" s="96"/>
      <c r="AI23" s="95"/>
      <c r="AJ23" s="96"/>
      <c r="AK23" s="96"/>
      <c r="AL23" s="96"/>
      <c r="AM23" s="96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</row>
    <row r="24" spans="2:54" ht="18" customHeight="1">
      <c r="B24" s="92"/>
      <c r="C24" s="104" t="s">
        <v>1805</v>
      </c>
      <c r="D24" s="92"/>
      <c r="E24" s="92"/>
      <c r="F24" s="92"/>
      <c r="G24" s="92"/>
      <c r="I24" s="92"/>
      <c r="J24" s="92"/>
      <c r="K24" s="92"/>
      <c r="L24" s="95"/>
      <c r="M24" s="96"/>
      <c r="N24" s="96"/>
      <c r="O24" s="95"/>
      <c r="P24" s="95"/>
      <c r="Q24" s="95"/>
      <c r="R24" s="95"/>
      <c r="S24" s="92"/>
      <c r="Y24" s="92"/>
      <c r="Z24" s="92"/>
      <c r="AB24" s="92"/>
      <c r="AC24" s="92"/>
      <c r="AD24" s="92"/>
      <c r="AE24" s="96"/>
      <c r="AF24" s="96"/>
      <c r="AG24" s="96"/>
      <c r="AH24" s="96"/>
      <c r="AI24" s="95"/>
      <c r="AJ24" s="96"/>
      <c r="AK24" s="96"/>
      <c r="AL24" s="96"/>
      <c r="AM24" s="96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</row>
    <row r="25" spans="2:54" ht="18" customHeight="1">
      <c r="B25" s="92"/>
      <c r="D25" s="92"/>
      <c r="E25" s="92"/>
      <c r="F25" s="92"/>
      <c r="G25" s="92"/>
      <c r="I25" s="92"/>
      <c r="J25" s="92"/>
      <c r="K25" s="92"/>
      <c r="L25" s="95"/>
      <c r="M25" s="96"/>
      <c r="N25" s="96"/>
      <c r="O25" s="95"/>
      <c r="P25" s="95"/>
      <c r="Q25" s="95"/>
      <c r="R25" s="95"/>
      <c r="S25" s="92"/>
      <c r="Y25" s="92"/>
      <c r="Z25" s="92"/>
      <c r="AB25" s="92"/>
      <c r="AC25" s="92"/>
      <c r="AD25" s="92"/>
      <c r="AE25" s="96"/>
      <c r="AF25" s="96"/>
      <c r="AG25" s="96"/>
      <c r="AH25" s="96"/>
      <c r="AI25" s="95"/>
      <c r="AJ25" s="96"/>
      <c r="AK25" s="96"/>
      <c r="AL25" s="96"/>
      <c r="AM25" s="96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</row>
    <row r="26" spans="2:54" ht="18" customHeight="1">
      <c r="B26" s="92"/>
      <c r="D26" s="92"/>
      <c r="E26" s="92"/>
      <c r="F26" s="92"/>
      <c r="G26" s="92"/>
      <c r="I26" s="92"/>
      <c r="J26" s="92"/>
      <c r="K26" s="92"/>
      <c r="L26" s="95"/>
      <c r="M26" s="96"/>
      <c r="N26" s="96"/>
      <c r="O26" s="95"/>
      <c r="P26" s="95"/>
      <c r="Q26" s="95"/>
      <c r="R26" s="95"/>
      <c r="S26" s="92"/>
      <c r="Y26" s="92"/>
      <c r="Z26" s="92"/>
      <c r="AB26" s="92"/>
      <c r="AC26" s="92"/>
      <c r="AD26" s="92"/>
      <c r="AE26" s="96"/>
      <c r="AF26" s="96"/>
      <c r="AG26" s="96"/>
      <c r="AH26" s="96"/>
      <c r="AI26" s="95"/>
      <c r="AJ26" s="96"/>
      <c r="AK26" s="96"/>
      <c r="AL26" s="96"/>
      <c r="AM26" s="96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</row>
    <row r="27" spans="2:54" ht="18" customHeight="1">
      <c r="B27" s="92"/>
      <c r="D27" s="92"/>
      <c r="E27" s="92"/>
      <c r="F27" s="92"/>
      <c r="G27" s="92"/>
      <c r="I27" s="92"/>
      <c r="J27" s="92"/>
      <c r="K27" s="92"/>
      <c r="L27" s="95"/>
      <c r="M27" s="96"/>
      <c r="N27" s="96"/>
      <c r="O27" s="95"/>
      <c r="P27" s="95"/>
      <c r="Q27" s="95"/>
      <c r="R27" s="95"/>
      <c r="S27" s="92"/>
      <c r="Y27" s="92"/>
      <c r="Z27" s="92"/>
      <c r="AB27" s="92"/>
      <c r="AC27" s="92"/>
      <c r="AD27" s="92"/>
      <c r="AE27" s="96"/>
      <c r="AF27" s="96"/>
      <c r="AG27" s="96"/>
      <c r="AH27" s="96"/>
      <c r="AI27" s="95"/>
      <c r="AJ27" s="96"/>
      <c r="AK27" s="96"/>
      <c r="AL27" s="96"/>
      <c r="AM27" s="96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</row>
    <row r="28" spans="2:54" ht="18" customHeight="1">
      <c r="B28" s="92"/>
      <c r="D28" s="92"/>
      <c r="E28" s="92"/>
      <c r="F28" s="92"/>
      <c r="G28" s="92"/>
      <c r="I28" s="92"/>
      <c r="J28" s="92"/>
      <c r="K28" s="92"/>
      <c r="L28" s="95"/>
      <c r="M28" s="96"/>
      <c r="N28" s="96"/>
      <c r="O28" s="95"/>
      <c r="P28" s="95"/>
      <c r="Q28" s="95"/>
      <c r="R28" s="95"/>
      <c r="S28" s="92"/>
      <c r="Y28" s="92"/>
      <c r="Z28" s="92"/>
      <c r="AB28" s="92"/>
      <c r="AC28" s="92"/>
      <c r="AD28" s="92"/>
      <c r="AE28" s="96"/>
      <c r="AF28" s="96"/>
      <c r="AG28" s="96"/>
      <c r="AH28" s="96"/>
      <c r="AI28" s="95"/>
      <c r="AJ28" s="96"/>
      <c r="AK28" s="96"/>
      <c r="AL28" s="96"/>
      <c r="AM28" s="96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</row>
    <row r="29" spans="2:54" ht="18" customHeight="1">
      <c r="B29" s="92"/>
      <c r="D29" s="92"/>
      <c r="E29" s="92"/>
      <c r="F29" s="92"/>
      <c r="G29" s="92"/>
      <c r="I29" s="92"/>
      <c r="J29" s="92"/>
      <c r="K29" s="92"/>
      <c r="L29" s="95"/>
      <c r="M29" s="96"/>
      <c r="N29" s="96"/>
      <c r="O29" s="95"/>
      <c r="P29" s="95"/>
      <c r="Q29" s="95"/>
      <c r="R29" s="95"/>
      <c r="S29" s="92"/>
      <c r="Y29" s="98"/>
      <c r="Z29" s="92"/>
      <c r="AB29" s="92"/>
      <c r="AC29" s="92"/>
      <c r="AD29" s="92"/>
      <c r="AE29" s="96"/>
      <c r="AF29" s="96"/>
      <c r="AG29" s="96"/>
      <c r="AH29" s="96"/>
      <c r="AI29" s="95"/>
      <c r="AJ29" s="96"/>
      <c r="AK29" s="96"/>
      <c r="AL29" s="96"/>
      <c r="AM29" s="96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</row>
    <row r="30" spans="2:54" ht="18" customHeight="1">
      <c r="B30" s="92"/>
      <c r="D30" s="92"/>
      <c r="E30" s="92"/>
      <c r="F30" s="92"/>
      <c r="G30" s="92"/>
      <c r="I30" s="92"/>
      <c r="J30" s="92"/>
      <c r="K30" s="92"/>
      <c r="L30" s="95"/>
      <c r="M30" s="96"/>
      <c r="N30" s="96"/>
      <c r="O30" s="95"/>
      <c r="P30" s="95"/>
      <c r="Q30" s="95"/>
      <c r="R30" s="95"/>
      <c r="S30" s="92"/>
      <c r="Y30" s="92"/>
      <c r="Z30" s="92"/>
      <c r="AB30" s="92"/>
      <c r="AC30" s="92"/>
      <c r="AD30" s="92"/>
      <c r="AE30" s="96"/>
      <c r="AF30" s="96"/>
      <c r="AG30" s="96"/>
      <c r="AH30" s="96"/>
      <c r="AI30" s="95"/>
      <c r="AJ30" s="96"/>
      <c r="AK30" s="96"/>
      <c r="AL30" s="96"/>
      <c r="AM30" s="96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</row>
    <row r="31" spans="2:54" ht="18" customHeight="1">
      <c r="B31" s="92"/>
      <c r="D31" s="92"/>
      <c r="E31" s="92"/>
      <c r="F31" s="92"/>
      <c r="G31" s="92"/>
      <c r="I31" s="92"/>
      <c r="J31" s="92"/>
      <c r="K31" s="92"/>
      <c r="L31" s="95"/>
      <c r="M31" s="96"/>
      <c r="N31" s="96"/>
      <c r="O31" s="95"/>
      <c r="P31" s="95"/>
      <c r="Q31" s="95"/>
      <c r="R31" s="95"/>
      <c r="S31" s="92"/>
      <c r="Y31" s="92"/>
      <c r="Z31" s="92"/>
      <c r="AB31" s="92"/>
      <c r="AC31" s="92"/>
      <c r="AD31" s="92"/>
      <c r="AE31" s="96"/>
      <c r="AF31" s="96"/>
      <c r="AG31" s="96"/>
      <c r="AH31" s="96"/>
      <c r="AI31" s="95"/>
      <c r="AJ31" s="96"/>
      <c r="AK31" s="96"/>
      <c r="AL31" s="96"/>
      <c r="AM31" s="96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</row>
    <row r="32" spans="2:54" ht="18" customHeight="1">
      <c r="B32" s="92"/>
      <c r="D32" s="92"/>
      <c r="E32" s="92"/>
      <c r="F32" s="92"/>
      <c r="G32" s="92"/>
      <c r="I32" s="92"/>
      <c r="J32" s="92"/>
      <c r="K32" s="92"/>
      <c r="L32" s="95"/>
      <c r="M32" s="96"/>
      <c r="N32" s="96"/>
      <c r="O32" s="95"/>
      <c r="P32" s="95"/>
      <c r="Q32" s="95"/>
      <c r="R32" s="95"/>
      <c r="S32" s="92"/>
      <c r="Y32" s="92"/>
      <c r="Z32" s="92"/>
      <c r="AB32" s="92"/>
      <c r="AC32" s="92"/>
      <c r="AD32" s="92"/>
      <c r="AE32" s="96"/>
      <c r="AF32" s="96"/>
      <c r="AG32" s="96"/>
      <c r="AH32" s="96"/>
      <c r="AI32" s="95"/>
      <c r="AJ32" s="96"/>
      <c r="AK32" s="96"/>
      <c r="AL32" s="96"/>
      <c r="AM32" s="96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</row>
    <row r="33" spans="2:50" ht="18" customHeight="1">
      <c r="B33" s="92"/>
      <c r="D33" s="92"/>
      <c r="E33" s="92"/>
      <c r="F33" s="92"/>
      <c r="G33" s="92"/>
      <c r="I33" s="92"/>
      <c r="J33" s="92"/>
      <c r="K33" s="92"/>
      <c r="L33" s="95"/>
      <c r="M33" s="96"/>
      <c r="N33" s="96"/>
      <c r="O33" s="95"/>
      <c r="P33" s="95"/>
      <c r="Q33" s="95"/>
      <c r="R33" s="95"/>
      <c r="S33" s="92"/>
      <c r="Y33" s="92"/>
      <c r="Z33" s="92"/>
      <c r="AB33" s="92"/>
      <c r="AC33" s="92"/>
      <c r="AD33" s="92"/>
      <c r="AE33" s="96"/>
      <c r="AF33" s="96"/>
      <c r="AG33" s="96"/>
      <c r="AH33" s="96"/>
      <c r="AI33" s="95"/>
      <c r="AJ33" s="96"/>
      <c r="AK33" s="96"/>
      <c r="AL33" s="96"/>
      <c r="AM33" s="96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</row>
    <row r="34" spans="2:50" ht="18" customHeight="1">
      <c r="B34" s="92"/>
      <c r="D34" s="92"/>
      <c r="E34" s="92"/>
      <c r="F34" s="92"/>
      <c r="G34" s="92"/>
      <c r="I34" s="92"/>
      <c r="J34" s="92"/>
      <c r="K34" s="92"/>
      <c r="L34" s="95"/>
      <c r="M34" s="96"/>
      <c r="N34" s="96"/>
      <c r="O34" s="95"/>
      <c r="P34" s="95"/>
      <c r="Q34" s="95"/>
      <c r="R34" s="95"/>
      <c r="S34" s="92"/>
      <c r="Y34" s="92"/>
      <c r="Z34" s="92"/>
      <c r="AB34" s="92"/>
      <c r="AC34" s="92"/>
      <c r="AD34" s="92"/>
      <c r="AE34" s="96"/>
      <c r="AF34" s="96"/>
      <c r="AG34" s="96"/>
      <c r="AH34" s="96"/>
      <c r="AI34" s="95"/>
      <c r="AJ34" s="96"/>
      <c r="AK34" s="96"/>
      <c r="AL34" s="96"/>
      <c r="AM34" s="96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</row>
    <row r="35" spans="2:50" ht="18" customHeight="1">
      <c r="B35" s="92"/>
      <c r="D35" s="92"/>
      <c r="E35" s="92"/>
      <c r="F35" s="92"/>
      <c r="G35" s="92"/>
      <c r="I35" s="92"/>
      <c r="J35" s="92"/>
      <c r="K35" s="92"/>
      <c r="L35" s="95"/>
      <c r="M35" s="96"/>
      <c r="N35" s="96"/>
      <c r="O35" s="95"/>
      <c r="P35" s="95"/>
      <c r="Q35" s="95"/>
      <c r="R35" s="95"/>
      <c r="S35" s="92"/>
      <c r="Y35" s="92"/>
      <c r="Z35" s="92"/>
      <c r="AB35" s="92"/>
      <c r="AC35" s="92"/>
      <c r="AD35" s="92"/>
      <c r="AE35" s="96"/>
      <c r="AF35" s="96"/>
      <c r="AG35" s="96"/>
      <c r="AH35" s="96"/>
      <c r="AI35" s="95"/>
      <c r="AJ35" s="96"/>
      <c r="AK35" s="96"/>
      <c r="AL35" s="96"/>
      <c r="AM35" s="96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</row>
    <row r="39" spans="2:50" ht="18" customHeight="1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</row>
    <row r="40" spans="2:50" ht="18" customHeight="1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</row>
    <row r="41" spans="2:50" ht="18" customHeight="1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</row>
    <row r="42" spans="2:50" ht="18" customHeight="1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</row>
    <row r="43" spans="2:50" ht="18" customHeight="1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</row>
    <row r="44" spans="2:50" ht="18" customHeight="1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</row>
    <row r="49" spans="42:55" ht="18" customHeight="1">
      <c r="AP49" s="100"/>
      <c r="AQ49" s="101"/>
      <c r="AR49" s="101"/>
      <c r="AS49" s="101"/>
      <c r="AT49" s="100"/>
      <c r="AU49" s="101"/>
      <c r="AV49" s="101"/>
      <c r="AW49" s="101"/>
      <c r="AX49" s="101"/>
      <c r="AY49" s="101"/>
      <c r="AZ49" s="101"/>
      <c r="BA49" s="101"/>
      <c r="BB49" s="101"/>
      <c r="BC49" s="101"/>
    </row>
  </sheetData>
  <phoneticPr fontId="10"/>
  <pageMargins left="0.70866141732283472" right="0.70866141732283472" top="0.74803149606299213" bottom="0.74803149606299213" header="0.31496062992125984" footer="0.31496062992125984"/>
  <pageSetup paperSize="9" scale="46" orientation="landscape" r:id="rId1"/>
  <headerFooter alignWithMargins="0">
    <oddHeader>&amp;LＮＡＣＣＳセンター業務支援システム　更改初期構築PJ
詳細設計書_別紙02-1_テーブル定義書 V1.2&amp;R&amp;G</oddHeader>
    <oddFooter>&amp;L&amp;A&amp;C&amp;P／&amp;N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31">
    <pageSetUpPr fitToPage="1"/>
  </sheetPr>
  <dimension ref="A1:G45"/>
  <sheetViews>
    <sheetView zoomScaleNormal="100" workbookViewId="0"/>
  </sheetViews>
  <sheetFormatPr defaultColWidth="8.85546875" defaultRowHeight="12"/>
  <cols>
    <col min="1" max="1" width="3.7109375" style="1" customWidth="1"/>
    <col min="2" max="2" width="16.7109375" style="8" customWidth="1"/>
    <col min="3" max="3" width="14.7109375" style="8" customWidth="1"/>
    <col min="4" max="4" width="16.14062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1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1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10" t="s">
        <v>2</v>
      </c>
      <c r="C5" s="226" t="str">
        <f>INDEX(ビュー一覧!$B:$B,MATCH(C6,ビュー一覧!$C:$C,0))</f>
        <v>内部ユーザビュー</v>
      </c>
      <c r="D5" s="224"/>
      <c r="E5" s="12" t="s">
        <v>14</v>
      </c>
      <c r="F5" s="223" t="s">
        <v>1867</v>
      </c>
      <c r="G5" s="225"/>
    </row>
    <row r="6" spans="1:7" ht="15">
      <c r="B6" s="10" t="s">
        <v>3</v>
      </c>
      <c r="C6" s="223" t="s">
        <v>1299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1406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  <c r="B12" s="48"/>
    </row>
    <row r="13" spans="1:7" ht="13.5" customHeight="1">
      <c r="A13" s="6" t="s">
        <v>1</v>
      </c>
      <c r="B13" s="51" t="s">
        <v>16</v>
      </c>
      <c r="C13" s="11" t="s">
        <v>17</v>
      </c>
      <c r="D13" s="11" t="s">
        <v>1659</v>
      </c>
      <c r="E13" s="260" t="s">
        <v>1650</v>
      </c>
      <c r="F13" s="261"/>
      <c r="G13" s="24" t="s">
        <v>4</v>
      </c>
    </row>
    <row r="14" spans="1:7">
      <c r="A14" s="5">
        <v>1</v>
      </c>
      <c r="B14" s="52" t="s">
        <v>1674</v>
      </c>
      <c r="C14" s="22" t="s">
        <v>1661</v>
      </c>
      <c r="D14" s="137" t="s">
        <v>1664</v>
      </c>
      <c r="E14" s="262" t="s">
        <v>1665</v>
      </c>
      <c r="F14" s="263"/>
      <c r="G14" s="26" t="s">
        <v>10</v>
      </c>
    </row>
    <row r="15" spans="1:7" ht="39.75" customHeight="1">
      <c r="A15" s="3">
        <v>2</v>
      </c>
      <c r="B15" s="52" t="s">
        <v>1662</v>
      </c>
      <c r="C15" s="18" t="s">
        <v>1663</v>
      </c>
      <c r="D15" s="146" t="s">
        <v>1666</v>
      </c>
      <c r="E15" s="268" t="s">
        <v>1671</v>
      </c>
      <c r="F15" s="269"/>
      <c r="G15" s="28" t="s">
        <v>10</v>
      </c>
    </row>
    <row r="16" spans="1:7">
      <c r="A16" s="3">
        <v>3</v>
      </c>
      <c r="B16" s="52" t="s">
        <v>1655</v>
      </c>
      <c r="C16" s="18" t="s">
        <v>1648</v>
      </c>
      <c r="D16" s="18" t="s">
        <v>1667</v>
      </c>
      <c r="E16" s="264" t="s">
        <v>1655</v>
      </c>
      <c r="F16" s="265"/>
      <c r="G16" s="28" t="s">
        <v>10</v>
      </c>
    </row>
    <row r="17" spans="1:7" ht="14.25" customHeight="1" thickBot="1">
      <c r="A17" s="4">
        <v>4</v>
      </c>
      <c r="B17" s="56" t="s">
        <v>1668</v>
      </c>
      <c r="C17" s="20" t="s">
        <v>1672</v>
      </c>
      <c r="D17" s="20" t="s">
        <v>1670</v>
      </c>
      <c r="E17" s="266" t="s">
        <v>1668</v>
      </c>
      <c r="F17" s="267"/>
      <c r="G17" s="30" t="s">
        <v>10</v>
      </c>
    </row>
    <row r="18" spans="1:7">
      <c r="A18" s="73"/>
      <c r="B18" s="141"/>
      <c r="C18" s="142"/>
      <c r="D18" s="142"/>
      <c r="E18" s="142"/>
      <c r="F18" s="143"/>
      <c r="G18" s="143"/>
    </row>
    <row r="19" spans="1:7" ht="12.75" thickBot="1">
      <c r="A19" s="2" t="s">
        <v>540</v>
      </c>
    </row>
    <row r="20" spans="1:7" ht="15.75" thickBot="1">
      <c r="A20" s="33" t="s">
        <v>1</v>
      </c>
      <c r="B20" s="251" t="s">
        <v>541</v>
      </c>
      <c r="C20" s="252"/>
      <c r="D20" s="252"/>
      <c r="E20" s="252"/>
      <c r="F20" s="252"/>
      <c r="G20" s="253"/>
    </row>
    <row r="21" spans="1:7" ht="15">
      <c r="A21" s="14">
        <v>1</v>
      </c>
      <c r="B21" s="254"/>
      <c r="C21" s="255"/>
      <c r="D21" s="255"/>
      <c r="E21" s="255"/>
      <c r="F21" s="255"/>
      <c r="G21" s="256"/>
    </row>
    <row r="22" spans="1:7" ht="15">
      <c r="A22" s="14">
        <v>2</v>
      </c>
      <c r="B22" s="249"/>
      <c r="C22" s="250"/>
      <c r="D22" s="250"/>
      <c r="E22" s="250"/>
      <c r="F22" s="250"/>
      <c r="G22" s="230"/>
    </row>
    <row r="23" spans="1:7" ht="15">
      <c r="A23" s="14">
        <v>3</v>
      </c>
      <c r="B23" s="249"/>
      <c r="C23" s="250"/>
      <c r="D23" s="250"/>
      <c r="E23" s="250"/>
      <c r="F23" s="250"/>
      <c r="G23" s="230"/>
    </row>
    <row r="24" spans="1:7" ht="15">
      <c r="A24" s="14">
        <v>4</v>
      </c>
      <c r="B24" s="249" t="s">
        <v>546</v>
      </c>
      <c r="C24" s="250"/>
      <c r="D24" s="250"/>
      <c r="E24" s="250"/>
      <c r="F24" s="250"/>
      <c r="G24" s="230"/>
    </row>
    <row r="25" spans="1:7" ht="15">
      <c r="A25" s="14">
        <v>5</v>
      </c>
      <c r="B25" s="249" t="s">
        <v>547</v>
      </c>
      <c r="C25" s="250"/>
      <c r="D25" s="250"/>
      <c r="E25" s="250"/>
      <c r="F25" s="250"/>
      <c r="G25" s="230"/>
    </row>
    <row r="26" spans="1:7" ht="15">
      <c r="A26" s="14">
        <v>6</v>
      </c>
      <c r="B26" s="249" t="s">
        <v>1660</v>
      </c>
      <c r="C26" s="250"/>
      <c r="D26" s="250"/>
      <c r="E26" s="250"/>
      <c r="F26" s="250"/>
      <c r="G26" s="230"/>
    </row>
    <row r="27" spans="1:7" ht="15">
      <c r="A27" s="14">
        <v>7</v>
      </c>
      <c r="B27" s="249" t="s">
        <v>548</v>
      </c>
      <c r="C27" s="250"/>
      <c r="D27" s="250"/>
      <c r="E27" s="250"/>
      <c r="F27" s="250"/>
      <c r="G27" s="230"/>
    </row>
    <row r="28" spans="1:7" ht="15">
      <c r="A28" s="14">
        <v>8</v>
      </c>
      <c r="B28" s="249" t="s">
        <v>549</v>
      </c>
      <c r="C28" s="250"/>
      <c r="D28" s="250"/>
      <c r="E28" s="250"/>
      <c r="F28" s="250"/>
      <c r="G28" s="230"/>
    </row>
    <row r="29" spans="1:7" ht="15">
      <c r="A29" s="14">
        <v>9</v>
      </c>
      <c r="B29" s="249" t="s">
        <v>1669</v>
      </c>
      <c r="C29" s="250"/>
      <c r="D29" s="250"/>
      <c r="E29" s="250"/>
      <c r="F29" s="250"/>
      <c r="G29" s="230"/>
    </row>
    <row r="30" spans="1:7" ht="15">
      <c r="A30" s="14">
        <v>10</v>
      </c>
      <c r="B30" s="249"/>
      <c r="C30" s="250"/>
      <c r="D30" s="250"/>
      <c r="E30" s="250"/>
      <c r="F30" s="250"/>
      <c r="G30" s="230"/>
    </row>
    <row r="31" spans="1:7" ht="15">
      <c r="A31" s="14">
        <v>11</v>
      </c>
      <c r="B31" s="249" t="s">
        <v>543</v>
      </c>
      <c r="C31" s="250"/>
      <c r="D31" s="250"/>
      <c r="E31" s="250"/>
      <c r="F31" s="250"/>
      <c r="G31" s="230"/>
    </row>
    <row r="32" spans="1:7" ht="15">
      <c r="A32" s="14">
        <v>12</v>
      </c>
      <c r="B32" s="249" t="s">
        <v>1402</v>
      </c>
      <c r="C32" s="250"/>
      <c r="D32" s="250"/>
      <c r="E32" s="250"/>
      <c r="F32" s="250"/>
      <c r="G32" s="230"/>
    </row>
    <row r="33" spans="1:7" ht="15">
      <c r="A33" s="14">
        <v>13</v>
      </c>
      <c r="B33" s="249" t="s">
        <v>1403</v>
      </c>
      <c r="C33" s="250"/>
      <c r="D33" s="250"/>
      <c r="E33" s="250"/>
      <c r="F33" s="250"/>
      <c r="G33" s="230"/>
    </row>
    <row r="34" spans="1:7" ht="15">
      <c r="A34" s="14">
        <v>14</v>
      </c>
      <c r="B34" s="249"/>
      <c r="C34" s="250"/>
      <c r="D34" s="250"/>
      <c r="E34" s="250"/>
      <c r="F34" s="250"/>
      <c r="G34" s="230"/>
    </row>
    <row r="35" spans="1:7" ht="15">
      <c r="A35" s="14">
        <v>15</v>
      </c>
      <c r="B35" s="249" t="s">
        <v>550</v>
      </c>
      <c r="C35" s="250"/>
      <c r="D35" s="250"/>
      <c r="E35" s="250"/>
      <c r="F35" s="250"/>
      <c r="G35" s="230"/>
    </row>
    <row r="36" spans="1:7" ht="15.75" thickBot="1">
      <c r="A36" s="15">
        <v>16</v>
      </c>
      <c r="B36" s="257" t="s">
        <v>551</v>
      </c>
      <c r="C36" s="258"/>
      <c r="D36" s="258"/>
      <c r="E36" s="258"/>
      <c r="F36" s="258"/>
      <c r="G36" s="259"/>
    </row>
    <row r="38" spans="1:7" ht="12.75" thickBot="1">
      <c r="A38" s="2" t="s">
        <v>54</v>
      </c>
    </row>
    <row r="39" spans="1:7" ht="12.75" thickBot="1">
      <c r="A39" s="33" t="s">
        <v>1</v>
      </c>
      <c r="B39" s="34" t="s">
        <v>55</v>
      </c>
      <c r="C39" s="35" t="s">
        <v>56</v>
      </c>
      <c r="D39" s="36"/>
      <c r="E39" s="34" t="s">
        <v>57</v>
      </c>
      <c r="F39" s="34" t="s">
        <v>58</v>
      </c>
      <c r="G39" s="37" t="s">
        <v>4</v>
      </c>
    </row>
    <row r="41" spans="1:7" ht="12.75" thickBot="1">
      <c r="A41" s="2" t="s">
        <v>59</v>
      </c>
    </row>
    <row r="42" spans="1:7" ht="15.75" thickBot="1">
      <c r="A42" s="33" t="s">
        <v>1</v>
      </c>
      <c r="B42" s="34" t="s">
        <v>60</v>
      </c>
      <c r="C42" s="35" t="s">
        <v>56</v>
      </c>
      <c r="D42" s="36"/>
      <c r="E42" s="207" t="s">
        <v>61</v>
      </c>
      <c r="F42" s="208"/>
      <c r="G42" s="37" t="s">
        <v>62</v>
      </c>
    </row>
    <row r="44" spans="1:7" ht="12.75" thickBot="1">
      <c r="A44" s="2" t="s">
        <v>63</v>
      </c>
    </row>
    <row r="45" spans="1:7" ht="15.75" thickBot="1">
      <c r="A45" s="33" t="s">
        <v>1</v>
      </c>
      <c r="B45" s="34" t="s">
        <v>60</v>
      </c>
      <c r="C45" s="35" t="s">
        <v>56</v>
      </c>
      <c r="D45" s="36"/>
      <c r="E45" s="207" t="s">
        <v>64</v>
      </c>
      <c r="F45" s="208"/>
      <c r="G45" s="37" t="s">
        <v>65</v>
      </c>
    </row>
  </sheetData>
  <mergeCells count="36">
    <mergeCell ref="B29:G29"/>
    <mergeCell ref="B23:G23"/>
    <mergeCell ref="B24:G24"/>
    <mergeCell ref="B25:G25"/>
    <mergeCell ref="B26:G26"/>
    <mergeCell ref="B27:G27"/>
    <mergeCell ref="B28:G28"/>
    <mergeCell ref="B36:G36"/>
    <mergeCell ref="E42:F42"/>
    <mergeCell ref="E45:F45"/>
    <mergeCell ref="B30:G30"/>
    <mergeCell ref="B31:G31"/>
    <mergeCell ref="B32:G32"/>
    <mergeCell ref="B33:G33"/>
    <mergeCell ref="B34:G34"/>
    <mergeCell ref="B35:G35"/>
    <mergeCell ref="B7:G7"/>
    <mergeCell ref="B8:G10"/>
    <mergeCell ref="B20:G20"/>
    <mergeCell ref="B21:G21"/>
    <mergeCell ref="B22:G22"/>
    <mergeCell ref="E17:F17"/>
    <mergeCell ref="E13:F13"/>
    <mergeCell ref="E14:F14"/>
    <mergeCell ref="E15:F15"/>
    <mergeCell ref="E16:F1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scale="88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32">
    <pageSetUpPr fitToPage="1"/>
  </sheetPr>
  <dimension ref="A1:G52"/>
  <sheetViews>
    <sheetView zoomScaleNormal="100" workbookViewId="0"/>
  </sheetViews>
  <sheetFormatPr defaultColWidth="8.85546875" defaultRowHeight="12"/>
  <cols>
    <col min="1" max="1" width="3.7109375" style="1" customWidth="1"/>
    <col min="2" max="2" width="16.7109375" style="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1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1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10" t="s">
        <v>2</v>
      </c>
      <c r="C5" s="226" t="str">
        <f>INDEX(ビュー一覧!$B:$B,MATCH(C6,ビュー一覧!$C:$C,0))</f>
        <v>ヘルプデスクユーザビュー</v>
      </c>
      <c r="D5" s="224"/>
      <c r="E5" s="12" t="s">
        <v>14</v>
      </c>
      <c r="F5" s="223" t="s">
        <v>1867</v>
      </c>
      <c r="G5" s="225"/>
    </row>
    <row r="6" spans="1:7" ht="15">
      <c r="B6" s="10" t="s">
        <v>3</v>
      </c>
      <c r="C6" s="223" t="s">
        <v>1300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1406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  <c r="B12" s="48"/>
    </row>
    <row r="13" spans="1:7" ht="13.5" customHeight="1">
      <c r="A13" s="6" t="s">
        <v>1</v>
      </c>
      <c r="B13" s="51" t="s">
        <v>16</v>
      </c>
      <c r="C13" s="11" t="s">
        <v>17</v>
      </c>
      <c r="D13" s="11" t="s">
        <v>1659</v>
      </c>
      <c r="E13" s="260" t="s">
        <v>1650</v>
      </c>
      <c r="F13" s="261"/>
      <c r="G13" s="24" t="s">
        <v>4</v>
      </c>
    </row>
    <row r="14" spans="1:7">
      <c r="A14" s="5">
        <v>1</v>
      </c>
      <c r="B14" s="52" t="s">
        <v>1665</v>
      </c>
      <c r="C14" s="22" t="s">
        <v>1661</v>
      </c>
      <c r="D14" s="137" t="s">
        <v>1664</v>
      </c>
      <c r="E14" s="262" t="s">
        <v>1665</v>
      </c>
      <c r="F14" s="263"/>
      <c r="G14" s="26" t="s">
        <v>10</v>
      </c>
    </row>
    <row r="15" spans="1:7" ht="39.75" customHeight="1">
      <c r="A15" s="3">
        <v>2</v>
      </c>
      <c r="B15" s="52" t="s">
        <v>1662</v>
      </c>
      <c r="C15" s="18" t="s">
        <v>1663</v>
      </c>
      <c r="D15" s="146" t="s">
        <v>1666</v>
      </c>
      <c r="E15" s="268" t="s">
        <v>1671</v>
      </c>
      <c r="F15" s="269"/>
      <c r="G15" s="28" t="s">
        <v>10</v>
      </c>
    </row>
    <row r="16" spans="1:7">
      <c r="A16" s="3">
        <v>3</v>
      </c>
      <c r="B16" s="52" t="s">
        <v>1655</v>
      </c>
      <c r="C16" s="18" t="s">
        <v>1648</v>
      </c>
      <c r="D16" s="18" t="s">
        <v>1667</v>
      </c>
      <c r="E16" s="264" t="s">
        <v>1655</v>
      </c>
      <c r="F16" s="265"/>
      <c r="G16" s="28" t="s">
        <v>10</v>
      </c>
    </row>
    <row r="17" spans="1:7" ht="14.25" customHeight="1" thickBot="1">
      <c r="A17" s="4">
        <v>4</v>
      </c>
      <c r="B17" s="56" t="s">
        <v>1668</v>
      </c>
      <c r="C17" s="20" t="s">
        <v>1672</v>
      </c>
      <c r="D17" s="20" t="s">
        <v>1670</v>
      </c>
      <c r="E17" s="266" t="s">
        <v>1668</v>
      </c>
      <c r="F17" s="267"/>
      <c r="G17" s="30" t="s">
        <v>10</v>
      </c>
    </row>
    <row r="19" spans="1:7" ht="12.75" thickBot="1">
      <c r="A19" s="2" t="s">
        <v>540</v>
      </c>
    </row>
    <row r="20" spans="1:7" ht="15.75" thickBot="1">
      <c r="A20" s="33" t="s">
        <v>1</v>
      </c>
      <c r="B20" s="251" t="s">
        <v>541</v>
      </c>
      <c r="C20" s="252"/>
      <c r="D20" s="252"/>
      <c r="E20" s="252"/>
      <c r="F20" s="252"/>
      <c r="G20" s="253"/>
    </row>
    <row r="21" spans="1:7" ht="15">
      <c r="A21" s="14">
        <v>1</v>
      </c>
      <c r="B21" s="254"/>
      <c r="C21" s="255"/>
      <c r="D21" s="255"/>
      <c r="E21" s="255"/>
      <c r="F21" s="255"/>
      <c r="G21" s="256"/>
    </row>
    <row r="22" spans="1:7" ht="15">
      <c r="A22" s="14">
        <v>2</v>
      </c>
      <c r="B22" s="249"/>
      <c r="C22" s="250"/>
      <c r="D22" s="250"/>
      <c r="E22" s="250"/>
      <c r="F22" s="250"/>
      <c r="G22" s="230"/>
    </row>
    <row r="23" spans="1:7" ht="15">
      <c r="A23" s="14">
        <v>3</v>
      </c>
      <c r="B23" s="249" t="s">
        <v>1673</v>
      </c>
      <c r="C23" s="250"/>
      <c r="D23" s="250"/>
      <c r="E23" s="250"/>
      <c r="F23" s="250"/>
      <c r="G23" s="230"/>
    </row>
    <row r="24" spans="1:7" ht="15">
      <c r="A24" s="14">
        <v>4</v>
      </c>
      <c r="B24" s="249" t="s">
        <v>552</v>
      </c>
      <c r="C24" s="250"/>
      <c r="D24" s="250"/>
      <c r="E24" s="250"/>
      <c r="F24" s="250"/>
      <c r="G24" s="230"/>
    </row>
    <row r="25" spans="1:7" ht="15">
      <c r="A25" s="14">
        <v>5</v>
      </c>
      <c r="B25" s="249" t="s">
        <v>553</v>
      </c>
      <c r="C25" s="250"/>
      <c r="D25" s="250"/>
      <c r="E25" s="250"/>
      <c r="F25" s="250"/>
      <c r="G25" s="230"/>
    </row>
    <row r="26" spans="1:7" ht="15">
      <c r="A26" s="14">
        <v>6</v>
      </c>
      <c r="B26" s="249" t="s">
        <v>554</v>
      </c>
      <c r="C26" s="250"/>
      <c r="D26" s="250"/>
      <c r="E26" s="250"/>
      <c r="F26" s="250"/>
      <c r="G26" s="230"/>
    </row>
    <row r="27" spans="1:7" ht="15">
      <c r="A27" s="14">
        <v>7</v>
      </c>
      <c r="B27" s="249" t="s">
        <v>555</v>
      </c>
      <c r="C27" s="250"/>
      <c r="D27" s="250"/>
      <c r="E27" s="250"/>
      <c r="F27" s="250"/>
      <c r="G27" s="230"/>
    </row>
    <row r="28" spans="1:7" ht="15">
      <c r="A28" s="14">
        <v>8</v>
      </c>
      <c r="B28" s="249" t="s">
        <v>556</v>
      </c>
      <c r="C28" s="250"/>
      <c r="D28" s="250"/>
      <c r="E28" s="250"/>
      <c r="F28" s="250"/>
      <c r="G28" s="230"/>
    </row>
    <row r="29" spans="1:7" ht="15">
      <c r="A29" s="14">
        <v>9</v>
      </c>
      <c r="B29" s="249" t="s">
        <v>557</v>
      </c>
      <c r="C29" s="250"/>
      <c r="D29" s="250"/>
      <c r="E29" s="250"/>
      <c r="F29" s="250"/>
      <c r="G29" s="230"/>
    </row>
    <row r="30" spans="1:7" ht="15">
      <c r="A30" s="14">
        <v>10</v>
      </c>
      <c r="B30" s="249" t="s">
        <v>558</v>
      </c>
      <c r="C30" s="250"/>
      <c r="D30" s="250"/>
      <c r="E30" s="250"/>
      <c r="F30" s="250"/>
      <c r="G30" s="230"/>
    </row>
    <row r="31" spans="1:7" ht="15">
      <c r="A31" s="14">
        <v>11</v>
      </c>
      <c r="B31" s="249" t="s">
        <v>559</v>
      </c>
      <c r="C31" s="250"/>
      <c r="D31" s="250"/>
      <c r="E31" s="250"/>
      <c r="F31" s="250"/>
      <c r="G31" s="230"/>
    </row>
    <row r="32" spans="1:7" ht="15">
      <c r="A32" s="14">
        <v>12</v>
      </c>
      <c r="B32" s="249" t="s">
        <v>560</v>
      </c>
      <c r="C32" s="250"/>
      <c r="D32" s="250"/>
      <c r="E32" s="250"/>
      <c r="F32" s="250"/>
      <c r="G32" s="230"/>
    </row>
    <row r="33" spans="1:7" ht="15">
      <c r="A33" s="14">
        <v>13</v>
      </c>
      <c r="B33" s="249" t="s">
        <v>561</v>
      </c>
      <c r="C33" s="250"/>
      <c r="D33" s="250"/>
      <c r="E33" s="250"/>
      <c r="F33" s="250"/>
      <c r="G33" s="230"/>
    </row>
    <row r="34" spans="1:7" ht="15">
      <c r="A34" s="14">
        <v>14</v>
      </c>
      <c r="B34" s="249" t="s">
        <v>562</v>
      </c>
      <c r="C34" s="250"/>
      <c r="D34" s="250"/>
      <c r="E34" s="250"/>
      <c r="F34" s="250"/>
      <c r="G34" s="230"/>
    </row>
    <row r="35" spans="1:7" ht="15">
      <c r="A35" s="14">
        <v>15</v>
      </c>
      <c r="B35" s="249" t="s">
        <v>552</v>
      </c>
      <c r="C35" s="250"/>
      <c r="D35" s="250"/>
      <c r="E35" s="250"/>
      <c r="F35" s="250"/>
      <c r="G35" s="230"/>
    </row>
    <row r="36" spans="1:7" ht="15">
      <c r="A36" s="14">
        <v>16</v>
      </c>
      <c r="B36" s="249" t="s">
        <v>563</v>
      </c>
      <c r="C36" s="250"/>
      <c r="D36" s="250"/>
      <c r="E36" s="250"/>
      <c r="F36" s="250"/>
      <c r="G36" s="230"/>
    </row>
    <row r="37" spans="1:7" ht="15">
      <c r="A37" s="14">
        <v>17</v>
      </c>
      <c r="B37" s="249" t="s">
        <v>564</v>
      </c>
      <c r="C37" s="250"/>
      <c r="D37" s="250"/>
      <c r="E37" s="250"/>
      <c r="F37" s="250"/>
      <c r="G37" s="230"/>
    </row>
    <row r="38" spans="1:7" ht="15">
      <c r="A38" s="14">
        <v>18</v>
      </c>
      <c r="B38" s="249" t="s">
        <v>565</v>
      </c>
      <c r="C38" s="250"/>
      <c r="D38" s="250"/>
      <c r="E38" s="250"/>
      <c r="F38" s="250"/>
      <c r="G38" s="230"/>
    </row>
    <row r="39" spans="1:7" ht="15">
      <c r="A39" s="14">
        <v>19</v>
      </c>
      <c r="B39" s="249" t="s">
        <v>566</v>
      </c>
      <c r="C39" s="250"/>
      <c r="D39" s="250"/>
      <c r="E39" s="250"/>
      <c r="F39" s="250"/>
      <c r="G39" s="230"/>
    </row>
    <row r="40" spans="1:7" ht="15">
      <c r="A40" s="14">
        <v>20</v>
      </c>
      <c r="B40" s="249" t="s">
        <v>557</v>
      </c>
      <c r="C40" s="250"/>
      <c r="D40" s="250"/>
      <c r="E40" s="250"/>
      <c r="F40" s="250"/>
      <c r="G40" s="230"/>
    </row>
    <row r="41" spans="1:7" ht="15">
      <c r="A41" s="14">
        <v>21</v>
      </c>
      <c r="B41" s="249" t="s">
        <v>567</v>
      </c>
      <c r="C41" s="250"/>
      <c r="D41" s="250"/>
      <c r="E41" s="250"/>
      <c r="F41" s="250"/>
      <c r="G41" s="230"/>
    </row>
    <row r="42" spans="1:7" ht="15">
      <c r="A42" s="14">
        <v>22</v>
      </c>
      <c r="B42" s="249" t="s">
        <v>560</v>
      </c>
      <c r="C42" s="250"/>
      <c r="D42" s="250"/>
      <c r="E42" s="250"/>
      <c r="F42" s="250"/>
      <c r="G42" s="230"/>
    </row>
    <row r="43" spans="1:7" ht="15.75" thickBot="1">
      <c r="A43" s="15">
        <v>23</v>
      </c>
      <c r="B43" s="257" t="s">
        <v>568</v>
      </c>
      <c r="C43" s="258"/>
      <c r="D43" s="258"/>
      <c r="E43" s="258"/>
      <c r="F43" s="258"/>
      <c r="G43" s="259"/>
    </row>
    <row r="45" spans="1:7" ht="12.75" thickBot="1">
      <c r="A45" s="2" t="s">
        <v>54</v>
      </c>
    </row>
    <row r="46" spans="1:7" ht="12.75" thickBot="1">
      <c r="A46" s="33" t="s">
        <v>1</v>
      </c>
      <c r="B46" s="34" t="s">
        <v>55</v>
      </c>
      <c r="C46" s="35" t="s">
        <v>56</v>
      </c>
      <c r="D46" s="36"/>
      <c r="E46" s="34" t="s">
        <v>57</v>
      </c>
      <c r="F46" s="34" t="s">
        <v>58</v>
      </c>
      <c r="G46" s="37" t="s">
        <v>4</v>
      </c>
    </row>
    <row r="48" spans="1:7" ht="12.75" thickBot="1">
      <c r="A48" s="2" t="s">
        <v>59</v>
      </c>
    </row>
    <row r="49" spans="1:7" ht="15.75" thickBot="1">
      <c r="A49" s="33" t="s">
        <v>1</v>
      </c>
      <c r="B49" s="34" t="s">
        <v>60</v>
      </c>
      <c r="C49" s="35" t="s">
        <v>56</v>
      </c>
      <c r="D49" s="36"/>
      <c r="E49" s="207" t="s">
        <v>61</v>
      </c>
      <c r="F49" s="208"/>
      <c r="G49" s="37" t="s">
        <v>62</v>
      </c>
    </row>
    <row r="51" spans="1:7" ht="12.75" thickBot="1">
      <c r="A51" s="2" t="s">
        <v>63</v>
      </c>
    </row>
    <row r="52" spans="1:7" ht="15.75" thickBot="1">
      <c r="A52" s="33" t="s">
        <v>1</v>
      </c>
      <c r="B52" s="34" t="s">
        <v>60</v>
      </c>
      <c r="C52" s="35" t="s">
        <v>56</v>
      </c>
      <c r="D52" s="36"/>
      <c r="E52" s="207" t="s">
        <v>64</v>
      </c>
      <c r="F52" s="208"/>
      <c r="G52" s="37" t="s">
        <v>65</v>
      </c>
    </row>
  </sheetData>
  <mergeCells count="43">
    <mergeCell ref="E13:F13"/>
    <mergeCell ref="E14:F14"/>
    <mergeCell ref="E15:F15"/>
    <mergeCell ref="E16:F16"/>
    <mergeCell ref="E17:F17"/>
    <mergeCell ref="B42:G42"/>
    <mergeCell ref="B43:G43"/>
    <mergeCell ref="E49:F49"/>
    <mergeCell ref="E52:F52"/>
    <mergeCell ref="B36:G36"/>
    <mergeCell ref="B37:G37"/>
    <mergeCell ref="B38:G38"/>
    <mergeCell ref="B39:G39"/>
    <mergeCell ref="B40:G40"/>
    <mergeCell ref="B41:G41"/>
    <mergeCell ref="B35:G35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23:G23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B20:G20"/>
    <mergeCell ref="B21:G21"/>
    <mergeCell ref="B22:G22"/>
  </mergeCells>
  <phoneticPr fontId="8"/>
  <pageMargins left="0.70866141732283472" right="0.70866141732283472" top="0.74803149606299213" bottom="0.74803149606299213" header="0.31496062992125984" footer="0.31496062992125984"/>
  <pageSetup paperSize="9" scale="76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33">
    <pageSetUpPr fitToPage="1"/>
  </sheetPr>
  <dimension ref="A1:G40"/>
  <sheetViews>
    <sheetView workbookViewId="0">
      <selection activeCell="J7" sqref="J7"/>
    </sheetView>
  </sheetViews>
  <sheetFormatPr defaultColWidth="8.85546875" defaultRowHeight="12"/>
  <cols>
    <col min="1" max="1" width="3.7109375" style="1" customWidth="1"/>
    <col min="2" max="2" width="16.7109375" style="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1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1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10" t="s">
        <v>2</v>
      </c>
      <c r="C5" s="226" t="e">
        <f>INDEX(ビュー一覧!$B:$B,MATCH(C6,ビュー一覧!$C:$C,0))</f>
        <v>#N/A</v>
      </c>
      <c r="D5" s="224"/>
      <c r="E5" s="12" t="s">
        <v>14</v>
      </c>
      <c r="F5" s="223" t="s">
        <v>1867</v>
      </c>
      <c r="G5" s="225"/>
    </row>
    <row r="6" spans="1:7" ht="15">
      <c r="B6" s="10" t="s">
        <v>3</v>
      </c>
      <c r="C6" s="223" t="s">
        <v>1301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1409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  <c r="B12" s="48"/>
    </row>
    <row r="13" spans="1:7" ht="13.5" customHeight="1">
      <c r="A13" s="6" t="s">
        <v>1</v>
      </c>
      <c r="B13" s="51" t="s">
        <v>16</v>
      </c>
      <c r="C13" s="11" t="s">
        <v>17</v>
      </c>
      <c r="D13" s="11" t="s">
        <v>1659</v>
      </c>
      <c r="E13" s="260" t="s">
        <v>1650</v>
      </c>
      <c r="F13" s="261"/>
      <c r="G13" s="24" t="s">
        <v>4</v>
      </c>
    </row>
    <row r="14" spans="1:7" ht="24">
      <c r="A14" s="5">
        <v>1</v>
      </c>
      <c r="B14" s="52" t="s">
        <v>1641</v>
      </c>
      <c r="C14" s="22" t="s">
        <v>1646</v>
      </c>
      <c r="D14" s="147" t="s">
        <v>1676</v>
      </c>
      <c r="E14" s="262" t="s">
        <v>1641</v>
      </c>
      <c r="F14" s="263"/>
      <c r="G14" s="26" t="s">
        <v>10</v>
      </c>
    </row>
    <row r="15" spans="1:7" ht="39.75" customHeight="1" thickBot="1">
      <c r="A15" s="4">
        <v>2</v>
      </c>
      <c r="B15" s="56" t="s">
        <v>1677</v>
      </c>
      <c r="C15" s="20" t="s">
        <v>1678</v>
      </c>
      <c r="D15" s="148" t="s">
        <v>1676</v>
      </c>
      <c r="E15" s="270"/>
      <c r="F15" s="271"/>
      <c r="G15" s="30" t="s">
        <v>10</v>
      </c>
    </row>
    <row r="17" spans="1:7" ht="12.75" thickBot="1">
      <c r="A17" s="2" t="s">
        <v>540</v>
      </c>
    </row>
    <row r="18" spans="1:7" ht="15.75" thickBot="1">
      <c r="A18" s="33" t="s">
        <v>1</v>
      </c>
      <c r="B18" s="251" t="s">
        <v>541</v>
      </c>
      <c r="C18" s="252"/>
      <c r="D18" s="252"/>
      <c r="E18" s="252"/>
      <c r="F18" s="252"/>
      <c r="G18" s="253"/>
    </row>
    <row r="19" spans="1:7" ht="15">
      <c r="A19" s="14">
        <v>1</v>
      </c>
      <c r="B19" s="254"/>
      <c r="C19" s="255"/>
      <c r="D19" s="255"/>
      <c r="E19" s="255"/>
      <c r="F19" s="255"/>
      <c r="G19" s="256"/>
    </row>
    <row r="20" spans="1:7" ht="15">
      <c r="A20" s="14">
        <v>2</v>
      </c>
      <c r="B20" s="249"/>
      <c r="C20" s="250"/>
      <c r="D20" s="250"/>
      <c r="E20" s="250"/>
      <c r="F20" s="250"/>
      <c r="G20" s="230"/>
    </row>
    <row r="21" spans="1:7" ht="15">
      <c r="A21" s="14">
        <v>3</v>
      </c>
      <c r="B21" s="249"/>
      <c r="C21" s="250"/>
      <c r="D21" s="250"/>
      <c r="E21" s="250"/>
      <c r="F21" s="250"/>
      <c r="G21" s="230"/>
    </row>
    <row r="22" spans="1:7" ht="15">
      <c r="A22" s="14">
        <v>4</v>
      </c>
      <c r="B22" s="249" t="s">
        <v>1675</v>
      </c>
      <c r="C22" s="250"/>
      <c r="D22" s="250"/>
      <c r="E22" s="250"/>
      <c r="F22" s="250"/>
      <c r="G22" s="230"/>
    </row>
    <row r="23" spans="1:7" ht="15">
      <c r="A23" s="14">
        <v>5</v>
      </c>
      <c r="B23" s="249" t="s">
        <v>542</v>
      </c>
      <c r="C23" s="250"/>
      <c r="D23" s="250"/>
      <c r="E23" s="250"/>
      <c r="F23" s="250"/>
      <c r="G23" s="230"/>
    </row>
    <row r="24" spans="1:7" ht="15">
      <c r="A24" s="14">
        <v>6</v>
      </c>
      <c r="B24" s="249" t="s">
        <v>569</v>
      </c>
      <c r="C24" s="250"/>
      <c r="D24" s="250"/>
      <c r="E24" s="250"/>
      <c r="F24" s="250"/>
      <c r="G24" s="230"/>
    </row>
    <row r="25" spans="1:7" ht="15">
      <c r="A25" s="14">
        <v>7</v>
      </c>
      <c r="B25" s="249" t="s">
        <v>543</v>
      </c>
      <c r="C25" s="250"/>
      <c r="D25" s="250"/>
      <c r="E25" s="250"/>
      <c r="F25" s="250"/>
      <c r="G25" s="230"/>
    </row>
    <row r="26" spans="1:7" ht="15">
      <c r="A26" s="14">
        <v>8</v>
      </c>
      <c r="B26" s="249" t="s">
        <v>1407</v>
      </c>
      <c r="C26" s="250"/>
      <c r="D26" s="250"/>
      <c r="E26" s="250"/>
      <c r="F26" s="250"/>
      <c r="G26" s="230"/>
    </row>
    <row r="27" spans="1:7" ht="15">
      <c r="A27" s="14">
        <v>9</v>
      </c>
      <c r="B27" s="249"/>
      <c r="C27" s="250"/>
      <c r="D27" s="250"/>
      <c r="E27" s="250"/>
      <c r="F27" s="250"/>
      <c r="G27" s="230"/>
    </row>
    <row r="28" spans="1:7" ht="15">
      <c r="A28" s="14">
        <v>10</v>
      </c>
      <c r="B28" s="249" t="s">
        <v>570</v>
      </c>
      <c r="C28" s="250"/>
      <c r="D28" s="250"/>
      <c r="E28" s="250"/>
      <c r="F28" s="250"/>
      <c r="G28" s="230"/>
    </row>
    <row r="29" spans="1:7" ht="15">
      <c r="A29" s="14">
        <v>11</v>
      </c>
      <c r="B29" s="249"/>
      <c r="C29" s="250"/>
      <c r="D29" s="250"/>
      <c r="E29" s="250"/>
      <c r="F29" s="250"/>
      <c r="G29" s="230"/>
    </row>
    <row r="30" spans="1:7" ht="15">
      <c r="A30" s="14">
        <v>12</v>
      </c>
      <c r="B30" s="249"/>
      <c r="C30" s="250"/>
      <c r="D30" s="250"/>
      <c r="E30" s="250"/>
      <c r="F30" s="250"/>
      <c r="G30" s="230"/>
    </row>
    <row r="31" spans="1:7" ht="15.75" thickBot="1">
      <c r="A31" s="15">
        <v>13</v>
      </c>
      <c r="B31" s="257"/>
      <c r="C31" s="258"/>
      <c r="D31" s="258"/>
      <c r="E31" s="258"/>
      <c r="F31" s="258"/>
      <c r="G31" s="259"/>
    </row>
    <row r="33" spans="1:7" ht="12.75" thickBot="1">
      <c r="A33" s="2" t="s">
        <v>54</v>
      </c>
    </row>
    <row r="34" spans="1:7" ht="12.75" thickBot="1">
      <c r="A34" s="33" t="s">
        <v>1</v>
      </c>
      <c r="B34" s="34" t="s">
        <v>55</v>
      </c>
      <c r="C34" s="35" t="s">
        <v>56</v>
      </c>
      <c r="D34" s="36"/>
      <c r="E34" s="34" t="s">
        <v>57</v>
      </c>
      <c r="F34" s="34" t="s">
        <v>58</v>
      </c>
      <c r="G34" s="37" t="s">
        <v>4</v>
      </c>
    </row>
    <row r="36" spans="1:7" ht="12.75" thickBot="1">
      <c r="A36" s="2" t="s">
        <v>59</v>
      </c>
    </row>
    <row r="37" spans="1:7" ht="15.75" thickBot="1">
      <c r="A37" s="33" t="s">
        <v>1</v>
      </c>
      <c r="B37" s="34" t="s">
        <v>60</v>
      </c>
      <c r="C37" s="35" t="s">
        <v>56</v>
      </c>
      <c r="D37" s="36"/>
      <c r="E37" s="207" t="s">
        <v>61</v>
      </c>
      <c r="F37" s="208"/>
      <c r="G37" s="37" t="s">
        <v>62</v>
      </c>
    </row>
    <row r="39" spans="1:7" ht="12.75" thickBot="1">
      <c r="A39" s="2" t="s">
        <v>63</v>
      </c>
    </row>
    <row r="40" spans="1:7" ht="15.75" thickBot="1">
      <c r="A40" s="33" t="s">
        <v>1</v>
      </c>
      <c r="B40" s="34" t="s">
        <v>60</v>
      </c>
      <c r="C40" s="35" t="s">
        <v>56</v>
      </c>
      <c r="D40" s="36"/>
      <c r="E40" s="207" t="s">
        <v>64</v>
      </c>
      <c r="F40" s="208"/>
      <c r="G40" s="37" t="s">
        <v>65</v>
      </c>
    </row>
  </sheetData>
  <mergeCells count="31">
    <mergeCell ref="B21:G21"/>
    <mergeCell ref="E40:F40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E37:F3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B18:G18"/>
    <mergeCell ref="B19:G19"/>
    <mergeCell ref="B20:G20"/>
    <mergeCell ref="E13:F13"/>
    <mergeCell ref="E14:F14"/>
    <mergeCell ref="E15:F15"/>
  </mergeCells>
  <phoneticPr fontId="8"/>
  <pageMargins left="0.70866141732283472" right="0.70866141732283472" top="0.74803149606299213" bottom="0.74803149606299213" header="0.31496062992125984" footer="0.31496062992125984"/>
  <pageSetup paperSize="9" scale="97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38">
    <pageSetUpPr fitToPage="1"/>
  </sheetPr>
  <dimension ref="A1:G65"/>
  <sheetViews>
    <sheetView workbookViewId="0"/>
  </sheetViews>
  <sheetFormatPr defaultColWidth="8.85546875" defaultRowHeight="12"/>
  <cols>
    <col min="1" max="1" width="3.7109375" style="1" customWidth="1"/>
    <col min="2" max="2" width="16.7109375" style="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1398</v>
      </c>
    </row>
    <row r="2" spans="1:7" ht="15">
      <c r="B2" s="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1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1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10" t="s">
        <v>2</v>
      </c>
      <c r="C5" s="226" t="e">
        <f>INDEX(ビュー一覧!$B:$B,MATCH(C6,ビュー一覧!$C:$C,0))</f>
        <v>#N/A</v>
      </c>
      <c r="D5" s="224"/>
      <c r="E5" s="12" t="s">
        <v>14</v>
      </c>
      <c r="F5" s="223" t="s">
        <v>1867</v>
      </c>
      <c r="G5" s="225"/>
    </row>
    <row r="6" spans="1:7" ht="15">
      <c r="B6" s="10" t="s">
        <v>3</v>
      </c>
      <c r="C6" s="223" t="s">
        <v>571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1413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 ht="13.5" customHeight="1">
      <c r="A13" s="6" t="s">
        <v>1</v>
      </c>
      <c r="B13" s="51" t="s">
        <v>16</v>
      </c>
      <c r="C13" s="11" t="s">
        <v>17</v>
      </c>
      <c r="D13" s="11" t="s">
        <v>1659</v>
      </c>
      <c r="E13" s="260" t="s">
        <v>1650</v>
      </c>
      <c r="F13" s="261"/>
      <c r="G13" s="24" t="s">
        <v>4</v>
      </c>
    </row>
    <row r="14" spans="1:7" ht="24">
      <c r="A14" s="5">
        <v>1</v>
      </c>
      <c r="B14" s="52" t="s">
        <v>1681</v>
      </c>
      <c r="C14" s="22" t="s">
        <v>1680</v>
      </c>
      <c r="D14" s="147" t="s">
        <v>1682</v>
      </c>
      <c r="E14" s="262" t="s">
        <v>1681</v>
      </c>
      <c r="F14" s="263"/>
      <c r="G14" s="26" t="s">
        <v>10</v>
      </c>
    </row>
    <row r="15" spans="1:7">
      <c r="A15" s="3">
        <v>2</v>
      </c>
      <c r="B15" s="53" t="s">
        <v>1683</v>
      </c>
      <c r="C15" s="18" t="s">
        <v>1684</v>
      </c>
      <c r="D15" s="146" t="s">
        <v>1667</v>
      </c>
      <c r="E15" s="268" t="s">
        <v>1685</v>
      </c>
      <c r="F15" s="269"/>
      <c r="G15" s="28" t="s">
        <v>10</v>
      </c>
    </row>
    <row r="16" spans="1:7" ht="24">
      <c r="A16" s="5">
        <v>3</v>
      </c>
      <c r="B16" s="52" t="s">
        <v>1687</v>
      </c>
      <c r="C16" s="22" t="s">
        <v>1686</v>
      </c>
      <c r="D16" s="147" t="s">
        <v>1691</v>
      </c>
      <c r="E16" s="272" t="s">
        <v>1687</v>
      </c>
      <c r="F16" s="273"/>
      <c r="G16" s="26" t="s">
        <v>10</v>
      </c>
    </row>
    <row r="17" spans="1:7" ht="24">
      <c r="A17" s="3">
        <v>4</v>
      </c>
      <c r="B17" s="53" t="s">
        <v>1690</v>
      </c>
      <c r="C17" s="18" t="s">
        <v>1689</v>
      </c>
      <c r="D17" s="146" t="s">
        <v>1688</v>
      </c>
      <c r="E17" s="268" t="s">
        <v>1690</v>
      </c>
      <c r="F17" s="269"/>
      <c r="G17" s="28" t="s">
        <v>10</v>
      </c>
    </row>
    <row r="18" spans="1:7" ht="24">
      <c r="A18" s="5">
        <v>5</v>
      </c>
      <c r="B18" s="52" t="s">
        <v>1694</v>
      </c>
      <c r="C18" s="22" t="s">
        <v>1693</v>
      </c>
      <c r="D18" s="147" t="s">
        <v>1692</v>
      </c>
      <c r="E18" s="272" t="s">
        <v>1695</v>
      </c>
      <c r="F18" s="273"/>
      <c r="G18" s="26" t="s">
        <v>10</v>
      </c>
    </row>
    <row r="19" spans="1:7" ht="24">
      <c r="A19" s="3">
        <v>6</v>
      </c>
      <c r="B19" s="53" t="s">
        <v>1696</v>
      </c>
      <c r="C19" s="18" t="s">
        <v>1697</v>
      </c>
      <c r="D19" s="146" t="s">
        <v>1692</v>
      </c>
      <c r="E19" s="268" t="s">
        <v>1698</v>
      </c>
      <c r="F19" s="269"/>
      <c r="G19" s="28"/>
    </row>
    <row r="20" spans="1:7" ht="24">
      <c r="A20" s="5">
        <v>7</v>
      </c>
      <c r="B20" s="52" t="s">
        <v>1699</v>
      </c>
      <c r="C20" s="22" t="s">
        <v>1700</v>
      </c>
      <c r="D20" s="146" t="s">
        <v>1692</v>
      </c>
      <c r="E20" s="272" t="s">
        <v>1701</v>
      </c>
      <c r="F20" s="273"/>
      <c r="G20" s="26"/>
    </row>
    <row r="21" spans="1:7" ht="24">
      <c r="A21" s="3">
        <v>8</v>
      </c>
      <c r="B21" s="53" t="s">
        <v>1704</v>
      </c>
      <c r="C21" s="18" t="s">
        <v>1702</v>
      </c>
      <c r="D21" s="146" t="s">
        <v>1692</v>
      </c>
      <c r="E21" s="268" t="s">
        <v>1705</v>
      </c>
      <c r="F21" s="269"/>
      <c r="G21" s="28"/>
    </row>
    <row r="22" spans="1:7" ht="24">
      <c r="A22" s="5">
        <v>9</v>
      </c>
      <c r="B22" s="53" t="s">
        <v>1703</v>
      </c>
      <c r="C22" s="18" t="s">
        <v>1707</v>
      </c>
      <c r="D22" s="146" t="s">
        <v>1692</v>
      </c>
      <c r="E22" s="268" t="s">
        <v>1706</v>
      </c>
      <c r="F22" s="269"/>
      <c r="G22" s="26" t="s">
        <v>10</v>
      </c>
    </row>
    <row r="23" spans="1:7" ht="24">
      <c r="A23" s="3">
        <v>10</v>
      </c>
      <c r="B23" s="53" t="s">
        <v>1708</v>
      </c>
      <c r="C23" s="18" t="s">
        <v>1709</v>
      </c>
      <c r="D23" s="146" t="s">
        <v>1688</v>
      </c>
      <c r="E23" s="268" t="s">
        <v>1710</v>
      </c>
      <c r="F23" s="269"/>
      <c r="G23" s="28" t="s">
        <v>10</v>
      </c>
    </row>
    <row r="24" spans="1:7" ht="24">
      <c r="A24" s="5">
        <v>11</v>
      </c>
      <c r="B24" s="52" t="s">
        <v>1711</v>
      </c>
      <c r="C24" s="22" t="s">
        <v>1712</v>
      </c>
      <c r="D24" s="147" t="s">
        <v>1692</v>
      </c>
      <c r="E24" s="272" t="s">
        <v>1711</v>
      </c>
      <c r="F24" s="273"/>
      <c r="G24" s="26" t="s">
        <v>10</v>
      </c>
    </row>
    <row r="25" spans="1:7" ht="24">
      <c r="A25" s="3">
        <v>12</v>
      </c>
      <c r="B25" s="53" t="s">
        <v>1714</v>
      </c>
      <c r="C25" s="18" t="s">
        <v>1713</v>
      </c>
      <c r="D25" s="146" t="s">
        <v>1692</v>
      </c>
      <c r="E25" s="268" t="s">
        <v>1714</v>
      </c>
      <c r="F25" s="269"/>
      <c r="G25" s="28"/>
    </row>
    <row r="26" spans="1:7" ht="24.75" thickBot="1">
      <c r="A26" s="15">
        <v>13</v>
      </c>
      <c r="B26" s="56" t="s">
        <v>1715</v>
      </c>
      <c r="C26" s="16" t="s">
        <v>1716</v>
      </c>
      <c r="D26" s="148" t="s">
        <v>1717</v>
      </c>
      <c r="E26" s="274" t="s">
        <v>1718</v>
      </c>
      <c r="F26" s="275"/>
      <c r="G26" s="149"/>
    </row>
    <row r="28" spans="1:7" ht="12.75" thickBot="1">
      <c r="A28" s="2" t="s">
        <v>540</v>
      </c>
    </row>
    <row r="29" spans="1:7" ht="15.75" thickBot="1">
      <c r="A29" s="33" t="s">
        <v>1</v>
      </c>
      <c r="B29" s="251" t="s">
        <v>541</v>
      </c>
      <c r="C29" s="252"/>
      <c r="D29" s="252"/>
      <c r="E29" s="252"/>
      <c r="F29" s="252"/>
      <c r="G29" s="253"/>
    </row>
    <row r="30" spans="1:7" ht="15">
      <c r="A30" s="14">
        <v>1</v>
      </c>
      <c r="B30" s="254" t="s">
        <v>1679</v>
      </c>
      <c r="C30" s="255"/>
      <c r="D30" s="255"/>
      <c r="E30" s="255"/>
      <c r="F30" s="255"/>
      <c r="G30" s="256"/>
    </row>
    <row r="31" spans="1:7" ht="15">
      <c r="A31" s="14">
        <v>2</v>
      </c>
      <c r="B31" s="249" t="s">
        <v>547</v>
      </c>
      <c r="C31" s="250"/>
      <c r="D31" s="250"/>
      <c r="E31" s="250"/>
      <c r="F31" s="250"/>
      <c r="G31" s="230"/>
    </row>
    <row r="32" spans="1:7" ht="15">
      <c r="A32" s="14">
        <v>3</v>
      </c>
      <c r="B32" s="249" t="s">
        <v>572</v>
      </c>
      <c r="C32" s="250"/>
      <c r="D32" s="250"/>
      <c r="E32" s="250"/>
      <c r="F32" s="250"/>
      <c r="G32" s="230"/>
    </row>
    <row r="33" spans="1:7" ht="15">
      <c r="A33" s="14">
        <v>4</v>
      </c>
      <c r="B33" s="249" t="s">
        <v>573</v>
      </c>
      <c r="C33" s="250"/>
      <c r="D33" s="250"/>
      <c r="E33" s="250"/>
      <c r="F33" s="250"/>
      <c r="G33" s="230"/>
    </row>
    <row r="34" spans="1:7" ht="15">
      <c r="A34" s="14">
        <v>5</v>
      </c>
      <c r="B34" s="249" t="s">
        <v>574</v>
      </c>
      <c r="C34" s="250"/>
      <c r="D34" s="250"/>
      <c r="E34" s="250"/>
      <c r="F34" s="250"/>
      <c r="G34" s="230"/>
    </row>
    <row r="35" spans="1:7" ht="15">
      <c r="A35" s="14">
        <v>6</v>
      </c>
      <c r="B35" s="249" t="s">
        <v>575</v>
      </c>
      <c r="C35" s="250"/>
      <c r="D35" s="250"/>
      <c r="E35" s="250"/>
      <c r="F35" s="250"/>
      <c r="G35" s="230"/>
    </row>
    <row r="36" spans="1:7" ht="15">
      <c r="A36" s="14">
        <v>7</v>
      </c>
      <c r="B36" s="249" t="s">
        <v>576</v>
      </c>
      <c r="C36" s="250"/>
      <c r="D36" s="250"/>
      <c r="E36" s="250"/>
      <c r="F36" s="250"/>
      <c r="G36" s="230"/>
    </row>
    <row r="37" spans="1:7" ht="15">
      <c r="A37" s="14">
        <v>8</v>
      </c>
      <c r="B37" s="249" t="s">
        <v>577</v>
      </c>
      <c r="C37" s="250"/>
      <c r="D37" s="250"/>
      <c r="E37" s="250"/>
      <c r="F37" s="250"/>
      <c r="G37" s="230"/>
    </row>
    <row r="38" spans="1:7" ht="15">
      <c r="A38" s="14">
        <v>9</v>
      </c>
      <c r="B38" s="249" t="s">
        <v>578</v>
      </c>
      <c r="C38" s="250"/>
      <c r="D38" s="250"/>
      <c r="E38" s="250"/>
      <c r="F38" s="250"/>
      <c r="G38" s="230"/>
    </row>
    <row r="39" spans="1:7" ht="15">
      <c r="A39" s="14">
        <v>10</v>
      </c>
      <c r="B39" s="249" t="s">
        <v>579</v>
      </c>
      <c r="C39" s="250"/>
      <c r="D39" s="250"/>
      <c r="E39" s="250"/>
      <c r="F39" s="250"/>
      <c r="G39" s="230"/>
    </row>
    <row r="40" spans="1:7" ht="15">
      <c r="A40" s="14">
        <v>11</v>
      </c>
      <c r="B40" s="249" t="s">
        <v>580</v>
      </c>
      <c r="C40" s="250"/>
      <c r="D40" s="250"/>
      <c r="E40" s="250"/>
      <c r="F40" s="250"/>
      <c r="G40" s="230"/>
    </row>
    <row r="41" spans="1:7" ht="15">
      <c r="A41" s="14">
        <v>12</v>
      </c>
      <c r="B41" s="249"/>
      <c r="C41" s="250"/>
      <c r="D41" s="250"/>
      <c r="E41" s="250"/>
      <c r="F41" s="250"/>
      <c r="G41" s="230"/>
    </row>
    <row r="42" spans="1:7" ht="15">
      <c r="A42" s="14">
        <v>13</v>
      </c>
      <c r="B42" s="249" t="s">
        <v>581</v>
      </c>
      <c r="C42" s="250"/>
      <c r="D42" s="250"/>
      <c r="E42" s="250"/>
      <c r="F42" s="250"/>
      <c r="G42" s="230"/>
    </row>
    <row r="43" spans="1:7" ht="15">
      <c r="A43" s="14">
        <v>14</v>
      </c>
      <c r="B43" s="249" t="s">
        <v>582</v>
      </c>
      <c r="C43" s="250"/>
      <c r="D43" s="250"/>
      <c r="E43" s="250"/>
      <c r="F43" s="250"/>
      <c r="G43" s="230"/>
    </row>
    <row r="44" spans="1:7" ht="15">
      <c r="A44" s="14">
        <v>15</v>
      </c>
      <c r="B44" s="249" t="s">
        <v>583</v>
      </c>
      <c r="C44" s="250"/>
      <c r="D44" s="250"/>
      <c r="E44" s="250"/>
      <c r="F44" s="250"/>
      <c r="G44" s="230"/>
    </row>
    <row r="45" spans="1:7" ht="15">
      <c r="A45" s="14">
        <v>16</v>
      </c>
      <c r="B45" s="249"/>
      <c r="C45" s="250"/>
      <c r="D45" s="250"/>
      <c r="E45" s="250"/>
      <c r="F45" s="250"/>
      <c r="G45" s="230"/>
    </row>
    <row r="46" spans="1:7" ht="15">
      <c r="A46" s="14">
        <v>17</v>
      </c>
      <c r="B46" s="249" t="s">
        <v>584</v>
      </c>
      <c r="C46" s="250"/>
      <c r="D46" s="250"/>
      <c r="E46" s="250"/>
      <c r="F46" s="250"/>
      <c r="G46" s="230"/>
    </row>
    <row r="47" spans="1:7" ht="15">
      <c r="A47" s="14">
        <v>18</v>
      </c>
      <c r="B47" s="249"/>
      <c r="C47" s="250"/>
      <c r="D47" s="250"/>
      <c r="E47" s="250"/>
      <c r="F47" s="250"/>
      <c r="G47" s="230"/>
    </row>
    <row r="48" spans="1:7" ht="15">
      <c r="A48" s="14">
        <v>19</v>
      </c>
      <c r="B48" s="249" t="s">
        <v>544</v>
      </c>
      <c r="C48" s="250"/>
      <c r="D48" s="250"/>
      <c r="E48" s="250"/>
      <c r="F48" s="250"/>
      <c r="G48" s="230"/>
    </row>
    <row r="49" spans="1:7" ht="15">
      <c r="A49" s="14">
        <v>20</v>
      </c>
      <c r="B49" s="249" t="s">
        <v>585</v>
      </c>
      <c r="C49" s="250"/>
      <c r="D49" s="250"/>
      <c r="E49" s="250"/>
      <c r="F49" s="250"/>
      <c r="G49" s="230"/>
    </row>
    <row r="50" spans="1:7" ht="15">
      <c r="A50" s="14">
        <v>21</v>
      </c>
      <c r="B50" s="249" t="s">
        <v>586</v>
      </c>
      <c r="C50" s="250"/>
      <c r="D50" s="250"/>
      <c r="E50" s="250"/>
      <c r="F50" s="250"/>
      <c r="G50" s="230"/>
    </row>
    <row r="51" spans="1:7" ht="15">
      <c r="A51" s="14">
        <v>22</v>
      </c>
      <c r="B51" s="249" t="s">
        <v>587</v>
      </c>
      <c r="C51" s="250"/>
      <c r="D51" s="250"/>
      <c r="E51" s="250"/>
      <c r="F51" s="250"/>
      <c r="G51" s="230"/>
    </row>
    <row r="52" spans="1:7" ht="15">
      <c r="A52" s="14">
        <v>23</v>
      </c>
      <c r="B52" s="249"/>
      <c r="C52" s="250"/>
      <c r="D52" s="250"/>
      <c r="E52" s="250"/>
      <c r="F52" s="250"/>
      <c r="G52" s="230"/>
    </row>
    <row r="53" spans="1:7" ht="15">
      <c r="A53" s="14">
        <v>24</v>
      </c>
      <c r="B53" s="249" t="s">
        <v>545</v>
      </c>
      <c r="C53" s="250"/>
      <c r="D53" s="250"/>
      <c r="E53" s="250"/>
      <c r="F53" s="250"/>
      <c r="G53" s="230"/>
    </row>
    <row r="54" spans="1:7" ht="15">
      <c r="A54" s="14">
        <v>25</v>
      </c>
      <c r="B54" s="249" t="s">
        <v>588</v>
      </c>
      <c r="C54" s="250"/>
      <c r="D54" s="250"/>
      <c r="E54" s="250"/>
      <c r="F54" s="250"/>
      <c r="G54" s="230"/>
    </row>
    <row r="55" spans="1:7" ht="15">
      <c r="A55" s="14">
        <v>26</v>
      </c>
      <c r="B55" s="249"/>
      <c r="C55" s="250"/>
      <c r="D55" s="250"/>
      <c r="E55" s="250"/>
      <c r="F55" s="250"/>
      <c r="G55" s="230"/>
    </row>
    <row r="56" spans="1:7" ht="15.75" thickBot="1">
      <c r="A56" s="15">
        <v>27</v>
      </c>
      <c r="B56" s="257"/>
      <c r="C56" s="258"/>
      <c r="D56" s="258"/>
      <c r="E56" s="258"/>
      <c r="F56" s="258"/>
      <c r="G56" s="259"/>
    </row>
    <row r="58" spans="1:7" ht="12.75" thickBot="1">
      <c r="A58" s="2" t="s">
        <v>54</v>
      </c>
    </row>
    <row r="59" spans="1:7" ht="12.75" thickBot="1">
      <c r="A59" s="33" t="s">
        <v>1</v>
      </c>
      <c r="B59" s="34" t="s">
        <v>55</v>
      </c>
      <c r="C59" s="35" t="s">
        <v>56</v>
      </c>
      <c r="D59" s="36"/>
      <c r="E59" s="34" t="s">
        <v>57</v>
      </c>
      <c r="F59" s="34" t="s">
        <v>58</v>
      </c>
      <c r="G59" s="37" t="s">
        <v>4</v>
      </c>
    </row>
    <row r="61" spans="1:7" ht="12.75" thickBot="1">
      <c r="A61" s="2" t="s">
        <v>59</v>
      </c>
    </row>
    <row r="62" spans="1:7" ht="15.75" thickBot="1">
      <c r="A62" s="33" t="s">
        <v>1</v>
      </c>
      <c r="B62" s="34" t="s">
        <v>60</v>
      </c>
      <c r="C62" s="35" t="s">
        <v>56</v>
      </c>
      <c r="D62" s="36"/>
      <c r="E62" s="207" t="s">
        <v>61</v>
      </c>
      <c r="F62" s="208"/>
      <c r="G62" s="37" t="s">
        <v>62</v>
      </c>
    </row>
    <row r="64" spans="1:7" ht="12.75" thickBot="1">
      <c r="A64" s="2" t="s">
        <v>63</v>
      </c>
    </row>
    <row r="65" spans="1:7" ht="15.75" thickBot="1">
      <c r="A65" s="33" t="s">
        <v>1</v>
      </c>
      <c r="B65" s="34" t="s">
        <v>60</v>
      </c>
      <c r="C65" s="35" t="s">
        <v>56</v>
      </c>
      <c r="D65" s="36"/>
      <c r="E65" s="207" t="s">
        <v>64</v>
      </c>
      <c r="F65" s="208"/>
      <c r="G65" s="37" t="s">
        <v>65</v>
      </c>
    </row>
  </sheetData>
  <mergeCells count="56">
    <mergeCell ref="E17:F17"/>
    <mergeCell ref="E18:F18"/>
    <mergeCell ref="E19:F19"/>
    <mergeCell ref="E20:F20"/>
    <mergeCell ref="E26:F26"/>
    <mergeCell ref="E21:F21"/>
    <mergeCell ref="E22:F22"/>
    <mergeCell ref="E23:F23"/>
    <mergeCell ref="E24:F24"/>
    <mergeCell ref="E25:F25"/>
    <mergeCell ref="E62:F62"/>
    <mergeCell ref="E65:F65"/>
    <mergeCell ref="B51:G51"/>
    <mergeCell ref="B52:G52"/>
    <mergeCell ref="B53:G53"/>
    <mergeCell ref="B54:G54"/>
    <mergeCell ref="B55:G55"/>
    <mergeCell ref="B56:G56"/>
    <mergeCell ref="B50:G50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38:G38"/>
    <mergeCell ref="B7:G7"/>
    <mergeCell ref="B8:G1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E16:F16"/>
    <mergeCell ref="E13:F13"/>
    <mergeCell ref="E14:F14"/>
    <mergeCell ref="E15:F1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G46"/>
  <sheetViews>
    <sheetView workbookViewId="0">
      <selection activeCell="D34" sqref="D34"/>
    </sheetView>
  </sheetViews>
  <sheetFormatPr defaultColWidth="8.85546875" defaultRowHeight="12"/>
  <cols>
    <col min="1" max="1" width="3.7109375" style="1" customWidth="1"/>
    <col min="2" max="2" width="16.7109375" style="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1398</v>
      </c>
    </row>
    <row r="2" spans="1:7" ht="15">
      <c r="B2" s="9" t="s">
        <v>6</v>
      </c>
      <c r="C2" s="220" t="s">
        <v>1774</v>
      </c>
      <c r="D2" s="221"/>
      <c r="E2" s="11" t="s">
        <v>11</v>
      </c>
      <c r="F2" s="220" t="s">
        <v>1722</v>
      </c>
      <c r="G2" s="222"/>
    </row>
    <row r="3" spans="1:7" ht="15">
      <c r="B3" s="10" t="s">
        <v>7</v>
      </c>
      <c r="C3" s="223"/>
      <c r="D3" s="224"/>
      <c r="E3" s="12" t="s">
        <v>12</v>
      </c>
      <c r="F3" s="236">
        <v>42724</v>
      </c>
      <c r="G3" s="237"/>
    </row>
    <row r="4" spans="1:7" ht="15">
      <c r="B4" s="1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10" t="s">
        <v>2</v>
      </c>
      <c r="C5" s="226" t="str">
        <f>INDEX(ビュー一覧!$B:$B,MATCH(C6,ビュー一覧!$C:$C,0))</f>
        <v>集計区分ビュー</v>
      </c>
      <c r="D5" s="224"/>
      <c r="E5" s="12" t="s">
        <v>14</v>
      </c>
      <c r="F5" s="223" t="s">
        <v>1867</v>
      </c>
      <c r="G5" s="225"/>
    </row>
    <row r="6" spans="1:7" ht="15">
      <c r="B6" s="10" t="s">
        <v>3</v>
      </c>
      <c r="C6" s="223" t="s">
        <v>1874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1875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4.25" customHeight="1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 ht="13.5" customHeight="1">
      <c r="A13" s="6" t="s">
        <v>1</v>
      </c>
      <c r="B13" s="51" t="s">
        <v>16</v>
      </c>
      <c r="C13" s="11" t="s">
        <v>17</v>
      </c>
      <c r="D13" s="11" t="s">
        <v>1659</v>
      </c>
      <c r="E13" s="260" t="s">
        <v>1650</v>
      </c>
      <c r="F13" s="261"/>
      <c r="G13" s="24" t="s">
        <v>4</v>
      </c>
    </row>
    <row r="14" spans="1:7" ht="100.5" customHeight="1">
      <c r="A14" s="5">
        <v>1</v>
      </c>
      <c r="B14" s="52" t="s">
        <v>1718</v>
      </c>
      <c r="C14" s="22" t="s">
        <v>1345</v>
      </c>
      <c r="D14" s="147" t="s">
        <v>1877</v>
      </c>
      <c r="E14" s="262" t="s">
        <v>1345</v>
      </c>
      <c r="F14" s="263"/>
      <c r="G14" s="26" t="s">
        <v>10</v>
      </c>
    </row>
    <row r="15" spans="1:7" ht="84.75" thickBot="1">
      <c r="A15" s="4">
        <v>2</v>
      </c>
      <c r="B15" s="54" t="s">
        <v>1876</v>
      </c>
      <c r="C15" s="20" t="s">
        <v>1344</v>
      </c>
      <c r="D15" s="174" t="s">
        <v>1877</v>
      </c>
      <c r="E15" s="270" t="s">
        <v>1344</v>
      </c>
      <c r="F15" s="271"/>
      <c r="G15" s="30" t="s">
        <v>1878</v>
      </c>
    </row>
    <row r="17" spans="1:7" ht="12.75" thickBot="1">
      <c r="A17" s="2" t="s">
        <v>540</v>
      </c>
    </row>
    <row r="18" spans="1:7" ht="15.75" thickBot="1">
      <c r="A18" s="33" t="s">
        <v>1</v>
      </c>
      <c r="B18" s="251" t="s">
        <v>541</v>
      </c>
      <c r="C18" s="252"/>
      <c r="D18" s="252"/>
      <c r="E18" s="252"/>
      <c r="F18" s="252"/>
      <c r="G18" s="253"/>
    </row>
    <row r="19" spans="1:7" ht="15">
      <c r="A19" s="14">
        <v>1</v>
      </c>
      <c r="B19" s="254" t="s">
        <v>1879</v>
      </c>
      <c r="C19" s="255"/>
      <c r="D19" s="255"/>
      <c r="E19" s="255"/>
      <c r="F19" s="255"/>
      <c r="G19" s="256"/>
    </row>
    <row r="20" spans="1:7" ht="15">
      <c r="A20" s="14">
        <v>2</v>
      </c>
      <c r="B20" s="171" t="s">
        <v>1880</v>
      </c>
      <c r="C20" s="172"/>
      <c r="D20" s="172"/>
      <c r="E20" s="172"/>
      <c r="F20" s="172"/>
      <c r="G20" s="170"/>
    </row>
    <row r="21" spans="1:7" ht="15">
      <c r="A21" s="14">
        <v>3</v>
      </c>
      <c r="B21" s="171" t="s">
        <v>1881</v>
      </c>
      <c r="C21" s="172"/>
      <c r="D21" s="172"/>
      <c r="E21" s="172"/>
      <c r="F21" s="172"/>
      <c r="G21" s="170"/>
    </row>
    <row r="22" spans="1:7" ht="15">
      <c r="A22" s="14">
        <v>4</v>
      </c>
      <c r="B22" s="171" t="s">
        <v>1882</v>
      </c>
      <c r="C22" s="172"/>
      <c r="D22" s="172"/>
      <c r="E22" s="172"/>
      <c r="F22" s="172"/>
      <c r="G22" s="170"/>
    </row>
    <row r="23" spans="1:7" ht="15">
      <c r="A23" s="14">
        <v>5</v>
      </c>
      <c r="B23" s="171" t="s">
        <v>1883</v>
      </c>
      <c r="C23" s="172"/>
      <c r="D23" s="172"/>
      <c r="E23" s="172"/>
      <c r="F23" s="172"/>
      <c r="G23" s="170"/>
    </row>
    <row r="24" spans="1:7" ht="15">
      <c r="A24" s="14">
        <v>6</v>
      </c>
      <c r="B24" s="171" t="s">
        <v>1884</v>
      </c>
      <c r="C24" s="172"/>
      <c r="D24" s="172"/>
      <c r="E24" s="172"/>
      <c r="F24" s="172"/>
      <c r="G24" s="170"/>
    </row>
    <row r="25" spans="1:7" ht="15">
      <c r="A25" s="14">
        <v>7</v>
      </c>
      <c r="B25" s="171" t="s">
        <v>1885</v>
      </c>
      <c r="C25" s="172"/>
      <c r="D25" s="172"/>
      <c r="E25" s="172"/>
      <c r="F25" s="172"/>
      <c r="G25" s="170"/>
    </row>
    <row r="26" spans="1:7" ht="15">
      <c r="A26" s="14">
        <v>8</v>
      </c>
      <c r="B26" s="171" t="s">
        <v>1886</v>
      </c>
      <c r="C26" s="172"/>
      <c r="D26" s="172"/>
      <c r="E26" s="172"/>
      <c r="F26" s="172"/>
      <c r="G26" s="170"/>
    </row>
    <row r="27" spans="1:7" ht="15">
      <c r="A27" s="14">
        <v>9</v>
      </c>
      <c r="B27" s="171" t="s">
        <v>1880</v>
      </c>
      <c r="C27" s="172"/>
      <c r="D27" s="172"/>
      <c r="E27" s="172"/>
      <c r="F27" s="172"/>
      <c r="G27" s="170"/>
    </row>
    <row r="28" spans="1:7" ht="15">
      <c r="A28" s="14">
        <v>10</v>
      </c>
      <c r="B28" s="171" t="s">
        <v>1887</v>
      </c>
      <c r="C28" s="172"/>
      <c r="D28" s="172"/>
      <c r="E28" s="172"/>
      <c r="F28" s="172"/>
      <c r="G28" s="170"/>
    </row>
    <row r="29" spans="1:7" ht="15">
      <c r="A29" s="14">
        <v>11</v>
      </c>
      <c r="B29" s="171" t="s">
        <v>1888</v>
      </c>
      <c r="C29" s="172"/>
      <c r="D29" s="172"/>
      <c r="E29" s="172"/>
      <c r="F29" s="172"/>
      <c r="G29" s="170"/>
    </row>
    <row r="30" spans="1:7" ht="15">
      <c r="A30" s="14">
        <v>12</v>
      </c>
      <c r="B30" s="171" t="s">
        <v>1883</v>
      </c>
      <c r="C30" s="172"/>
      <c r="D30" s="172"/>
      <c r="E30" s="172"/>
      <c r="F30" s="172"/>
      <c r="G30" s="170"/>
    </row>
    <row r="31" spans="1:7" ht="15">
      <c r="A31" s="14">
        <v>13</v>
      </c>
      <c r="B31" s="171" t="s">
        <v>1889</v>
      </c>
      <c r="C31" s="172"/>
      <c r="D31" s="172"/>
      <c r="E31" s="172"/>
      <c r="F31" s="172"/>
      <c r="G31" s="170"/>
    </row>
    <row r="32" spans="1:7" ht="15">
      <c r="A32" s="14">
        <v>14</v>
      </c>
      <c r="B32" s="171" t="s">
        <v>1890</v>
      </c>
      <c r="C32" s="172"/>
      <c r="D32" s="172"/>
      <c r="E32" s="172"/>
      <c r="F32" s="172"/>
      <c r="G32" s="170"/>
    </row>
    <row r="33" spans="1:7" ht="15">
      <c r="A33" s="14">
        <v>15</v>
      </c>
      <c r="B33" s="171" t="s">
        <v>1891</v>
      </c>
      <c r="C33" s="172"/>
      <c r="D33" s="172"/>
      <c r="E33" s="172"/>
      <c r="F33" s="172"/>
      <c r="G33" s="170"/>
    </row>
    <row r="34" spans="1:7" ht="15">
      <c r="A34" s="14">
        <v>16</v>
      </c>
      <c r="B34" s="171" t="s">
        <v>1892</v>
      </c>
      <c r="C34" s="172"/>
      <c r="D34" s="172"/>
      <c r="E34" s="172"/>
      <c r="F34" s="172"/>
      <c r="G34" s="170"/>
    </row>
    <row r="35" spans="1:7" ht="15">
      <c r="A35" s="14">
        <v>17</v>
      </c>
      <c r="B35" s="171" t="s">
        <v>2004</v>
      </c>
      <c r="C35" s="172"/>
      <c r="D35" s="172"/>
      <c r="E35" s="172"/>
      <c r="F35" s="172"/>
      <c r="G35" s="170"/>
    </row>
    <row r="36" spans="1:7" ht="15">
      <c r="A36" s="14">
        <v>19</v>
      </c>
      <c r="B36" s="171" t="s">
        <v>2003</v>
      </c>
      <c r="C36" s="172"/>
      <c r="D36" s="172"/>
      <c r="E36" s="172"/>
      <c r="F36" s="172"/>
      <c r="G36" s="170"/>
    </row>
    <row r="37" spans="1:7" ht="15.75" thickBot="1">
      <c r="A37" s="15">
        <v>20</v>
      </c>
      <c r="B37" s="257"/>
      <c r="C37" s="258"/>
      <c r="D37" s="258"/>
      <c r="E37" s="258"/>
      <c r="F37" s="258"/>
      <c r="G37" s="259"/>
    </row>
    <row r="39" spans="1:7" ht="12.75" thickBot="1">
      <c r="A39" s="2" t="s">
        <v>54</v>
      </c>
    </row>
    <row r="40" spans="1:7" ht="12.75" thickBot="1">
      <c r="A40" s="33" t="s">
        <v>1</v>
      </c>
      <c r="B40" s="34" t="s">
        <v>55</v>
      </c>
      <c r="C40" s="35" t="s">
        <v>56</v>
      </c>
      <c r="D40" s="36"/>
      <c r="E40" s="34" t="s">
        <v>57</v>
      </c>
      <c r="F40" s="34" t="s">
        <v>58</v>
      </c>
      <c r="G40" s="37" t="s">
        <v>4</v>
      </c>
    </row>
    <row r="42" spans="1:7" ht="12.75" thickBot="1">
      <c r="A42" s="2" t="s">
        <v>59</v>
      </c>
    </row>
    <row r="43" spans="1:7" ht="15.75" thickBot="1">
      <c r="A43" s="33" t="s">
        <v>1</v>
      </c>
      <c r="B43" s="34" t="s">
        <v>60</v>
      </c>
      <c r="C43" s="35" t="s">
        <v>56</v>
      </c>
      <c r="D43" s="36"/>
      <c r="E43" s="207" t="s">
        <v>61</v>
      </c>
      <c r="F43" s="208"/>
      <c r="G43" s="37" t="s">
        <v>62</v>
      </c>
    </row>
    <row r="45" spans="1:7" ht="12.75" thickBot="1">
      <c r="A45" s="2" t="s">
        <v>63</v>
      </c>
    </row>
    <row r="46" spans="1:7" ht="15.75" thickBot="1">
      <c r="A46" s="33" t="s">
        <v>1</v>
      </c>
      <c r="B46" s="34" t="s">
        <v>60</v>
      </c>
      <c r="C46" s="35" t="s">
        <v>56</v>
      </c>
      <c r="D46" s="36"/>
      <c r="E46" s="207" t="s">
        <v>64</v>
      </c>
      <c r="F46" s="208"/>
      <c r="G46" s="37" t="s">
        <v>65</v>
      </c>
    </row>
  </sheetData>
  <mergeCells count="20">
    <mergeCell ref="E43:F43"/>
    <mergeCell ref="E46:F46"/>
    <mergeCell ref="B37:G37"/>
    <mergeCell ref="B18:G18"/>
    <mergeCell ref="B19:G19"/>
    <mergeCell ref="E13:F13"/>
    <mergeCell ref="E14:F14"/>
    <mergeCell ref="E15:F15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8"/>
  <pageMargins left="0.70866141732283472" right="0.70866141732283472" top="0.74803149606299213" bottom="0.74803149606299213" header="0.31496062992125984" footer="0.31496062992125984"/>
  <pageSetup paperSize="9" scale="71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65">
    <pageSetUpPr fitToPage="1"/>
  </sheetPr>
  <dimension ref="A1:G75"/>
  <sheetViews>
    <sheetView zoomScaleNormal="100" zoomScaleSheetLayoutView="115" workbookViewId="0">
      <selection activeCell="G41" sqref="G41:G45"/>
    </sheetView>
  </sheetViews>
  <sheetFormatPr defaultColWidth="8.85546875" defaultRowHeight="12"/>
  <cols>
    <col min="1" max="1" width="3.7109375" style="1" customWidth="1"/>
    <col min="2" max="2" width="21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1978</v>
      </c>
      <c r="G4" s="225"/>
    </row>
    <row r="5" spans="1:7" ht="15">
      <c r="B5" s="50" t="s">
        <v>2</v>
      </c>
      <c r="C5" s="226" t="str">
        <f>INDEX(テーブル一覧!$B:$B,MATCH(C6,テーブル一覧!$C:$C,0))</f>
        <v>sti02_問合せ情報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589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1360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f>ROW()-13</f>
        <v>1</v>
      </c>
      <c r="B14" s="352" t="str">
        <f>VLOOKUP(C14,master!$B:$C,2,FALSE)</f>
        <v>問合せ番号</v>
      </c>
      <c r="C14" s="330" t="s">
        <v>278</v>
      </c>
      <c r="D14" s="330" t="s">
        <v>22</v>
      </c>
      <c r="E14" s="330" t="s">
        <v>23</v>
      </c>
      <c r="F14" s="25" t="s">
        <v>10</v>
      </c>
      <c r="G14" s="26" t="s">
        <v>1765</v>
      </c>
    </row>
    <row r="15" spans="1:7">
      <c r="A15" s="5">
        <f t="shared" ref="A15:A45" si="0">ROW()-13</f>
        <v>2</v>
      </c>
      <c r="B15" s="352" t="s">
        <v>1860</v>
      </c>
      <c r="C15" s="335" t="s">
        <v>24</v>
      </c>
      <c r="D15" s="335" t="s">
        <v>22</v>
      </c>
      <c r="E15" s="335"/>
      <c r="F15" s="27" t="s">
        <v>10</v>
      </c>
      <c r="G15" s="62" t="s">
        <v>1759</v>
      </c>
    </row>
    <row r="16" spans="1:7">
      <c r="A16" s="5">
        <f t="shared" si="0"/>
        <v>3</v>
      </c>
      <c r="B16" s="352" t="str">
        <f>VLOOKUP(C16,master!$B:$C,2,FALSE)</f>
        <v>（作成日）</v>
      </c>
      <c r="C16" s="335" t="s">
        <v>25</v>
      </c>
      <c r="D16" s="335" t="s">
        <v>26</v>
      </c>
      <c r="E16" s="335"/>
      <c r="F16" s="27" t="s">
        <v>10</v>
      </c>
      <c r="G16" s="62" t="s">
        <v>1760</v>
      </c>
    </row>
    <row r="17" spans="1:7">
      <c r="A17" s="5">
        <f t="shared" si="0"/>
        <v>4</v>
      </c>
      <c r="B17" s="352" t="str">
        <f>VLOOKUP(C17,master!$B:$C,2,FALSE)</f>
        <v>（更新者）</v>
      </c>
      <c r="C17" s="335" t="s">
        <v>27</v>
      </c>
      <c r="D17" s="335" t="s">
        <v>22</v>
      </c>
      <c r="E17" s="335"/>
      <c r="F17" s="27" t="s">
        <v>10</v>
      </c>
      <c r="G17" s="62" t="s">
        <v>1761</v>
      </c>
    </row>
    <row r="18" spans="1:7">
      <c r="A18" s="5">
        <f t="shared" si="0"/>
        <v>5</v>
      </c>
      <c r="B18" s="352" t="str">
        <f>VLOOKUP(C18,master!$B:$C,2,FALSE)</f>
        <v>（更新日）</v>
      </c>
      <c r="C18" s="335" t="s">
        <v>28</v>
      </c>
      <c r="D18" s="335" t="s">
        <v>26</v>
      </c>
      <c r="E18" s="335"/>
      <c r="F18" s="27" t="s">
        <v>10</v>
      </c>
      <c r="G18" s="62" t="s">
        <v>1760</v>
      </c>
    </row>
    <row r="19" spans="1:7">
      <c r="A19" s="5">
        <f t="shared" si="0"/>
        <v>6</v>
      </c>
      <c r="B19" s="352" t="str">
        <f>VLOOKUP(C19,master!$B:$C,2,FALSE)</f>
        <v>（レコードバージョン）</v>
      </c>
      <c r="C19" s="335" t="s">
        <v>29</v>
      </c>
      <c r="D19" s="335" t="s">
        <v>22</v>
      </c>
      <c r="E19" s="335"/>
      <c r="F19" s="27" t="s">
        <v>10</v>
      </c>
      <c r="G19" s="62" t="s">
        <v>1760</v>
      </c>
    </row>
    <row r="20" spans="1:7">
      <c r="A20" s="5">
        <f t="shared" si="0"/>
        <v>7</v>
      </c>
      <c r="B20" s="352" t="str">
        <f>VLOOKUP(C20,master!$B:$C,2,FALSE)</f>
        <v>データ制御フラグ</v>
      </c>
      <c r="C20" s="335" t="s">
        <v>30</v>
      </c>
      <c r="D20" s="335" t="s">
        <v>31</v>
      </c>
      <c r="E20" s="335"/>
      <c r="F20" s="27" t="s">
        <v>10</v>
      </c>
      <c r="G20" s="78" t="s">
        <v>1354</v>
      </c>
    </row>
    <row r="21" spans="1:7">
      <c r="A21" s="5">
        <f t="shared" si="0"/>
        <v>8</v>
      </c>
      <c r="B21" s="352" t="str">
        <f>VLOOKUP(C21,master!$B:$C,2,FALSE)</f>
        <v>要約</v>
      </c>
      <c r="C21" s="335" t="s">
        <v>1506</v>
      </c>
      <c r="D21" s="335" t="s">
        <v>212</v>
      </c>
      <c r="E21" s="335" t="s">
        <v>23</v>
      </c>
      <c r="F21" s="27" t="s">
        <v>10</v>
      </c>
      <c r="G21" s="28" t="s">
        <v>10</v>
      </c>
    </row>
    <row r="22" spans="1:7">
      <c r="A22" s="5">
        <f t="shared" si="0"/>
        <v>9</v>
      </c>
      <c r="B22" s="352" t="str">
        <f>VLOOKUP(C22,master!$B:$C,2,FALSE)</f>
        <v>システム区分</v>
      </c>
      <c r="C22" s="335" t="s">
        <v>73</v>
      </c>
      <c r="D22" s="335" t="s">
        <v>31</v>
      </c>
      <c r="E22" s="335"/>
      <c r="F22" s="27" t="s">
        <v>10</v>
      </c>
      <c r="G22" s="78" t="s">
        <v>1355</v>
      </c>
    </row>
    <row r="23" spans="1:7">
      <c r="A23" s="5">
        <f t="shared" si="0"/>
        <v>10</v>
      </c>
      <c r="B23" s="352" t="str">
        <f>VLOOKUP(C23,master!$B:$C,2,FALSE)</f>
        <v>利用区分</v>
      </c>
      <c r="C23" s="335" t="s">
        <v>170</v>
      </c>
      <c r="D23" s="335" t="s">
        <v>31</v>
      </c>
      <c r="E23" s="335"/>
      <c r="F23" s="27" t="s">
        <v>10</v>
      </c>
      <c r="G23" s="78" t="s">
        <v>1356</v>
      </c>
    </row>
    <row r="24" spans="1:7">
      <c r="A24" s="5">
        <f t="shared" si="0"/>
        <v>11</v>
      </c>
      <c r="B24" s="352" t="s">
        <v>1614</v>
      </c>
      <c r="C24" s="335" t="s">
        <v>1613</v>
      </c>
      <c r="D24" s="335" t="s">
        <v>22</v>
      </c>
      <c r="E24" s="335"/>
      <c r="F24" s="27" t="s">
        <v>10</v>
      </c>
      <c r="G24" s="28" t="s">
        <v>10</v>
      </c>
    </row>
    <row r="25" spans="1:7">
      <c r="A25" s="5">
        <f t="shared" si="0"/>
        <v>12</v>
      </c>
      <c r="B25" s="352" t="str">
        <f>VLOOKUP(C25,master!$B:$C,2,FALSE)</f>
        <v>利用者コード</v>
      </c>
      <c r="C25" s="335" t="s">
        <v>1502</v>
      </c>
      <c r="D25" s="335" t="s">
        <v>50</v>
      </c>
      <c r="E25" s="335"/>
      <c r="F25" s="27" t="s">
        <v>10</v>
      </c>
      <c r="G25" s="28" t="s">
        <v>10</v>
      </c>
    </row>
    <row r="26" spans="1:7">
      <c r="A26" s="5">
        <f t="shared" si="0"/>
        <v>13</v>
      </c>
      <c r="B26" s="352" t="str">
        <f>VLOOKUP(C26,master!$B:$C,2,FALSE)</f>
        <v>識別番号</v>
      </c>
      <c r="C26" s="335" t="s">
        <v>72</v>
      </c>
      <c r="D26" s="335" t="s">
        <v>33</v>
      </c>
      <c r="E26" s="335"/>
      <c r="F26" s="27" t="s">
        <v>10</v>
      </c>
      <c r="G26" s="28" t="s">
        <v>10</v>
      </c>
    </row>
    <row r="27" spans="1:7">
      <c r="A27" s="5">
        <f t="shared" si="0"/>
        <v>14</v>
      </c>
      <c r="B27" s="352" t="str">
        <f>VLOOKUP(C27,master!$B:$C,2,FALSE)</f>
        <v>連絡先</v>
      </c>
      <c r="C27" s="335" t="s">
        <v>592</v>
      </c>
      <c r="D27" s="335" t="s">
        <v>42</v>
      </c>
      <c r="E27" s="335"/>
      <c r="F27" s="27" t="s">
        <v>10</v>
      </c>
      <c r="G27" s="28" t="s">
        <v>10</v>
      </c>
    </row>
    <row r="28" spans="1:7">
      <c r="A28" s="5">
        <f t="shared" si="0"/>
        <v>15</v>
      </c>
      <c r="B28" s="352" t="str">
        <f>VLOOKUP(C28,master!$B:$C,2,FALSE)</f>
        <v>カテゴリ1</v>
      </c>
      <c r="C28" s="335" t="s">
        <v>325</v>
      </c>
      <c r="D28" s="335" t="s">
        <v>22</v>
      </c>
      <c r="E28" s="335" t="s">
        <v>23</v>
      </c>
      <c r="F28" s="27" t="s">
        <v>10</v>
      </c>
      <c r="G28" s="78" t="s">
        <v>1357</v>
      </c>
    </row>
    <row r="29" spans="1:7">
      <c r="A29" s="5">
        <f t="shared" si="0"/>
        <v>16</v>
      </c>
      <c r="B29" s="352" t="str">
        <f>VLOOKUP(C29,master!$B:$C,2,FALSE)</f>
        <v>カテゴリ2</v>
      </c>
      <c r="C29" s="335" t="s">
        <v>327</v>
      </c>
      <c r="D29" s="335" t="s">
        <v>22</v>
      </c>
      <c r="E29" s="335"/>
      <c r="F29" s="27" t="s">
        <v>10</v>
      </c>
      <c r="G29" s="79" t="s">
        <v>1358</v>
      </c>
    </row>
    <row r="30" spans="1:7">
      <c r="A30" s="5">
        <f t="shared" si="0"/>
        <v>17</v>
      </c>
      <c r="B30" s="352" t="s">
        <v>2001</v>
      </c>
      <c r="C30" s="335" t="s">
        <v>1500</v>
      </c>
      <c r="D30" s="335" t="s">
        <v>50</v>
      </c>
      <c r="E30" s="335"/>
      <c r="F30" s="166" t="s">
        <v>10</v>
      </c>
      <c r="G30" s="79"/>
    </row>
    <row r="31" spans="1:7">
      <c r="A31" s="5">
        <f t="shared" si="0"/>
        <v>18</v>
      </c>
      <c r="B31" s="352" t="s">
        <v>1768</v>
      </c>
      <c r="C31" s="335" t="s">
        <v>1501</v>
      </c>
      <c r="D31" s="335" t="s">
        <v>50</v>
      </c>
      <c r="E31" s="335"/>
      <c r="F31" s="166" t="s">
        <v>10</v>
      </c>
      <c r="G31" s="79"/>
    </row>
    <row r="32" spans="1:7">
      <c r="A32" s="5">
        <f t="shared" si="0"/>
        <v>19</v>
      </c>
      <c r="B32" s="352" t="str">
        <f>VLOOKUP(C32,master!$B:$C,2,FALSE)</f>
        <v>ステータス</v>
      </c>
      <c r="C32" s="335" t="s">
        <v>593</v>
      </c>
      <c r="D32" s="335" t="s">
        <v>42</v>
      </c>
      <c r="E32" s="335" t="s">
        <v>23</v>
      </c>
      <c r="F32" s="166" t="s">
        <v>10</v>
      </c>
      <c r="G32" s="167" t="s">
        <v>10</v>
      </c>
    </row>
    <row r="33" spans="1:7">
      <c r="A33" s="5">
        <f t="shared" si="0"/>
        <v>20</v>
      </c>
      <c r="B33" s="352" t="str">
        <f>VLOOKUP(C33,master!$B:$C,2,FALSE)</f>
        <v>優先順位</v>
      </c>
      <c r="C33" s="335" t="s">
        <v>594</v>
      </c>
      <c r="D33" s="335" t="s">
        <v>163</v>
      </c>
      <c r="E33" s="335"/>
      <c r="F33" s="166" t="s">
        <v>10</v>
      </c>
      <c r="G33" s="167" t="s">
        <v>10</v>
      </c>
    </row>
    <row r="34" spans="1:7">
      <c r="A34" s="5">
        <f t="shared" si="0"/>
        <v>21</v>
      </c>
      <c r="B34" s="352" t="str">
        <f>VLOOKUP(C34,master!$B:$C,2,FALSE)</f>
        <v>受付日時</v>
      </c>
      <c r="C34" s="335" t="s">
        <v>595</v>
      </c>
      <c r="D34" s="335" t="s">
        <v>26</v>
      </c>
      <c r="E34" s="335"/>
      <c r="F34" s="166" t="s">
        <v>10</v>
      </c>
      <c r="G34" s="167" t="s">
        <v>10</v>
      </c>
    </row>
    <row r="35" spans="1:7">
      <c r="A35" s="5">
        <f t="shared" si="0"/>
        <v>22</v>
      </c>
      <c r="B35" s="352" t="s">
        <v>2002</v>
      </c>
      <c r="C35" s="335" t="s">
        <v>596</v>
      </c>
      <c r="D35" s="335" t="s">
        <v>112</v>
      </c>
      <c r="E35" s="335"/>
      <c r="F35" s="166" t="s">
        <v>10</v>
      </c>
      <c r="G35" s="79" t="s">
        <v>1361</v>
      </c>
    </row>
    <row r="36" spans="1:7">
      <c r="A36" s="5">
        <f t="shared" si="0"/>
        <v>23</v>
      </c>
      <c r="B36" s="352" t="str">
        <f>VLOOKUP(C36,master!$B:$C,2,FALSE)</f>
        <v>完了日時</v>
      </c>
      <c r="C36" s="335" t="s">
        <v>597</v>
      </c>
      <c r="D36" s="335" t="s">
        <v>26</v>
      </c>
      <c r="E36" s="335"/>
      <c r="F36" s="166" t="s">
        <v>10</v>
      </c>
      <c r="G36" s="167" t="s">
        <v>10</v>
      </c>
    </row>
    <row r="37" spans="1:7">
      <c r="A37" s="5">
        <f t="shared" si="0"/>
        <v>24</v>
      </c>
      <c r="B37" s="352" t="str">
        <f>VLOOKUP(C37,master!$B:$C,2,FALSE)</f>
        <v>完了者</v>
      </c>
      <c r="C37" s="335" t="s">
        <v>598</v>
      </c>
      <c r="D37" s="335" t="s">
        <v>22</v>
      </c>
      <c r="E37" s="335"/>
      <c r="F37" s="166" t="s">
        <v>10</v>
      </c>
      <c r="G37" s="167" t="s">
        <v>10</v>
      </c>
    </row>
    <row r="38" spans="1:7">
      <c r="A38" s="5">
        <f t="shared" si="0"/>
        <v>25</v>
      </c>
      <c r="B38" s="352" t="s">
        <v>1726</v>
      </c>
      <c r="C38" s="335" t="s">
        <v>599</v>
      </c>
      <c r="D38" s="335" t="s">
        <v>112</v>
      </c>
      <c r="E38" s="335"/>
      <c r="F38" s="166" t="s">
        <v>10</v>
      </c>
      <c r="G38" s="167" t="s">
        <v>10</v>
      </c>
    </row>
    <row r="39" spans="1:7" ht="24">
      <c r="A39" s="5">
        <f t="shared" si="0"/>
        <v>26</v>
      </c>
      <c r="B39" s="352" t="s">
        <v>1725</v>
      </c>
      <c r="C39" s="335" t="s">
        <v>600</v>
      </c>
      <c r="D39" s="335" t="s">
        <v>1870</v>
      </c>
      <c r="E39" s="335"/>
      <c r="F39" s="166" t="s">
        <v>10</v>
      </c>
      <c r="G39" s="173" t="s">
        <v>1871</v>
      </c>
    </row>
    <row r="40" spans="1:7">
      <c r="A40" s="5">
        <f t="shared" si="0"/>
        <v>27</v>
      </c>
      <c r="B40" s="352" t="str">
        <f>VLOOKUP(C40,master!$B:$C,2,FALSE)</f>
        <v>同時受付問合せ番号</v>
      </c>
      <c r="C40" s="335" t="s">
        <v>1362</v>
      </c>
      <c r="D40" s="335" t="s">
        <v>22</v>
      </c>
      <c r="E40" s="335"/>
      <c r="F40" s="166" t="s">
        <v>10</v>
      </c>
      <c r="G40" s="79" t="s">
        <v>10</v>
      </c>
    </row>
    <row r="41" spans="1:7">
      <c r="A41" s="5">
        <f t="shared" si="0"/>
        <v>28</v>
      </c>
      <c r="B41" s="352" t="s">
        <v>1612</v>
      </c>
      <c r="C41" s="330" t="s">
        <v>1619</v>
      </c>
      <c r="D41" s="330" t="s">
        <v>22</v>
      </c>
      <c r="E41" s="335"/>
      <c r="F41" s="168" t="s">
        <v>10</v>
      </c>
      <c r="G41" s="354" t="s">
        <v>1435</v>
      </c>
    </row>
    <row r="42" spans="1:7">
      <c r="A42" s="138">
        <f t="shared" si="0"/>
        <v>29</v>
      </c>
      <c r="B42" s="352" t="s">
        <v>1434</v>
      </c>
      <c r="C42" s="335" t="s">
        <v>1503</v>
      </c>
      <c r="D42" s="335" t="s">
        <v>1979</v>
      </c>
      <c r="E42" s="335"/>
      <c r="F42" s="168" t="s">
        <v>10</v>
      </c>
      <c r="G42" s="354" t="s">
        <v>1436</v>
      </c>
    </row>
    <row r="43" spans="1:7" ht="12" customHeight="1">
      <c r="A43" s="138">
        <f t="shared" si="0"/>
        <v>30</v>
      </c>
      <c r="B43" s="352" t="s">
        <v>1417</v>
      </c>
      <c r="C43" s="335" t="s">
        <v>1862</v>
      </c>
      <c r="D43" s="335" t="s">
        <v>1863</v>
      </c>
      <c r="E43" s="335"/>
      <c r="F43" s="168" t="s">
        <v>10</v>
      </c>
      <c r="G43" s="354" t="s">
        <v>1436</v>
      </c>
    </row>
    <row r="44" spans="1:7">
      <c r="A44" s="138">
        <f>ROW()-13</f>
        <v>31</v>
      </c>
      <c r="B44" s="352" t="str">
        <f>VLOOKUP(C44,master!$B:$C,2,FALSE)</f>
        <v>添付資料</v>
      </c>
      <c r="C44" s="335" t="s">
        <v>1504</v>
      </c>
      <c r="D44" s="335" t="s">
        <v>250</v>
      </c>
      <c r="E44" s="335"/>
      <c r="F44" s="168" t="s">
        <v>10</v>
      </c>
      <c r="G44" s="354" t="s">
        <v>1436</v>
      </c>
    </row>
    <row r="45" spans="1:7" ht="12" customHeight="1" thickBot="1">
      <c r="A45" s="139">
        <f t="shared" si="0"/>
        <v>32</v>
      </c>
      <c r="B45" s="353" t="str">
        <f>VLOOKUP(C45,master!$B:$C,2,FALSE)</f>
        <v>添付資料数</v>
      </c>
      <c r="C45" s="322" t="s">
        <v>1505</v>
      </c>
      <c r="D45" s="322" t="s">
        <v>22</v>
      </c>
      <c r="E45" s="322"/>
      <c r="F45" s="169" t="s">
        <v>10</v>
      </c>
      <c r="G45" s="355" t="s">
        <v>1436</v>
      </c>
    </row>
    <row r="47" spans="1:7" ht="12.75" thickBot="1">
      <c r="A47" s="2" t="s">
        <v>54</v>
      </c>
    </row>
    <row r="48" spans="1:7">
      <c r="A48" s="6" t="s">
        <v>1</v>
      </c>
      <c r="B48" s="51" t="s">
        <v>55</v>
      </c>
      <c r="C48" s="31" t="s">
        <v>56</v>
      </c>
      <c r="D48" s="32"/>
      <c r="E48" s="11" t="s">
        <v>57</v>
      </c>
      <c r="F48" s="11" t="s">
        <v>58</v>
      </c>
      <c r="G48" s="24" t="s">
        <v>4</v>
      </c>
    </row>
    <row r="49" spans="1:7" ht="15">
      <c r="A49" s="5">
        <v>1</v>
      </c>
      <c r="B49" s="52" t="s">
        <v>602</v>
      </c>
      <c r="C49" s="231" t="s">
        <v>278</v>
      </c>
      <c r="D49" s="232"/>
      <c r="E49" s="22" t="s">
        <v>23</v>
      </c>
      <c r="F49" s="22" t="s">
        <v>23</v>
      </c>
      <c r="G49" s="23"/>
    </row>
    <row r="50" spans="1:7" ht="15">
      <c r="A50" s="3">
        <v>2</v>
      </c>
      <c r="B50" s="53" t="s">
        <v>603</v>
      </c>
      <c r="C50" s="209" t="s">
        <v>24</v>
      </c>
      <c r="D50" s="210"/>
      <c r="E50" s="18"/>
      <c r="F50" s="18"/>
      <c r="G50" s="19"/>
    </row>
    <row r="51" spans="1:7" ht="15">
      <c r="A51" s="3">
        <v>3</v>
      </c>
      <c r="B51" s="53" t="s">
        <v>604</v>
      </c>
      <c r="C51" s="209" t="s">
        <v>27</v>
      </c>
      <c r="D51" s="210"/>
      <c r="E51" s="18"/>
      <c r="F51" s="18"/>
      <c r="G51" s="19"/>
    </row>
    <row r="52" spans="1:7" ht="15">
      <c r="A52" s="136">
        <v>5</v>
      </c>
      <c r="B52" s="131" t="s">
        <v>1620</v>
      </c>
      <c r="C52" s="281" t="s">
        <v>1621</v>
      </c>
      <c r="D52" s="282"/>
      <c r="E52" s="18"/>
      <c r="F52" s="18"/>
      <c r="G52" s="19"/>
    </row>
    <row r="53" spans="1:7" ht="15">
      <c r="A53" s="3">
        <v>5</v>
      </c>
      <c r="B53" s="53" t="s">
        <v>605</v>
      </c>
      <c r="C53" s="209" t="s">
        <v>71</v>
      </c>
      <c r="D53" s="210"/>
      <c r="E53" s="18"/>
      <c r="F53" s="18"/>
      <c r="G53" s="19"/>
    </row>
    <row r="54" spans="1:7" ht="15">
      <c r="A54" s="3">
        <v>6</v>
      </c>
      <c r="B54" s="53" t="s">
        <v>606</v>
      </c>
      <c r="C54" s="209" t="s">
        <v>325</v>
      </c>
      <c r="D54" s="210"/>
      <c r="E54" s="18"/>
      <c r="F54" s="18"/>
      <c r="G54" s="19"/>
    </row>
    <row r="55" spans="1:7" ht="15">
      <c r="A55" s="3">
        <v>7</v>
      </c>
      <c r="B55" s="53" t="s">
        <v>607</v>
      </c>
      <c r="C55" s="209" t="s">
        <v>49</v>
      </c>
      <c r="D55" s="210"/>
      <c r="E55" s="18"/>
      <c r="F55" s="18"/>
      <c r="G55" s="19"/>
    </row>
    <row r="56" spans="1:7" ht="15">
      <c r="A56" s="3">
        <v>8</v>
      </c>
      <c r="B56" s="53" t="s">
        <v>608</v>
      </c>
      <c r="C56" s="209" t="s">
        <v>195</v>
      </c>
      <c r="D56" s="210"/>
      <c r="E56" s="18"/>
      <c r="F56" s="18"/>
      <c r="G56" s="19"/>
    </row>
    <row r="57" spans="1:7" ht="15">
      <c r="A57" s="3">
        <v>9</v>
      </c>
      <c r="B57" s="53" t="s">
        <v>609</v>
      </c>
      <c r="C57" s="209" t="s">
        <v>598</v>
      </c>
      <c r="D57" s="210"/>
      <c r="E57" s="18"/>
      <c r="F57" s="18"/>
      <c r="G57" s="19"/>
    </row>
    <row r="58" spans="1:7" ht="15">
      <c r="A58" s="3">
        <v>10</v>
      </c>
      <c r="B58" s="53" t="s">
        <v>610</v>
      </c>
      <c r="C58" s="209" t="s">
        <v>593</v>
      </c>
      <c r="D58" s="210"/>
      <c r="E58" s="18"/>
      <c r="F58" s="18"/>
      <c r="G58" s="19"/>
    </row>
    <row r="59" spans="1:7" ht="22.5" customHeight="1">
      <c r="A59" s="3">
        <v>11</v>
      </c>
      <c r="B59" s="53" t="s">
        <v>611</v>
      </c>
      <c r="C59" s="279" t="s">
        <v>612</v>
      </c>
      <c r="D59" s="280"/>
      <c r="E59" s="18"/>
      <c r="F59" s="18"/>
      <c r="G59" s="19"/>
    </row>
    <row r="60" spans="1:7" ht="15">
      <c r="A60" s="199">
        <v>12</v>
      </c>
      <c r="B60" s="200" t="s">
        <v>613</v>
      </c>
      <c r="C60" s="209" t="s">
        <v>614</v>
      </c>
      <c r="D60" s="210"/>
      <c r="E60" s="201"/>
      <c r="F60" s="201"/>
      <c r="G60" s="202"/>
    </row>
    <row r="61" spans="1:7" ht="15">
      <c r="A61" s="3">
        <v>13</v>
      </c>
      <c r="B61" s="200" t="s">
        <v>2010</v>
      </c>
      <c r="C61" s="209" t="s">
        <v>2013</v>
      </c>
      <c r="D61" s="210"/>
      <c r="E61" s="18"/>
      <c r="F61" s="18"/>
      <c r="G61" s="19"/>
    </row>
    <row r="62" spans="1:7" ht="15">
      <c r="A62" s="3">
        <v>14</v>
      </c>
      <c r="B62" s="200" t="s">
        <v>2011</v>
      </c>
      <c r="C62" s="209" t="s">
        <v>2014</v>
      </c>
      <c r="D62" s="210"/>
      <c r="E62" s="18"/>
      <c r="F62" s="18"/>
      <c r="G62" s="19"/>
    </row>
    <row r="63" spans="1:7" ht="15.75" thickBot="1">
      <c r="A63" s="15">
        <v>15</v>
      </c>
      <c r="B63" s="56" t="s">
        <v>2012</v>
      </c>
      <c r="C63" s="211" t="s">
        <v>2015</v>
      </c>
      <c r="D63" s="212"/>
      <c r="E63" s="16"/>
      <c r="F63" s="16"/>
      <c r="G63" s="17"/>
    </row>
    <row r="65" spans="1:7" ht="12.75" thickBot="1">
      <c r="A65" s="2" t="s">
        <v>59</v>
      </c>
    </row>
    <row r="66" spans="1:7" ht="15.75" thickBot="1">
      <c r="A66" s="33" t="s">
        <v>1</v>
      </c>
      <c r="B66" s="55" t="s">
        <v>60</v>
      </c>
      <c r="C66" s="35" t="s">
        <v>56</v>
      </c>
      <c r="D66" s="36"/>
      <c r="E66" s="207" t="s">
        <v>61</v>
      </c>
      <c r="F66" s="208"/>
      <c r="G66" s="37" t="s">
        <v>62</v>
      </c>
    </row>
    <row r="68" spans="1:7" ht="12.75" thickBot="1">
      <c r="A68" s="2" t="s">
        <v>63</v>
      </c>
    </row>
    <row r="69" spans="1:7" ht="15.75" thickBot="1">
      <c r="A69" s="33" t="s">
        <v>1</v>
      </c>
      <c r="B69" s="55" t="s">
        <v>60</v>
      </c>
      <c r="C69" s="35" t="s">
        <v>56</v>
      </c>
      <c r="D69" s="36"/>
      <c r="E69" s="207" t="s">
        <v>64</v>
      </c>
      <c r="F69" s="208"/>
      <c r="G69" s="37" t="s">
        <v>65</v>
      </c>
    </row>
    <row r="71" spans="1:7" ht="12.75" thickBot="1">
      <c r="A71" s="2" t="s">
        <v>1293</v>
      </c>
    </row>
    <row r="72" spans="1:7">
      <c r="A72" s="6" t="s">
        <v>1</v>
      </c>
      <c r="B72" s="51" t="s">
        <v>1652</v>
      </c>
      <c r="C72" s="238" t="s">
        <v>1292</v>
      </c>
      <c r="D72" s="239"/>
      <c r="E72" s="239"/>
      <c r="F72" s="239"/>
      <c r="G72" s="240"/>
    </row>
    <row r="73" spans="1:7" ht="175.5" customHeight="1">
      <c r="A73" s="5">
        <v>1</v>
      </c>
      <c r="B73" s="52" t="s">
        <v>1303</v>
      </c>
      <c r="C73" s="241" t="s">
        <v>1861</v>
      </c>
      <c r="D73" s="242"/>
      <c r="E73" s="242"/>
      <c r="F73" s="242"/>
      <c r="G73" s="243"/>
    </row>
    <row r="74" spans="1:7" ht="234" customHeight="1">
      <c r="A74" s="5">
        <v>2</v>
      </c>
      <c r="B74" s="52" t="s">
        <v>1823</v>
      </c>
      <c r="C74" s="276" t="s">
        <v>1830</v>
      </c>
      <c r="D74" s="277"/>
      <c r="E74" s="277"/>
      <c r="F74" s="277"/>
      <c r="G74" s="278"/>
    </row>
    <row r="75" spans="1:7" ht="51" customHeight="1" thickBot="1">
      <c r="A75" s="15">
        <v>3</v>
      </c>
      <c r="B75" s="56" t="s">
        <v>1302</v>
      </c>
      <c r="C75" s="244" t="s">
        <v>1824</v>
      </c>
      <c r="D75" s="245"/>
      <c r="E75" s="245"/>
      <c r="F75" s="245"/>
      <c r="G75" s="246"/>
    </row>
  </sheetData>
  <mergeCells count="33">
    <mergeCell ref="C62:D62"/>
    <mergeCell ref="C60:D60"/>
    <mergeCell ref="C61:D61"/>
    <mergeCell ref="C72:G72"/>
    <mergeCell ref="C73:G73"/>
    <mergeCell ref="C74:G74"/>
    <mergeCell ref="C75:G75"/>
    <mergeCell ref="F5:G5"/>
    <mergeCell ref="F6:G6"/>
    <mergeCell ref="E69:F69"/>
    <mergeCell ref="C53:D53"/>
    <mergeCell ref="C54:D54"/>
    <mergeCell ref="C55:D55"/>
    <mergeCell ref="C56:D56"/>
    <mergeCell ref="C57:D57"/>
    <mergeCell ref="C58:D58"/>
    <mergeCell ref="C59:D59"/>
    <mergeCell ref="C63:D63"/>
    <mergeCell ref="E66:F66"/>
    <mergeCell ref="C52:D52"/>
    <mergeCell ref="B7:G7"/>
    <mergeCell ref="B8:G10"/>
    <mergeCell ref="C49:D49"/>
    <mergeCell ref="C50:D50"/>
    <mergeCell ref="C51:D51"/>
    <mergeCell ref="F2:G2"/>
    <mergeCell ref="F3:G3"/>
    <mergeCell ref="F4:G4"/>
    <mergeCell ref="C2:D2"/>
    <mergeCell ref="C3:D3"/>
    <mergeCell ref="C4:D4"/>
    <mergeCell ref="C5:D5"/>
    <mergeCell ref="C6:D6"/>
  </mergeCells>
  <phoneticPr fontId="8"/>
  <hyperlinks>
    <hyperlink ref="G20" location="edi67_data_flg!A1" display="edi67_ﾚｺｰﾄﾞ削除ﾌﾗｸﾞｺｰﾄﾞﾃｰﾌﾞﾙ" xr:uid="{00000000-0004-0000-2200-000000000000}"/>
    <hyperlink ref="G22" location="edi51_system_kubun!A1" display="edi51_ｼｽﾃﾑ区分ｺｰﾄﾞﾃｰﾌﾞﾙ" xr:uid="{00000000-0004-0000-2200-000001000000}"/>
    <hyperlink ref="G23" location="edi53_riyou_hiriyou!A1" display="edi653_利用区分2ｺｰﾄﾞﾃｰﾌﾞﾙ" xr:uid="{00000000-0004-0000-2200-000002000000}"/>
    <hyperlink ref="G28" location="edi71_category_1!A1" display="edi71_ｶﾃｺﾞﾘ１ﾃｰﾌﾞﾙ" xr:uid="{00000000-0004-0000-2200-000003000000}"/>
    <hyperlink ref="G29" location="edi72_category_2!A1" display="edi72_ｶﾃｺﾞﾘ２ﾃｰﾌﾞﾙ" xr:uid="{00000000-0004-0000-2200-000004000000}"/>
    <hyperlink ref="G39" location="edi900_husyou_portal_kubun!A1" display="edi900_府省共通ﾎﾟｰﾀﾙ区分ｺｰﾄﾞﾃｰﾌﾞﾙ" xr:uid="{00000000-0004-0000-2200-000005000000}"/>
    <hyperlink ref="G35" location="edi751_syozoku_jimusyo!A1" display="edi751_所属事務所ｺｰﾄﾞﾃｰﾌﾞﾙ" xr:uid="{00000000-0004-0000-2200-000006000000}"/>
  </hyperlinks>
  <pageMargins left="0.70866141732283472" right="0.70866141732283472" top="0.74803149606299213" bottom="0.74803149606299213" header="0.31496062992125984" footer="0.31496062992125984"/>
  <pageSetup paperSize="9" scale="40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66">
    <pageSetUpPr fitToPage="1"/>
  </sheetPr>
  <dimension ref="A1:G29"/>
  <sheetViews>
    <sheetView zoomScaleNormal="100" zoomScaleSheetLayoutView="115" workbookViewId="0">
      <selection activeCell="F33" sqref="F33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50" t="s">
        <v>2</v>
      </c>
      <c r="C5" s="226" t="str">
        <f>INDEX(テーブル一覧!$B:$B,MATCH(C6,テーブル一覧!$C:$C,0))</f>
        <v>sti02_変更記録(問合せ情報）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1851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10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操作項目</v>
      </c>
      <c r="C14" s="22" t="s">
        <v>1852</v>
      </c>
      <c r="D14" s="22" t="s">
        <v>42</v>
      </c>
      <c r="E14" s="22"/>
      <c r="F14" s="25" t="s">
        <v>10</v>
      </c>
      <c r="G14" s="26" t="s">
        <v>10</v>
      </c>
    </row>
    <row r="15" spans="1:7">
      <c r="A15" s="3">
        <v>2</v>
      </c>
      <c r="B15" s="52" t="s">
        <v>1616</v>
      </c>
      <c r="C15" s="18" t="s">
        <v>1853</v>
      </c>
      <c r="D15" s="18" t="s">
        <v>52</v>
      </c>
      <c r="E15" s="18"/>
      <c r="F15" s="27" t="s">
        <v>10</v>
      </c>
      <c r="G15" s="28" t="s">
        <v>10</v>
      </c>
    </row>
    <row r="16" spans="1:7">
      <c r="A16" s="3">
        <v>3</v>
      </c>
      <c r="B16" s="52" t="s">
        <v>1617</v>
      </c>
      <c r="C16" s="18" t="s">
        <v>1854</v>
      </c>
      <c r="D16" s="18" t="s">
        <v>26</v>
      </c>
      <c r="E16" s="18" t="s">
        <v>23</v>
      </c>
      <c r="F16" s="27" t="s">
        <v>10</v>
      </c>
      <c r="G16" s="28" t="s">
        <v>10</v>
      </c>
    </row>
    <row r="17" spans="1:7">
      <c r="A17" s="3">
        <v>4</v>
      </c>
      <c r="B17" s="52" t="str">
        <f>VLOOKUP(C17,master!$B:$C,2,FALSE)</f>
        <v>問合せ番号</v>
      </c>
      <c r="C17" s="18" t="s">
        <v>1855</v>
      </c>
      <c r="D17" s="18" t="s">
        <v>22</v>
      </c>
      <c r="E17" s="18" t="s">
        <v>23</v>
      </c>
      <c r="F17" s="27" t="s">
        <v>10</v>
      </c>
      <c r="G17" s="28" t="s">
        <v>10</v>
      </c>
    </row>
    <row r="18" spans="1:7" ht="12.75" thickBot="1">
      <c r="A18" s="4">
        <v>5</v>
      </c>
      <c r="B18" s="56" t="s">
        <v>1618</v>
      </c>
      <c r="C18" s="20" t="s">
        <v>69</v>
      </c>
      <c r="D18" s="20" t="s">
        <v>22</v>
      </c>
      <c r="E18" s="20" t="s">
        <v>23</v>
      </c>
      <c r="F18" s="29" t="s">
        <v>10</v>
      </c>
      <c r="G18" s="30" t="s">
        <v>10</v>
      </c>
    </row>
    <row r="20" spans="1:7" ht="12.75" thickBot="1">
      <c r="A20" s="2" t="s">
        <v>54</v>
      </c>
    </row>
    <row r="21" spans="1:7">
      <c r="A21" s="6" t="s">
        <v>1</v>
      </c>
      <c r="B21" s="51" t="s">
        <v>55</v>
      </c>
      <c r="C21" s="31" t="s">
        <v>56</v>
      </c>
      <c r="D21" s="32"/>
      <c r="E21" s="11" t="s">
        <v>57</v>
      </c>
      <c r="F21" s="11" t="s">
        <v>58</v>
      </c>
      <c r="G21" s="24" t="s">
        <v>4</v>
      </c>
    </row>
    <row r="22" spans="1:7" ht="15">
      <c r="A22" s="5">
        <v>1</v>
      </c>
      <c r="B22" s="52" t="s">
        <v>615</v>
      </c>
      <c r="C22" s="231" t="s">
        <v>278</v>
      </c>
      <c r="D22" s="232"/>
      <c r="E22" s="22"/>
      <c r="F22" s="22"/>
      <c r="G22" s="23"/>
    </row>
    <row r="23" spans="1:7" ht="15.75" thickBot="1">
      <c r="A23" s="4">
        <v>2</v>
      </c>
      <c r="B23" s="54" t="s">
        <v>616</v>
      </c>
      <c r="C23" s="211" t="s">
        <v>69</v>
      </c>
      <c r="D23" s="212"/>
      <c r="E23" s="20"/>
      <c r="F23" s="20"/>
      <c r="G23" s="21"/>
    </row>
    <row r="25" spans="1:7" ht="12.75" thickBot="1">
      <c r="A25" s="2" t="s">
        <v>59</v>
      </c>
    </row>
    <row r="26" spans="1:7" ht="15.75" thickBot="1">
      <c r="A26" s="33" t="s">
        <v>1</v>
      </c>
      <c r="B26" s="55" t="s">
        <v>60</v>
      </c>
      <c r="C26" s="35" t="s">
        <v>56</v>
      </c>
      <c r="D26" s="36"/>
      <c r="E26" s="207" t="s">
        <v>61</v>
      </c>
      <c r="F26" s="208"/>
      <c r="G26" s="37" t="s">
        <v>62</v>
      </c>
    </row>
    <row r="28" spans="1:7" ht="12.75" thickBot="1">
      <c r="A28" s="2" t="s">
        <v>63</v>
      </c>
    </row>
    <row r="29" spans="1:7" ht="15.75" thickBot="1">
      <c r="A29" s="33" t="s">
        <v>1</v>
      </c>
      <c r="B29" s="55" t="s">
        <v>60</v>
      </c>
      <c r="C29" s="35" t="s">
        <v>56</v>
      </c>
      <c r="D29" s="36"/>
      <c r="E29" s="207" t="s">
        <v>64</v>
      </c>
      <c r="F29" s="208"/>
      <c r="G29" s="37" t="s">
        <v>65</v>
      </c>
    </row>
  </sheetData>
  <mergeCells count="16">
    <mergeCell ref="E29:F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E26:F2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67">
    <pageSetUpPr fitToPage="1"/>
  </sheetPr>
  <dimension ref="A1:G29"/>
  <sheetViews>
    <sheetView zoomScaleNormal="100" zoomScaleSheetLayoutView="115" workbookViewId="0">
      <selection activeCell="B11" sqref="B11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50" t="s">
        <v>2</v>
      </c>
      <c r="C5" s="226" t="str">
        <f>INDEX(テーブル一覧!$B:$B,MATCH(C6,テーブル一覧!$C:$C,0))</f>
        <v xml:space="preserve">sti11_ﾊﾟｰﾐｯｼｮﾝ情報 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617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1893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グループ名称</v>
      </c>
      <c r="C14" s="22" t="s">
        <v>618</v>
      </c>
      <c r="D14" s="22" t="s">
        <v>200</v>
      </c>
      <c r="E14" s="22"/>
      <c r="F14" s="25" t="s">
        <v>10</v>
      </c>
      <c r="G14" s="26"/>
    </row>
    <row r="15" spans="1:7">
      <c r="A15" s="3">
        <v>2</v>
      </c>
      <c r="B15" s="52" t="str">
        <f>VLOOKUP(C15,master!$B:$C,2,FALSE)</f>
        <v>パーミッション名</v>
      </c>
      <c r="C15" s="18" t="s">
        <v>1314</v>
      </c>
      <c r="D15" s="18" t="s">
        <v>200</v>
      </c>
      <c r="E15" s="18" t="s">
        <v>23</v>
      </c>
      <c r="F15" s="27" t="s">
        <v>10</v>
      </c>
      <c r="G15" s="28"/>
    </row>
    <row r="16" spans="1:7">
      <c r="A16" s="3">
        <v>3</v>
      </c>
      <c r="B16" s="52" t="str">
        <f>VLOOKUP(C16,master!$B:$C,2,FALSE)</f>
        <v>ユーザＩＤ</v>
      </c>
      <c r="C16" s="18" t="s">
        <v>333</v>
      </c>
      <c r="D16" s="18" t="s">
        <v>22</v>
      </c>
      <c r="E16" s="18"/>
      <c r="F16" s="27" t="s">
        <v>10</v>
      </c>
      <c r="G16" s="28"/>
    </row>
    <row r="17" spans="1:7">
      <c r="A17" s="3">
        <v>4</v>
      </c>
      <c r="B17" s="52" t="s">
        <v>1313</v>
      </c>
      <c r="C17" s="18" t="s">
        <v>70</v>
      </c>
      <c r="D17" s="18" t="s">
        <v>22</v>
      </c>
      <c r="E17" s="18" t="s">
        <v>23</v>
      </c>
      <c r="F17" s="27" t="s">
        <v>10</v>
      </c>
      <c r="G17" s="28" t="s">
        <v>1376</v>
      </c>
    </row>
    <row r="18" spans="1:7">
      <c r="A18" s="3">
        <v>5</v>
      </c>
      <c r="B18" s="52" t="str">
        <f>VLOOKUP(C18,master!$B:$C,2,FALSE)</f>
        <v>権限コード</v>
      </c>
      <c r="C18" s="18" t="s">
        <v>619</v>
      </c>
      <c r="D18" s="18" t="s">
        <v>328</v>
      </c>
      <c r="E18" s="18" t="s">
        <v>23</v>
      </c>
      <c r="F18" s="27" t="s">
        <v>10</v>
      </c>
      <c r="G18" s="28" t="s">
        <v>10</v>
      </c>
    </row>
    <row r="19" spans="1:7" ht="12.75" thickBot="1">
      <c r="A19" s="4">
        <v>6</v>
      </c>
      <c r="B19" s="56" t="str">
        <f>VLOOKUP(C19,master!$B:$C,2,FALSE)</f>
        <v>権限レベル</v>
      </c>
      <c r="C19" s="20" t="s">
        <v>620</v>
      </c>
      <c r="D19" s="20" t="s">
        <v>22</v>
      </c>
      <c r="E19" s="20" t="s">
        <v>23</v>
      </c>
      <c r="F19" s="29" t="s">
        <v>10</v>
      </c>
      <c r="G19" s="30" t="s">
        <v>10</v>
      </c>
    </row>
    <row r="21" spans="1:7" ht="12.75" thickBot="1">
      <c r="A21" s="2" t="s">
        <v>54</v>
      </c>
    </row>
    <row r="22" spans="1:7">
      <c r="A22" s="6" t="s">
        <v>1</v>
      </c>
      <c r="B22" s="51" t="s">
        <v>55</v>
      </c>
      <c r="C22" s="31" t="s">
        <v>56</v>
      </c>
      <c r="D22" s="32"/>
      <c r="E22" s="11" t="s">
        <v>57</v>
      </c>
      <c r="F22" s="11" t="s">
        <v>58</v>
      </c>
      <c r="G22" s="24" t="s">
        <v>4</v>
      </c>
    </row>
    <row r="23" spans="1:7" ht="15.75" thickBot="1">
      <c r="A23" s="15">
        <v>1</v>
      </c>
      <c r="B23" s="56" t="s">
        <v>621</v>
      </c>
      <c r="C23" s="247" t="s">
        <v>70</v>
      </c>
      <c r="D23" s="248"/>
      <c r="E23" s="16" t="s">
        <v>23</v>
      </c>
      <c r="F23" s="16" t="s">
        <v>23</v>
      </c>
      <c r="G23" s="17"/>
    </row>
    <row r="25" spans="1:7" ht="12.75" thickBot="1">
      <c r="A25" s="2" t="s">
        <v>59</v>
      </c>
    </row>
    <row r="26" spans="1:7" ht="15.75" thickBot="1">
      <c r="A26" s="33" t="s">
        <v>1</v>
      </c>
      <c r="B26" s="55" t="s">
        <v>60</v>
      </c>
      <c r="C26" s="35" t="s">
        <v>56</v>
      </c>
      <c r="D26" s="36"/>
      <c r="E26" s="207" t="s">
        <v>61</v>
      </c>
      <c r="F26" s="208"/>
      <c r="G26" s="37" t="s">
        <v>62</v>
      </c>
    </row>
    <row r="28" spans="1:7" ht="12.75" thickBot="1">
      <c r="A28" s="2" t="s">
        <v>63</v>
      </c>
    </row>
    <row r="29" spans="1:7" ht="15.75" thickBot="1">
      <c r="A29" s="33" t="s">
        <v>1</v>
      </c>
      <c r="B29" s="55" t="s">
        <v>60</v>
      </c>
      <c r="C29" s="35" t="s">
        <v>56</v>
      </c>
      <c r="D29" s="36"/>
      <c r="E29" s="207" t="s">
        <v>64</v>
      </c>
      <c r="F29" s="208"/>
      <c r="G29" s="37" t="s">
        <v>65</v>
      </c>
    </row>
  </sheetData>
  <mergeCells count="15">
    <mergeCell ref="B7:G7"/>
    <mergeCell ref="B8:G10"/>
    <mergeCell ref="C23:D23"/>
    <mergeCell ref="E26:F26"/>
    <mergeCell ref="E29:F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70">
    <pageSetUpPr fitToPage="1"/>
  </sheetPr>
  <dimension ref="A1:G36"/>
  <sheetViews>
    <sheetView workbookViewId="0"/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50" t="s">
        <v>2</v>
      </c>
      <c r="C5" s="226" t="str">
        <f>INDEX(テーブル一覧!$B:$B,MATCH(C6,テーブル一覧!$C:$C,0))</f>
        <v>sti10_ﾕｰｻﾞ管理情報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625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1375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（更新者）</v>
      </c>
      <c r="C14" s="22" t="s">
        <v>27</v>
      </c>
      <c r="D14" s="22" t="s">
        <v>22</v>
      </c>
      <c r="E14" s="22" t="s">
        <v>23</v>
      </c>
      <c r="F14" s="25" t="s">
        <v>10</v>
      </c>
      <c r="G14" s="26" t="s">
        <v>10</v>
      </c>
    </row>
    <row r="15" spans="1:7">
      <c r="A15" s="3">
        <v>2</v>
      </c>
      <c r="B15" s="52" t="str">
        <f>VLOOKUP(C15,master!$B:$C,2,FALSE)</f>
        <v>（更新日）</v>
      </c>
      <c r="C15" s="18" t="s">
        <v>28</v>
      </c>
      <c r="D15" s="18" t="s">
        <v>26</v>
      </c>
      <c r="E15" s="18" t="s">
        <v>23</v>
      </c>
      <c r="F15" s="27" t="s">
        <v>10</v>
      </c>
      <c r="G15" s="28" t="s">
        <v>10</v>
      </c>
    </row>
    <row r="16" spans="1:7">
      <c r="A16" s="3">
        <v>3</v>
      </c>
      <c r="B16" s="52" t="str">
        <f>VLOOKUP(C16,master!$B:$C,2,FALSE)</f>
        <v>ログインID</v>
      </c>
      <c r="C16" s="18" t="s">
        <v>238</v>
      </c>
      <c r="D16" s="18" t="s">
        <v>206</v>
      </c>
      <c r="E16" s="18" t="s">
        <v>23</v>
      </c>
      <c r="F16" s="27" t="s">
        <v>10</v>
      </c>
      <c r="G16" s="28" t="s">
        <v>1367</v>
      </c>
    </row>
    <row r="17" spans="1:7">
      <c r="A17" s="3">
        <v>4</v>
      </c>
      <c r="B17" s="52" t="str">
        <f>VLOOKUP(C17,master!$B:$C,2,FALSE)</f>
        <v>パスワード</v>
      </c>
      <c r="C17" s="18" t="s">
        <v>626</v>
      </c>
      <c r="D17" s="18" t="s">
        <v>200</v>
      </c>
      <c r="E17" s="18"/>
      <c r="F17" s="27" t="s">
        <v>10</v>
      </c>
      <c r="G17" s="28" t="s">
        <v>10</v>
      </c>
    </row>
    <row r="18" spans="1:7">
      <c r="A18" s="3">
        <v>5</v>
      </c>
      <c r="B18" s="52" t="str">
        <f>VLOOKUP(C18,master!$B:$C,2,FALSE)</f>
        <v>ユーザＩＤ</v>
      </c>
      <c r="C18" s="18" t="s">
        <v>333</v>
      </c>
      <c r="D18" s="18" t="s">
        <v>22</v>
      </c>
      <c r="E18" s="18" t="s">
        <v>23</v>
      </c>
      <c r="F18" s="27" t="s">
        <v>10</v>
      </c>
      <c r="G18" s="78" t="s">
        <v>1369</v>
      </c>
    </row>
    <row r="19" spans="1:7">
      <c r="A19" s="3">
        <v>6</v>
      </c>
      <c r="B19" s="52" t="str">
        <f>VLOOKUP(C19,master!$B:$C,2,FALSE)</f>
        <v>グループ</v>
      </c>
      <c r="C19" s="18" t="s">
        <v>627</v>
      </c>
      <c r="D19" s="18" t="s">
        <v>22</v>
      </c>
      <c r="E19" s="18"/>
      <c r="F19" s="27" t="s">
        <v>10</v>
      </c>
      <c r="G19" s="78" t="s">
        <v>1370</v>
      </c>
    </row>
    <row r="20" spans="1:7">
      <c r="A20" s="3">
        <v>7</v>
      </c>
      <c r="B20" s="52" t="str">
        <f>VLOOKUP(C20,master!$B:$C,2,FALSE)</f>
        <v>変更前パスワード</v>
      </c>
      <c r="C20" s="18" t="s">
        <v>628</v>
      </c>
      <c r="D20" s="18" t="s">
        <v>200</v>
      </c>
      <c r="E20" s="18"/>
      <c r="F20" s="27" t="s">
        <v>10</v>
      </c>
      <c r="G20" s="28" t="s">
        <v>10</v>
      </c>
    </row>
    <row r="21" spans="1:7" ht="36">
      <c r="A21" s="3">
        <v>8</v>
      </c>
      <c r="B21" s="52" t="str">
        <f>VLOOKUP(C21,master!$B:$C,2,FALSE)</f>
        <v>パスワード変更日</v>
      </c>
      <c r="C21" s="18" t="s">
        <v>629</v>
      </c>
      <c r="D21" s="18" t="s">
        <v>26</v>
      </c>
      <c r="E21" s="18" t="s">
        <v>23</v>
      </c>
      <c r="F21" s="27" t="s">
        <v>10</v>
      </c>
      <c r="G21" s="80" t="s">
        <v>1371</v>
      </c>
    </row>
    <row r="22" spans="1:7">
      <c r="A22" s="3">
        <v>9</v>
      </c>
      <c r="B22" s="52" t="str">
        <f>VLOOKUP(C22,master!$B:$C,2,FALSE)</f>
        <v>エージェンID</v>
      </c>
      <c r="C22" s="18" t="s">
        <v>1317</v>
      </c>
      <c r="D22" s="18" t="s">
        <v>125</v>
      </c>
      <c r="E22" s="18"/>
      <c r="F22" s="27" t="s">
        <v>10</v>
      </c>
      <c r="G22" s="28" t="s">
        <v>1372</v>
      </c>
    </row>
    <row r="23" spans="1:7" ht="24">
      <c r="A23" s="3">
        <v>10</v>
      </c>
      <c r="B23" s="52" t="str">
        <f>VLOOKUP(C23,master!$B:$C,2,FALSE)</f>
        <v>エージェントパスワード</v>
      </c>
      <c r="C23" s="18" t="s">
        <v>630</v>
      </c>
      <c r="D23" s="18" t="s">
        <v>206</v>
      </c>
      <c r="E23" s="18"/>
      <c r="F23" s="27" t="s">
        <v>10</v>
      </c>
      <c r="G23" s="80" t="s">
        <v>1373</v>
      </c>
    </row>
    <row r="24" spans="1:7" ht="24">
      <c r="A24" s="3">
        <v>11</v>
      </c>
      <c r="B24" s="52" t="str">
        <f>VLOOKUP(C24,master!$B:$C,2,FALSE)</f>
        <v>ACDグループ</v>
      </c>
      <c r="C24" s="18" t="s">
        <v>631</v>
      </c>
      <c r="D24" s="18" t="s">
        <v>202</v>
      </c>
      <c r="E24" s="18"/>
      <c r="F24" s="27" t="s">
        <v>10</v>
      </c>
      <c r="G24" s="80" t="s">
        <v>1373</v>
      </c>
    </row>
    <row r="25" spans="1:7" ht="108.75" thickBot="1">
      <c r="A25" s="4">
        <v>12</v>
      </c>
      <c r="B25" s="56" t="str">
        <f>VLOOKUP(C25,master!$B:$C,2,FALSE)</f>
        <v>ACDログインモード</v>
      </c>
      <c r="C25" s="20" t="s">
        <v>632</v>
      </c>
      <c r="D25" s="20" t="s">
        <v>31</v>
      </c>
      <c r="E25" s="20"/>
      <c r="F25" s="29" t="s">
        <v>76</v>
      </c>
      <c r="G25" s="82" t="s">
        <v>1374</v>
      </c>
    </row>
    <row r="27" spans="1:7" ht="12.75" thickBot="1">
      <c r="A27" s="2" t="s">
        <v>54</v>
      </c>
    </row>
    <row r="28" spans="1:7">
      <c r="A28" s="6" t="s">
        <v>1</v>
      </c>
      <c r="B28" s="51" t="s">
        <v>55</v>
      </c>
      <c r="C28" s="31" t="s">
        <v>56</v>
      </c>
      <c r="D28" s="32"/>
      <c r="E28" s="11" t="s">
        <v>57</v>
      </c>
      <c r="F28" s="11" t="s">
        <v>58</v>
      </c>
      <c r="G28" s="24" t="s">
        <v>4</v>
      </c>
    </row>
    <row r="29" spans="1:7" ht="15">
      <c r="A29" s="5">
        <v>1</v>
      </c>
      <c r="B29" s="52" t="s">
        <v>633</v>
      </c>
      <c r="C29" s="231" t="s">
        <v>238</v>
      </c>
      <c r="D29" s="232"/>
      <c r="E29" s="22"/>
      <c r="F29" s="22" t="s">
        <v>23</v>
      </c>
      <c r="G29" s="23"/>
    </row>
    <row r="30" spans="1:7" ht="15.75" thickBot="1">
      <c r="A30" s="4">
        <v>2</v>
      </c>
      <c r="B30" s="54" t="s">
        <v>634</v>
      </c>
      <c r="C30" s="211" t="s">
        <v>333</v>
      </c>
      <c r="D30" s="212"/>
      <c r="E30" s="20" t="s">
        <v>23</v>
      </c>
      <c r="F30" s="20" t="s">
        <v>23</v>
      </c>
      <c r="G30" s="21"/>
    </row>
    <row r="32" spans="1:7" ht="12.75" thickBot="1">
      <c r="A32" s="2" t="s">
        <v>59</v>
      </c>
    </row>
    <row r="33" spans="1:7" ht="15.75" thickBot="1">
      <c r="A33" s="33" t="s">
        <v>1</v>
      </c>
      <c r="B33" s="55" t="s">
        <v>60</v>
      </c>
      <c r="C33" s="35" t="s">
        <v>56</v>
      </c>
      <c r="D33" s="36"/>
      <c r="E33" s="207" t="s">
        <v>61</v>
      </c>
      <c r="F33" s="208"/>
      <c r="G33" s="37" t="s">
        <v>62</v>
      </c>
    </row>
    <row r="35" spans="1:7" ht="12.75" thickBot="1">
      <c r="A35" s="2" t="s">
        <v>63</v>
      </c>
    </row>
    <row r="36" spans="1:7" ht="15.75" thickBot="1">
      <c r="A36" s="33" t="s">
        <v>1</v>
      </c>
      <c r="B36" s="55" t="s">
        <v>60</v>
      </c>
      <c r="C36" s="35" t="s">
        <v>56</v>
      </c>
      <c r="D36" s="36"/>
      <c r="E36" s="207" t="s">
        <v>64</v>
      </c>
      <c r="F36" s="208"/>
      <c r="G36" s="37" t="s">
        <v>65</v>
      </c>
    </row>
  </sheetData>
  <mergeCells count="16">
    <mergeCell ref="E36:F3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9:D29"/>
    <mergeCell ref="C30:D30"/>
    <mergeCell ref="E33:F33"/>
  </mergeCells>
  <phoneticPr fontId="8"/>
  <hyperlinks>
    <hyperlink ref="G18" location="users!A1" display="sti01_個人情報ﾃｰﾌﾞﾙ" xr:uid="{00000000-0004-0000-2500-000000000000}"/>
    <hyperlink ref="G19" location="permission!A1" display="sti11_ﾊﾟｰﾐｯｼｮﾝ情報ﾃｰﾌﾞﾙ" xr:uid="{00000000-0004-0000-2500-000001000000}"/>
  </hyperlinks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72">
    <pageSetUpPr fitToPage="1"/>
  </sheetPr>
  <dimension ref="A1:G45"/>
  <sheetViews>
    <sheetView workbookViewId="0">
      <selection activeCell="J45" sqref="J45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50" t="s">
        <v>2</v>
      </c>
      <c r="C5" s="226" t="str">
        <f>INDEX(テーブル一覧!$B:$B,MATCH(C6,テーブル一覧!$C:$C,0))</f>
        <v>sti06_問合せと解決策の関連付け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1231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 ht="28.15" customHeight="1">
      <c r="B8" s="235" t="s">
        <v>1368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リンクID</v>
      </c>
      <c r="C14" s="22" t="s">
        <v>276</v>
      </c>
      <c r="D14" s="22" t="s">
        <v>22</v>
      </c>
      <c r="E14" s="22" t="s">
        <v>23</v>
      </c>
      <c r="F14" s="25" t="s">
        <v>10</v>
      </c>
      <c r="G14" s="26" t="s">
        <v>1765</v>
      </c>
    </row>
    <row r="15" spans="1:7">
      <c r="A15" s="3">
        <v>2</v>
      </c>
      <c r="B15" s="52" t="str">
        <f>VLOOKUP(C15,master!$B:$C,2,FALSE)</f>
        <v>（作成者）</v>
      </c>
      <c r="C15" s="18" t="s">
        <v>24</v>
      </c>
      <c r="D15" s="18" t="s">
        <v>22</v>
      </c>
      <c r="E15" s="18"/>
      <c r="F15" s="27" t="s">
        <v>10</v>
      </c>
      <c r="G15" s="28" t="s">
        <v>1762</v>
      </c>
    </row>
    <row r="16" spans="1:7">
      <c r="A16" s="3">
        <v>3</v>
      </c>
      <c r="B16" s="52" t="str">
        <f>VLOOKUP(C16,master!$B:$C,2,FALSE)</f>
        <v>（作成日）</v>
      </c>
      <c r="C16" s="18" t="s">
        <v>25</v>
      </c>
      <c r="D16" s="18" t="s">
        <v>26</v>
      </c>
      <c r="E16" s="18"/>
      <c r="F16" s="27" t="s">
        <v>10</v>
      </c>
      <c r="G16" s="28" t="s">
        <v>1762</v>
      </c>
    </row>
    <row r="17" spans="1:7">
      <c r="A17" s="3">
        <v>4</v>
      </c>
      <c r="B17" s="52" t="str">
        <f>VLOOKUP(C17,master!$B:$C,2,FALSE)</f>
        <v>（更新者）</v>
      </c>
      <c r="C17" s="18" t="s">
        <v>27</v>
      </c>
      <c r="D17" s="18" t="s">
        <v>22</v>
      </c>
      <c r="E17" s="18"/>
      <c r="F17" s="27" t="s">
        <v>10</v>
      </c>
      <c r="G17" s="28" t="s">
        <v>1762</v>
      </c>
    </row>
    <row r="18" spans="1:7">
      <c r="A18" s="3">
        <v>5</v>
      </c>
      <c r="B18" s="52" t="str">
        <f>VLOOKUP(C18,master!$B:$C,2,FALSE)</f>
        <v>（更新日）</v>
      </c>
      <c r="C18" s="18" t="s">
        <v>28</v>
      </c>
      <c r="D18" s="18" t="s">
        <v>26</v>
      </c>
      <c r="E18" s="18"/>
      <c r="F18" s="27" t="s">
        <v>10</v>
      </c>
      <c r="G18" s="28" t="s">
        <v>1762</v>
      </c>
    </row>
    <row r="19" spans="1:7">
      <c r="A19" s="3">
        <v>6</v>
      </c>
      <c r="B19" s="52" t="str">
        <f>VLOOKUP(C19,master!$B:$C,2,FALSE)</f>
        <v>（レコードバージョン）</v>
      </c>
      <c r="C19" s="18" t="s">
        <v>29</v>
      </c>
      <c r="D19" s="18" t="s">
        <v>22</v>
      </c>
      <c r="E19" s="18"/>
      <c r="F19" s="27" t="s">
        <v>10</v>
      </c>
      <c r="G19" s="28" t="s">
        <v>1762</v>
      </c>
    </row>
    <row r="20" spans="1:7">
      <c r="A20" s="3">
        <v>7</v>
      </c>
      <c r="B20" s="52" t="str">
        <f>VLOOKUP(C20,master!$B:$C,2,FALSE)</f>
        <v>問合せ番号</v>
      </c>
      <c r="C20" s="18" t="s">
        <v>278</v>
      </c>
      <c r="D20" s="18" t="s">
        <v>22</v>
      </c>
      <c r="E20" s="18"/>
      <c r="F20" s="27" t="s">
        <v>10</v>
      </c>
      <c r="G20" s="28" t="s">
        <v>1367</v>
      </c>
    </row>
    <row r="21" spans="1:7">
      <c r="A21" s="3">
        <v>8</v>
      </c>
      <c r="B21" s="52" t="str">
        <f>VLOOKUP(C21,master!$B:$C,2,FALSE)</f>
        <v>解決策番号</v>
      </c>
      <c r="C21" s="18" t="s">
        <v>279</v>
      </c>
      <c r="D21" s="18" t="s">
        <v>22</v>
      </c>
      <c r="E21" s="18"/>
      <c r="F21" s="27" t="s">
        <v>10</v>
      </c>
      <c r="G21" s="28" t="s">
        <v>1367</v>
      </c>
    </row>
    <row r="22" spans="1:7">
      <c r="A22" s="3">
        <v>9</v>
      </c>
      <c r="B22" s="52" t="s">
        <v>1366</v>
      </c>
      <c r="C22" s="18" t="s">
        <v>277</v>
      </c>
      <c r="D22" s="18" t="s">
        <v>22</v>
      </c>
      <c r="E22" s="18"/>
      <c r="F22" s="27" t="s">
        <v>10</v>
      </c>
      <c r="G22" s="28" t="s">
        <v>1367</v>
      </c>
    </row>
    <row r="23" spans="1:7" ht="12.75" thickBot="1">
      <c r="A23" s="4">
        <v>10</v>
      </c>
      <c r="B23" s="56" t="str">
        <f>VLOOKUP(C23,master!$B:$C,2,FALSE)</f>
        <v>comm_id</v>
      </c>
      <c r="C23" s="20" t="s">
        <v>635</v>
      </c>
      <c r="D23" s="20" t="s">
        <v>22</v>
      </c>
      <c r="E23" s="20"/>
      <c r="F23" s="29" t="s">
        <v>10</v>
      </c>
      <c r="G23" s="30" t="s">
        <v>1367</v>
      </c>
    </row>
    <row r="25" spans="1:7" ht="12.75" thickBot="1">
      <c r="A25" s="2" t="s">
        <v>54</v>
      </c>
    </row>
    <row r="26" spans="1:7">
      <c r="A26" s="6" t="s">
        <v>1</v>
      </c>
      <c r="B26" s="51" t="s">
        <v>55</v>
      </c>
      <c r="C26" s="31" t="s">
        <v>56</v>
      </c>
      <c r="D26" s="32"/>
      <c r="E26" s="11" t="s">
        <v>57</v>
      </c>
      <c r="F26" s="11" t="s">
        <v>58</v>
      </c>
      <c r="G26" s="24" t="s">
        <v>4</v>
      </c>
    </row>
    <row r="27" spans="1:7" ht="15">
      <c r="A27" s="5">
        <v>1</v>
      </c>
      <c r="B27" s="52" t="s">
        <v>636</v>
      </c>
      <c r="C27" s="231" t="s">
        <v>276</v>
      </c>
      <c r="D27" s="232"/>
      <c r="E27" s="22" t="s">
        <v>23</v>
      </c>
      <c r="F27" s="22" t="s">
        <v>23</v>
      </c>
      <c r="G27" s="23"/>
    </row>
    <row r="28" spans="1:7" ht="15">
      <c r="A28" s="3">
        <v>2</v>
      </c>
      <c r="B28" s="53" t="s">
        <v>637</v>
      </c>
      <c r="C28" s="209" t="s">
        <v>24</v>
      </c>
      <c r="D28" s="210"/>
      <c r="E28" s="18"/>
      <c r="F28" s="18"/>
      <c r="G28" s="19"/>
    </row>
    <row r="29" spans="1:7" ht="15">
      <c r="A29" s="3">
        <v>3</v>
      </c>
      <c r="B29" s="53" t="s">
        <v>638</v>
      </c>
      <c r="C29" s="209" t="s">
        <v>27</v>
      </c>
      <c r="D29" s="210"/>
      <c r="E29" s="18"/>
      <c r="F29" s="18"/>
      <c r="G29" s="19"/>
    </row>
    <row r="30" spans="1:7" ht="15">
      <c r="A30" s="3">
        <v>4</v>
      </c>
      <c r="B30" s="53" t="s">
        <v>639</v>
      </c>
      <c r="C30" s="209" t="s">
        <v>277</v>
      </c>
      <c r="D30" s="210"/>
      <c r="E30" s="18"/>
      <c r="F30" s="18"/>
      <c r="G30" s="19"/>
    </row>
    <row r="31" spans="1:7" ht="15">
      <c r="A31" s="3">
        <v>5</v>
      </c>
      <c r="B31" s="53" t="s">
        <v>640</v>
      </c>
      <c r="C31" s="209" t="s">
        <v>278</v>
      </c>
      <c r="D31" s="210"/>
      <c r="E31" s="18"/>
      <c r="F31" s="18"/>
      <c r="G31" s="19"/>
    </row>
    <row r="32" spans="1:7" ht="15">
      <c r="A32" s="3">
        <v>6</v>
      </c>
      <c r="B32" s="53" t="s">
        <v>641</v>
      </c>
      <c r="C32" s="209" t="s">
        <v>279</v>
      </c>
      <c r="D32" s="210"/>
      <c r="E32" s="18"/>
      <c r="F32" s="18"/>
      <c r="G32" s="19"/>
    </row>
    <row r="33" spans="1:7" ht="15">
      <c r="A33" s="3">
        <v>7</v>
      </c>
      <c r="B33" s="53" t="s">
        <v>642</v>
      </c>
      <c r="C33" s="209" t="s">
        <v>635</v>
      </c>
      <c r="D33" s="210"/>
      <c r="E33" s="18"/>
      <c r="F33" s="18"/>
      <c r="G33" s="19"/>
    </row>
    <row r="34" spans="1:7" ht="15.75" thickBot="1">
      <c r="A34" s="4">
        <v>8</v>
      </c>
      <c r="B34" s="54" t="s">
        <v>643</v>
      </c>
      <c r="C34" s="211" t="s">
        <v>644</v>
      </c>
      <c r="D34" s="212"/>
      <c r="E34" s="20"/>
      <c r="F34" s="20" t="s">
        <v>23</v>
      </c>
      <c r="G34" s="21"/>
    </row>
    <row r="36" spans="1:7" ht="12.75" thickBot="1">
      <c r="A36" s="2" t="s">
        <v>59</v>
      </c>
    </row>
    <row r="37" spans="1:7" ht="15.75" thickBot="1">
      <c r="A37" s="33" t="s">
        <v>1</v>
      </c>
      <c r="B37" s="55" t="s">
        <v>60</v>
      </c>
      <c r="C37" s="35" t="s">
        <v>56</v>
      </c>
      <c r="D37" s="36"/>
      <c r="E37" s="207" t="s">
        <v>61</v>
      </c>
      <c r="F37" s="208"/>
      <c r="G37" s="37" t="s">
        <v>62</v>
      </c>
    </row>
    <row r="39" spans="1:7" ht="12.75" thickBot="1">
      <c r="A39" s="2" t="s">
        <v>63</v>
      </c>
    </row>
    <row r="40" spans="1:7" ht="15.75" thickBot="1">
      <c r="A40" s="33" t="s">
        <v>1</v>
      </c>
      <c r="B40" s="55" t="s">
        <v>60</v>
      </c>
      <c r="C40" s="35" t="s">
        <v>56</v>
      </c>
      <c r="D40" s="36"/>
      <c r="E40" s="207" t="s">
        <v>64</v>
      </c>
      <c r="F40" s="208"/>
      <c r="G40" s="37" t="s">
        <v>65</v>
      </c>
    </row>
    <row r="42" spans="1:7" ht="12.75" thickBot="1">
      <c r="A42" s="2" t="s">
        <v>1293</v>
      </c>
    </row>
    <row r="43" spans="1:7">
      <c r="A43" s="6" t="s">
        <v>1</v>
      </c>
      <c r="B43" s="51" t="s">
        <v>1651</v>
      </c>
      <c r="C43" s="238" t="s">
        <v>1292</v>
      </c>
      <c r="D43" s="239"/>
      <c r="E43" s="239"/>
      <c r="F43" s="239"/>
      <c r="G43" s="240"/>
    </row>
    <row r="44" spans="1:7" ht="63.75" customHeight="1">
      <c r="A44" s="5">
        <v>1</v>
      </c>
      <c r="B44" s="52" t="s">
        <v>1845</v>
      </c>
      <c r="C44" s="241" t="s">
        <v>1825</v>
      </c>
      <c r="D44" s="242"/>
      <c r="E44" s="242"/>
      <c r="F44" s="242"/>
      <c r="G44" s="243"/>
    </row>
    <row r="45" spans="1:7" ht="195" customHeight="1" thickBot="1">
      <c r="A45" s="15">
        <v>2</v>
      </c>
      <c r="B45" s="56" t="s">
        <v>1304</v>
      </c>
      <c r="C45" s="244" t="s">
        <v>1826</v>
      </c>
      <c r="D45" s="245"/>
      <c r="E45" s="245"/>
      <c r="F45" s="245"/>
      <c r="G45" s="246"/>
    </row>
  </sheetData>
  <mergeCells count="25">
    <mergeCell ref="C43:G43"/>
    <mergeCell ref="C44:G44"/>
    <mergeCell ref="C45:G45"/>
    <mergeCell ref="C33:D33"/>
    <mergeCell ref="C34:D34"/>
    <mergeCell ref="E37:F37"/>
    <mergeCell ref="E40:F40"/>
    <mergeCell ref="C28:D28"/>
    <mergeCell ref="C29:D29"/>
    <mergeCell ref="C30:D30"/>
    <mergeCell ref="C31:D31"/>
    <mergeCell ref="C32:D32"/>
    <mergeCell ref="B7:G7"/>
    <mergeCell ref="B8:G10"/>
    <mergeCell ref="C27:D27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scale="6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F40"/>
  <sheetViews>
    <sheetView view="pageBreakPreview" zoomScaleNormal="115" zoomScaleSheetLayoutView="100" workbookViewId="0">
      <pane ySplit="2" topLeftCell="A9" activePane="bottomLeft" state="frozen"/>
      <selection activeCell="C13" sqref="C13"/>
      <selection pane="bottomLeft" activeCell="F21" sqref="F21"/>
    </sheetView>
  </sheetViews>
  <sheetFormatPr defaultColWidth="8.85546875" defaultRowHeight="12"/>
  <cols>
    <col min="1" max="1" width="4.7109375" style="1" customWidth="1"/>
    <col min="2" max="2" width="38" style="1" customWidth="1"/>
    <col min="3" max="3" width="29.42578125" style="1" bestFit="1" customWidth="1"/>
    <col min="4" max="4" width="24.28515625" style="1" bestFit="1" customWidth="1"/>
    <col min="5" max="5" width="42.85546875" style="83" customWidth="1"/>
    <col min="6" max="16384" width="8.85546875" style="1"/>
  </cols>
  <sheetData>
    <row r="1" spans="1:6" ht="12.75" thickBot="1">
      <c r="A1" s="2" t="s">
        <v>0</v>
      </c>
      <c r="C1" s="73"/>
    </row>
    <row r="2" spans="1:6">
      <c r="A2" s="6" t="s">
        <v>1</v>
      </c>
      <c r="B2" s="7" t="s">
        <v>2</v>
      </c>
      <c r="C2" s="7" t="s">
        <v>3</v>
      </c>
      <c r="D2" s="66" t="s">
        <v>1807</v>
      </c>
      <c r="E2" s="85" t="s">
        <v>4</v>
      </c>
    </row>
    <row r="3" spans="1:6" ht="12.75">
      <c r="A3" s="134">
        <f t="shared" ref="A3:A10" si="0">ROW()-2</f>
        <v>1</v>
      </c>
      <c r="B3" s="175" t="s">
        <v>1591</v>
      </c>
      <c r="C3" s="155" t="s">
        <v>1592</v>
      </c>
      <c r="D3" s="156" t="s">
        <v>1394</v>
      </c>
      <c r="E3" s="176" t="s">
        <v>1737</v>
      </c>
    </row>
    <row r="4" spans="1:6" ht="12.75">
      <c r="A4" s="134">
        <f t="shared" si="0"/>
        <v>2</v>
      </c>
      <c r="B4" s="175" t="s">
        <v>1593</v>
      </c>
      <c r="C4" s="155" t="s">
        <v>1594</v>
      </c>
      <c r="D4" s="156" t="s">
        <v>1394</v>
      </c>
      <c r="E4" s="176" t="s">
        <v>1737</v>
      </c>
    </row>
    <row r="5" spans="1:6" ht="12.75">
      <c r="A5" s="134">
        <f t="shared" si="0"/>
        <v>3</v>
      </c>
      <c r="B5" s="140" t="s">
        <v>1237</v>
      </c>
      <c r="C5" s="155" t="s">
        <v>1186</v>
      </c>
      <c r="D5" s="156" t="s">
        <v>1394</v>
      </c>
      <c r="E5" s="177"/>
    </row>
    <row r="6" spans="1:6" ht="12.75">
      <c r="A6" s="134">
        <f t="shared" si="0"/>
        <v>4</v>
      </c>
      <c r="B6" s="140" t="s">
        <v>1236</v>
      </c>
      <c r="C6" s="155" t="s">
        <v>1190</v>
      </c>
      <c r="D6" s="156" t="s">
        <v>1394</v>
      </c>
      <c r="E6" s="177"/>
    </row>
    <row r="7" spans="1:6" ht="12.75">
      <c r="A7" s="134">
        <f t="shared" si="0"/>
        <v>5</v>
      </c>
      <c r="B7" s="175" t="s">
        <v>1238</v>
      </c>
      <c r="C7" s="155" t="s">
        <v>1191</v>
      </c>
      <c r="D7" s="156" t="s">
        <v>1394</v>
      </c>
      <c r="E7" s="177"/>
    </row>
    <row r="8" spans="1:6" ht="12.75">
      <c r="A8" s="134">
        <f t="shared" si="0"/>
        <v>6</v>
      </c>
      <c r="B8" s="140" t="s">
        <v>1193</v>
      </c>
      <c r="C8" s="155" t="s">
        <v>1194</v>
      </c>
      <c r="D8" s="156" t="s">
        <v>1394</v>
      </c>
      <c r="E8" s="177"/>
    </row>
    <row r="9" spans="1:6" ht="12.75">
      <c r="A9" s="283">
        <f t="shared" si="0"/>
        <v>7</v>
      </c>
      <c r="B9" s="284" t="s">
        <v>1195</v>
      </c>
      <c r="C9" s="285" t="s">
        <v>1196</v>
      </c>
      <c r="D9" s="286" t="s">
        <v>1394</v>
      </c>
      <c r="E9" s="287"/>
      <c r="F9" s="288"/>
    </row>
    <row r="10" spans="1:6" ht="12.75">
      <c r="A10" s="283">
        <f t="shared" si="0"/>
        <v>8</v>
      </c>
      <c r="B10" s="284" t="s">
        <v>1198</v>
      </c>
      <c r="C10" s="285" t="s">
        <v>1199</v>
      </c>
      <c r="D10" s="286" t="s">
        <v>1394</v>
      </c>
      <c r="E10" s="287"/>
      <c r="F10" s="288"/>
    </row>
    <row r="11" spans="1:6" ht="12.75">
      <c r="A11" s="283">
        <f t="shared" ref="A11:A18" si="1">ROW()-2</f>
        <v>9</v>
      </c>
      <c r="B11" s="284" t="s">
        <v>1897</v>
      </c>
      <c r="C11" s="285" t="s">
        <v>1233</v>
      </c>
      <c r="D11" s="286" t="s">
        <v>1291</v>
      </c>
      <c r="E11" s="287" t="s">
        <v>1737</v>
      </c>
      <c r="F11" s="288"/>
    </row>
    <row r="12" spans="1:6" ht="12.75">
      <c r="A12" s="283">
        <f t="shared" si="1"/>
        <v>10</v>
      </c>
      <c r="B12" s="284" t="s">
        <v>1203</v>
      </c>
      <c r="C12" s="285" t="s">
        <v>1204</v>
      </c>
      <c r="D12" s="286" t="s">
        <v>1291</v>
      </c>
      <c r="E12" s="287"/>
      <c r="F12" s="288"/>
    </row>
    <row r="13" spans="1:6" ht="12.75">
      <c r="A13" s="283">
        <f t="shared" si="1"/>
        <v>11</v>
      </c>
      <c r="B13" s="284" t="s">
        <v>1397</v>
      </c>
      <c r="C13" s="285" t="s">
        <v>1205</v>
      </c>
      <c r="D13" s="286" t="s">
        <v>1291</v>
      </c>
      <c r="E13" s="287"/>
      <c r="F13" s="288"/>
    </row>
    <row r="14" spans="1:6" ht="12.75">
      <c r="A14" s="283">
        <f t="shared" si="1"/>
        <v>12</v>
      </c>
      <c r="B14" s="284" t="s">
        <v>1400</v>
      </c>
      <c r="C14" s="285" t="s">
        <v>1607</v>
      </c>
      <c r="D14" s="286" t="s">
        <v>1394</v>
      </c>
      <c r="E14" s="287"/>
      <c r="F14" s="288"/>
    </row>
    <row r="15" spans="1:6" ht="12.75">
      <c r="A15" s="283">
        <f t="shared" si="1"/>
        <v>13</v>
      </c>
      <c r="B15" s="284" t="s">
        <v>1206</v>
      </c>
      <c r="C15" s="285" t="s">
        <v>1207</v>
      </c>
      <c r="D15" s="286" t="s">
        <v>1394</v>
      </c>
      <c r="E15" s="287" t="s">
        <v>1737</v>
      </c>
      <c r="F15" s="288"/>
    </row>
    <row r="16" spans="1:6" ht="12.75">
      <c r="A16" s="283">
        <f t="shared" si="1"/>
        <v>14</v>
      </c>
      <c r="B16" s="284" t="s">
        <v>1739</v>
      </c>
      <c r="C16" s="285" t="s">
        <v>1221</v>
      </c>
      <c r="D16" s="286" t="s">
        <v>1394</v>
      </c>
      <c r="E16" s="287" t="s">
        <v>1771</v>
      </c>
      <c r="F16" s="288"/>
    </row>
    <row r="17" spans="1:6" ht="12.75">
      <c r="A17" s="283">
        <f t="shared" si="1"/>
        <v>15</v>
      </c>
      <c r="B17" s="284" t="s">
        <v>1769</v>
      </c>
      <c r="C17" s="285" t="s">
        <v>1208</v>
      </c>
      <c r="D17" s="286" t="s">
        <v>1291</v>
      </c>
      <c r="E17" s="287" t="s">
        <v>1772</v>
      </c>
      <c r="F17" s="288"/>
    </row>
    <row r="18" spans="1:6" ht="12.75">
      <c r="A18" s="283">
        <f t="shared" si="1"/>
        <v>16</v>
      </c>
      <c r="B18" s="284" t="s">
        <v>1770</v>
      </c>
      <c r="C18" s="285" t="s">
        <v>1209</v>
      </c>
      <c r="D18" s="286" t="s">
        <v>1291</v>
      </c>
      <c r="E18" s="287" t="s">
        <v>1772</v>
      </c>
      <c r="F18" s="288"/>
    </row>
    <row r="19" spans="1:6" ht="12.75">
      <c r="A19" s="283">
        <f t="shared" ref="A19:A33" si="2">ROW()-2</f>
        <v>17</v>
      </c>
      <c r="B19" s="284" t="s">
        <v>1588</v>
      </c>
      <c r="C19" s="285" t="s">
        <v>1410</v>
      </c>
      <c r="D19" s="286" t="s">
        <v>1291</v>
      </c>
      <c r="E19" s="287" t="s">
        <v>1589</v>
      </c>
      <c r="F19" s="288"/>
    </row>
    <row r="20" spans="1:6" ht="12.75">
      <c r="A20" s="283">
        <f t="shared" si="2"/>
        <v>18</v>
      </c>
      <c r="B20" s="284" t="s">
        <v>1432</v>
      </c>
      <c r="C20" s="285" t="s">
        <v>1433</v>
      </c>
      <c r="D20" s="286" t="s">
        <v>1291</v>
      </c>
      <c r="E20" s="287"/>
      <c r="F20" s="288"/>
    </row>
    <row r="21" spans="1:6" ht="12.75">
      <c r="A21" s="283">
        <f t="shared" si="2"/>
        <v>19</v>
      </c>
      <c r="B21" s="284" t="s">
        <v>1623</v>
      </c>
      <c r="C21" s="285" t="s">
        <v>1633</v>
      </c>
      <c r="D21" s="286" t="s">
        <v>1291</v>
      </c>
      <c r="E21" s="287" t="s">
        <v>1736</v>
      </c>
      <c r="F21" s="288"/>
    </row>
    <row r="22" spans="1:6" ht="12.75">
      <c r="A22" s="283">
        <f t="shared" si="2"/>
        <v>20</v>
      </c>
      <c r="B22" s="284" t="s">
        <v>1738</v>
      </c>
      <c r="C22" s="285" t="s">
        <v>1210</v>
      </c>
      <c r="D22" s="286" t="s">
        <v>1394</v>
      </c>
      <c r="E22" s="287" t="s">
        <v>1771</v>
      </c>
      <c r="F22" s="288"/>
    </row>
    <row r="23" spans="1:6" ht="12.75">
      <c r="A23" s="283">
        <f t="shared" si="2"/>
        <v>21</v>
      </c>
      <c r="B23" s="284" t="s">
        <v>1239</v>
      </c>
      <c r="C23" s="285" t="s">
        <v>1211</v>
      </c>
      <c r="D23" s="286" t="s">
        <v>1394</v>
      </c>
      <c r="E23" s="287"/>
      <c r="F23" s="288"/>
    </row>
    <row r="24" spans="1:6" ht="12.75">
      <c r="A24" s="283">
        <f t="shared" si="2"/>
        <v>22</v>
      </c>
      <c r="B24" s="284" t="s">
        <v>1720</v>
      </c>
      <c r="C24" s="285" t="s">
        <v>1212</v>
      </c>
      <c r="D24" s="286" t="s">
        <v>1291</v>
      </c>
      <c r="E24" s="287" t="s">
        <v>1737</v>
      </c>
      <c r="F24" s="288"/>
    </row>
    <row r="25" spans="1:6" ht="12.75">
      <c r="A25" s="283">
        <f t="shared" si="2"/>
        <v>23</v>
      </c>
      <c r="B25" s="284" t="s">
        <v>1224</v>
      </c>
      <c r="C25" s="285" t="s">
        <v>1213</v>
      </c>
      <c r="D25" s="286" t="s">
        <v>1394</v>
      </c>
      <c r="E25" s="287" t="s">
        <v>1737</v>
      </c>
      <c r="F25" s="288"/>
    </row>
    <row r="26" spans="1:6" ht="12.75">
      <c r="A26" s="283">
        <f t="shared" si="2"/>
        <v>24</v>
      </c>
      <c r="B26" s="284" t="s">
        <v>1635</v>
      </c>
      <c r="C26" s="285" t="s">
        <v>1214</v>
      </c>
      <c r="D26" s="286" t="s">
        <v>1395</v>
      </c>
      <c r="E26" s="287"/>
      <c r="F26" s="288"/>
    </row>
    <row r="27" spans="1:6" ht="12.75">
      <c r="A27" s="283">
        <f t="shared" si="2"/>
        <v>25</v>
      </c>
      <c r="B27" s="284" t="s">
        <v>1235</v>
      </c>
      <c r="C27" s="285" t="s">
        <v>1215</v>
      </c>
      <c r="D27" s="286" t="s">
        <v>1394</v>
      </c>
      <c r="E27" s="287"/>
      <c r="F27" s="288"/>
    </row>
    <row r="28" spans="1:6" ht="12.75">
      <c r="A28" s="283">
        <f t="shared" si="2"/>
        <v>26</v>
      </c>
      <c r="B28" s="284" t="s">
        <v>1404</v>
      </c>
      <c r="C28" s="285" t="s">
        <v>1216</v>
      </c>
      <c r="D28" s="286" t="s">
        <v>1394</v>
      </c>
      <c r="E28" s="287"/>
      <c r="F28" s="288"/>
    </row>
    <row r="29" spans="1:6" ht="12.75">
      <c r="A29" s="283">
        <f t="shared" si="2"/>
        <v>27</v>
      </c>
      <c r="B29" s="284" t="s">
        <v>1408</v>
      </c>
      <c r="C29" s="285" t="s">
        <v>1217</v>
      </c>
      <c r="D29" s="286" t="s">
        <v>1394</v>
      </c>
      <c r="E29" s="287"/>
      <c r="F29" s="288"/>
    </row>
    <row r="30" spans="1:6" ht="12.75">
      <c r="A30" s="283">
        <f t="shared" si="2"/>
        <v>28</v>
      </c>
      <c r="B30" s="284" t="s">
        <v>1412</v>
      </c>
      <c r="C30" s="285" t="s">
        <v>1411</v>
      </c>
      <c r="D30" s="286" t="s">
        <v>1394</v>
      </c>
      <c r="E30" s="287" t="s">
        <v>1737</v>
      </c>
      <c r="F30" s="288"/>
    </row>
    <row r="31" spans="1:6" ht="12.75">
      <c r="A31" s="283">
        <f t="shared" si="2"/>
        <v>29</v>
      </c>
      <c r="B31" s="284" t="s">
        <v>1856</v>
      </c>
      <c r="C31" s="285" t="s">
        <v>1218</v>
      </c>
      <c r="D31" s="286" t="s">
        <v>1395</v>
      </c>
      <c r="E31" s="287"/>
      <c r="F31" s="288"/>
    </row>
    <row r="32" spans="1:6" ht="12.75">
      <c r="A32" s="283">
        <f t="shared" si="2"/>
        <v>30</v>
      </c>
      <c r="B32" s="284" t="s">
        <v>1405</v>
      </c>
      <c r="C32" s="285" t="s">
        <v>1219</v>
      </c>
      <c r="D32" s="286" t="s">
        <v>1394</v>
      </c>
      <c r="E32" s="287" t="s">
        <v>1737</v>
      </c>
      <c r="F32" s="288"/>
    </row>
    <row r="33" spans="1:6" ht="13.5" thickBot="1">
      <c r="A33" s="289">
        <f t="shared" si="2"/>
        <v>31</v>
      </c>
      <c r="B33" s="290" t="s">
        <v>1232</v>
      </c>
      <c r="C33" s="291" t="s">
        <v>1220</v>
      </c>
      <c r="D33" s="292" t="s">
        <v>1395</v>
      </c>
      <c r="E33" s="293"/>
      <c r="F33" s="288"/>
    </row>
    <row r="34" spans="1:6">
      <c r="A34" s="288"/>
      <c r="B34" s="288"/>
      <c r="C34" s="288"/>
      <c r="D34" s="288"/>
      <c r="E34" s="294"/>
      <c r="F34" s="288"/>
    </row>
    <row r="35" spans="1:6">
      <c r="A35" s="288"/>
      <c r="B35" s="288"/>
      <c r="C35" s="288"/>
      <c r="D35" s="288"/>
      <c r="E35" s="294"/>
      <c r="F35" s="288"/>
    </row>
    <row r="36" spans="1:6">
      <c r="A36" s="288"/>
      <c r="B36" s="288"/>
      <c r="C36" s="288"/>
      <c r="D36" s="288"/>
      <c r="E36" s="294"/>
      <c r="F36" s="288"/>
    </row>
    <row r="37" spans="1:6">
      <c r="A37" s="288"/>
      <c r="B37" s="288"/>
      <c r="C37" s="288"/>
      <c r="D37" s="288"/>
      <c r="E37" s="294"/>
      <c r="F37" s="288"/>
    </row>
    <row r="38" spans="1:6">
      <c r="A38" s="288"/>
      <c r="B38" s="288"/>
      <c r="C38" s="288"/>
      <c r="D38" s="288"/>
      <c r="E38" s="294"/>
      <c r="F38" s="288"/>
    </row>
    <row r="39" spans="1:6">
      <c r="A39" s="288"/>
      <c r="B39" s="288"/>
      <c r="C39" s="288"/>
      <c r="D39" s="288"/>
      <c r="E39" s="294"/>
      <c r="F39" s="288"/>
    </row>
    <row r="40" spans="1:6">
      <c r="A40" s="288"/>
      <c r="B40" s="288"/>
      <c r="C40" s="288"/>
      <c r="D40" s="288"/>
      <c r="E40" s="294"/>
      <c r="F40" s="288"/>
    </row>
  </sheetData>
  <autoFilter ref="A2:E33" xr:uid="{00000000-0009-0000-0000-000003000000}">
    <sortState xmlns:xlrd2="http://schemas.microsoft.com/office/spreadsheetml/2017/richdata2" ref="A3:H132">
      <sortCondition ref="C1"/>
    </sortState>
  </autoFilter>
  <phoneticPr fontId="8"/>
  <conditionalFormatting sqref="A5:E7 A33:E33 A23:D23 A3:A4 D3:D4 A8:D15 A22 C22:D22 A19:D19 A16:A18 C16:D18 A25:D32 A24 C24:D24">
    <cfRule type="expression" dxfId="23" priority="35">
      <formula>#REF!="不明"</formula>
    </cfRule>
    <cfRule type="expression" dxfId="22" priority="36">
      <formula>#REF!="否"</formula>
    </cfRule>
  </conditionalFormatting>
  <conditionalFormatting sqref="A20:D20">
    <cfRule type="expression" dxfId="21" priority="25">
      <formula>#REF!="不明"</formula>
    </cfRule>
    <cfRule type="expression" dxfId="20" priority="26">
      <formula>#REF!="否"</formula>
    </cfRule>
  </conditionalFormatting>
  <conditionalFormatting sqref="A21:B21">
    <cfRule type="expression" dxfId="19" priority="15">
      <formula>#REF!="不明"</formula>
    </cfRule>
    <cfRule type="expression" dxfId="18" priority="16">
      <formula>#REF!="否"</formula>
    </cfRule>
  </conditionalFormatting>
  <conditionalFormatting sqref="E8:E32">
    <cfRule type="expression" dxfId="17" priority="13">
      <formula>#REF!="不明"</formula>
    </cfRule>
    <cfRule type="expression" dxfId="16" priority="14">
      <formula>#REF!="否"</formula>
    </cfRule>
  </conditionalFormatting>
  <conditionalFormatting sqref="B3:C4 E3:E4">
    <cfRule type="expression" dxfId="15" priority="11">
      <formula>#REF!="不明"</formula>
    </cfRule>
    <cfRule type="expression" dxfId="14" priority="12">
      <formula>#REF!="否"</formula>
    </cfRule>
  </conditionalFormatting>
  <conditionalFormatting sqref="C21:D21">
    <cfRule type="expression" dxfId="13" priority="9">
      <formula>#REF!="不明"</formula>
    </cfRule>
    <cfRule type="expression" dxfId="12" priority="10">
      <formula>#REF!="否"</formula>
    </cfRule>
  </conditionalFormatting>
  <conditionalFormatting sqref="B22">
    <cfRule type="expression" dxfId="11" priority="7">
      <formula>#REF!="不明"</formula>
    </cfRule>
    <cfRule type="expression" dxfId="10" priority="8">
      <formula>#REF!="否"</formula>
    </cfRule>
  </conditionalFormatting>
  <conditionalFormatting sqref="B16">
    <cfRule type="expression" dxfId="9" priority="5">
      <formula>#REF!="不明"</formula>
    </cfRule>
    <cfRule type="expression" dxfId="8" priority="6">
      <formula>#REF!="否"</formula>
    </cfRule>
  </conditionalFormatting>
  <conditionalFormatting sqref="B17:B18">
    <cfRule type="expression" dxfId="7" priority="3">
      <formula>#REF!="不明"</formula>
    </cfRule>
    <cfRule type="expression" dxfId="6" priority="4">
      <formula>#REF!="否"</formula>
    </cfRule>
  </conditionalFormatting>
  <conditionalFormatting sqref="B24">
    <cfRule type="expression" dxfId="5" priority="1">
      <formula>#REF!="不明"</formula>
    </cfRule>
    <cfRule type="expression" dxfId="4" priority="2">
      <formula>#REF!="否"</formula>
    </cfRule>
  </conditionalFormatting>
  <dataValidations count="3">
    <dataValidation type="list" allowBlank="1" showInputMessage="1" showErrorMessage="1" sqref="D34:D1048576" xr:uid="{00000000-0002-0000-0300-000000000000}">
      <formula1>"テーブル,ビュー"</formula1>
    </dataValidation>
    <dataValidation type="list" allowBlank="1" showInputMessage="1" showErrorMessage="1" sqref="E20" xr:uid="{00000000-0002-0000-0300-000001000000}">
      <formula1>"要,否,不明"</formula1>
    </dataValidation>
    <dataValidation type="list" allowBlank="1" showInputMessage="1" showErrorMessage="1" sqref="D3:D33" xr:uid="{00000000-0002-0000-0300-000002000000}">
      <formula1>"利用者情報管理テーブル,変更記録テーブル,変更履歴テーブル,コードテーブル,ビュー"</formula1>
    </dataValidation>
  </dataValidations>
  <hyperlinks>
    <hyperlink ref="C5" location="edi22_group_kanri!A1" display="edi22_group_kanri" xr:uid="{00000000-0004-0000-0300-000000000000}"/>
    <hyperlink ref="C6" location="edi23_group_relation!A1" display="edi23_group_relation" xr:uid="{00000000-0004-0000-0300-000001000000}"/>
    <hyperlink ref="C7" location="edi24_escalation_kanri!A1" display="edi24_escalation_kanri" xr:uid="{00000000-0004-0000-0300-000002000000}"/>
    <hyperlink ref="C8" location="edi32_system_riyou_log!A1" display="edi32_system_riyou_log" xr:uid="{00000000-0004-0000-0300-000003000000}"/>
    <hyperlink ref="C9" location="edi35_presence_kanri!A1" display="edi35_presence_kanri" xr:uid="{00000000-0004-0000-0300-000004000000}"/>
    <hyperlink ref="C10" location="edi36_telephone_kanri!A1" display="edi36_telephone_kanri" xr:uid="{00000000-0004-0000-0300-000005000000}"/>
    <hyperlink ref="C11" location="edi51_system_kubun!A1" display="edi51_system_kubun" xr:uid="{00000000-0004-0000-0300-000006000000}"/>
    <hyperlink ref="C12" location="edi653_riyou_kubun_2!A1" display="edi653_riyou_kubun_2" xr:uid="{00000000-0004-0000-0300-000007000000}"/>
    <hyperlink ref="C13" location="edi67_data_flg!A1" display="edi67_data_flg" xr:uid="{00000000-0004-0000-0300-000008000000}"/>
    <hyperlink ref="C15" location="edi703_print_data!A1" display="edi703_print_data" xr:uid="{00000000-0004-0000-0300-000009000000}"/>
    <hyperlink ref="C16" location="edi705_report_log!A1" display="edi705_report_log!A1" xr:uid="{00000000-0004-0000-0300-00000A000000}"/>
    <hyperlink ref="C17" location="edi71_category_1!A1" display="edi71_category_1!A1" xr:uid="{00000000-0004-0000-0300-00000B000000}"/>
    <hyperlink ref="C18" location="edi72_category_2!A1" display="edi72_category_2!A1" xr:uid="{00000000-0004-0000-0300-00000C000000}"/>
    <hyperlink ref="C19" location="edi751_syozoku_jimusyo!A1" display="edi751_syozoku_jimusyo!A1" xr:uid="{00000000-0004-0000-0300-00000D000000}"/>
    <hyperlink ref="C22" location="edi800_export_log!A1" display="edi800_export_log!A1" xr:uid="{00000000-0004-0000-0300-00000E000000}"/>
    <hyperlink ref="C23" location="edi801_logs_alert!A1" display="edi801_logs_alert!A1" xr:uid="{00000000-0004-0000-0300-00000F000000}"/>
    <hyperlink ref="C24" location="edi900_husyou_portal_kubun!A1" display="edi900_husyou_portal_kubun!A1" xr:uid="{00000000-0004-0000-0300-000010000000}"/>
    <hyperlink ref="C25" location="logs!A1" display="logs!A1" xr:uid="{00000000-0004-0000-0300-000011000000}"/>
    <hyperlink ref="C26" location="logs_activity!A1" display="logs_activity!A1" xr:uid="{00000000-0004-0000-0300-000012000000}"/>
    <hyperlink ref="C27" location="permission!A1" display="permission!A1" xr:uid="{00000000-0004-0000-0300-000013000000}"/>
    <hyperlink ref="C28" location="profiles!A1" display="profiles!A1" xr:uid="{00000000-0004-0000-0300-000014000000}"/>
    <hyperlink ref="C29" location="sti_stqt_xref!A1" display="sti_stqt_xref!A1" xr:uid="{00000000-0004-0000-0300-000015000000}"/>
    <hyperlink ref="C30" location="technotes!A1" display="technotes!A1" xr:uid="{00000000-0004-0000-0300-000016000000}"/>
    <hyperlink ref="C31" location="technotes_activity!A1" display="technotes_activity!A1" xr:uid="{00000000-0004-0000-0300-000017000000}"/>
    <hyperlink ref="C32" location="users!A1" display="users!A1" xr:uid="{00000000-0004-0000-0300-000018000000}"/>
    <hyperlink ref="C33" location="users_activity!A1" display="users_activity!A1" xr:uid="{00000000-0004-0000-0300-000019000000}"/>
    <hyperlink ref="C20" location="edi752_taiou_kubun!A1" display="edi752_taiou_kubun!A1" xr:uid="{00000000-0004-0000-0300-00001A000000}"/>
    <hyperlink ref="C21" location="edi753_gyousyubetu_kubun!A1" display="edi753_gyousyubetu_kubun" xr:uid="{00000000-0004-0000-0300-00001B000000}"/>
    <hyperlink ref="C3" location="customer_sites!A1" display="customer_sites" xr:uid="{00000000-0004-0000-0300-00001C000000}"/>
    <hyperlink ref="C4" location="edi01_jigyousyo!A1" display="edi01_jigyousyo" xr:uid="{00000000-0004-0000-0300-00001D000000}"/>
    <hyperlink ref="C14" location="edi702_logs_taiou!A1" display="edi702_logs_taiou" xr:uid="{00000000-0004-0000-0300-00001E000000}"/>
  </hyperlinks>
  <pageMargins left="0.70866141732283472" right="0.70866141732283472" top="0.74803149606299213" bottom="0.74803149606299213" header="0.31496062992125984" footer="0.31496062992125984"/>
  <pageSetup paperSize="9" scale="94" orientation="landscape" r:id="rId1"/>
  <headerFooter alignWithMargins="0">
    <oddHeader>&amp;LＮＡＣＣＳセンター業務支援システム　更改初期構築PJ
詳細設計書_別紙02-1_テーブル定義書 V1.2&amp;R&amp;G</oddHeader>
    <oddFooter>&amp;L&amp;A&amp;C&amp;P／&amp;N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74">
    <pageSetUpPr fitToPage="1"/>
  </sheetPr>
  <dimension ref="A1:G52"/>
  <sheetViews>
    <sheetView workbookViewId="0">
      <selection activeCell="K31" sqref="K31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1812</v>
      </c>
      <c r="G4" s="225"/>
    </row>
    <row r="5" spans="1:7" ht="15">
      <c r="B5" s="50" t="s">
        <v>2</v>
      </c>
      <c r="C5" s="226" t="str">
        <f>INDEX(テーブル一覧!$B:$B,MATCH(C6,テーブル一覧!$C:$C,0))</f>
        <v>sti03_解決策(FAQ)情報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1437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1365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f>ROW()-13</f>
        <v>1</v>
      </c>
      <c r="B14" s="52" t="str">
        <f>VLOOKUP(C14,master!$B:$C,2,FALSE)</f>
        <v>解決策番号</v>
      </c>
      <c r="C14" s="22" t="s">
        <v>279</v>
      </c>
      <c r="D14" s="22" t="s">
        <v>22</v>
      </c>
      <c r="E14" s="22" t="s">
        <v>23</v>
      </c>
      <c r="F14" s="25" t="s">
        <v>10</v>
      </c>
      <c r="G14" s="26" t="s">
        <v>1765</v>
      </c>
    </row>
    <row r="15" spans="1:7">
      <c r="A15" s="5">
        <f t="shared" ref="A15:A30" si="0">ROW()-13</f>
        <v>2</v>
      </c>
      <c r="B15" s="52" t="s">
        <v>1364</v>
      </c>
      <c r="C15" s="18" t="s">
        <v>598</v>
      </c>
      <c r="D15" s="18" t="s">
        <v>22</v>
      </c>
      <c r="E15" s="18" t="s">
        <v>23</v>
      </c>
      <c r="F15" s="27" t="s">
        <v>10</v>
      </c>
      <c r="G15" s="28" t="s">
        <v>1762</v>
      </c>
    </row>
    <row r="16" spans="1:7">
      <c r="A16" s="5">
        <f t="shared" si="0"/>
        <v>3</v>
      </c>
      <c r="B16" s="52" t="str">
        <f>VLOOKUP(C16,master!$B:$C,2,FALSE)</f>
        <v>（作成者）</v>
      </c>
      <c r="C16" s="18" t="s">
        <v>24</v>
      </c>
      <c r="D16" s="18" t="s">
        <v>22</v>
      </c>
      <c r="E16" s="18"/>
      <c r="F16" s="27" t="s">
        <v>10</v>
      </c>
      <c r="G16" s="28" t="s">
        <v>1762</v>
      </c>
    </row>
    <row r="17" spans="1:7">
      <c r="A17" s="5">
        <f t="shared" si="0"/>
        <v>4</v>
      </c>
      <c r="B17" s="52" t="str">
        <f>VLOOKUP(C17,master!$B:$C,2,FALSE)</f>
        <v>（作成日）</v>
      </c>
      <c r="C17" s="18" t="s">
        <v>25</v>
      </c>
      <c r="D17" s="18" t="s">
        <v>26</v>
      </c>
      <c r="E17" s="18"/>
      <c r="F17" s="27" t="s">
        <v>10</v>
      </c>
      <c r="G17" s="28" t="s">
        <v>1762</v>
      </c>
    </row>
    <row r="18" spans="1:7">
      <c r="A18" s="5">
        <f t="shared" si="0"/>
        <v>5</v>
      </c>
      <c r="B18" s="52" t="str">
        <f>VLOOKUP(C18,master!$B:$C,2,FALSE)</f>
        <v>（更新者）</v>
      </c>
      <c r="C18" s="18" t="s">
        <v>27</v>
      </c>
      <c r="D18" s="18" t="s">
        <v>22</v>
      </c>
      <c r="E18" s="18"/>
      <c r="F18" s="27" t="s">
        <v>10</v>
      </c>
      <c r="G18" s="28" t="s">
        <v>1762</v>
      </c>
    </row>
    <row r="19" spans="1:7">
      <c r="A19" s="5">
        <f t="shared" si="0"/>
        <v>6</v>
      </c>
      <c r="B19" s="52" t="str">
        <f>VLOOKUP(C19,master!$B:$C,2,FALSE)</f>
        <v>（更新日）</v>
      </c>
      <c r="C19" s="18" t="s">
        <v>28</v>
      </c>
      <c r="D19" s="18" t="s">
        <v>26</v>
      </c>
      <c r="E19" s="18"/>
      <c r="F19" s="27" t="s">
        <v>10</v>
      </c>
      <c r="G19" s="28" t="s">
        <v>1762</v>
      </c>
    </row>
    <row r="20" spans="1:7">
      <c r="A20" s="5">
        <f t="shared" si="0"/>
        <v>7</v>
      </c>
      <c r="B20" s="52" t="str">
        <f>VLOOKUP(C20,master!$B:$C,2,FALSE)</f>
        <v>（レコードバージョン）</v>
      </c>
      <c r="C20" s="18" t="s">
        <v>29</v>
      </c>
      <c r="D20" s="18" t="s">
        <v>22</v>
      </c>
      <c r="E20" s="18"/>
      <c r="F20" s="27" t="s">
        <v>10</v>
      </c>
      <c r="G20" s="28" t="s">
        <v>1762</v>
      </c>
    </row>
    <row r="21" spans="1:7">
      <c r="A21" s="5">
        <f t="shared" si="0"/>
        <v>8</v>
      </c>
      <c r="B21" s="52" t="str">
        <f>VLOOKUP(C21,master!$B:$C,2,FALSE)</f>
        <v>データ制御フラグ</v>
      </c>
      <c r="C21" s="18" t="s">
        <v>30</v>
      </c>
      <c r="D21" s="18" t="s">
        <v>31</v>
      </c>
      <c r="E21" s="18"/>
      <c r="F21" s="27" t="s">
        <v>10</v>
      </c>
      <c r="G21" s="78" t="s">
        <v>1354</v>
      </c>
    </row>
    <row r="22" spans="1:7">
      <c r="A22" s="5">
        <f t="shared" si="0"/>
        <v>9</v>
      </c>
      <c r="B22" s="52" t="str">
        <f>VLOOKUP(C22,master!$B:$C,2,FALSE)</f>
        <v>解決方法</v>
      </c>
      <c r="C22" s="18" t="s">
        <v>645</v>
      </c>
      <c r="D22" s="18" t="s">
        <v>245</v>
      </c>
      <c r="E22" s="18"/>
      <c r="F22" s="27" t="s">
        <v>10</v>
      </c>
      <c r="G22" s="28" t="s">
        <v>10</v>
      </c>
    </row>
    <row r="23" spans="1:7">
      <c r="A23" s="5">
        <f t="shared" si="0"/>
        <v>10</v>
      </c>
      <c r="B23" s="352" t="s">
        <v>1393</v>
      </c>
      <c r="C23" s="335" t="s">
        <v>590</v>
      </c>
      <c r="D23" s="335" t="s">
        <v>212</v>
      </c>
      <c r="E23" s="335" t="s">
        <v>23</v>
      </c>
      <c r="F23" s="351" t="s">
        <v>10</v>
      </c>
      <c r="G23" s="28" t="s">
        <v>10</v>
      </c>
    </row>
    <row r="24" spans="1:7">
      <c r="A24" s="5">
        <f t="shared" si="0"/>
        <v>11</v>
      </c>
      <c r="B24" s="352" t="str">
        <f>VLOOKUP(C24,master!$B:$C,2,FALSE)</f>
        <v>カウント</v>
      </c>
      <c r="C24" s="335" t="s">
        <v>646</v>
      </c>
      <c r="D24" s="335" t="s">
        <v>22</v>
      </c>
      <c r="E24" s="335"/>
      <c r="F24" s="351" t="s">
        <v>2000</v>
      </c>
      <c r="G24" s="78"/>
    </row>
    <row r="25" spans="1:7">
      <c r="A25" s="5">
        <f t="shared" si="0"/>
        <v>12</v>
      </c>
      <c r="B25" s="352" t="str">
        <f>VLOOKUP(C25,master!$B:$C,2,FALSE)</f>
        <v>カテゴリ1</v>
      </c>
      <c r="C25" s="335" t="s">
        <v>325</v>
      </c>
      <c r="D25" s="335" t="s">
        <v>22</v>
      </c>
      <c r="E25" s="335" t="s">
        <v>23</v>
      </c>
      <c r="F25" s="351" t="s">
        <v>10</v>
      </c>
      <c r="G25" s="78" t="s">
        <v>1357</v>
      </c>
    </row>
    <row r="26" spans="1:7">
      <c r="A26" s="5">
        <f t="shared" si="0"/>
        <v>13</v>
      </c>
      <c r="B26" s="352" t="str">
        <f>VLOOKUP(C26,master!$B:$C,2,FALSE)</f>
        <v>カテゴリ2</v>
      </c>
      <c r="C26" s="335" t="s">
        <v>327</v>
      </c>
      <c r="D26" s="335" t="s">
        <v>22</v>
      </c>
      <c r="E26" s="335"/>
      <c r="F26" s="351" t="s">
        <v>10</v>
      </c>
      <c r="G26" s="79" t="s">
        <v>1358</v>
      </c>
    </row>
    <row r="27" spans="1:7">
      <c r="A27" s="5">
        <f t="shared" si="0"/>
        <v>14</v>
      </c>
      <c r="B27" s="352" t="str">
        <f>VLOOKUP(C27,master!$B:$C,2,FALSE)</f>
        <v>システム区分</v>
      </c>
      <c r="C27" s="335" t="s">
        <v>73</v>
      </c>
      <c r="D27" s="335" t="s">
        <v>31</v>
      </c>
      <c r="E27" s="335"/>
      <c r="F27" s="351" t="s">
        <v>10</v>
      </c>
      <c r="G27" s="78" t="s">
        <v>1355</v>
      </c>
    </row>
    <row r="28" spans="1:7">
      <c r="A28" s="5">
        <f t="shared" si="0"/>
        <v>15</v>
      </c>
      <c r="B28" s="352" t="str">
        <f>VLOOKUP(C28,master!$B:$C,2,FALSE)</f>
        <v>利用区分</v>
      </c>
      <c r="C28" s="335" t="s">
        <v>170</v>
      </c>
      <c r="D28" s="335" t="s">
        <v>31</v>
      </c>
      <c r="E28" s="335"/>
      <c r="F28" s="351" t="s">
        <v>10</v>
      </c>
      <c r="G28" s="78" t="s">
        <v>1356</v>
      </c>
    </row>
    <row r="29" spans="1:7">
      <c r="A29" s="5">
        <f t="shared" si="0"/>
        <v>16</v>
      </c>
      <c r="B29" s="352" t="s">
        <v>1438</v>
      </c>
      <c r="C29" s="335" t="s">
        <v>647</v>
      </c>
      <c r="D29" s="335" t="s">
        <v>26</v>
      </c>
      <c r="E29" s="335"/>
      <c r="F29" s="351" t="s">
        <v>10</v>
      </c>
      <c r="G29" s="28" t="s">
        <v>10</v>
      </c>
    </row>
    <row r="30" spans="1:7">
      <c r="A30" s="5">
        <f t="shared" si="0"/>
        <v>17</v>
      </c>
      <c r="B30" s="352" t="str">
        <f>VLOOKUP(C30,master!$B:$C,2,FALSE)</f>
        <v>サブタイトル</v>
      </c>
      <c r="C30" s="335" t="s">
        <v>649</v>
      </c>
      <c r="D30" s="335" t="s">
        <v>212</v>
      </c>
      <c r="E30" s="335"/>
      <c r="F30" s="351" t="s">
        <v>10</v>
      </c>
      <c r="G30" s="28" t="s">
        <v>10</v>
      </c>
    </row>
    <row r="31" spans="1:7" ht="36.75" thickBot="1">
      <c r="A31" s="4">
        <f>ROW()-13</f>
        <v>18</v>
      </c>
      <c r="B31" s="353" t="s">
        <v>1719</v>
      </c>
      <c r="C31" s="322" t="s">
        <v>1320</v>
      </c>
      <c r="D31" s="322" t="s">
        <v>1898</v>
      </c>
      <c r="E31" s="322"/>
      <c r="F31" s="356" t="s">
        <v>10</v>
      </c>
      <c r="G31" s="178" t="s">
        <v>1899</v>
      </c>
    </row>
    <row r="33" spans="1:7" ht="12.75" thickBot="1">
      <c r="A33" s="2" t="s">
        <v>54</v>
      </c>
    </row>
    <row r="34" spans="1:7">
      <c r="A34" s="6" t="s">
        <v>1</v>
      </c>
      <c r="B34" s="51" t="s">
        <v>55</v>
      </c>
      <c r="C34" s="31" t="s">
        <v>56</v>
      </c>
      <c r="D34" s="32"/>
      <c r="E34" s="11" t="s">
        <v>57</v>
      </c>
      <c r="F34" s="11" t="s">
        <v>58</v>
      </c>
      <c r="G34" s="24" t="s">
        <v>4</v>
      </c>
    </row>
    <row r="35" spans="1:7" ht="15">
      <c r="A35" s="5">
        <v>1</v>
      </c>
      <c r="B35" s="52" t="s">
        <v>650</v>
      </c>
      <c r="C35" s="231" t="s">
        <v>279</v>
      </c>
      <c r="D35" s="232"/>
      <c r="E35" s="22" t="s">
        <v>23</v>
      </c>
      <c r="F35" s="22" t="s">
        <v>23</v>
      </c>
      <c r="G35" s="23"/>
    </row>
    <row r="36" spans="1:7" ht="15">
      <c r="A36" s="3">
        <v>2</v>
      </c>
      <c r="B36" s="53" t="s">
        <v>651</v>
      </c>
      <c r="C36" s="209" t="s">
        <v>598</v>
      </c>
      <c r="D36" s="210"/>
      <c r="E36" s="18"/>
      <c r="F36" s="18"/>
      <c r="G36" s="19"/>
    </row>
    <row r="37" spans="1:7" ht="15">
      <c r="A37" s="3">
        <v>3</v>
      </c>
      <c r="B37" s="53" t="s">
        <v>652</v>
      </c>
      <c r="C37" s="209" t="s">
        <v>24</v>
      </c>
      <c r="D37" s="210"/>
      <c r="E37" s="18"/>
      <c r="F37" s="18"/>
      <c r="G37" s="19"/>
    </row>
    <row r="38" spans="1:7" ht="15">
      <c r="A38" s="3">
        <v>4</v>
      </c>
      <c r="B38" s="53" t="s">
        <v>653</v>
      </c>
      <c r="C38" s="209" t="s">
        <v>27</v>
      </c>
      <c r="D38" s="210"/>
      <c r="E38" s="18"/>
      <c r="F38" s="18"/>
      <c r="G38" s="19"/>
    </row>
    <row r="39" spans="1:7" ht="15">
      <c r="A39" s="3">
        <v>5</v>
      </c>
      <c r="B39" s="53" t="s">
        <v>654</v>
      </c>
      <c r="C39" s="209" t="s">
        <v>325</v>
      </c>
      <c r="D39" s="210"/>
      <c r="E39" s="18"/>
      <c r="F39" s="18"/>
      <c r="G39" s="19"/>
    </row>
    <row r="40" spans="1:7" ht="15.75" thickBot="1">
      <c r="A40" s="4">
        <v>6</v>
      </c>
      <c r="B40" s="54" t="s">
        <v>655</v>
      </c>
      <c r="C40" s="211" t="s">
        <v>327</v>
      </c>
      <c r="D40" s="212"/>
      <c r="E40" s="20"/>
      <c r="F40" s="20"/>
      <c r="G40" s="21"/>
    </row>
    <row r="42" spans="1:7" ht="12.75" thickBot="1">
      <c r="A42" s="2" t="s">
        <v>59</v>
      </c>
    </row>
    <row r="43" spans="1:7" ht="15.75" thickBot="1">
      <c r="A43" s="33" t="s">
        <v>1</v>
      </c>
      <c r="B43" s="55" t="s">
        <v>60</v>
      </c>
      <c r="C43" s="35" t="s">
        <v>56</v>
      </c>
      <c r="D43" s="36"/>
      <c r="E43" s="207" t="s">
        <v>61</v>
      </c>
      <c r="F43" s="208"/>
      <c r="G43" s="37" t="s">
        <v>62</v>
      </c>
    </row>
    <row r="45" spans="1:7" ht="12.75" thickBot="1">
      <c r="A45" s="2" t="s">
        <v>63</v>
      </c>
    </row>
    <row r="46" spans="1:7" ht="15.75" thickBot="1">
      <c r="A46" s="33" t="s">
        <v>1</v>
      </c>
      <c r="B46" s="55" t="s">
        <v>60</v>
      </c>
      <c r="C46" s="35" t="s">
        <v>56</v>
      </c>
      <c r="D46" s="36"/>
      <c r="E46" s="207" t="s">
        <v>64</v>
      </c>
      <c r="F46" s="208"/>
      <c r="G46" s="37" t="s">
        <v>65</v>
      </c>
    </row>
    <row r="48" spans="1:7" ht="12.75" thickBot="1">
      <c r="A48" s="2" t="s">
        <v>1293</v>
      </c>
    </row>
    <row r="49" spans="1:7">
      <c r="A49" s="6" t="s">
        <v>1</v>
      </c>
      <c r="B49" s="51" t="s">
        <v>1651</v>
      </c>
      <c r="C49" s="238" t="s">
        <v>1292</v>
      </c>
      <c r="D49" s="239"/>
      <c r="E49" s="239"/>
      <c r="F49" s="239"/>
      <c r="G49" s="240"/>
    </row>
    <row r="50" spans="1:7" ht="185.25" customHeight="1">
      <c r="A50" s="5">
        <v>1</v>
      </c>
      <c r="B50" s="52" t="s">
        <v>1306</v>
      </c>
      <c r="C50" s="241" t="s">
        <v>1828</v>
      </c>
      <c r="D50" s="242"/>
      <c r="E50" s="242"/>
      <c r="F50" s="242"/>
      <c r="G50" s="243"/>
    </row>
    <row r="51" spans="1:7" ht="275.25" customHeight="1">
      <c r="A51" s="5">
        <v>2</v>
      </c>
      <c r="B51" s="52" t="s">
        <v>1827</v>
      </c>
      <c r="C51" s="276" t="s">
        <v>1829</v>
      </c>
      <c r="D51" s="277"/>
      <c r="E51" s="277"/>
      <c r="F51" s="277"/>
      <c r="G51" s="278"/>
    </row>
    <row r="52" spans="1:7" ht="56.25" customHeight="1" thickBot="1">
      <c r="A52" s="15">
        <v>3</v>
      </c>
      <c r="B52" s="56" t="s">
        <v>1305</v>
      </c>
      <c r="C52" s="244" t="s">
        <v>1831</v>
      </c>
      <c r="D52" s="245"/>
      <c r="E52" s="245"/>
      <c r="F52" s="245"/>
      <c r="G52" s="246"/>
    </row>
  </sheetData>
  <mergeCells count="24">
    <mergeCell ref="C37:D37"/>
    <mergeCell ref="C51:G51"/>
    <mergeCell ref="E43:F43"/>
    <mergeCell ref="E46:F46"/>
    <mergeCell ref="C52:G52"/>
    <mergeCell ref="C38:D38"/>
    <mergeCell ref="C49:G49"/>
    <mergeCell ref="C50:G50"/>
    <mergeCell ref="F2:G2"/>
    <mergeCell ref="F3:G3"/>
    <mergeCell ref="C39:D39"/>
    <mergeCell ref="C40:D40"/>
    <mergeCell ref="C2:D2"/>
    <mergeCell ref="C3:D3"/>
    <mergeCell ref="C4:D4"/>
    <mergeCell ref="C5:D5"/>
    <mergeCell ref="C6:D6"/>
    <mergeCell ref="F4:G4"/>
    <mergeCell ref="F5:G5"/>
    <mergeCell ref="F6:G6"/>
    <mergeCell ref="B7:G7"/>
    <mergeCell ref="B8:G10"/>
    <mergeCell ref="C35:D35"/>
    <mergeCell ref="C36:D36"/>
  </mergeCells>
  <phoneticPr fontId="8"/>
  <hyperlinks>
    <hyperlink ref="G21" location="edi67_data_flg!A1" display="edi67_ﾚｺｰﾄﾞ削除ﾌﾗｸﾞｺｰﾄﾞﾃｰﾌﾞﾙ" xr:uid="{00000000-0004-0000-2700-000000000000}"/>
    <hyperlink ref="G27" location="edi51_system_kubun!A1" display="edi51_ｼｽﾃﾑ区分ｺｰﾄﾞﾃｰﾌﾞﾙ" xr:uid="{00000000-0004-0000-2700-000001000000}"/>
    <hyperlink ref="G28" location="edi53_riyou_hiriyou!A1" display="edi653_利用区分2ｺｰﾄﾞﾃｰﾌﾞﾙ" xr:uid="{00000000-0004-0000-2700-000002000000}"/>
    <hyperlink ref="G31" location="edi900_husyou_portal_kubun!A1" display="edi900_府省共通ﾎﾟｰﾀﾙ区分ｺｰﾄﾞﾃｰﾌﾞﾙ" xr:uid="{00000000-0004-0000-2700-000003000000}"/>
    <hyperlink ref="G25" location="edi71_category_1!A1" display="edi71_ｶﾃｺﾞﾘ１ﾃｰﾌﾞﾙ" xr:uid="{00000000-0004-0000-2700-000004000000}"/>
    <hyperlink ref="G26" location="edi51_system_kubun!A1" display="edi51_ｼｽﾃﾑ区分ｺｰﾄﾞﾃｰﾌﾞﾙ" xr:uid="{00000000-0004-0000-2700-000005000000}"/>
  </hyperlink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175">
    <pageSetUpPr fitToPage="1"/>
  </sheetPr>
  <dimension ref="A1:G29"/>
  <sheetViews>
    <sheetView workbookViewId="0">
      <selection activeCell="B7" sqref="B7:G7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50" t="s">
        <v>2</v>
      </c>
      <c r="C5" s="226" t="str">
        <f>INDEX(テーブル一覧!$B:$B,MATCH(C6,テーブル一覧!$C:$C,0))</f>
        <v>sti03_変更記録(解決策(FAQ)情報)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1857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1784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操作項目</v>
      </c>
      <c r="C14" s="22" t="s">
        <v>66</v>
      </c>
      <c r="D14" s="22" t="s">
        <v>42</v>
      </c>
      <c r="E14" s="22"/>
      <c r="F14" s="25" t="s">
        <v>10</v>
      </c>
      <c r="G14" s="26" t="s">
        <v>10</v>
      </c>
    </row>
    <row r="15" spans="1:7">
      <c r="A15" s="3">
        <v>2</v>
      </c>
      <c r="B15" s="52" t="s">
        <v>1616</v>
      </c>
      <c r="C15" s="18" t="s">
        <v>67</v>
      </c>
      <c r="D15" s="18" t="s">
        <v>52</v>
      </c>
      <c r="E15" s="18"/>
      <c r="F15" s="27" t="s">
        <v>10</v>
      </c>
      <c r="G15" s="28" t="s">
        <v>10</v>
      </c>
    </row>
    <row r="16" spans="1:7">
      <c r="A16" s="3">
        <v>3</v>
      </c>
      <c r="B16" s="52" t="s">
        <v>1617</v>
      </c>
      <c r="C16" s="18" t="s">
        <v>68</v>
      </c>
      <c r="D16" s="18" t="s">
        <v>26</v>
      </c>
      <c r="E16" s="18" t="s">
        <v>23</v>
      </c>
      <c r="F16" s="27" t="s">
        <v>10</v>
      </c>
      <c r="G16" s="28" t="s">
        <v>10</v>
      </c>
    </row>
    <row r="17" spans="1:7">
      <c r="A17" s="3">
        <v>4</v>
      </c>
      <c r="B17" s="52" t="s">
        <v>1618</v>
      </c>
      <c r="C17" s="18" t="s">
        <v>69</v>
      </c>
      <c r="D17" s="18" t="s">
        <v>22</v>
      </c>
      <c r="E17" s="18" t="s">
        <v>23</v>
      </c>
      <c r="F17" s="27" t="s">
        <v>10</v>
      </c>
      <c r="G17" s="28" t="s">
        <v>10</v>
      </c>
    </row>
    <row r="18" spans="1:7" ht="12.75" thickBot="1">
      <c r="A18" s="4">
        <v>5</v>
      </c>
      <c r="B18" s="56" t="str">
        <f>VLOOKUP(C18,master!$B:$C,2,FALSE)</f>
        <v>解決策番号</v>
      </c>
      <c r="C18" s="20" t="s">
        <v>279</v>
      </c>
      <c r="D18" s="20" t="s">
        <v>22</v>
      </c>
      <c r="E18" s="20" t="s">
        <v>23</v>
      </c>
      <c r="F18" s="29" t="s">
        <v>10</v>
      </c>
      <c r="G18" s="30" t="s">
        <v>10</v>
      </c>
    </row>
    <row r="20" spans="1:7" ht="12.75" thickBot="1">
      <c r="A20" s="2" t="s">
        <v>54</v>
      </c>
    </row>
    <row r="21" spans="1:7">
      <c r="A21" s="6" t="s">
        <v>1</v>
      </c>
      <c r="B21" s="51" t="s">
        <v>55</v>
      </c>
      <c r="C21" s="31" t="s">
        <v>56</v>
      </c>
      <c r="D21" s="32"/>
      <c r="E21" s="11" t="s">
        <v>57</v>
      </c>
      <c r="F21" s="11" t="s">
        <v>58</v>
      </c>
      <c r="G21" s="24" t="s">
        <v>4</v>
      </c>
    </row>
    <row r="22" spans="1:7" ht="15">
      <c r="A22" s="5">
        <v>1</v>
      </c>
      <c r="B22" s="52" t="s">
        <v>656</v>
      </c>
      <c r="C22" s="231" t="s">
        <v>279</v>
      </c>
      <c r="D22" s="232"/>
      <c r="E22" s="22"/>
      <c r="F22" s="22"/>
      <c r="G22" s="23"/>
    </row>
    <row r="23" spans="1:7" ht="15.75" thickBot="1">
      <c r="A23" s="4">
        <v>2</v>
      </c>
      <c r="B23" s="54" t="s">
        <v>657</v>
      </c>
      <c r="C23" s="211" t="s">
        <v>69</v>
      </c>
      <c r="D23" s="212"/>
      <c r="E23" s="20"/>
      <c r="F23" s="20"/>
      <c r="G23" s="21"/>
    </row>
    <row r="25" spans="1:7" ht="12.75" thickBot="1">
      <c r="A25" s="2" t="s">
        <v>59</v>
      </c>
    </row>
    <row r="26" spans="1:7" ht="15.75" thickBot="1">
      <c r="A26" s="33" t="s">
        <v>1</v>
      </c>
      <c r="B26" s="55" t="s">
        <v>60</v>
      </c>
      <c r="C26" s="35" t="s">
        <v>56</v>
      </c>
      <c r="D26" s="36"/>
      <c r="E26" s="207" t="s">
        <v>61</v>
      </c>
      <c r="F26" s="208"/>
      <c r="G26" s="37" t="s">
        <v>62</v>
      </c>
    </row>
    <row r="28" spans="1:7" ht="12.75" thickBot="1">
      <c r="A28" s="2" t="s">
        <v>63</v>
      </c>
    </row>
    <row r="29" spans="1:7" ht="15.75" thickBot="1">
      <c r="A29" s="33" t="s">
        <v>1</v>
      </c>
      <c r="B29" s="55" t="s">
        <v>60</v>
      </c>
      <c r="C29" s="35" t="s">
        <v>56</v>
      </c>
      <c r="D29" s="36"/>
      <c r="E29" s="207" t="s">
        <v>64</v>
      </c>
      <c r="F29" s="208"/>
      <c r="G29" s="37" t="s">
        <v>65</v>
      </c>
    </row>
  </sheetData>
  <mergeCells count="16">
    <mergeCell ref="E29:F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E26:F2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176">
    <pageSetUpPr fitToPage="1"/>
  </sheetPr>
  <dimension ref="A1:G53"/>
  <sheetViews>
    <sheetView workbookViewId="0">
      <selection activeCell="L15" sqref="L15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1832</v>
      </c>
      <c r="G4" s="225"/>
    </row>
    <row r="5" spans="1:7" ht="15">
      <c r="B5" s="50" t="s">
        <v>2</v>
      </c>
      <c r="C5" s="226" t="str">
        <f>INDEX(テーブル一覧!$B:$B,MATCH(C6,テーブル一覧!$C:$C,0))</f>
        <v>sti01_個人情報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658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1590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49" t="s">
        <v>1</v>
      </c>
      <c r="B13" s="51" t="s">
        <v>16</v>
      </c>
      <c r="C13" s="51" t="s">
        <v>17</v>
      </c>
      <c r="D13" s="51" t="s">
        <v>18</v>
      </c>
      <c r="E13" s="51" t="s">
        <v>19</v>
      </c>
      <c r="F13" s="51" t="s">
        <v>20</v>
      </c>
      <c r="G13" s="57" t="s">
        <v>4</v>
      </c>
    </row>
    <row r="14" spans="1:7">
      <c r="A14" s="58">
        <f>ROW()-13</f>
        <v>1</v>
      </c>
      <c r="B14" s="52" t="s">
        <v>1625</v>
      </c>
      <c r="C14" s="52" t="s">
        <v>333</v>
      </c>
      <c r="D14" s="52" t="s">
        <v>22</v>
      </c>
      <c r="E14" s="52" t="s">
        <v>23</v>
      </c>
      <c r="F14" s="59" t="s">
        <v>10</v>
      </c>
      <c r="G14" s="60" t="s">
        <v>1765</v>
      </c>
    </row>
    <row r="15" spans="1:7">
      <c r="A15" s="58">
        <f t="shared" ref="A15:A28" si="0">ROW()-13</f>
        <v>2</v>
      </c>
      <c r="B15" s="52" t="str">
        <f>VLOOKUP(C15,master!$B:$C,2,FALSE)</f>
        <v>（作成者）</v>
      </c>
      <c r="C15" s="53" t="s">
        <v>24</v>
      </c>
      <c r="D15" s="53" t="s">
        <v>22</v>
      </c>
      <c r="E15" s="53"/>
      <c r="F15" s="61" t="s">
        <v>10</v>
      </c>
      <c r="G15" s="62" t="s">
        <v>1759</v>
      </c>
    </row>
    <row r="16" spans="1:7">
      <c r="A16" s="58">
        <f t="shared" si="0"/>
        <v>3</v>
      </c>
      <c r="B16" s="52" t="str">
        <f>VLOOKUP(C16,master!$B:$C,2,FALSE)</f>
        <v>（作成日）</v>
      </c>
      <c r="C16" s="53" t="s">
        <v>25</v>
      </c>
      <c r="D16" s="53" t="s">
        <v>26</v>
      </c>
      <c r="E16" s="53"/>
      <c r="F16" s="61" t="s">
        <v>10</v>
      </c>
      <c r="G16" s="62" t="s">
        <v>1760</v>
      </c>
    </row>
    <row r="17" spans="1:7">
      <c r="A17" s="58">
        <f t="shared" si="0"/>
        <v>4</v>
      </c>
      <c r="B17" s="52" t="str">
        <f>VLOOKUP(C17,master!$B:$C,2,FALSE)</f>
        <v>（更新者）</v>
      </c>
      <c r="C17" s="53" t="s">
        <v>27</v>
      </c>
      <c r="D17" s="53" t="s">
        <v>22</v>
      </c>
      <c r="E17" s="53"/>
      <c r="F17" s="61" t="s">
        <v>10</v>
      </c>
      <c r="G17" s="62" t="s">
        <v>1761</v>
      </c>
    </row>
    <row r="18" spans="1:7">
      <c r="A18" s="58">
        <f t="shared" si="0"/>
        <v>5</v>
      </c>
      <c r="B18" s="52" t="str">
        <f>VLOOKUP(C18,master!$B:$C,2,FALSE)</f>
        <v>（更新日）</v>
      </c>
      <c r="C18" s="53" t="s">
        <v>28</v>
      </c>
      <c r="D18" s="53" t="s">
        <v>26</v>
      </c>
      <c r="E18" s="53"/>
      <c r="F18" s="61" t="s">
        <v>10</v>
      </c>
      <c r="G18" s="62" t="s">
        <v>1760</v>
      </c>
    </row>
    <row r="19" spans="1:7">
      <c r="A19" s="58">
        <f t="shared" si="0"/>
        <v>6</v>
      </c>
      <c r="B19" s="52" t="str">
        <f>VLOOKUP(C19,master!$B:$C,2,FALSE)</f>
        <v>（レコードバージョン）</v>
      </c>
      <c r="C19" s="53" t="s">
        <v>29</v>
      </c>
      <c r="D19" s="53" t="s">
        <v>22</v>
      </c>
      <c r="E19" s="53"/>
      <c r="F19" s="61" t="s">
        <v>10</v>
      </c>
      <c r="G19" s="62" t="s">
        <v>1760</v>
      </c>
    </row>
    <row r="20" spans="1:7">
      <c r="A20" s="58">
        <f t="shared" si="0"/>
        <v>7</v>
      </c>
      <c r="B20" s="52" t="str">
        <f>VLOOKUP(C20,master!$B:$C,2,FALSE)</f>
        <v>データ制御フラグ</v>
      </c>
      <c r="C20" s="53" t="s">
        <v>30</v>
      </c>
      <c r="D20" s="53" t="s">
        <v>31</v>
      </c>
      <c r="E20" s="53"/>
      <c r="F20" s="61" t="s">
        <v>10</v>
      </c>
      <c r="G20" s="62" t="s">
        <v>10</v>
      </c>
    </row>
    <row r="21" spans="1:7">
      <c r="A21" s="58">
        <f t="shared" si="0"/>
        <v>8</v>
      </c>
      <c r="B21" s="52" t="str">
        <f>VLOOKUP(C21,master!$B:$C,2,FALSE)</f>
        <v>姓</v>
      </c>
      <c r="C21" s="53" t="s">
        <v>659</v>
      </c>
      <c r="D21" s="53" t="s">
        <v>206</v>
      </c>
      <c r="E21" s="53"/>
      <c r="F21" s="61" t="s">
        <v>10</v>
      </c>
      <c r="G21" s="62" t="s">
        <v>10</v>
      </c>
    </row>
    <row r="22" spans="1:7">
      <c r="A22" s="58">
        <f t="shared" si="0"/>
        <v>9</v>
      </c>
      <c r="B22" s="52" t="str">
        <f>VLOOKUP(C22,master!$B:$C,2,FALSE)</f>
        <v>名</v>
      </c>
      <c r="C22" s="53" t="s">
        <v>660</v>
      </c>
      <c r="D22" s="53" t="s">
        <v>206</v>
      </c>
      <c r="E22" s="53"/>
      <c r="F22" s="61" t="s">
        <v>10</v>
      </c>
      <c r="G22" s="62" t="s">
        <v>10</v>
      </c>
    </row>
    <row r="23" spans="1:7">
      <c r="A23" s="58">
        <f t="shared" si="0"/>
        <v>10</v>
      </c>
      <c r="B23" s="52" t="str">
        <f>VLOOKUP(C23,master!$B:$C,2,FALSE)</f>
        <v>姓(カナ)</v>
      </c>
      <c r="C23" s="53" t="s">
        <v>661</v>
      </c>
      <c r="D23" s="53" t="s">
        <v>206</v>
      </c>
      <c r="E23" s="53"/>
      <c r="F23" s="61" t="s">
        <v>10</v>
      </c>
      <c r="G23" s="62" t="s">
        <v>10</v>
      </c>
    </row>
    <row r="24" spans="1:7">
      <c r="A24" s="58">
        <f t="shared" si="0"/>
        <v>11</v>
      </c>
      <c r="B24" s="130" t="str">
        <f>VLOOKUP(C24,master!$B:$C,2,FALSE)</f>
        <v>名(カナ)</v>
      </c>
      <c r="C24" s="53" t="s">
        <v>662</v>
      </c>
      <c r="D24" s="53" t="s">
        <v>206</v>
      </c>
      <c r="E24" s="53"/>
      <c r="F24" s="61" t="s">
        <v>10</v>
      </c>
      <c r="G24" s="62" t="s">
        <v>10</v>
      </c>
    </row>
    <row r="25" spans="1:7">
      <c r="A25" s="58">
        <f t="shared" si="0"/>
        <v>12</v>
      </c>
      <c r="B25" s="130" t="s">
        <v>1632</v>
      </c>
      <c r="C25" s="131" t="s">
        <v>1544</v>
      </c>
      <c r="D25" s="132" t="s">
        <v>121</v>
      </c>
      <c r="E25" s="127"/>
      <c r="F25" s="128" t="s">
        <v>10</v>
      </c>
      <c r="G25" s="129"/>
    </row>
    <row r="26" spans="1:7">
      <c r="A26" s="58">
        <f t="shared" si="0"/>
        <v>13</v>
      </c>
      <c r="B26" s="130" t="str">
        <f>VLOOKUP(C26,master!$B:$C,2,FALSE)</f>
        <v>所属</v>
      </c>
      <c r="C26" s="53" t="s">
        <v>1542</v>
      </c>
      <c r="D26" s="53" t="s">
        <v>35</v>
      </c>
      <c r="E26" s="53"/>
      <c r="F26" s="61" t="s">
        <v>10</v>
      </c>
      <c r="G26" s="62"/>
    </row>
    <row r="27" spans="1:7">
      <c r="A27" s="58">
        <f t="shared" si="0"/>
        <v>14</v>
      </c>
      <c r="B27" s="130" t="s">
        <v>4</v>
      </c>
      <c r="C27" s="131" t="s">
        <v>51</v>
      </c>
      <c r="D27" s="132" t="s">
        <v>52</v>
      </c>
      <c r="E27" s="127"/>
      <c r="F27" s="128" t="s">
        <v>10</v>
      </c>
      <c r="G27" s="135"/>
    </row>
    <row r="28" spans="1:7">
      <c r="A28" s="58">
        <f t="shared" si="0"/>
        <v>15</v>
      </c>
      <c r="B28" s="52" t="s">
        <v>1359</v>
      </c>
      <c r="C28" s="53" t="s">
        <v>291</v>
      </c>
      <c r="D28" s="53" t="s">
        <v>292</v>
      </c>
      <c r="E28" s="53"/>
      <c r="F28" s="61" t="s">
        <v>10</v>
      </c>
      <c r="G28" s="62" t="s">
        <v>1615</v>
      </c>
    </row>
    <row r="29" spans="1:7" ht="12.75" thickBot="1">
      <c r="A29" s="63">
        <f>ROW()-13</f>
        <v>16</v>
      </c>
      <c r="B29" s="56" t="str">
        <f>VLOOKUP(C29,master!$B:$C,2,FALSE)</f>
        <v>表示名称</v>
      </c>
      <c r="C29" s="54" t="s">
        <v>668</v>
      </c>
      <c r="D29" s="54" t="s">
        <v>202</v>
      </c>
      <c r="E29" s="54"/>
      <c r="F29" s="64" t="s">
        <v>10</v>
      </c>
      <c r="G29" s="65" t="s">
        <v>1835</v>
      </c>
    </row>
    <row r="31" spans="1:7" ht="12.75" thickBot="1">
      <c r="A31" s="2" t="s">
        <v>54</v>
      </c>
    </row>
    <row r="32" spans="1:7">
      <c r="A32" s="6" t="s">
        <v>1</v>
      </c>
      <c r="B32" s="51" t="s">
        <v>55</v>
      </c>
      <c r="C32" s="31" t="s">
        <v>56</v>
      </c>
      <c r="D32" s="32"/>
      <c r="E32" s="11" t="s">
        <v>57</v>
      </c>
      <c r="F32" s="11" t="s">
        <v>58</v>
      </c>
      <c r="G32" s="24" t="s">
        <v>4</v>
      </c>
    </row>
    <row r="33" spans="1:7" ht="15">
      <c r="A33" s="5">
        <v>1</v>
      </c>
      <c r="B33" s="52" t="s">
        <v>669</v>
      </c>
      <c r="C33" s="231" t="s">
        <v>668</v>
      </c>
      <c r="D33" s="232"/>
      <c r="E33" s="22"/>
      <c r="F33" s="22" t="s">
        <v>23</v>
      </c>
      <c r="G33" s="23"/>
    </row>
    <row r="34" spans="1:7" ht="15">
      <c r="A34" s="3">
        <v>2</v>
      </c>
      <c r="B34" s="53" t="s">
        <v>670</v>
      </c>
      <c r="C34" s="209" t="s">
        <v>333</v>
      </c>
      <c r="D34" s="210"/>
      <c r="E34" s="18" t="s">
        <v>23</v>
      </c>
      <c r="F34" s="18" t="s">
        <v>23</v>
      </c>
      <c r="G34" s="19"/>
    </row>
    <row r="35" spans="1:7" ht="15">
      <c r="A35" s="3">
        <v>3</v>
      </c>
      <c r="B35" s="53" t="s">
        <v>671</v>
      </c>
      <c r="C35" s="209" t="s">
        <v>24</v>
      </c>
      <c r="D35" s="210"/>
      <c r="E35" s="18"/>
      <c r="F35" s="18"/>
      <c r="G35" s="19"/>
    </row>
    <row r="36" spans="1:7" ht="15">
      <c r="A36" s="3">
        <v>4</v>
      </c>
      <c r="B36" s="53" t="s">
        <v>672</v>
      </c>
      <c r="C36" s="209" t="s">
        <v>27</v>
      </c>
      <c r="D36" s="210"/>
      <c r="E36" s="18"/>
      <c r="F36" s="18"/>
      <c r="G36" s="19"/>
    </row>
    <row r="37" spans="1:7" ht="15">
      <c r="A37" s="3">
        <v>5</v>
      </c>
      <c r="B37" s="53" t="s">
        <v>673</v>
      </c>
      <c r="C37" s="209" t="s">
        <v>659</v>
      </c>
      <c r="D37" s="210"/>
      <c r="E37" s="18"/>
      <c r="F37" s="18"/>
      <c r="G37" s="19"/>
    </row>
    <row r="38" spans="1:7" ht="15.75" thickBot="1">
      <c r="A38" s="4">
        <v>6</v>
      </c>
      <c r="B38" s="54" t="s">
        <v>674</v>
      </c>
      <c r="C38" s="211" t="s">
        <v>660</v>
      </c>
      <c r="D38" s="212"/>
      <c r="E38" s="20"/>
      <c r="F38" s="20"/>
      <c r="G38" s="21"/>
    </row>
    <row r="40" spans="1:7" ht="12.75" thickBot="1">
      <c r="A40" s="2" t="s">
        <v>59</v>
      </c>
    </row>
    <row r="41" spans="1:7" ht="15.75" thickBot="1">
      <c r="A41" s="33" t="s">
        <v>1</v>
      </c>
      <c r="B41" s="55" t="s">
        <v>60</v>
      </c>
      <c r="C41" s="35" t="s">
        <v>56</v>
      </c>
      <c r="D41" s="36"/>
      <c r="E41" s="207" t="s">
        <v>61</v>
      </c>
      <c r="F41" s="208"/>
      <c r="G41" s="37" t="s">
        <v>62</v>
      </c>
    </row>
    <row r="43" spans="1:7" ht="12.75" thickBot="1">
      <c r="A43" s="2" t="s">
        <v>63</v>
      </c>
    </row>
    <row r="44" spans="1:7" ht="15.75" thickBot="1">
      <c r="A44" s="33" t="s">
        <v>1</v>
      </c>
      <c r="B44" s="55" t="s">
        <v>60</v>
      </c>
      <c r="C44" s="35" t="s">
        <v>56</v>
      </c>
      <c r="D44" s="36"/>
      <c r="E44" s="207" t="s">
        <v>64</v>
      </c>
      <c r="F44" s="208"/>
      <c r="G44" s="37" t="s">
        <v>65</v>
      </c>
    </row>
    <row r="46" spans="1:7" ht="12.75" thickBot="1">
      <c r="A46" s="2" t="s">
        <v>1293</v>
      </c>
    </row>
    <row r="47" spans="1:7">
      <c r="A47" s="6" t="s">
        <v>1</v>
      </c>
      <c r="B47" s="51" t="s">
        <v>1651</v>
      </c>
      <c r="C47" s="238" t="s">
        <v>1292</v>
      </c>
      <c r="D47" s="239"/>
      <c r="E47" s="239"/>
      <c r="F47" s="239"/>
      <c r="G47" s="240"/>
    </row>
    <row r="48" spans="1:7" ht="171.75" customHeight="1">
      <c r="A48" s="5">
        <v>1</v>
      </c>
      <c r="B48" s="52" t="s">
        <v>1833</v>
      </c>
      <c r="C48" s="241" t="s">
        <v>1836</v>
      </c>
      <c r="D48" s="242"/>
      <c r="E48" s="242"/>
      <c r="F48" s="242"/>
      <c r="G48" s="243"/>
    </row>
    <row r="49" spans="1:7" ht="285" customHeight="1">
      <c r="A49" s="5">
        <v>2</v>
      </c>
      <c r="B49" s="52" t="s">
        <v>1307</v>
      </c>
      <c r="C49" s="276" t="s">
        <v>1837</v>
      </c>
      <c r="D49" s="277"/>
      <c r="E49" s="277"/>
      <c r="F49" s="277"/>
      <c r="G49" s="278"/>
    </row>
    <row r="50" spans="1:7" ht="54.75" customHeight="1" thickBot="1">
      <c r="A50" s="15">
        <v>3</v>
      </c>
      <c r="B50" s="56" t="s">
        <v>1834</v>
      </c>
      <c r="C50" s="244" t="s">
        <v>1838</v>
      </c>
      <c r="D50" s="245"/>
      <c r="E50" s="245"/>
      <c r="F50" s="245"/>
      <c r="G50" s="246"/>
    </row>
    <row r="53" spans="1:7">
      <c r="G53" s="120"/>
    </row>
  </sheetData>
  <mergeCells count="24">
    <mergeCell ref="C47:G47"/>
    <mergeCell ref="C48:G48"/>
    <mergeCell ref="C49:G49"/>
    <mergeCell ref="C50:G50"/>
    <mergeCell ref="C38:D38"/>
    <mergeCell ref="E41:F41"/>
    <mergeCell ref="E44:F44"/>
    <mergeCell ref="C37:D37"/>
    <mergeCell ref="C36:D36"/>
    <mergeCell ref="B7:G7"/>
    <mergeCell ref="B8:G10"/>
    <mergeCell ref="C33:D33"/>
    <mergeCell ref="C34:D34"/>
    <mergeCell ref="C35:D35"/>
    <mergeCell ref="C5:D5"/>
    <mergeCell ref="C6:D6"/>
    <mergeCell ref="F4:G4"/>
    <mergeCell ref="F5:G5"/>
    <mergeCell ref="F6:G6"/>
    <mergeCell ref="F2:G2"/>
    <mergeCell ref="F3:G3"/>
    <mergeCell ref="C2:D2"/>
    <mergeCell ref="C3:D3"/>
    <mergeCell ref="C4:D4"/>
  </mergeCells>
  <phoneticPr fontId="8"/>
  <pageMargins left="0.70866141732283472" right="0.70866141732283472" top="0.74803149606299213" bottom="0.74803149606299213" header="0.31496062992125984" footer="0.31496062992125984"/>
  <pageSetup paperSize="9" scale="52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177">
    <pageSetUpPr fitToPage="1"/>
  </sheetPr>
  <dimension ref="A1:G29"/>
  <sheetViews>
    <sheetView workbookViewId="0">
      <selection activeCell="H40" sqref="H40"/>
    </sheetView>
  </sheetViews>
  <sheetFormatPr defaultColWidth="8.85546875" defaultRowHeight="12"/>
  <cols>
    <col min="1" max="1" width="3.7109375" style="1" customWidth="1"/>
    <col min="2" max="2" width="16.7109375" style="4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50" t="s">
        <v>2</v>
      </c>
      <c r="C5" s="226" t="str">
        <f>INDEX(テーブル一覧!$B:$B,MATCH(C6,テーブル一覧!$C:$C,0))</f>
        <v>sti01_変更記録(個人情報)</v>
      </c>
      <c r="D5" s="224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1858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1782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tr">
        <f>VLOOKUP(C14,master!$B:$C,2,FALSE)</f>
        <v>操作項目</v>
      </c>
      <c r="C14" s="22" t="s">
        <v>66</v>
      </c>
      <c r="D14" s="22" t="s">
        <v>42</v>
      </c>
      <c r="E14" s="22"/>
      <c r="F14" s="25" t="s">
        <v>10</v>
      </c>
      <c r="G14" s="26" t="s">
        <v>10</v>
      </c>
    </row>
    <row r="15" spans="1:7">
      <c r="A15" s="3">
        <v>2</v>
      </c>
      <c r="B15" s="52" t="s">
        <v>1616</v>
      </c>
      <c r="C15" s="18" t="s">
        <v>67</v>
      </c>
      <c r="D15" s="18" t="s">
        <v>52</v>
      </c>
      <c r="E15" s="18"/>
      <c r="F15" s="27" t="s">
        <v>10</v>
      </c>
      <c r="G15" s="28" t="s">
        <v>10</v>
      </c>
    </row>
    <row r="16" spans="1:7">
      <c r="A16" s="3">
        <v>3</v>
      </c>
      <c r="B16" s="52" t="s">
        <v>1617</v>
      </c>
      <c r="C16" s="18" t="s">
        <v>68</v>
      </c>
      <c r="D16" s="18" t="s">
        <v>26</v>
      </c>
      <c r="E16" s="18" t="s">
        <v>23</v>
      </c>
      <c r="F16" s="27" t="s">
        <v>10</v>
      </c>
      <c r="G16" s="28" t="s">
        <v>10</v>
      </c>
    </row>
    <row r="17" spans="1:7">
      <c r="A17" s="3">
        <v>4</v>
      </c>
      <c r="B17" s="52" t="s">
        <v>1618</v>
      </c>
      <c r="C17" s="18" t="s">
        <v>69</v>
      </c>
      <c r="D17" s="18" t="s">
        <v>22</v>
      </c>
      <c r="E17" s="18" t="s">
        <v>23</v>
      </c>
      <c r="F17" s="27" t="s">
        <v>10</v>
      </c>
      <c r="G17" s="28" t="s">
        <v>10</v>
      </c>
    </row>
    <row r="18" spans="1:7" ht="12.75" thickBot="1">
      <c r="A18" s="4">
        <v>5</v>
      </c>
      <c r="B18" s="56" t="str">
        <f>VLOOKUP(C18,master!$B:$C,2,FALSE)</f>
        <v>ユーザＩＤ</v>
      </c>
      <c r="C18" s="20" t="s">
        <v>1859</v>
      </c>
      <c r="D18" s="20" t="s">
        <v>22</v>
      </c>
      <c r="E18" s="20" t="s">
        <v>23</v>
      </c>
      <c r="F18" s="29" t="s">
        <v>10</v>
      </c>
      <c r="G18" s="30" t="s">
        <v>10</v>
      </c>
    </row>
    <row r="20" spans="1:7" ht="12.75" thickBot="1">
      <c r="A20" s="2" t="s">
        <v>54</v>
      </c>
    </row>
    <row r="21" spans="1:7">
      <c r="A21" s="6" t="s">
        <v>1</v>
      </c>
      <c r="B21" s="51" t="s">
        <v>55</v>
      </c>
      <c r="C21" s="31" t="s">
        <v>56</v>
      </c>
      <c r="D21" s="32"/>
      <c r="E21" s="11" t="s">
        <v>57</v>
      </c>
      <c r="F21" s="11" t="s">
        <v>58</v>
      </c>
      <c r="G21" s="24" t="s">
        <v>4</v>
      </c>
    </row>
    <row r="22" spans="1:7" ht="15">
      <c r="A22" s="5">
        <v>1</v>
      </c>
      <c r="B22" s="52" t="s">
        <v>675</v>
      </c>
      <c r="C22" s="231" t="s">
        <v>333</v>
      </c>
      <c r="D22" s="232"/>
      <c r="E22" s="22"/>
      <c r="F22" s="22"/>
      <c r="G22" s="23"/>
    </row>
    <row r="23" spans="1:7" ht="15.75" thickBot="1">
      <c r="A23" s="4">
        <v>2</v>
      </c>
      <c r="B23" s="54" t="s">
        <v>676</v>
      </c>
      <c r="C23" s="211" t="s">
        <v>69</v>
      </c>
      <c r="D23" s="212"/>
      <c r="E23" s="20"/>
      <c r="F23" s="20"/>
      <c r="G23" s="21"/>
    </row>
    <row r="25" spans="1:7" ht="12.75" thickBot="1">
      <c r="A25" s="2" t="s">
        <v>59</v>
      </c>
    </row>
    <row r="26" spans="1:7" ht="15.75" thickBot="1">
      <c r="A26" s="33" t="s">
        <v>1</v>
      </c>
      <c r="B26" s="55" t="s">
        <v>60</v>
      </c>
      <c r="C26" s="35" t="s">
        <v>56</v>
      </c>
      <c r="D26" s="36"/>
      <c r="E26" s="207" t="s">
        <v>61</v>
      </c>
      <c r="F26" s="208"/>
      <c r="G26" s="37" t="s">
        <v>62</v>
      </c>
    </row>
    <row r="28" spans="1:7" ht="12.75" thickBot="1">
      <c r="A28" s="2" t="s">
        <v>63</v>
      </c>
    </row>
    <row r="29" spans="1:7" ht="15.75" thickBot="1">
      <c r="A29" s="33" t="s">
        <v>1</v>
      </c>
      <c r="B29" s="55" t="s">
        <v>60</v>
      </c>
      <c r="C29" s="35" t="s">
        <v>56</v>
      </c>
      <c r="D29" s="36"/>
      <c r="E29" s="207" t="s">
        <v>64</v>
      </c>
      <c r="F29" s="208"/>
      <c r="G29" s="37" t="s">
        <v>65</v>
      </c>
    </row>
  </sheetData>
  <mergeCells count="16">
    <mergeCell ref="E29:F29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E26:F26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G48"/>
  <sheetViews>
    <sheetView workbookViewId="0">
      <selection activeCell="B8" sqref="B8:G10"/>
    </sheetView>
  </sheetViews>
  <sheetFormatPr defaultColWidth="8.85546875" defaultRowHeight="12"/>
  <cols>
    <col min="1" max="1" width="3.7109375" style="1" customWidth="1"/>
    <col min="2" max="2" width="16.7109375" style="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1398</v>
      </c>
    </row>
    <row r="2" spans="1:7" ht="15">
      <c r="B2" s="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1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1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10" t="s">
        <v>1455</v>
      </c>
      <c r="C5" s="226"/>
      <c r="D5" s="224"/>
      <c r="E5" s="12" t="s">
        <v>14</v>
      </c>
      <c r="F5" s="223" t="s">
        <v>1867</v>
      </c>
      <c r="G5" s="225"/>
    </row>
    <row r="6" spans="1:7" ht="15">
      <c r="B6" s="10" t="s">
        <v>1454</v>
      </c>
      <c r="C6" s="223" t="s">
        <v>1453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1781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 ht="12.75" thickBot="1">
      <c r="A13" s="33"/>
      <c r="B13" s="34"/>
      <c r="C13" s="34"/>
      <c r="D13" s="34"/>
      <c r="E13" s="34"/>
      <c r="F13" s="34"/>
      <c r="G13" s="37"/>
    </row>
    <row r="15" spans="1:7" ht="12.75" thickBot="1">
      <c r="A15" s="2" t="s">
        <v>1451</v>
      </c>
    </row>
    <row r="16" spans="1:7" ht="15.75" thickBot="1">
      <c r="A16" s="33" t="s">
        <v>1</v>
      </c>
      <c r="B16" s="251" t="s">
        <v>541</v>
      </c>
      <c r="C16" s="252"/>
      <c r="D16" s="252"/>
      <c r="E16" s="252"/>
      <c r="F16" s="252"/>
      <c r="G16" s="253"/>
    </row>
    <row r="17" spans="1:7" ht="15">
      <c r="A17" s="14">
        <v>1</v>
      </c>
      <c r="B17" s="117" t="s">
        <v>1439</v>
      </c>
      <c r="C17" s="118"/>
      <c r="D17" s="118"/>
      <c r="E17" s="118"/>
      <c r="F17" s="118"/>
      <c r="G17" s="119"/>
    </row>
    <row r="18" spans="1:7" ht="15">
      <c r="A18" s="14">
        <v>2</v>
      </c>
      <c r="B18" s="112" t="s">
        <v>1440</v>
      </c>
      <c r="C18" s="113"/>
      <c r="D18" s="113"/>
      <c r="E18" s="113"/>
      <c r="F18" s="113"/>
      <c r="G18" s="111"/>
    </row>
    <row r="19" spans="1:7" ht="15">
      <c r="A19" s="14">
        <v>3</v>
      </c>
      <c r="B19" s="112" t="s">
        <v>1441</v>
      </c>
      <c r="C19" s="113"/>
      <c r="D19" s="113"/>
      <c r="E19" s="113"/>
      <c r="F19" s="113"/>
      <c r="G19" s="111"/>
    </row>
    <row r="20" spans="1:7" ht="15">
      <c r="A20" s="14">
        <v>4</v>
      </c>
      <c r="B20" s="112" t="s">
        <v>1442</v>
      </c>
      <c r="C20" s="113"/>
      <c r="D20" s="113"/>
      <c r="E20" s="113"/>
      <c r="F20" s="113"/>
      <c r="G20" s="111"/>
    </row>
    <row r="21" spans="1:7" ht="15">
      <c r="A21" s="14">
        <v>5</v>
      </c>
      <c r="B21" s="112" t="s">
        <v>1440</v>
      </c>
      <c r="C21" s="113"/>
      <c r="D21" s="113"/>
      <c r="E21" s="113"/>
      <c r="F21" s="113"/>
      <c r="G21" s="111"/>
    </row>
    <row r="22" spans="1:7" ht="15">
      <c r="A22" s="14">
        <v>6</v>
      </c>
      <c r="B22" s="112" t="s">
        <v>1443</v>
      </c>
      <c r="C22" s="113"/>
      <c r="D22" s="113"/>
      <c r="E22" s="113"/>
      <c r="F22" s="113"/>
      <c r="G22" s="111"/>
    </row>
    <row r="23" spans="1:7" ht="15">
      <c r="A23" s="14">
        <v>7</v>
      </c>
      <c r="B23" s="112" t="s">
        <v>1440</v>
      </c>
      <c r="C23" s="113"/>
      <c r="D23" s="113"/>
      <c r="E23" s="113"/>
      <c r="F23" s="113"/>
      <c r="G23" s="111"/>
    </row>
    <row r="24" spans="1:7" ht="15">
      <c r="A24" s="14">
        <v>8</v>
      </c>
      <c r="B24" s="112"/>
      <c r="C24" s="113"/>
      <c r="D24" s="113"/>
      <c r="E24" s="113"/>
      <c r="F24" s="113"/>
      <c r="G24" s="111"/>
    </row>
    <row r="25" spans="1:7" ht="15">
      <c r="A25" s="14">
        <v>9</v>
      </c>
      <c r="B25" s="112" t="s">
        <v>1452</v>
      </c>
      <c r="C25" s="113"/>
      <c r="D25" s="113"/>
      <c r="E25" s="113"/>
      <c r="F25" s="113"/>
      <c r="G25" s="111"/>
    </row>
    <row r="26" spans="1:7" ht="15">
      <c r="A26" s="14">
        <v>10</v>
      </c>
      <c r="B26" s="112"/>
      <c r="C26" s="113"/>
      <c r="D26" s="113"/>
      <c r="E26" s="113"/>
      <c r="F26" s="113"/>
      <c r="G26" s="111"/>
    </row>
    <row r="27" spans="1:7" ht="15">
      <c r="A27" s="14">
        <v>11</v>
      </c>
      <c r="B27" s="112" t="s">
        <v>1444</v>
      </c>
      <c r="C27" s="113"/>
      <c r="D27" s="113"/>
      <c r="E27" s="113"/>
      <c r="F27" s="113"/>
      <c r="G27" s="111"/>
    </row>
    <row r="28" spans="1:7" ht="15">
      <c r="A28" s="14">
        <v>12</v>
      </c>
      <c r="B28" s="112" t="s">
        <v>1445</v>
      </c>
      <c r="C28" s="113"/>
      <c r="D28" s="113"/>
      <c r="E28" s="113"/>
      <c r="F28" s="113"/>
      <c r="G28" s="111"/>
    </row>
    <row r="29" spans="1:7" ht="15">
      <c r="A29" s="14">
        <v>13</v>
      </c>
      <c r="B29" s="112" t="s">
        <v>1780</v>
      </c>
      <c r="C29" s="113" t="s">
        <v>1446</v>
      </c>
      <c r="D29" s="113"/>
      <c r="E29" s="113"/>
      <c r="F29" s="113"/>
      <c r="G29" s="111"/>
    </row>
    <row r="30" spans="1:7" ht="15">
      <c r="A30" s="14">
        <v>14</v>
      </c>
      <c r="B30" s="112" t="s">
        <v>1447</v>
      </c>
      <c r="C30" s="113"/>
      <c r="D30" s="113" t="s">
        <v>1446</v>
      </c>
      <c r="E30" s="113"/>
      <c r="F30" s="113"/>
      <c r="G30" s="111"/>
    </row>
    <row r="31" spans="1:7" ht="15">
      <c r="A31" s="14">
        <v>15</v>
      </c>
      <c r="B31" s="112" t="s">
        <v>1444</v>
      </c>
      <c r="C31" s="113"/>
      <c r="D31" s="113"/>
      <c r="E31" s="113"/>
      <c r="F31" s="113"/>
      <c r="G31" s="111"/>
    </row>
    <row r="32" spans="1:7" ht="15">
      <c r="A32" s="14">
        <v>16</v>
      </c>
      <c r="B32" s="112"/>
      <c r="C32" s="113"/>
      <c r="D32" s="113"/>
      <c r="E32" s="113"/>
      <c r="F32" s="113"/>
      <c r="G32" s="111"/>
    </row>
    <row r="33" spans="1:7" ht="15">
      <c r="A33" s="14">
        <v>17</v>
      </c>
      <c r="B33" s="112" t="s">
        <v>1448</v>
      </c>
      <c r="C33" s="113"/>
      <c r="D33" s="113"/>
      <c r="E33" s="113"/>
      <c r="F33" s="113"/>
      <c r="G33" s="111"/>
    </row>
    <row r="34" spans="1:7" ht="15">
      <c r="A34" s="14">
        <v>18</v>
      </c>
      <c r="B34" s="112"/>
      <c r="C34" s="113"/>
      <c r="D34" s="113"/>
      <c r="E34" s="113"/>
      <c r="F34" s="113"/>
      <c r="G34" s="111"/>
    </row>
    <row r="35" spans="1:7" ht="15">
      <c r="A35" s="14">
        <v>19</v>
      </c>
      <c r="B35" s="112" t="s">
        <v>1449</v>
      </c>
      <c r="C35" s="126" t="s">
        <v>1496</v>
      </c>
      <c r="D35" s="113"/>
      <c r="E35" s="113"/>
      <c r="F35" s="113"/>
      <c r="G35" s="111"/>
    </row>
    <row r="36" spans="1:7" ht="15">
      <c r="A36" s="14">
        <v>20</v>
      </c>
      <c r="B36" s="112"/>
      <c r="C36" s="113"/>
      <c r="D36" s="113"/>
      <c r="E36" s="113"/>
      <c r="F36" s="113"/>
      <c r="G36" s="111"/>
    </row>
    <row r="37" spans="1:7" ht="15">
      <c r="A37" s="14">
        <v>21</v>
      </c>
      <c r="B37" s="112" t="s">
        <v>1450</v>
      </c>
      <c r="C37" s="113"/>
      <c r="D37" s="113"/>
      <c r="E37" s="113"/>
      <c r="F37" s="113"/>
      <c r="G37" s="111"/>
    </row>
    <row r="38" spans="1:7" ht="15">
      <c r="A38" s="14">
        <v>22</v>
      </c>
      <c r="B38" s="249"/>
      <c r="C38" s="250"/>
      <c r="D38" s="250"/>
      <c r="E38" s="250"/>
      <c r="F38" s="250"/>
      <c r="G38" s="230"/>
    </row>
    <row r="39" spans="1:7" ht="15.75" thickBot="1">
      <c r="A39" s="15">
        <v>27</v>
      </c>
      <c r="B39" s="257"/>
      <c r="C39" s="258"/>
      <c r="D39" s="258"/>
      <c r="E39" s="258"/>
      <c r="F39" s="258"/>
      <c r="G39" s="259"/>
    </row>
    <row r="41" spans="1:7" ht="12.75" thickBot="1">
      <c r="A41" s="2" t="s">
        <v>54</v>
      </c>
    </row>
    <row r="42" spans="1:7" ht="12.75" thickBot="1">
      <c r="A42" s="33" t="s">
        <v>1</v>
      </c>
      <c r="B42" s="34" t="s">
        <v>55</v>
      </c>
      <c r="C42" s="35" t="s">
        <v>56</v>
      </c>
      <c r="D42" s="36"/>
      <c r="E42" s="34" t="s">
        <v>57</v>
      </c>
      <c r="F42" s="34" t="s">
        <v>58</v>
      </c>
      <c r="G42" s="37" t="s">
        <v>4</v>
      </c>
    </row>
    <row r="44" spans="1:7" ht="12.75" thickBot="1">
      <c r="A44" s="2" t="s">
        <v>59</v>
      </c>
    </row>
    <row r="45" spans="1:7" ht="15.75" thickBot="1">
      <c r="A45" s="33" t="s">
        <v>1</v>
      </c>
      <c r="B45" s="34" t="s">
        <v>60</v>
      </c>
      <c r="C45" s="35" t="s">
        <v>56</v>
      </c>
      <c r="D45" s="36"/>
      <c r="E45" s="207" t="s">
        <v>61</v>
      </c>
      <c r="F45" s="208"/>
      <c r="G45" s="37" t="s">
        <v>62</v>
      </c>
    </row>
    <row r="47" spans="1:7" ht="12.75" thickBot="1">
      <c r="A47" s="2" t="s">
        <v>63</v>
      </c>
    </row>
    <row r="48" spans="1:7" ht="15.75" thickBot="1">
      <c r="A48" s="33" t="s">
        <v>1</v>
      </c>
      <c r="B48" s="34" t="s">
        <v>60</v>
      </c>
      <c r="C48" s="35" t="s">
        <v>56</v>
      </c>
      <c r="D48" s="36"/>
      <c r="E48" s="207" t="s">
        <v>64</v>
      </c>
      <c r="F48" s="208"/>
      <c r="G48" s="37" t="s">
        <v>65</v>
      </c>
    </row>
  </sheetData>
  <mergeCells count="17">
    <mergeCell ref="B39:G39"/>
    <mergeCell ref="E45:F45"/>
    <mergeCell ref="E48:F48"/>
    <mergeCell ref="B38:G38"/>
    <mergeCell ref="B16:G16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8"/>
  <pageMargins left="0.70866141732283472" right="0.70866141732283472" top="0.74803149606299213" bottom="0.74803149606299213" header="0.31496062992125984" footer="0.31496062992125984"/>
  <pageSetup paperSize="9" scale="86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G67"/>
  <sheetViews>
    <sheetView workbookViewId="0"/>
  </sheetViews>
  <sheetFormatPr defaultColWidth="8.85546875" defaultRowHeight="12"/>
  <cols>
    <col min="1" max="1" width="3.7109375" style="1" customWidth="1"/>
    <col min="2" max="2" width="16.7109375" style="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1398</v>
      </c>
    </row>
    <row r="2" spans="1:7" ht="15">
      <c r="B2" s="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1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1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10" t="s">
        <v>1455</v>
      </c>
      <c r="C5" s="226"/>
      <c r="D5" s="224"/>
      <c r="E5" s="12" t="s">
        <v>14</v>
      </c>
      <c r="F5" s="223" t="s">
        <v>1867</v>
      </c>
      <c r="G5" s="225"/>
    </row>
    <row r="6" spans="1:7" ht="15">
      <c r="B6" s="10" t="s">
        <v>1454</v>
      </c>
      <c r="C6" s="223" t="s">
        <v>1489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1638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 ht="12.75" thickBot="1">
      <c r="A13" s="33"/>
      <c r="B13" s="34"/>
      <c r="C13" s="34"/>
      <c r="D13" s="34"/>
      <c r="E13" s="34"/>
      <c r="F13" s="34"/>
      <c r="G13" s="37"/>
    </row>
    <row r="15" spans="1:7" ht="12.75" thickBot="1">
      <c r="A15" s="2" t="s">
        <v>1451</v>
      </c>
    </row>
    <row r="16" spans="1:7" ht="15.75" thickBot="1">
      <c r="A16" s="33" t="s">
        <v>1</v>
      </c>
      <c r="B16" s="251" t="s">
        <v>541</v>
      </c>
      <c r="C16" s="252"/>
      <c r="D16" s="252"/>
      <c r="E16" s="252"/>
      <c r="F16" s="252"/>
      <c r="G16" s="253"/>
    </row>
    <row r="17" spans="1:7">
      <c r="A17" s="14">
        <v>1</v>
      </c>
      <c r="B17" s="117" t="s">
        <v>1488</v>
      </c>
      <c r="C17" s="121"/>
      <c r="D17" s="121"/>
      <c r="E17" s="121"/>
      <c r="F17" s="121"/>
      <c r="G17" s="122"/>
    </row>
    <row r="18" spans="1:7">
      <c r="A18" s="14">
        <v>2</v>
      </c>
      <c r="B18" s="123"/>
      <c r="C18" s="124" t="s">
        <v>1459</v>
      </c>
      <c r="D18" s="124" t="s">
        <v>1460</v>
      </c>
      <c r="E18" s="124"/>
      <c r="F18" s="124"/>
      <c r="G18" s="125"/>
    </row>
    <row r="19" spans="1:7">
      <c r="A19" s="14">
        <v>3</v>
      </c>
      <c r="B19" s="123"/>
      <c r="C19" s="124" t="s">
        <v>1461</v>
      </c>
      <c r="D19" s="124" t="s">
        <v>1462</v>
      </c>
      <c r="E19" s="124"/>
      <c r="F19" s="124"/>
      <c r="G19" s="125"/>
    </row>
    <row r="20" spans="1:7">
      <c r="A20" s="14">
        <v>4</v>
      </c>
      <c r="B20" s="123"/>
      <c r="C20" s="124" t="s">
        <v>1463</v>
      </c>
      <c r="D20" s="124" t="s">
        <v>1462</v>
      </c>
      <c r="E20" s="124"/>
      <c r="F20" s="124"/>
      <c r="G20" s="125"/>
    </row>
    <row r="21" spans="1:7">
      <c r="A21" s="14">
        <v>5</v>
      </c>
      <c r="B21" s="123"/>
      <c r="C21" s="124" t="s">
        <v>1464</v>
      </c>
      <c r="D21" s="124" t="s">
        <v>1465</v>
      </c>
      <c r="E21" s="124"/>
      <c r="F21" s="124"/>
      <c r="G21" s="125"/>
    </row>
    <row r="22" spans="1:7">
      <c r="A22" s="14">
        <v>6</v>
      </c>
      <c r="B22" s="123"/>
      <c r="C22" s="124" t="s">
        <v>1466</v>
      </c>
      <c r="D22" s="124" t="s">
        <v>1465</v>
      </c>
      <c r="E22" s="124"/>
      <c r="F22" s="124"/>
      <c r="G22" s="125"/>
    </row>
    <row r="23" spans="1:7">
      <c r="A23" s="14">
        <v>7</v>
      </c>
      <c r="B23" s="123"/>
      <c r="C23" s="124" t="s">
        <v>1467</v>
      </c>
      <c r="D23" s="124" t="s">
        <v>1468</v>
      </c>
      <c r="E23" s="124"/>
      <c r="F23" s="124"/>
      <c r="G23" s="125"/>
    </row>
    <row r="24" spans="1:7">
      <c r="A24" s="14">
        <v>8</v>
      </c>
      <c r="B24" s="123" t="s">
        <v>1456</v>
      </c>
      <c r="C24" s="124"/>
      <c r="D24" s="124"/>
      <c r="E24" s="124"/>
      <c r="F24" s="124"/>
      <c r="G24" s="125"/>
    </row>
    <row r="25" spans="1:7">
      <c r="A25" s="14">
        <v>9</v>
      </c>
      <c r="B25" s="123" t="s">
        <v>1469</v>
      </c>
      <c r="C25" s="124"/>
      <c r="D25" s="124"/>
      <c r="E25" s="124"/>
      <c r="F25" s="124"/>
      <c r="G25" s="125"/>
    </row>
    <row r="26" spans="1:7">
      <c r="A26" s="14">
        <v>10</v>
      </c>
      <c r="B26" s="123"/>
      <c r="C26" s="124" t="s">
        <v>1470</v>
      </c>
      <c r="D26" s="124" t="s">
        <v>301</v>
      </c>
      <c r="E26" s="124"/>
      <c r="F26" s="124"/>
      <c r="G26" s="125"/>
    </row>
    <row r="27" spans="1:7">
      <c r="A27" s="14">
        <v>11</v>
      </c>
      <c r="B27" s="123"/>
      <c r="C27" s="124"/>
      <c r="D27" s="124"/>
      <c r="E27" s="124"/>
      <c r="F27" s="124"/>
      <c r="G27" s="125"/>
    </row>
    <row r="28" spans="1:7">
      <c r="A28" s="14">
        <v>12</v>
      </c>
      <c r="B28" s="123" t="s">
        <v>1471</v>
      </c>
      <c r="C28" s="124"/>
      <c r="D28" s="124"/>
      <c r="E28" s="124"/>
      <c r="F28" s="124"/>
      <c r="G28" s="125"/>
    </row>
    <row r="29" spans="1:7">
      <c r="A29" s="14">
        <v>13</v>
      </c>
      <c r="B29" s="123" t="s">
        <v>1472</v>
      </c>
      <c r="C29" s="124"/>
      <c r="D29" s="124"/>
      <c r="E29" s="124"/>
      <c r="F29" s="124"/>
      <c r="G29" s="125"/>
    </row>
    <row r="30" spans="1:7">
      <c r="A30" s="14">
        <v>14</v>
      </c>
      <c r="B30" s="123" t="s">
        <v>1473</v>
      </c>
      <c r="C30" s="124"/>
      <c r="D30" s="124"/>
      <c r="E30" s="124"/>
      <c r="F30" s="124"/>
      <c r="G30" s="125"/>
    </row>
    <row r="31" spans="1:7">
      <c r="A31" s="14">
        <v>15</v>
      </c>
      <c r="B31" s="123" t="s">
        <v>1474</v>
      </c>
      <c r="C31" s="124"/>
      <c r="D31" s="124"/>
      <c r="E31" s="124"/>
      <c r="F31" s="124"/>
      <c r="G31" s="125"/>
    </row>
    <row r="32" spans="1:7">
      <c r="A32" s="14">
        <v>16</v>
      </c>
      <c r="B32" s="123"/>
      <c r="C32" s="124"/>
      <c r="D32" s="124"/>
      <c r="E32" s="124"/>
      <c r="F32" s="124"/>
      <c r="G32" s="125"/>
    </row>
    <row r="33" spans="1:7">
      <c r="A33" s="14">
        <v>17</v>
      </c>
      <c r="B33" s="123" t="s">
        <v>1475</v>
      </c>
      <c r="C33" s="124"/>
      <c r="D33" s="124"/>
      <c r="E33" s="124"/>
      <c r="F33" s="124"/>
      <c r="G33" s="125"/>
    </row>
    <row r="34" spans="1:7">
      <c r="A34" s="14">
        <v>18</v>
      </c>
      <c r="B34" s="123" t="s">
        <v>1476</v>
      </c>
      <c r="C34" s="124"/>
      <c r="D34" s="124"/>
      <c r="E34" s="124"/>
      <c r="F34" s="124"/>
      <c r="G34" s="125"/>
    </row>
    <row r="35" spans="1:7">
      <c r="A35" s="14">
        <v>19</v>
      </c>
      <c r="B35" s="123" t="s">
        <v>1457</v>
      </c>
      <c r="C35" s="124"/>
      <c r="D35" s="124"/>
      <c r="E35" s="124"/>
      <c r="F35" s="124"/>
      <c r="G35" s="125"/>
    </row>
    <row r="36" spans="1:7">
      <c r="A36" s="14">
        <v>20</v>
      </c>
      <c r="B36" s="123"/>
      <c r="C36" s="124" t="s">
        <v>1477</v>
      </c>
      <c r="D36" s="124"/>
      <c r="E36" s="124"/>
      <c r="F36" s="124"/>
      <c r="G36" s="125"/>
    </row>
    <row r="37" spans="1:7">
      <c r="A37" s="14">
        <v>21</v>
      </c>
      <c r="B37" s="123" t="s">
        <v>1458</v>
      </c>
      <c r="C37" s="124"/>
      <c r="D37" s="124"/>
      <c r="E37" s="124"/>
      <c r="F37" s="124"/>
      <c r="G37" s="125"/>
    </row>
    <row r="38" spans="1:7">
      <c r="A38" s="14">
        <v>22</v>
      </c>
      <c r="B38" s="123"/>
      <c r="C38" s="124"/>
      <c r="D38" s="124"/>
      <c r="E38" s="124"/>
      <c r="F38" s="124"/>
      <c r="G38" s="125"/>
    </row>
    <row r="39" spans="1:7">
      <c r="A39" s="14">
        <v>23</v>
      </c>
      <c r="B39" s="123" t="s">
        <v>1478</v>
      </c>
      <c r="C39" s="124"/>
      <c r="D39" s="124"/>
      <c r="E39" s="124"/>
      <c r="F39" s="124"/>
      <c r="G39" s="125"/>
    </row>
    <row r="40" spans="1:7">
      <c r="A40" s="14">
        <v>24</v>
      </c>
      <c r="B40" s="123" t="s">
        <v>1479</v>
      </c>
      <c r="C40" s="124"/>
      <c r="D40" s="124"/>
      <c r="E40" s="124"/>
      <c r="F40" s="124"/>
      <c r="G40" s="125"/>
    </row>
    <row r="41" spans="1:7">
      <c r="A41" s="14">
        <v>25</v>
      </c>
      <c r="B41" s="123" t="s">
        <v>1457</v>
      </c>
      <c r="C41" s="124"/>
      <c r="D41" s="124"/>
      <c r="E41" s="124"/>
      <c r="F41" s="124"/>
      <c r="G41" s="125"/>
    </row>
    <row r="42" spans="1:7">
      <c r="A42" s="14">
        <v>26</v>
      </c>
      <c r="B42" s="123"/>
      <c r="C42" s="124" t="s">
        <v>1480</v>
      </c>
      <c r="D42" s="124"/>
      <c r="E42" s="124"/>
      <c r="F42" s="124"/>
      <c r="G42" s="125"/>
    </row>
    <row r="43" spans="1:7">
      <c r="A43" s="14">
        <v>27</v>
      </c>
      <c r="B43" s="123" t="s">
        <v>1458</v>
      </c>
      <c r="C43" s="124"/>
      <c r="D43" s="124"/>
      <c r="E43" s="124"/>
      <c r="F43" s="124"/>
      <c r="G43" s="125"/>
    </row>
    <row r="44" spans="1:7">
      <c r="A44" s="14">
        <v>28</v>
      </c>
      <c r="B44" s="123"/>
      <c r="C44" s="124"/>
      <c r="D44" s="124"/>
      <c r="E44" s="124"/>
      <c r="F44" s="124"/>
      <c r="G44" s="125"/>
    </row>
    <row r="45" spans="1:7">
      <c r="A45" s="14">
        <v>29</v>
      </c>
      <c r="B45" s="123" t="s">
        <v>1481</v>
      </c>
      <c r="C45" s="124"/>
      <c r="D45" s="124"/>
      <c r="E45" s="124"/>
      <c r="F45" s="124"/>
      <c r="G45" s="125"/>
    </row>
    <row r="46" spans="1:7">
      <c r="A46" s="14">
        <v>30</v>
      </c>
      <c r="B46" s="123" t="s">
        <v>1482</v>
      </c>
      <c r="C46" s="124"/>
      <c r="D46" s="124"/>
      <c r="E46" s="124"/>
      <c r="F46" s="124"/>
      <c r="G46" s="125"/>
    </row>
    <row r="47" spans="1:7">
      <c r="A47" s="14">
        <v>31</v>
      </c>
      <c r="B47" s="123" t="s">
        <v>1457</v>
      </c>
      <c r="C47" s="124"/>
      <c r="D47" s="124"/>
      <c r="E47" s="124"/>
      <c r="F47" s="124"/>
      <c r="G47" s="125"/>
    </row>
    <row r="48" spans="1:7">
      <c r="A48" s="14">
        <v>32</v>
      </c>
      <c r="B48" s="123"/>
      <c r="C48" s="124" t="s">
        <v>1483</v>
      </c>
      <c r="D48" s="124"/>
      <c r="E48" s="124"/>
      <c r="F48" s="124"/>
      <c r="G48" s="125"/>
    </row>
    <row r="49" spans="1:7">
      <c r="A49" s="14">
        <v>33</v>
      </c>
      <c r="B49" s="123" t="s">
        <v>1458</v>
      </c>
      <c r="C49" s="124"/>
      <c r="D49" s="124"/>
      <c r="E49" s="124"/>
      <c r="F49" s="124"/>
      <c r="G49" s="125"/>
    </row>
    <row r="50" spans="1:7">
      <c r="A50" s="14">
        <v>34</v>
      </c>
      <c r="B50" s="123"/>
      <c r="C50" s="124"/>
      <c r="D50" s="124"/>
      <c r="E50" s="124"/>
      <c r="F50" s="124"/>
      <c r="G50" s="125"/>
    </row>
    <row r="51" spans="1:7">
      <c r="A51" s="14">
        <v>35</v>
      </c>
      <c r="B51" s="123" t="s">
        <v>1484</v>
      </c>
      <c r="C51" s="124"/>
      <c r="D51" s="124"/>
      <c r="E51" s="124"/>
      <c r="F51" s="124"/>
      <c r="G51" s="125"/>
    </row>
    <row r="52" spans="1:7">
      <c r="A52" s="14">
        <v>36</v>
      </c>
      <c r="B52" s="123" t="s">
        <v>1485</v>
      </c>
      <c r="C52" s="124"/>
      <c r="D52" s="124"/>
      <c r="E52" s="124"/>
      <c r="F52" s="124"/>
      <c r="G52" s="125"/>
    </row>
    <row r="53" spans="1:7">
      <c r="A53" s="14">
        <v>37</v>
      </c>
      <c r="B53" s="123"/>
      <c r="C53" s="124"/>
      <c r="D53" s="124"/>
      <c r="E53" s="124"/>
      <c r="F53" s="124"/>
      <c r="G53" s="125"/>
    </row>
    <row r="54" spans="1:7">
      <c r="A54" s="14">
        <v>38</v>
      </c>
      <c r="B54" s="123" t="s">
        <v>1486</v>
      </c>
      <c r="C54" s="124"/>
      <c r="D54" s="124"/>
      <c r="E54" s="124"/>
      <c r="F54" s="124"/>
      <c r="G54" s="125"/>
    </row>
    <row r="55" spans="1:7">
      <c r="A55" s="14">
        <v>39</v>
      </c>
      <c r="B55" s="123" t="s">
        <v>1487</v>
      </c>
      <c r="C55" s="124"/>
      <c r="D55" s="124"/>
      <c r="E55" s="124"/>
      <c r="F55" s="124"/>
      <c r="G55" s="125"/>
    </row>
    <row r="56" spans="1:7">
      <c r="A56" s="14">
        <v>40</v>
      </c>
      <c r="B56" s="123"/>
      <c r="C56" s="124"/>
      <c r="D56" s="124"/>
      <c r="E56" s="124"/>
      <c r="F56" s="124"/>
      <c r="G56" s="125"/>
    </row>
    <row r="57" spans="1:7">
      <c r="A57" s="14">
        <v>41</v>
      </c>
      <c r="B57" s="123"/>
      <c r="C57" s="124"/>
      <c r="D57" s="124"/>
      <c r="E57" s="124"/>
      <c r="F57" s="124"/>
      <c r="G57" s="125"/>
    </row>
    <row r="58" spans="1:7" ht="15.75" thickBot="1">
      <c r="A58" s="15">
        <v>42</v>
      </c>
      <c r="B58" s="114"/>
      <c r="C58" s="115"/>
      <c r="D58" s="115"/>
      <c r="E58" s="115"/>
      <c r="F58" s="115"/>
      <c r="G58" s="116"/>
    </row>
    <row r="60" spans="1:7" ht="12.75" thickBot="1">
      <c r="A60" s="2" t="s">
        <v>54</v>
      </c>
    </row>
    <row r="61" spans="1:7" ht="12.75" thickBot="1">
      <c r="A61" s="33" t="s">
        <v>1</v>
      </c>
      <c r="B61" s="34" t="s">
        <v>55</v>
      </c>
      <c r="C61" s="35" t="s">
        <v>56</v>
      </c>
      <c r="D61" s="36"/>
      <c r="E61" s="34" t="s">
        <v>57</v>
      </c>
      <c r="F61" s="34" t="s">
        <v>58</v>
      </c>
      <c r="G61" s="37" t="s">
        <v>4</v>
      </c>
    </row>
    <row r="63" spans="1:7" ht="12.75" thickBot="1">
      <c r="A63" s="2" t="s">
        <v>59</v>
      </c>
    </row>
    <row r="64" spans="1:7" ht="15.75" thickBot="1">
      <c r="A64" s="33" t="s">
        <v>1</v>
      </c>
      <c r="B64" s="34" t="s">
        <v>60</v>
      </c>
      <c r="C64" s="35" t="s">
        <v>56</v>
      </c>
      <c r="D64" s="36"/>
      <c r="E64" s="207" t="s">
        <v>61</v>
      </c>
      <c r="F64" s="208"/>
      <c r="G64" s="37" t="s">
        <v>62</v>
      </c>
    </row>
    <row r="66" spans="1:7" ht="12.75" thickBot="1">
      <c r="A66" s="2" t="s">
        <v>63</v>
      </c>
    </row>
    <row r="67" spans="1:7" ht="15.75" thickBot="1">
      <c r="A67" s="33" t="s">
        <v>1</v>
      </c>
      <c r="B67" s="34" t="s">
        <v>60</v>
      </c>
      <c r="C67" s="35" t="s">
        <v>56</v>
      </c>
      <c r="D67" s="36"/>
      <c r="E67" s="207" t="s">
        <v>64</v>
      </c>
      <c r="F67" s="208"/>
      <c r="G67" s="37" t="s">
        <v>65</v>
      </c>
    </row>
  </sheetData>
  <mergeCells count="15">
    <mergeCell ref="B16:G16"/>
    <mergeCell ref="E64:F64"/>
    <mergeCell ref="E67:F67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8"/>
  <pageMargins left="0.70866141732283472" right="0.70866141732283472" top="0.74803149606299213" bottom="0.74803149606299213" header="0.31496062992125984" footer="0.31496062992125984"/>
  <pageSetup paperSize="9" scale="68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G67"/>
  <sheetViews>
    <sheetView workbookViewId="0">
      <selection activeCell="C2" sqref="C2:D2"/>
    </sheetView>
  </sheetViews>
  <sheetFormatPr defaultColWidth="8.85546875" defaultRowHeight="12"/>
  <cols>
    <col min="1" max="1" width="3.7109375" style="1" customWidth="1"/>
    <col min="2" max="2" width="16.7109375" style="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1398</v>
      </c>
    </row>
    <row r="2" spans="1:7" ht="15">
      <c r="B2" s="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1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1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10" t="s">
        <v>1455</v>
      </c>
      <c r="C5" s="226"/>
      <c r="D5" s="224"/>
      <c r="E5" s="12" t="s">
        <v>14</v>
      </c>
      <c r="F5" s="223" t="s">
        <v>1867</v>
      </c>
      <c r="G5" s="225"/>
    </row>
    <row r="6" spans="1:7" ht="15">
      <c r="B6" s="10" t="s">
        <v>1454</v>
      </c>
      <c r="C6" s="223" t="s">
        <v>1490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1639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 ht="12.75" thickBot="1">
      <c r="A13" s="33"/>
      <c r="B13" s="34"/>
      <c r="C13" s="34"/>
      <c r="D13" s="34"/>
      <c r="E13" s="34"/>
      <c r="F13" s="34"/>
      <c r="G13" s="37"/>
    </row>
    <row r="15" spans="1:7" ht="12.75" thickBot="1">
      <c r="A15" s="2" t="s">
        <v>1451</v>
      </c>
    </row>
    <row r="16" spans="1:7" ht="15.75" thickBot="1">
      <c r="A16" s="33" t="s">
        <v>1</v>
      </c>
      <c r="B16" s="251" t="s">
        <v>541</v>
      </c>
      <c r="C16" s="252"/>
      <c r="D16" s="252"/>
      <c r="E16" s="252"/>
      <c r="F16" s="252"/>
      <c r="G16" s="253"/>
    </row>
    <row r="17" spans="1:7">
      <c r="A17" s="14">
        <v>1</v>
      </c>
      <c r="B17" s="117" t="s">
        <v>1492</v>
      </c>
      <c r="C17" s="121"/>
      <c r="D17" s="121"/>
      <c r="E17" s="121"/>
      <c r="F17" s="121"/>
      <c r="G17" s="122"/>
    </row>
    <row r="18" spans="1:7">
      <c r="A18" s="14">
        <v>2</v>
      </c>
      <c r="B18" s="123"/>
      <c r="C18" s="124" t="s">
        <v>1459</v>
      </c>
      <c r="D18" s="124" t="s">
        <v>1460</v>
      </c>
      <c r="E18" s="124"/>
      <c r="F18" s="124"/>
      <c r="G18" s="125"/>
    </row>
    <row r="19" spans="1:7">
      <c r="A19" s="14">
        <v>3</v>
      </c>
      <c r="B19" s="123"/>
      <c r="C19" s="124" t="s">
        <v>1461</v>
      </c>
      <c r="D19" s="124" t="s">
        <v>1462</v>
      </c>
      <c r="E19" s="124"/>
      <c r="F19" s="124"/>
      <c r="G19" s="125"/>
    </row>
    <row r="20" spans="1:7">
      <c r="A20" s="14">
        <v>4</v>
      </c>
      <c r="B20" s="123"/>
      <c r="C20" s="124" t="s">
        <v>1463</v>
      </c>
      <c r="D20" s="124" t="s">
        <v>1462</v>
      </c>
      <c r="E20" s="124"/>
      <c r="F20" s="124"/>
      <c r="G20" s="125"/>
    </row>
    <row r="21" spans="1:7">
      <c r="A21" s="14">
        <v>5</v>
      </c>
      <c r="B21" s="123"/>
      <c r="C21" s="124" t="s">
        <v>1464</v>
      </c>
      <c r="D21" s="124" t="s">
        <v>1465</v>
      </c>
      <c r="E21" s="124"/>
      <c r="F21" s="124"/>
      <c r="G21" s="125"/>
    </row>
    <row r="22" spans="1:7">
      <c r="A22" s="14">
        <v>6</v>
      </c>
      <c r="B22" s="123"/>
      <c r="C22" s="124" t="s">
        <v>1466</v>
      </c>
      <c r="D22" s="124" t="s">
        <v>1465</v>
      </c>
      <c r="E22" s="124"/>
      <c r="F22" s="124"/>
      <c r="G22" s="125"/>
    </row>
    <row r="23" spans="1:7">
      <c r="A23" s="14">
        <v>7</v>
      </c>
      <c r="B23" s="123"/>
      <c r="C23" s="124" t="s">
        <v>1467</v>
      </c>
      <c r="D23" s="124" t="s">
        <v>1468</v>
      </c>
      <c r="E23" s="124"/>
      <c r="F23" s="124"/>
      <c r="G23" s="125"/>
    </row>
    <row r="24" spans="1:7">
      <c r="A24" s="14">
        <v>8</v>
      </c>
      <c r="B24" s="123" t="s">
        <v>1456</v>
      </c>
      <c r="C24" s="124"/>
      <c r="D24" s="124"/>
      <c r="E24" s="124"/>
      <c r="F24" s="124"/>
      <c r="G24" s="125"/>
    </row>
    <row r="25" spans="1:7">
      <c r="A25" s="14">
        <v>9</v>
      </c>
      <c r="B25" s="123" t="s">
        <v>1469</v>
      </c>
      <c r="C25" s="124"/>
      <c r="D25" s="124"/>
      <c r="E25" s="124"/>
      <c r="F25" s="124"/>
      <c r="G25" s="125"/>
    </row>
    <row r="26" spans="1:7">
      <c r="A26" s="14">
        <v>10</v>
      </c>
      <c r="B26" s="123"/>
      <c r="C26" s="124" t="s">
        <v>1470</v>
      </c>
      <c r="D26" s="124" t="s">
        <v>301</v>
      </c>
      <c r="E26" s="124"/>
      <c r="F26" s="124"/>
      <c r="G26" s="125"/>
    </row>
    <row r="27" spans="1:7">
      <c r="A27" s="14">
        <v>11</v>
      </c>
      <c r="B27" s="123"/>
      <c r="C27" s="124"/>
      <c r="D27" s="124"/>
      <c r="E27" s="124"/>
      <c r="F27" s="124"/>
      <c r="G27" s="125"/>
    </row>
    <row r="28" spans="1:7">
      <c r="A28" s="14">
        <v>12</v>
      </c>
      <c r="B28" s="123" t="s">
        <v>1471</v>
      </c>
      <c r="C28" s="124"/>
      <c r="D28" s="124"/>
      <c r="E28" s="124"/>
      <c r="F28" s="124"/>
      <c r="G28" s="125"/>
    </row>
    <row r="29" spans="1:7">
      <c r="A29" s="14">
        <v>13</v>
      </c>
      <c r="B29" s="123" t="s">
        <v>1472</v>
      </c>
      <c r="C29" s="124"/>
      <c r="D29" s="124"/>
      <c r="E29" s="124"/>
      <c r="F29" s="124"/>
      <c r="G29" s="125"/>
    </row>
    <row r="30" spans="1:7">
      <c r="A30" s="14">
        <v>14</v>
      </c>
      <c r="B30" s="123" t="s">
        <v>1473</v>
      </c>
      <c r="C30" s="124"/>
      <c r="D30" s="124"/>
      <c r="E30" s="124"/>
      <c r="F30" s="124"/>
      <c r="G30" s="125"/>
    </row>
    <row r="31" spans="1:7">
      <c r="A31" s="14">
        <v>15</v>
      </c>
      <c r="B31" s="123" t="s">
        <v>1474</v>
      </c>
      <c r="C31" s="124"/>
      <c r="D31" s="124"/>
      <c r="E31" s="124"/>
      <c r="F31" s="124"/>
      <c r="G31" s="125"/>
    </row>
    <row r="32" spans="1:7">
      <c r="A32" s="14">
        <v>16</v>
      </c>
      <c r="B32" s="123"/>
      <c r="C32" s="124"/>
      <c r="D32" s="124"/>
      <c r="E32" s="124"/>
      <c r="F32" s="124"/>
      <c r="G32" s="125"/>
    </row>
    <row r="33" spans="1:7">
      <c r="A33" s="14">
        <v>17</v>
      </c>
      <c r="B33" s="123" t="s">
        <v>1475</v>
      </c>
      <c r="C33" s="124"/>
      <c r="D33" s="124"/>
      <c r="E33" s="124"/>
      <c r="F33" s="124"/>
      <c r="G33" s="125"/>
    </row>
    <row r="34" spans="1:7">
      <c r="A34" s="14">
        <v>18</v>
      </c>
      <c r="B34" s="123" t="s">
        <v>1476</v>
      </c>
      <c r="C34" s="124"/>
      <c r="D34" s="124"/>
      <c r="E34" s="124"/>
      <c r="F34" s="124"/>
      <c r="G34" s="125"/>
    </row>
    <row r="35" spans="1:7">
      <c r="A35" s="14">
        <v>19</v>
      </c>
      <c r="B35" s="123" t="s">
        <v>1457</v>
      </c>
      <c r="C35" s="124"/>
      <c r="D35" s="124"/>
      <c r="E35" s="124"/>
      <c r="F35" s="124"/>
      <c r="G35" s="125"/>
    </row>
    <row r="36" spans="1:7">
      <c r="A36" s="14">
        <v>20</v>
      </c>
      <c r="B36" s="123"/>
      <c r="C36" s="124" t="s">
        <v>1477</v>
      </c>
      <c r="D36" s="124"/>
      <c r="E36" s="124"/>
      <c r="F36" s="124"/>
      <c r="G36" s="125"/>
    </row>
    <row r="37" spans="1:7">
      <c r="A37" s="14">
        <v>21</v>
      </c>
      <c r="B37" s="123" t="s">
        <v>1458</v>
      </c>
      <c r="C37" s="124"/>
      <c r="D37" s="124"/>
      <c r="E37" s="124"/>
      <c r="F37" s="124"/>
      <c r="G37" s="125"/>
    </row>
    <row r="38" spans="1:7">
      <c r="A38" s="14">
        <v>22</v>
      </c>
      <c r="B38" s="123"/>
      <c r="C38" s="124"/>
      <c r="D38" s="124"/>
      <c r="E38" s="124"/>
      <c r="F38" s="124"/>
      <c r="G38" s="125"/>
    </row>
    <row r="39" spans="1:7">
      <c r="A39" s="14">
        <v>23</v>
      </c>
      <c r="B39" s="123" t="s">
        <v>1478</v>
      </c>
      <c r="C39" s="124"/>
      <c r="D39" s="124"/>
      <c r="E39" s="124"/>
      <c r="F39" s="124"/>
      <c r="G39" s="125"/>
    </row>
    <row r="40" spans="1:7">
      <c r="A40" s="14">
        <v>24</v>
      </c>
      <c r="B40" s="123" t="s">
        <v>1479</v>
      </c>
      <c r="C40" s="124"/>
      <c r="D40" s="124"/>
      <c r="E40" s="124"/>
      <c r="F40" s="124"/>
      <c r="G40" s="125"/>
    </row>
    <row r="41" spans="1:7">
      <c r="A41" s="14">
        <v>25</v>
      </c>
      <c r="B41" s="123" t="s">
        <v>1457</v>
      </c>
      <c r="C41" s="124"/>
      <c r="D41" s="124"/>
      <c r="E41" s="124"/>
      <c r="F41" s="124"/>
      <c r="G41" s="125"/>
    </row>
    <row r="42" spans="1:7">
      <c r="A42" s="14">
        <v>26</v>
      </c>
      <c r="B42" s="123"/>
      <c r="C42" s="124" t="s">
        <v>1480</v>
      </c>
      <c r="D42" s="124"/>
      <c r="E42" s="124"/>
      <c r="F42" s="124"/>
      <c r="G42" s="125"/>
    </row>
    <row r="43" spans="1:7">
      <c r="A43" s="14">
        <v>27</v>
      </c>
      <c r="B43" s="123" t="s">
        <v>1458</v>
      </c>
      <c r="C43" s="124"/>
      <c r="D43" s="124"/>
      <c r="E43" s="124"/>
      <c r="F43" s="124"/>
      <c r="G43" s="125"/>
    </row>
    <row r="44" spans="1:7">
      <c r="A44" s="14">
        <v>28</v>
      </c>
      <c r="B44" s="123"/>
      <c r="C44" s="124"/>
      <c r="D44" s="124"/>
      <c r="E44" s="124"/>
      <c r="F44" s="124"/>
      <c r="G44" s="125"/>
    </row>
    <row r="45" spans="1:7">
      <c r="A45" s="14">
        <v>29</v>
      </c>
      <c r="B45" s="123" t="s">
        <v>1481</v>
      </c>
      <c r="C45" s="124"/>
      <c r="D45" s="124"/>
      <c r="E45" s="124"/>
      <c r="F45" s="124"/>
      <c r="G45" s="125"/>
    </row>
    <row r="46" spans="1:7">
      <c r="A46" s="14">
        <v>30</v>
      </c>
      <c r="B46" s="123" t="s">
        <v>1482</v>
      </c>
      <c r="C46" s="124"/>
      <c r="D46" s="124"/>
      <c r="E46" s="124"/>
      <c r="F46" s="124"/>
      <c r="G46" s="125"/>
    </row>
    <row r="47" spans="1:7">
      <c r="A47" s="14">
        <v>31</v>
      </c>
      <c r="B47" s="123" t="s">
        <v>1457</v>
      </c>
      <c r="C47" s="124"/>
      <c r="D47" s="124"/>
      <c r="E47" s="124"/>
      <c r="F47" s="124"/>
      <c r="G47" s="125"/>
    </row>
    <row r="48" spans="1:7">
      <c r="A48" s="14">
        <v>32</v>
      </c>
      <c r="B48" s="123"/>
      <c r="C48" s="124" t="s">
        <v>1483</v>
      </c>
      <c r="D48" s="124"/>
      <c r="E48" s="124"/>
      <c r="F48" s="124"/>
      <c r="G48" s="125"/>
    </row>
    <row r="49" spans="1:7">
      <c r="A49" s="14">
        <v>33</v>
      </c>
      <c r="B49" s="123" t="s">
        <v>1458</v>
      </c>
      <c r="C49" s="124"/>
      <c r="D49" s="124"/>
      <c r="E49" s="124"/>
      <c r="F49" s="124"/>
      <c r="G49" s="125"/>
    </row>
    <row r="50" spans="1:7">
      <c r="A50" s="14">
        <v>34</v>
      </c>
      <c r="B50" s="123"/>
      <c r="C50" s="124"/>
      <c r="D50" s="124"/>
      <c r="E50" s="124"/>
      <c r="F50" s="124"/>
      <c r="G50" s="125"/>
    </row>
    <row r="51" spans="1:7">
      <c r="A51" s="14">
        <v>35</v>
      </c>
      <c r="B51" s="123" t="s">
        <v>1484</v>
      </c>
      <c r="C51" s="124"/>
      <c r="D51" s="124"/>
      <c r="E51" s="124"/>
      <c r="F51" s="124"/>
      <c r="G51" s="125"/>
    </row>
    <row r="52" spans="1:7">
      <c r="A52" s="14">
        <v>36</v>
      </c>
      <c r="B52" s="123" t="s">
        <v>1485</v>
      </c>
      <c r="C52" s="124"/>
      <c r="D52" s="124"/>
      <c r="E52" s="124"/>
      <c r="F52" s="124"/>
      <c r="G52" s="125"/>
    </row>
    <row r="53" spans="1:7">
      <c r="A53" s="14">
        <v>37</v>
      </c>
      <c r="B53" s="123"/>
      <c r="C53" s="124"/>
      <c r="D53" s="124"/>
      <c r="E53" s="124"/>
      <c r="F53" s="124"/>
      <c r="G53" s="125"/>
    </row>
    <row r="54" spans="1:7">
      <c r="A54" s="14">
        <v>38</v>
      </c>
      <c r="B54" s="123" t="s">
        <v>1486</v>
      </c>
      <c r="C54" s="124"/>
      <c r="D54" s="124"/>
      <c r="E54" s="124"/>
      <c r="F54" s="124"/>
      <c r="G54" s="125"/>
    </row>
    <row r="55" spans="1:7">
      <c r="A55" s="14">
        <v>39</v>
      </c>
      <c r="B55" s="123" t="s">
        <v>1491</v>
      </c>
      <c r="C55" s="124"/>
      <c r="D55" s="124"/>
      <c r="E55" s="124"/>
      <c r="F55" s="124"/>
      <c r="G55" s="125"/>
    </row>
    <row r="56" spans="1:7">
      <c r="A56" s="14">
        <v>40</v>
      </c>
      <c r="B56" s="123"/>
      <c r="C56" s="124"/>
      <c r="D56" s="124"/>
      <c r="E56" s="124"/>
      <c r="F56" s="124"/>
      <c r="G56" s="125"/>
    </row>
    <row r="57" spans="1:7">
      <c r="A57" s="14">
        <v>41</v>
      </c>
      <c r="B57" s="123"/>
      <c r="C57" s="124"/>
      <c r="D57" s="124"/>
      <c r="E57" s="124"/>
      <c r="F57" s="124"/>
      <c r="G57" s="125"/>
    </row>
    <row r="58" spans="1:7" ht="15.75" thickBot="1">
      <c r="A58" s="15">
        <v>42</v>
      </c>
      <c r="B58" s="114"/>
      <c r="C58" s="115"/>
      <c r="D58" s="115"/>
      <c r="E58" s="115"/>
      <c r="F58" s="115"/>
      <c r="G58" s="116"/>
    </row>
    <row r="60" spans="1:7" ht="12.75" thickBot="1">
      <c r="A60" s="2" t="s">
        <v>54</v>
      </c>
    </row>
    <row r="61" spans="1:7" ht="12.75" thickBot="1">
      <c r="A61" s="33" t="s">
        <v>1</v>
      </c>
      <c r="B61" s="34" t="s">
        <v>55</v>
      </c>
      <c r="C61" s="35" t="s">
        <v>56</v>
      </c>
      <c r="D61" s="36"/>
      <c r="E61" s="34" t="s">
        <v>57</v>
      </c>
      <c r="F61" s="34" t="s">
        <v>58</v>
      </c>
      <c r="G61" s="37" t="s">
        <v>4</v>
      </c>
    </row>
    <row r="63" spans="1:7" ht="12.75" thickBot="1">
      <c r="A63" s="2" t="s">
        <v>59</v>
      </c>
    </row>
    <row r="64" spans="1:7" ht="15.75" thickBot="1">
      <c r="A64" s="33" t="s">
        <v>1</v>
      </c>
      <c r="B64" s="34" t="s">
        <v>60</v>
      </c>
      <c r="C64" s="35" t="s">
        <v>56</v>
      </c>
      <c r="D64" s="36"/>
      <c r="E64" s="207" t="s">
        <v>61</v>
      </c>
      <c r="F64" s="208"/>
      <c r="G64" s="37" t="s">
        <v>62</v>
      </c>
    </row>
    <row r="66" spans="1:7" ht="12.75" thickBot="1">
      <c r="A66" s="2" t="s">
        <v>63</v>
      </c>
    </row>
    <row r="67" spans="1:7" ht="15.75" thickBot="1">
      <c r="A67" s="33" t="s">
        <v>1</v>
      </c>
      <c r="B67" s="34" t="s">
        <v>60</v>
      </c>
      <c r="C67" s="35" t="s">
        <v>56</v>
      </c>
      <c r="D67" s="36"/>
      <c r="E67" s="207" t="s">
        <v>64</v>
      </c>
      <c r="F67" s="208"/>
      <c r="G67" s="37" t="s">
        <v>65</v>
      </c>
    </row>
  </sheetData>
  <mergeCells count="15">
    <mergeCell ref="B16:G16"/>
    <mergeCell ref="E64:F64"/>
    <mergeCell ref="E67:F67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8"/>
  <pageMargins left="0.70866141732283472" right="0.70866141732283472" top="0.74803149606299213" bottom="0.74803149606299213" header="0.31496062992125984" footer="0.31496062992125984"/>
  <pageSetup paperSize="9" scale="68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J67"/>
  <sheetViews>
    <sheetView workbookViewId="0">
      <selection activeCell="F4" sqref="F4:G4"/>
    </sheetView>
  </sheetViews>
  <sheetFormatPr defaultColWidth="8.85546875" defaultRowHeight="12"/>
  <cols>
    <col min="1" max="1" width="3.7109375" style="1" customWidth="1"/>
    <col min="2" max="2" width="16.7109375" style="8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1398</v>
      </c>
    </row>
    <row r="2" spans="1:7" ht="15">
      <c r="B2" s="9" t="s">
        <v>6</v>
      </c>
      <c r="C2" s="220" t="s">
        <v>1777</v>
      </c>
      <c r="D2" s="221"/>
      <c r="E2" s="11" t="s">
        <v>11</v>
      </c>
      <c r="F2" s="220" t="s">
        <v>1722</v>
      </c>
      <c r="G2" s="222"/>
    </row>
    <row r="3" spans="1:7" ht="15">
      <c r="B3" s="1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10" t="s">
        <v>8</v>
      </c>
      <c r="C4" s="223" t="s">
        <v>9</v>
      </c>
      <c r="D4" s="224"/>
      <c r="E4" s="12" t="s">
        <v>13</v>
      </c>
      <c r="F4" s="223"/>
      <c r="G4" s="225"/>
    </row>
    <row r="5" spans="1:7" ht="15">
      <c r="B5" s="10" t="s">
        <v>1455</v>
      </c>
      <c r="C5" s="226"/>
      <c r="D5" s="224"/>
      <c r="E5" s="12" t="s">
        <v>14</v>
      </c>
      <c r="F5" s="223" t="s">
        <v>1867</v>
      </c>
      <c r="G5" s="225"/>
    </row>
    <row r="6" spans="1:7" ht="15">
      <c r="B6" s="10" t="s">
        <v>1454</v>
      </c>
      <c r="C6" s="223" t="s">
        <v>1495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1637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 ht="12.75" thickBot="1">
      <c r="A13" s="33"/>
      <c r="B13" s="34"/>
      <c r="C13" s="34"/>
      <c r="D13" s="34"/>
      <c r="E13" s="34"/>
      <c r="F13" s="34"/>
      <c r="G13" s="37"/>
    </row>
    <row r="15" spans="1:7" ht="12.75" thickBot="1">
      <c r="A15" s="2" t="s">
        <v>1451</v>
      </c>
    </row>
    <row r="16" spans="1:7" ht="15.75" thickBot="1">
      <c r="A16" s="33" t="s">
        <v>1</v>
      </c>
      <c r="B16" s="251" t="s">
        <v>541</v>
      </c>
      <c r="C16" s="252"/>
      <c r="D16" s="252"/>
      <c r="E16" s="252"/>
      <c r="F16" s="252"/>
      <c r="G16" s="253"/>
    </row>
    <row r="17" spans="1:10">
      <c r="A17" s="14">
        <v>1</v>
      </c>
      <c r="B17" s="117" t="s">
        <v>1494</v>
      </c>
      <c r="C17" s="121"/>
      <c r="D17" s="121"/>
      <c r="E17" s="121"/>
      <c r="F17" s="121"/>
      <c r="G17" s="122"/>
    </row>
    <row r="18" spans="1:10">
      <c r="A18" s="14">
        <v>2</v>
      </c>
      <c r="B18" s="123"/>
      <c r="C18" s="124" t="s">
        <v>1459</v>
      </c>
      <c r="D18" s="124" t="s">
        <v>1460</v>
      </c>
      <c r="E18" s="124"/>
      <c r="F18" s="124"/>
      <c r="G18" s="125"/>
    </row>
    <row r="19" spans="1:10">
      <c r="A19" s="14">
        <v>3</v>
      </c>
      <c r="B19" s="123"/>
      <c r="C19" s="124" t="s">
        <v>1461</v>
      </c>
      <c r="D19" s="124" t="s">
        <v>1462</v>
      </c>
      <c r="E19" s="124"/>
      <c r="F19" s="124"/>
      <c r="G19" s="125"/>
    </row>
    <row r="20" spans="1:10">
      <c r="A20" s="14">
        <v>4</v>
      </c>
      <c r="B20" s="123"/>
      <c r="C20" s="124" t="s">
        <v>1463</v>
      </c>
      <c r="D20" s="124" t="s">
        <v>1462</v>
      </c>
      <c r="E20" s="124"/>
      <c r="F20" s="124"/>
      <c r="G20" s="125"/>
    </row>
    <row r="21" spans="1:10">
      <c r="A21" s="14">
        <v>5</v>
      </c>
      <c r="B21" s="123"/>
      <c r="C21" s="124" t="s">
        <v>1464</v>
      </c>
      <c r="D21" s="124" t="s">
        <v>1465</v>
      </c>
      <c r="E21" s="124"/>
      <c r="F21" s="124"/>
      <c r="G21" s="125"/>
    </row>
    <row r="22" spans="1:10">
      <c r="A22" s="14">
        <v>6</v>
      </c>
      <c r="B22" s="123"/>
      <c r="C22" s="124" t="s">
        <v>1466</v>
      </c>
      <c r="D22" s="124" t="s">
        <v>1465</v>
      </c>
      <c r="E22" s="124"/>
      <c r="F22" s="124"/>
      <c r="G22" s="125"/>
    </row>
    <row r="23" spans="1:10">
      <c r="A23" s="14">
        <v>7</v>
      </c>
      <c r="B23" s="123"/>
      <c r="C23" s="124" t="s">
        <v>1467</v>
      </c>
      <c r="D23" s="124" t="s">
        <v>1468</v>
      </c>
      <c r="E23" s="124"/>
      <c r="F23" s="124"/>
      <c r="G23" s="125"/>
    </row>
    <row r="24" spans="1:10">
      <c r="A24" s="14">
        <v>8</v>
      </c>
      <c r="B24" s="123" t="s">
        <v>1456</v>
      </c>
      <c r="C24" s="124"/>
      <c r="D24" s="124"/>
      <c r="E24" s="124"/>
      <c r="F24" s="124"/>
      <c r="G24" s="125"/>
    </row>
    <row r="25" spans="1:10">
      <c r="A25" s="14">
        <v>9</v>
      </c>
      <c r="B25" s="123" t="s">
        <v>1469</v>
      </c>
      <c r="C25" s="124"/>
      <c r="D25" s="124"/>
      <c r="E25" s="124"/>
      <c r="F25" s="124"/>
      <c r="G25" s="125"/>
    </row>
    <row r="26" spans="1:10">
      <c r="A26" s="14">
        <v>10</v>
      </c>
      <c r="B26" s="123"/>
      <c r="C26" s="124" t="s">
        <v>1470</v>
      </c>
      <c r="D26" s="124" t="s">
        <v>301</v>
      </c>
      <c r="E26" s="124"/>
      <c r="F26" s="124"/>
      <c r="G26" s="125"/>
    </row>
    <row r="27" spans="1:10">
      <c r="A27" s="14">
        <v>11</v>
      </c>
      <c r="B27" s="123"/>
      <c r="C27" s="124"/>
      <c r="D27" s="124"/>
      <c r="E27" s="124"/>
      <c r="F27" s="124"/>
      <c r="G27" s="125"/>
    </row>
    <row r="28" spans="1:10">
      <c r="A28" s="14">
        <v>12</v>
      </c>
      <c r="B28" s="123" t="s">
        <v>1471</v>
      </c>
      <c r="C28" s="124"/>
      <c r="D28" s="124"/>
      <c r="E28" s="124"/>
      <c r="F28" s="124"/>
      <c r="G28" s="125"/>
    </row>
    <row r="29" spans="1:10">
      <c r="A29" s="14">
        <v>13</v>
      </c>
      <c r="B29" s="123" t="s">
        <v>1472</v>
      </c>
      <c r="C29" s="124"/>
      <c r="D29" s="124"/>
      <c r="E29" s="124"/>
      <c r="F29" s="124"/>
      <c r="G29" s="125"/>
    </row>
    <row r="30" spans="1:10">
      <c r="A30" s="14">
        <v>14</v>
      </c>
      <c r="B30" s="123" t="s">
        <v>1473</v>
      </c>
      <c r="C30" s="124"/>
      <c r="D30" s="124"/>
      <c r="E30" s="124"/>
      <c r="F30" s="124"/>
      <c r="G30" s="125"/>
    </row>
    <row r="31" spans="1:10">
      <c r="A31" s="14">
        <v>15</v>
      </c>
      <c r="B31" s="123" t="s">
        <v>1474</v>
      </c>
      <c r="C31" s="124"/>
      <c r="D31" s="124"/>
      <c r="E31" s="124"/>
      <c r="F31" s="124"/>
      <c r="G31" s="125"/>
    </row>
    <row r="32" spans="1:10">
      <c r="A32" s="14">
        <v>16</v>
      </c>
      <c r="B32" s="123"/>
      <c r="C32" s="124"/>
      <c r="D32" s="124"/>
      <c r="E32" s="124"/>
      <c r="F32" s="124"/>
      <c r="G32" s="125"/>
      <c r="J32" s="154"/>
    </row>
    <row r="33" spans="1:7">
      <c r="A33" s="14">
        <v>17</v>
      </c>
      <c r="B33" s="123" t="s">
        <v>1475</v>
      </c>
      <c r="C33" s="124"/>
      <c r="D33" s="124"/>
      <c r="E33" s="124"/>
      <c r="F33" s="124"/>
      <c r="G33" s="125"/>
    </row>
    <row r="34" spans="1:7">
      <c r="A34" s="14">
        <v>18</v>
      </c>
      <c r="B34" s="123" t="s">
        <v>1476</v>
      </c>
      <c r="C34" s="124"/>
      <c r="D34" s="124"/>
      <c r="E34" s="124"/>
      <c r="F34" s="124"/>
      <c r="G34" s="125"/>
    </row>
    <row r="35" spans="1:7">
      <c r="A35" s="14">
        <v>19</v>
      </c>
      <c r="B35" s="123" t="s">
        <v>1457</v>
      </c>
      <c r="C35" s="124"/>
      <c r="D35" s="124"/>
      <c r="E35" s="124"/>
      <c r="F35" s="124"/>
      <c r="G35" s="125"/>
    </row>
    <row r="36" spans="1:7">
      <c r="A36" s="14">
        <v>20</v>
      </c>
      <c r="B36" s="123"/>
      <c r="C36" s="124" t="s">
        <v>1477</v>
      </c>
      <c r="D36" s="124"/>
      <c r="E36" s="124"/>
      <c r="F36" s="124"/>
      <c r="G36" s="125"/>
    </row>
    <row r="37" spans="1:7">
      <c r="A37" s="14">
        <v>21</v>
      </c>
      <c r="B37" s="123" t="s">
        <v>1458</v>
      </c>
      <c r="C37" s="124"/>
      <c r="D37" s="124"/>
      <c r="E37" s="124"/>
      <c r="F37" s="124"/>
      <c r="G37" s="125"/>
    </row>
    <row r="38" spans="1:7">
      <c r="A38" s="14">
        <v>22</v>
      </c>
      <c r="B38" s="123"/>
      <c r="C38" s="124"/>
      <c r="D38" s="124"/>
      <c r="E38" s="124"/>
      <c r="F38" s="124"/>
      <c r="G38" s="125"/>
    </row>
    <row r="39" spans="1:7">
      <c r="A39" s="14">
        <v>23</v>
      </c>
      <c r="B39" s="123" t="s">
        <v>1478</v>
      </c>
      <c r="C39" s="124"/>
      <c r="D39" s="124"/>
      <c r="E39" s="124"/>
      <c r="F39" s="124"/>
      <c r="G39" s="125"/>
    </row>
    <row r="40" spans="1:7">
      <c r="A40" s="14">
        <v>24</v>
      </c>
      <c r="B40" s="123" t="s">
        <v>1479</v>
      </c>
      <c r="C40" s="124"/>
      <c r="D40" s="124"/>
      <c r="E40" s="124"/>
      <c r="F40" s="124"/>
      <c r="G40" s="125"/>
    </row>
    <row r="41" spans="1:7">
      <c r="A41" s="14">
        <v>25</v>
      </c>
      <c r="B41" s="123" t="s">
        <v>1457</v>
      </c>
      <c r="C41" s="124"/>
      <c r="D41" s="124"/>
      <c r="E41" s="124"/>
      <c r="F41" s="124"/>
      <c r="G41" s="125"/>
    </row>
    <row r="42" spans="1:7">
      <c r="A42" s="14">
        <v>26</v>
      </c>
      <c r="B42" s="123"/>
      <c r="C42" s="124" t="s">
        <v>1480</v>
      </c>
      <c r="D42" s="124"/>
      <c r="E42" s="124"/>
      <c r="F42" s="124"/>
      <c r="G42" s="125"/>
    </row>
    <row r="43" spans="1:7">
      <c r="A43" s="14">
        <v>27</v>
      </c>
      <c r="B43" s="123" t="s">
        <v>1458</v>
      </c>
      <c r="C43" s="124"/>
      <c r="D43" s="124"/>
      <c r="E43" s="124"/>
      <c r="F43" s="124"/>
      <c r="G43" s="125"/>
    </row>
    <row r="44" spans="1:7">
      <c r="A44" s="14">
        <v>28</v>
      </c>
      <c r="B44" s="123"/>
      <c r="C44" s="124"/>
      <c r="D44" s="124"/>
      <c r="E44" s="124"/>
      <c r="F44" s="124"/>
      <c r="G44" s="125"/>
    </row>
    <row r="45" spans="1:7">
      <c r="A45" s="14">
        <v>29</v>
      </c>
      <c r="B45" s="123" t="s">
        <v>1481</v>
      </c>
      <c r="C45" s="124"/>
      <c r="D45" s="124"/>
      <c r="E45" s="124"/>
      <c r="F45" s="124"/>
      <c r="G45" s="125"/>
    </row>
    <row r="46" spans="1:7">
      <c r="A46" s="14">
        <v>30</v>
      </c>
      <c r="B46" s="123" t="s">
        <v>1482</v>
      </c>
      <c r="C46" s="124"/>
      <c r="D46" s="124"/>
      <c r="E46" s="124"/>
      <c r="F46" s="124"/>
      <c r="G46" s="125"/>
    </row>
    <row r="47" spans="1:7">
      <c r="A47" s="14">
        <v>31</v>
      </c>
      <c r="B47" s="123" t="s">
        <v>1457</v>
      </c>
      <c r="C47" s="124"/>
      <c r="D47" s="124"/>
      <c r="E47" s="124"/>
      <c r="F47" s="124"/>
      <c r="G47" s="125"/>
    </row>
    <row r="48" spans="1:7">
      <c r="A48" s="14">
        <v>32</v>
      </c>
      <c r="B48" s="123"/>
      <c r="C48" s="124" t="s">
        <v>1483</v>
      </c>
      <c r="D48" s="124"/>
      <c r="E48" s="124"/>
      <c r="F48" s="124"/>
      <c r="G48" s="125"/>
    </row>
    <row r="49" spans="1:7">
      <c r="A49" s="14">
        <v>33</v>
      </c>
      <c r="B49" s="123" t="s">
        <v>1458</v>
      </c>
      <c r="C49" s="124"/>
      <c r="D49" s="124"/>
      <c r="E49" s="124"/>
      <c r="F49" s="124"/>
      <c r="G49" s="125"/>
    </row>
    <row r="50" spans="1:7">
      <c r="A50" s="14">
        <v>34</v>
      </c>
      <c r="B50" s="123"/>
      <c r="C50" s="124"/>
      <c r="D50" s="124"/>
      <c r="E50" s="124"/>
      <c r="F50" s="124"/>
      <c r="G50" s="125"/>
    </row>
    <row r="51" spans="1:7">
      <c r="A51" s="14">
        <v>35</v>
      </c>
      <c r="B51" s="123" t="s">
        <v>1484</v>
      </c>
      <c r="C51" s="124"/>
      <c r="D51" s="124"/>
      <c r="E51" s="124"/>
      <c r="F51" s="124"/>
      <c r="G51" s="125"/>
    </row>
    <row r="52" spans="1:7">
      <c r="A52" s="14">
        <v>36</v>
      </c>
      <c r="B52" s="123" t="s">
        <v>1485</v>
      </c>
      <c r="C52" s="124"/>
      <c r="D52" s="124"/>
      <c r="E52" s="124"/>
      <c r="F52" s="124"/>
      <c r="G52" s="125"/>
    </row>
    <row r="53" spans="1:7">
      <c r="A53" s="14">
        <v>37</v>
      </c>
      <c r="B53" s="123"/>
      <c r="C53" s="124"/>
      <c r="D53" s="124"/>
      <c r="E53" s="124"/>
      <c r="F53" s="124"/>
      <c r="G53" s="125"/>
    </row>
    <row r="54" spans="1:7">
      <c r="A54" s="14">
        <v>38</v>
      </c>
      <c r="B54" s="123" t="s">
        <v>1486</v>
      </c>
      <c r="C54" s="124"/>
      <c r="D54" s="124"/>
      <c r="E54" s="124"/>
      <c r="F54" s="124"/>
      <c r="G54" s="125"/>
    </row>
    <row r="55" spans="1:7">
      <c r="A55" s="14">
        <v>39</v>
      </c>
      <c r="B55" s="123" t="s">
        <v>1493</v>
      </c>
      <c r="C55" s="124"/>
      <c r="D55" s="124"/>
      <c r="E55" s="124"/>
      <c r="F55" s="124"/>
      <c r="G55" s="125"/>
    </row>
    <row r="56" spans="1:7">
      <c r="A56" s="14">
        <v>40</v>
      </c>
      <c r="B56" s="123"/>
      <c r="C56" s="124"/>
      <c r="D56" s="124"/>
      <c r="E56" s="124"/>
      <c r="F56" s="124"/>
      <c r="G56" s="125"/>
    </row>
    <row r="57" spans="1:7">
      <c r="A57" s="14">
        <v>41</v>
      </c>
      <c r="B57" s="123"/>
      <c r="C57" s="124"/>
      <c r="D57" s="124"/>
      <c r="E57" s="124"/>
      <c r="F57" s="124"/>
      <c r="G57" s="125"/>
    </row>
    <row r="58" spans="1:7" ht="15.75" thickBot="1">
      <c r="A58" s="15">
        <v>42</v>
      </c>
      <c r="B58" s="114"/>
      <c r="C58" s="115"/>
      <c r="D58" s="115"/>
      <c r="E58" s="115"/>
      <c r="F58" s="115"/>
      <c r="G58" s="116"/>
    </row>
    <row r="60" spans="1:7" ht="12.75" thickBot="1">
      <c r="A60" s="2" t="s">
        <v>54</v>
      </c>
    </row>
    <row r="61" spans="1:7" ht="12.75" thickBot="1">
      <c r="A61" s="33" t="s">
        <v>1</v>
      </c>
      <c r="B61" s="34" t="s">
        <v>55</v>
      </c>
      <c r="C61" s="35" t="s">
        <v>56</v>
      </c>
      <c r="D61" s="36"/>
      <c r="E61" s="34" t="s">
        <v>57</v>
      </c>
      <c r="F61" s="34" t="s">
        <v>58</v>
      </c>
      <c r="G61" s="37" t="s">
        <v>4</v>
      </c>
    </row>
    <row r="63" spans="1:7" ht="12.75" thickBot="1">
      <c r="A63" s="2" t="s">
        <v>59</v>
      </c>
    </row>
    <row r="64" spans="1:7" ht="15.75" thickBot="1">
      <c r="A64" s="33" t="s">
        <v>1</v>
      </c>
      <c r="B64" s="34" t="s">
        <v>60</v>
      </c>
      <c r="C64" s="35" t="s">
        <v>56</v>
      </c>
      <c r="D64" s="36"/>
      <c r="E64" s="207" t="s">
        <v>61</v>
      </c>
      <c r="F64" s="208"/>
      <c r="G64" s="37" t="s">
        <v>62</v>
      </c>
    </row>
    <row r="66" spans="1:7" ht="12.75" thickBot="1">
      <c r="A66" s="2" t="s">
        <v>63</v>
      </c>
    </row>
    <row r="67" spans="1:7" ht="15.75" thickBot="1">
      <c r="A67" s="33" t="s">
        <v>1</v>
      </c>
      <c r="B67" s="34" t="s">
        <v>60</v>
      </c>
      <c r="C67" s="35" t="s">
        <v>56</v>
      </c>
      <c r="D67" s="36"/>
      <c r="E67" s="207" t="s">
        <v>64</v>
      </c>
      <c r="F67" s="208"/>
      <c r="G67" s="37" t="s">
        <v>65</v>
      </c>
    </row>
  </sheetData>
  <mergeCells count="15">
    <mergeCell ref="B16:G16"/>
    <mergeCell ref="E64:F64"/>
    <mergeCell ref="E67:F67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8"/>
  <pageMargins left="0.70866141732283472" right="0.70866141732283472" top="0.74803149606299213" bottom="0.74803149606299213" header="0.31496062992125984" footer="0.31496062992125984"/>
  <pageSetup paperSize="9" scale="68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179"/>
  <dimension ref="A1:F512"/>
  <sheetViews>
    <sheetView topLeftCell="A445" workbookViewId="0">
      <selection activeCell="C481" sqref="C481"/>
    </sheetView>
  </sheetViews>
  <sheetFormatPr defaultRowHeight="13.5"/>
  <cols>
    <col min="1" max="1" width="4.85546875" style="39" customWidth="1"/>
    <col min="2" max="2" width="44.140625" style="39" customWidth="1"/>
    <col min="3" max="3" width="43.5703125" style="39" customWidth="1"/>
    <col min="4" max="256" width="8.85546875" style="39"/>
    <col min="257" max="257" width="4.85546875" style="39" customWidth="1"/>
    <col min="258" max="258" width="44.140625" style="39" customWidth="1"/>
    <col min="259" max="259" width="43.5703125" style="39" customWidth="1"/>
    <col min="260" max="512" width="8.85546875" style="39"/>
    <col min="513" max="513" width="4.85546875" style="39" customWidth="1"/>
    <col min="514" max="514" width="44.140625" style="39" customWidth="1"/>
    <col min="515" max="515" width="43.5703125" style="39" customWidth="1"/>
    <col min="516" max="768" width="8.85546875" style="39"/>
    <col min="769" max="769" width="4.85546875" style="39" customWidth="1"/>
    <col min="770" max="770" width="44.140625" style="39" customWidth="1"/>
    <col min="771" max="771" width="43.5703125" style="39" customWidth="1"/>
    <col min="772" max="1024" width="8.85546875" style="39"/>
    <col min="1025" max="1025" width="4.85546875" style="39" customWidth="1"/>
    <col min="1026" max="1026" width="44.140625" style="39" customWidth="1"/>
    <col min="1027" max="1027" width="43.5703125" style="39" customWidth="1"/>
    <col min="1028" max="1280" width="8.85546875" style="39"/>
    <col min="1281" max="1281" width="4.85546875" style="39" customWidth="1"/>
    <col min="1282" max="1282" width="44.140625" style="39" customWidth="1"/>
    <col min="1283" max="1283" width="43.5703125" style="39" customWidth="1"/>
    <col min="1284" max="1536" width="8.85546875" style="39"/>
    <col min="1537" max="1537" width="4.85546875" style="39" customWidth="1"/>
    <col min="1538" max="1538" width="44.140625" style="39" customWidth="1"/>
    <col min="1539" max="1539" width="43.5703125" style="39" customWidth="1"/>
    <col min="1540" max="1792" width="8.85546875" style="39"/>
    <col min="1793" max="1793" width="4.85546875" style="39" customWidth="1"/>
    <col min="1794" max="1794" width="44.140625" style="39" customWidth="1"/>
    <col min="1795" max="1795" width="43.5703125" style="39" customWidth="1"/>
    <col min="1796" max="2048" width="8.85546875" style="39"/>
    <col min="2049" max="2049" width="4.85546875" style="39" customWidth="1"/>
    <col min="2050" max="2050" width="44.140625" style="39" customWidth="1"/>
    <col min="2051" max="2051" width="43.5703125" style="39" customWidth="1"/>
    <col min="2052" max="2304" width="8.85546875" style="39"/>
    <col min="2305" max="2305" width="4.85546875" style="39" customWidth="1"/>
    <col min="2306" max="2306" width="44.140625" style="39" customWidth="1"/>
    <col min="2307" max="2307" width="43.5703125" style="39" customWidth="1"/>
    <col min="2308" max="2560" width="8.85546875" style="39"/>
    <col min="2561" max="2561" width="4.85546875" style="39" customWidth="1"/>
    <col min="2562" max="2562" width="44.140625" style="39" customWidth="1"/>
    <col min="2563" max="2563" width="43.5703125" style="39" customWidth="1"/>
    <col min="2564" max="2816" width="8.85546875" style="39"/>
    <col min="2817" max="2817" width="4.85546875" style="39" customWidth="1"/>
    <col min="2818" max="2818" width="44.140625" style="39" customWidth="1"/>
    <col min="2819" max="2819" width="43.5703125" style="39" customWidth="1"/>
    <col min="2820" max="3072" width="8.85546875" style="39"/>
    <col min="3073" max="3073" width="4.85546875" style="39" customWidth="1"/>
    <col min="3074" max="3074" width="44.140625" style="39" customWidth="1"/>
    <col min="3075" max="3075" width="43.5703125" style="39" customWidth="1"/>
    <col min="3076" max="3328" width="8.85546875" style="39"/>
    <col min="3329" max="3329" width="4.85546875" style="39" customWidth="1"/>
    <col min="3330" max="3330" width="44.140625" style="39" customWidth="1"/>
    <col min="3331" max="3331" width="43.5703125" style="39" customWidth="1"/>
    <col min="3332" max="3584" width="8.85546875" style="39"/>
    <col min="3585" max="3585" width="4.85546875" style="39" customWidth="1"/>
    <col min="3586" max="3586" width="44.140625" style="39" customWidth="1"/>
    <col min="3587" max="3587" width="43.5703125" style="39" customWidth="1"/>
    <col min="3588" max="3840" width="8.85546875" style="39"/>
    <col min="3841" max="3841" width="4.85546875" style="39" customWidth="1"/>
    <col min="3842" max="3842" width="44.140625" style="39" customWidth="1"/>
    <col min="3843" max="3843" width="43.5703125" style="39" customWidth="1"/>
    <col min="3844" max="4096" width="8.85546875" style="39"/>
    <col min="4097" max="4097" width="4.85546875" style="39" customWidth="1"/>
    <col min="4098" max="4098" width="44.140625" style="39" customWidth="1"/>
    <col min="4099" max="4099" width="43.5703125" style="39" customWidth="1"/>
    <col min="4100" max="4352" width="8.85546875" style="39"/>
    <col min="4353" max="4353" width="4.85546875" style="39" customWidth="1"/>
    <col min="4354" max="4354" width="44.140625" style="39" customWidth="1"/>
    <col min="4355" max="4355" width="43.5703125" style="39" customWidth="1"/>
    <col min="4356" max="4608" width="8.85546875" style="39"/>
    <col min="4609" max="4609" width="4.85546875" style="39" customWidth="1"/>
    <col min="4610" max="4610" width="44.140625" style="39" customWidth="1"/>
    <col min="4611" max="4611" width="43.5703125" style="39" customWidth="1"/>
    <col min="4612" max="4864" width="8.85546875" style="39"/>
    <col min="4865" max="4865" width="4.85546875" style="39" customWidth="1"/>
    <col min="4866" max="4866" width="44.140625" style="39" customWidth="1"/>
    <col min="4867" max="4867" width="43.5703125" style="39" customWidth="1"/>
    <col min="4868" max="5120" width="8.85546875" style="39"/>
    <col min="5121" max="5121" width="4.85546875" style="39" customWidth="1"/>
    <col min="5122" max="5122" width="44.140625" style="39" customWidth="1"/>
    <col min="5123" max="5123" width="43.5703125" style="39" customWidth="1"/>
    <col min="5124" max="5376" width="8.85546875" style="39"/>
    <col min="5377" max="5377" width="4.85546875" style="39" customWidth="1"/>
    <col min="5378" max="5378" width="44.140625" style="39" customWidth="1"/>
    <col min="5379" max="5379" width="43.5703125" style="39" customWidth="1"/>
    <col min="5380" max="5632" width="8.85546875" style="39"/>
    <col min="5633" max="5633" width="4.85546875" style="39" customWidth="1"/>
    <col min="5634" max="5634" width="44.140625" style="39" customWidth="1"/>
    <col min="5635" max="5635" width="43.5703125" style="39" customWidth="1"/>
    <col min="5636" max="5888" width="8.85546875" style="39"/>
    <col min="5889" max="5889" width="4.85546875" style="39" customWidth="1"/>
    <col min="5890" max="5890" width="44.140625" style="39" customWidth="1"/>
    <col min="5891" max="5891" width="43.5703125" style="39" customWidth="1"/>
    <col min="5892" max="6144" width="8.85546875" style="39"/>
    <col min="6145" max="6145" width="4.85546875" style="39" customWidth="1"/>
    <col min="6146" max="6146" width="44.140625" style="39" customWidth="1"/>
    <col min="6147" max="6147" width="43.5703125" style="39" customWidth="1"/>
    <col min="6148" max="6400" width="8.85546875" style="39"/>
    <col min="6401" max="6401" width="4.85546875" style="39" customWidth="1"/>
    <col min="6402" max="6402" width="44.140625" style="39" customWidth="1"/>
    <col min="6403" max="6403" width="43.5703125" style="39" customWidth="1"/>
    <col min="6404" max="6656" width="8.85546875" style="39"/>
    <col min="6657" max="6657" width="4.85546875" style="39" customWidth="1"/>
    <col min="6658" max="6658" width="44.140625" style="39" customWidth="1"/>
    <col min="6659" max="6659" width="43.5703125" style="39" customWidth="1"/>
    <col min="6660" max="6912" width="8.85546875" style="39"/>
    <col min="6913" max="6913" width="4.85546875" style="39" customWidth="1"/>
    <col min="6914" max="6914" width="44.140625" style="39" customWidth="1"/>
    <col min="6915" max="6915" width="43.5703125" style="39" customWidth="1"/>
    <col min="6916" max="7168" width="8.85546875" style="39"/>
    <col min="7169" max="7169" width="4.85546875" style="39" customWidth="1"/>
    <col min="7170" max="7170" width="44.140625" style="39" customWidth="1"/>
    <col min="7171" max="7171" width="43.5703125" style="39" customWidth="1"/>
    <col min="7172" max="7424" width="8.85546875" style="39"/>
    <col min="7425" max="7425" width="4.85546875" style="39" customWidth="1"/>
    <col min="7426" max="7426" width="44.140625" style="39" customWidth="1"/>
    <col min="7427" max="7427" width="43.5703125" style="39" customWidth="1"/>
    <col min="7428" max="7680" width="8.85546875" style="39"/>
    <col min="7681" max="7681" width="4.85546875" style="39" customWidth="1"/>
    <col min="7682" max="7682" width="44.140625" style="39" customWidth="1"/>
    <col min="7683" max="7683" width="43.5703125" style="39" customWidth="1"/>
    <col min="7684" max="7936" width="8.85546875" style="39"/>
    <col min="7937" max="7937" width="4.85546875" style="39" customWidth="1"/>
    <col min="7938" max="7938" width="44.140625" style="39" customWidth="1"/>
    <col min="7939" max="7939" width="43.5703125" style="39" customWidth="1"/>
    <col min="7940" max="8192" width="8.85546875" style="39"/>
    <col min="8193" max="8193" width="4.85546875" style="39" customWidth="1"/>
    <col min="8194" max="8194" width="44.140625" style="39" customWidth="1"/>
    <col min="8195" max="8195" width="43.5703125" style="39" customWidth="1"/>
    <col min="8196" max="8448" width="8.85546875" style="39"/>
    <col min="8449" max="8449" width="4.85546875" style="39" customWidth="1"/>
    <col min="8450" max="8450" width="44.140625" style="39" customWidth="1"/>
    <col min="8451" max="8451" width="43.5703125" style="39" customWidth="1"/>
    <col min="8452" max="8704" width="8.85546875" style="39"/>
    <col min="8705" max="8705" width="4.85546875" style="39" customWidth="1"/>
    <col min="8706" max="8706" width="44.140625" style="39" customWidth="1"/>
    <col min="8707" max="8707" width="43.5703125" style="39" customWidth="1"/>
    <col min="8708" max="8960" width="8.85546875" style="39"/>
    <col min="8961" max="8961" width="4.85546875" style="39" customWidth="1"/>
    <col min="8962" max="8962" width="44.140625" style="39" customWidth="1"/>
    <col min="8963" max="8963" width="43.5703125" style="39" customWidth="1"/>
    <col min="8964" max="9216" width="8.85546875" style="39"/>
    <col min="9217" max="9217" width="4.85546875" style="39" customWidth="1"/>
    <col min="9218" max="9218" width="44.140625" style="39" customWidth="1"/>
    <col min="9219" max="9219" width="43.5703125" style="39" customWidth="1"/>
    <col min="9220" max="9472" width="8.85546875" style="39"/>
    <col min="9473" max="9473" width="4.85546875" style="39" customWidth="1"/>
    <col min="9474" max="9474" width="44.140625" style="39" customWidth="1"/>
    <col min="9475" max="9475" width="43.5703125" style="39" customWidth="1"/>
    <col min="9476" max="9728" width="8.85546875" style="39"/>
    <col min="9729" max="9729" width="4.85546875" style="39" customWidth="1"/>
    <col min="9730" max="9730" width="44.140625" style="39" customWidth="1"/>
    <col min="9731" max="9731" width="43.5703125" style="39" customWidth="1"/>
    <col min="9732" max="9984" width="8.85546875" style="39"/>
    <col min="9985" max="9985" width="4.85546875" style="39" customWidth="1"/>
    <col min="9986" max="9986" width="44.140625" style="39" customWidth="1"/>
    <col min="9987" max="9987" width="43.5703125" style="39" customWidth="1"/>
    <col min="9988" max="10240" width="8.85546875" style="39"/>
    <col min="10241" max="10241" width="4.85546875" style="39" customWidth="1"/>
    <col min="10242" max="10242" width="44.140625" style="39" customWidth="1"/>
    <col min="10243" max="10243" width="43.5703125" style="39" customWidth="1"/>
    <col min="10244" max="10496" width="8.85546875" style="39"/>
    <col min="10497" max="10497" width="4.85546875" style="39" customWidth="1"/>
    <col min="10498" max="10498" width="44.140625" style="39" customWidth="1"/>
    <col min="10499" max="10499" width="43.5703125" style="39" customWidth="1"/>
    <col min="10500" max="10752" width="8.85546875" style="39"/>
    <col min="10753" max="10753" width="4.85546875" style="39" customWidth="1"/>
    <col min="10754" max="10754" width="44.140625" style="39" customWidth="1"/>
    <col min="10755" max="10755" width="43.5703125" style="39" customWidth="1"/>
    <col min="10756" max="11008" width="8.85546875" style="39"/>
    <col min="11009" max="11009" width="4.85546875" style="39" customWidth="1"/>
    <col min="11010" max="11010" width="44.140625" style="39" customWidth="1"/>
    <col min="11011" max="11011" width="43.5703125" style="39" customWidth="1"/>
    <col min="11012" max="11264" width="8.85546875" style="39"/>
    <col min="11265" max="11265" width="4.85546875" style="39" customWidth="1"/>
    <col min="11266" max="11266" width="44.140625" style="39" customWidth="1"/>
    <col min="11267" max="11267" width="43.5703125" style="39" customWidth="1"/>
    <col min="11268" max="11520" width="8.85546875" style="39"/>
    <col min="11521" max="11521" width="4.85546875" style="39" customWidth="1"/>
    <col min="11522" max="11522" width="44.140625" style="39" customWidth="1"/>
    <col min="11523" max="11523" width="43.5703125" style="39" customWidth="1"/>
    <col min="11524" max="11776" width="8.85546875" style="39"/>
    <col min="11777" max="11777" width="4.85546875" style="39" customWidth="1"/>
    <col min="11778" max="11778" width="44.140625" style="39" customWidth="1"/>
    <col min="11779" max="11779" width="43.5703125" style="39" customWidth="1"/>
    <col min="11780" max="12032" width="8.85546875" style="39"/>
    <col min="12033" max="12033" width="4.85546875" style="39" customWidth="1"/>
    <col min="12034" max="12034" width="44.140625" style="39" customWidth="1"/>
    <col min="12035" max="12035" width="43.5703125" style="39" customWidth="1"/>
    <col min="12036" max="12288" width="8.85546875" style="39"/>
    <col min="12289" max="12289" width="4.85546875" style="39" customWidth="1"/>
    <col min="12290" max="12290" width="44.140625" style="39" customWidth="1"/>
    <col min="12291" max="12291" width="43.5703125" style="39" customWidth="1"/>
    <col min="12292" max="12544" width="8.85546875" style="39"/>
    <col min="12545" max="12545" width="4.85546875" style="39" customWidth="1"/>
    <col min="12546" max="12546" width="44.140625" style="39" customWidth="1"/>
    <col min="12547" max="12547" width="43.5703125" style="39" customWidth="1"/>
    <col min="12548" max="12800" width="8.85546875" style="39"/>
    <col min="12801" max="12801" width="4.85546875" style="39" customWidth="1"/>
    <col min="12802" max="12802" width="44.140625" style="39" customWidth="1"/>
    <col min="12803" max="12803" width="43.5703125" style="39" customWidth="1"/>
    <col min="12804" max="13056" width="8.85546875" style="39"/>
    <col min="13057" max="13057" width="4.85546875" style="39" customWidth="1"/>
    <col min="13058" max="13058" width="44.140625" style="39" customWidth="1"/>
    <col min="13059" max="13059" width="43.5703125" style="39" customWidth="1"/>
    <col min="13060" max="13312" width="8.85546875" style="39"/>
    <col min="13313" max="13313" width="4.85546875" style="39" customWidth="1"/>
    <col min="13314" max="13314" width="44.140625" style="39" customWidth="1"/>
    <col min="13315" max="13315" width="43.5703125" style="39" customWidth="1"/>
    <col min="13316" max="13568" width="8.85546875" style="39"/>
    <col min="13569" max="13569" width="4.85546875" style="39" customWidth="1"/>
    <col min="13570" max="13570" width="44.140625" style="39" customWidth="1"/>
    <col min="13571" max="13571" width="43.5703125" style="39" customWidth="1"/>
    <col min="13572" max="13824" width="8.85546875" style="39"/>
    <col min="13825" max="13825" width="4.85546875" style="39" customWidth="1"/>
    <col min="13826" max="13826" width="44.140625" style="39" customWidth="1"/>
    <col min="13827" max="13827" width="43.5703125" style="39" customWidth="1"/>
    <col min="13828" max="14080" width="8.85546875" style="39"/>
    <col min="14081" max="14081" width="4.85546875" style="39" customWidth="1"/>
    <col min="14082" max="14082" width="44.140625" style="39" customWidth="1"/>
    <col min="14083" max="14083" width="43.5703125" style="39" customWidth="1"/>
    <col min="14084" max="14336" width="8.85546875" style="39"/>
    <col min="14337" max="14337" width="4.85546875" style="39" customWidth="1"/>
    <col min="14338" max="14338" width="44.140625" style="39" customWidth="1"/>
    <col min="14339" max="14339" width="43.5703125" style="39" customWidth="1"/>
    <col min="14340" max="14592" width="8.85546875" style="39"/>
    <col min="14593" max="14593" width="4.85546875" style="39" customWidth="1"/>
    <col min="14594" max="14594" width="44.140625" style="39" customWidth="1"/>
    <col min="14595" max="14595" width="43.5703125" style="39" customWidth="1"/>
    <col min="14596" max="14848" width="8.85546875" style="39"/>
    <col min="14849" max="14849" width="4.85546875" style="39" customWidth="1"/>
    <col min="14850" max="14850" width="44.140625" style="39" customWidth="1"/>
    <col min="14851" max="14851" width="43.5703125" style="39" customWidth="1"/>
    <col min="14852" max="15104" width="8.85546875" style="39"/>
    <col min="15105" max="15105" width="4.85546875" style="39" customWidth="1"/>
    <col min="15106" max="15106" width="44.140625" style="39" customWidth="1"/>
    <col min="15107" max="15107" width="43.5703125" style="39" customWidth="1"/>
    <col min="15108" max="15360" width="8.85546875" style="39"/>
    <col min="15361" max="15361" width="4.85546875" style="39" customWidth="1"/>
    <col min="15362" max="15362" width="44.140625" style="39" customWidth="1"/>
    <col min="15363" max="15363" width="43.5703125" style="39" customWidth="1"/>
    <col min="15364" max="15616" width="8.85546875" style="39"/>
    <col min="15617" max="15617" width="4.85546875" style="39" customWidth="1"/>
    <col min="15618" max="15618" width="44.140625" style="39" customWidth="1"/>
    <col min="15619" max="15619" width="43.5703125" style="39" customWidth="1"/>
    <col min="15620" max="15872" width="8.85546875" style="39"/>
    <col min="15873" max="15873" width="4.85546875" style="39" customWidth="1"/>
    <col min="15874" max="15874" width="44.140625" style="39" customWidth="1"/>
    <col min="15875" max="15875" width="43.5703125" style="39" customWidth="1"/>
    <col min="15876" max="16128" width="8.85546875" style="39"/>
    <col min="16129" max="16129" width="4.85546875" style="39" customWidth="1"/>
    <col min="16130" max="16130" width="44.140625" style="39" customWidth="1"/>
    <col min="16131" max="16131" width="43.5703125" style="39" customWidth="1"/>
    <col min="16132" max="16384" width="8.85546875" style="39"/>
  </cols>
  <sheetData>
    <row r="1" spans="1:6">
      <c r="A1" s="38" t="s">
        <v>677</v>
      </c>
      <c r="B1" s="38" t="s">
        <v>678</v>
      </c>
      <c r="C1" s="38" t="s">
        <v>679</v>
      </c>
      <c r="D1" s="38" t="s">
        <v>680</v>
      </c>
    </row>
    <row r="2" spans="1:6">
      <c r="A2" s="40">
        <f t="shared" ref="A2:A65" si="0">ROW()-1</f>
        <v>1</v>
      </c>
      <c r="B2" s="41" t="s">
        <v>24</v>
      </c>
      <c r="C2" s="41" t="s">
        <v>681</v>
      </c>
      <c r="D2" s="40"/>
      <c r="E2" s="42"/>
    </row>
    <row r="3" spans="1:6">
      <c r="A3" s="40">
        <f t="shared" si="0"/>
        <v>2</v>
      </c>
      <c r="B3" s="41" t="s">
        <v>25</v>
      </c>
      <c r="C3" s="41" t="s">
        <v>682</v>
      </c>
      <c r="D3" s="40"/>
    </row>
    <row r="4" spans="1:6">
      <c r="A4" s="40">
        <f t="shared" si="0"/>
        <v>3</v>
      </c>
      <c r="B4" s="41" t="s">
        <v>37</v>
      </c>
      <c r="C4" s="41" t="s">
        <v>683</v>
      </c>
      <c r="D4" s="40"/>
      <c r="E4" s="42"/>
      <c r="F4" s="42" t="s">
        <v>684</v>
      </c>
    </row>
    <row r="5" spans="1:6">
      <c r="A5" s="40">
        <f t="shared" si="0"/>
        <v>4</v>
      </c>
      <c r="B5" s="41" t="s">
        <v>27</v>
      </c>
      <c r="C5" s="41" t="s">
        <v>685</v>
      </c>
      <c r="D5" s="40"/>
    </row>
    <row r="6" spans="1:6">
      <c r="A6" s="40">
        <f t="shared" si="0"/>
        <v>5</v>
      </c>
      <c r="B6" s="41" t="s">
        <v>28</v>
      </c>
      <c r="C6" s="41" t="s">
        <v>686</v>
      </c>
      <c r="D6" s="40"/>
    </row>
    <row r="7" spans="1:6">
      <c r="A7" s="40">
        <f t="shared" si="0"/>
        <v>6</v>
      </c>
      <c r="B7" s="43" t="s">
        <v>668</v>
      </c>
      <c r="C7" s="41" t="s">
        <v>687</v>
      </c>
      <c r="D7" s="40"/>
    </row>
    <row r="8" spans="1:6">
      <c r="A8" s="40">
        <f t="shared" si="0"/>
        <v>7</v>
      </c>
      <c r="B8" s="41" t="s">
        <v>53</v>
      </c>
      <c r="C8" s="41" t="s">
        <v>688</v>
      </c>
      <c r="D8" s="40"/>
    </row>
    <row r="9" spans="1:6">
      <c r="A9" s="40">
        <f t="shared" si="0"/>
        <v>8</v>
      </c>
      <c r="B9" s="41" t="s">
        <v>40</v>
      </c>
      <c r="C9" s="41" t="s">
        <v>689</v>
      </c>
      <c r="D9" s="40"/>
    </row>
    <row r="10" spans="1:6">
      <c r="A10" s="40">
        <f t="shared" si="0"/>
        <v>9</v>
      </c>
      <c r="B10" s="41" t="s">
        <v>30</v>
      </c>
      <c r="C10" s="41" t="s">
        <v>690</v>
      </c>
      <c r="D10" s="40"/>
    </row>
    <row r="11" spans="1:6">
      <c r="A11" s="40">
        <f t="shared" si="0"/>
        <v>10</v>
      </c>
      <c r="B11" s="43" t="s">
        <v>662</v>
      </c>
      <c r="C11" s="41" t="s">
        <v>691</v>
      </c>
      <c r="D11" s="40"/>
    </row>
    <row r="12" spans="1:6">
      <c r="A12" s="40">
        <f t="shared" si="0"/>
        <v>11</v>
      </c>
      <c r="B12" s="41" t="s">
        <v>48</v>
      </c>
      <c r="C12" s="41" t="s">
        <v>692</v>
      </c>
      <c r="D12" s="40"/>
    </row>
    <row r="13" spans="1:6">
      <c r="A13" s="40">
        <f t="shared" si="0"/>
        <v>12</v>
      </c>
      <c r="B13" s="41" t="s">
        <v>693</v>
      </c>
      <c r="C13" s="41" t="s">
        <v>694</v>
      </c>
      <c r="D13" s="40"/>
    </row>
    <row r="14" spans="1:6">
      <c r="A14" s="40">
        <f t="shared" si="0"/>
        <v>13</v>
      </c>
      <c r="B14" s="43" t="s">
        <v>661</v>
      </c>
      <c r="C14" s="41" t="s">
        <v>695</v>
      </c>
      <c r="D14" s="40"/>
    </row>
    <row r="15" spans="1:6">
      <c r="A15" s="40">
        <f t="shared" si="0"/>
        <v>14</v>
      </c>
      <c r="B15" s="43" t="s">
        <v>51</v>
      </c>
      <c r="C15" s="41" t="s">
        <v>680</v>
      </c>
      <c r="D15" s="40"/>
    </row>
    <row r="16" spans="1:6">
      <c r="A16" s="40">
        <f t="shared" si="0"/>
        <v>15</v>
      </c>
      <c r="B16" s="41" t="s">
        <v>46</v>
      </c>
      <c r="C16" s="41" t="s">
        <v>696</v>
      </c>
      <c r="D16" s="40"/>
    </row>
    <row r="17" spans="1:4">
      <c r="A17" s="40">
        <f t="shared" si="0"/>
        <v>16</v>
      </c>
      <c r="B17" s="41" t="s">
        <v>47</v>
      </c>
      <c r="C17" s="41" t="s">
        <v>697</v>
      </c>
      <c r="D17" s="40"/>
    </row>
    <row r="18" spans="1:4">
      <c r="A18" s="40">
        <f t="shared" si="0"/>
        <v>17</v>
      </c>
      <c r="B18" s="41" t="s">
        <v>36</v>
      </c>
      <c r="C18" s="41" t="s">
        <v>698</v>
      </c>
      <c r="D18" s="40"/>
    </row>
    <row r="19" spans="1:4">
      <c r="A19" s="40">
        <f t="shared" si="0"/>
        <v>18</v>
      </c>
      <c r="B19" s="41" t="s">
        <v>44</v>
      </c>
      <c r="C19" s="41" t="s">
        <v>699</v>
      </c>
      <c r="D19" s="40"/>
    </row>
    <row r="20" spans="1:4">
      <c r="A20" s="40">
        <f t="shared" si="0"/>
        <v>19</v>
      </c>
      <c r="B20" s="43" t="s">
        <v>32</v>
      </c>
      <c r="C20" s="41" t="s">
        <v>700</v>
      </c>
      <c r="D20" s="40"/>
    </row>
    <row r="21" spans="1:4">
      <c r="A21" s="40">
        <f t="shared" si="0"/>
        <v>20</v>
      </c>
      <c r="B21" s="41" t="s">
        <v>34</v>
      </c>
      <c r="C21" s="41" t="s">
        <v>701</v>
      </c>
      <c r="D21" s="40"/>
    </row>
    <row r="22" spans="1:4">
      <c r="A22" s="40">
        <f t="shared" si="0"/>
        <v>21</v>
      </c>
      <c r="B22" s="43" t="s">
        <v>667</v>
      </c>
      <c r="C22" s="41" t="s">
        <v>1543</v>
      </c>
      <c r="D22" s="40"/>
    </row>
    <row r="23" spans="1:4">
      <c r="A23" s="40">
        <f t="shared" si="0"/>
        <v>22</v>
      </c>
      <c r="B23" s="43" t="s">
        <v>666</v>
      </c>
      <c r="C23" s="41" t="s">
        <v>702</v>
      </c>
      <c r="D23" s="40"/>
    </row>
    <row r="24" spans="1:4">
      <c r="A24" s="40">
        <f t="shared" si="0"/>
        <v>23</v>
      </c>
      <c r="B24" s="43" t="s">
        <v>665</v>
      </c>
      <c r="C24" s="41" t="s">
        <v>703</v>
      </c>
      <c r="D24" s="40"/>
    </row>
    <row r="25" spans="1:4">
      <c r="A25" s="40">
        <f t="shared" si="0"/>
        <v>24</v>
      </c>
      <c r="B25" s="41" t="s">
        <v>49</v>
      </c>
      <c r="C25" s="41" t="s">
        <v>704</v>
      </c>
      <c r="D25" s="40"/>
    </row>
    <row r="26" spans="1:4">
      <c r="A26" s="40">
        <f t="shared" si="0"/>
        <v>25</v>
      </c>
      <c r="B26" s="43" t="s">
        <v>664</v>
      </c>
      <c r="C26" s="41" t="s">
        <v>705</v>
      </c>
      <c r="D26" s="40"/>
    </row>
    <row r="27" spans="1:4">
      <c r="A27" s="40">
        <f t="shared" si="0"/>
        <v>26</v>
      </c>
      <c r="B27" s="43" t="s">
        <v>663</v>
      </c>
      <c r="C27" s="41" t="s">
        <v>706</v>
      </c>
      <c r="D27" s="40"/>
    </row>
    <row r="28" spans="1:4">
      <c r="A28" s="40">
        <f t="shared" si="0"/>
        <v>27</v>
      </c>
      <c r="B28" s="43" t="s">
        <v>43</v>
      </c>
      <c r="C28" s="41" t="s">
        <v>707</v>
      </c>
      <c r="D28" s="40"/>
    </row>
    <row r="29" spans="1:4">
      <c r="A29" s="40">
        <f t="shared" si="0"/>
        <v>28</v>
      </c>
      <c r="B29" s="43" t="s">
        <v>660</v>
      </c>
      <c r="C29" s="41" t="s">
        <v>708</v>
      </c>
      <c r="D29" s="40"/>
    </row>
    <row r="30" spans="1:4">
      <c r="A30" s="40">
        <f t="shared" si="0"/>
        <v>29</v>
      </c>
      <c r="B30" s="43" t="s">
        <v>659</v>
      </c>
      <c r="C30" s="41" t="s">
        <v>709</v>
      </c>
      <c r="D30" s="40"/>
    </row>
    <row r="31" spans="1:4">
      <c r="A31" s="40">
        <f t="shared" si="0"/>
        <v>30</v>
      </c>
      <c r="B31" s="43" t="s">
        <v>41</v>
      </c>
      <c r="C31" s="41" t="s">
        <v>710</v>
      </c>
      <c r="D31" s="40"/>
    </row>
    <row r="32" spans="1:4">
      <c r="A32" s="40">
        <f t="shared" si="0"/>
        <v>31</v>
      </c>
      <c r="B32" s="41" t="s">
        <v>21</v>
      </c>
      <c r="C32" s="41" t="s">
        <v>711</v>
      </c>
      <c r="D32" s="40"/>
    </row>
    <row r="33" spans="1:4">
      <c r="A33" s="40">
        <f t="shared" si="0"/>
        <v>32</v>
      </c>
      <c r="B33" s="43" t="s">
        <v>29</v>
      </c>
      <c r="C33" s="41" t="s">
        <v>712</v>
      </c>
      <c r="D33" s="40"/>
    </row>
    <row r="34" spans="1:4">
      <c r="A34" s="40">
        <f t="shared" si="0"/>
        <v>33</v>
      </c>
      <c r="B34" s="41" t="s">
        <v>39</v>
      </c>
      <c r="C34" s="41" t="s">
        <v>713</v>
      </c>
      <c r="D34" s="40"/>
    </row>
    <row r="35" spans="1:4">
      <c r="A35" s="40">
        <f t="shared" si="0"/>
        <v>34</v>
      </c>
      <c r="B35" s="40" t="s">
        <v>714</v>
      </c>
      <c r="C35" s="41" t="s">
        <v>715</v>
      </c>
      <c r="D35" s="40"/>
    </row>
    <row r="36" spans="1:4">
      <c r="A36" s="40">
        <f t="shared" si="0"/>
        <v>35</v>
      </c>
      <c r="B36" s="41" t="s">
        <v>716</v>
      </c>
      <c r="C36" s="41" t="s">
        <v>717</v>
      </c>
      <c r="D36" s="40"/>
    </row>
    <row r="37" spans="1:4">
      <c r="A37" s="40">
        <f t="shared" si="0"/>
        <v>36</v>
      </c>
      <c r="B37" s="43" t="s">
        <v>130</v>
      </c>
      <c r="C37" s="41" t="s">
        <v>718</v>
      </c>
      <c r="D37" s="40"/>
    </row>
    <row r="38" spans="1:4">
      <c r="A38" s="40">
        <f t="shared" si="0"/>
        <v>37</v>
      </c>
      <c r="B38" s="43" t="s">
        <v>131</v>
      </c>
      <c r="C38" s="41" t="s">
        <v>719</v>
      </c>
      <c r="D38" s="40"/>
    </row>
    <row r="39" spans="1:4">
      <c r="A39" s="40">
        <f t="shared" si="0"/>
        <v>38</v>
      </c>
      <c r="B39" s="43" t="s">
        <v>132</v>
      </c>
      <c r="C39" s="41" t="s">
        <v>720</v>
      </c>
      <c r="D39" s="40"/>
    </row>
    <row r="40" spans="1:4">
      <c r="A40" s="40">
        <f t="shared" si="0"/>
        <v>39</v>
      </c>
      <c r="B40" s="43" t="s">
        <v>133</v>
      </c>
      <c r="C40" s="41" t="s">
        <v>721</v>
      </c>
      <c r="D40" s="40"/>
    </row>
    <row r="41" spans="1:4">
      <c r="A41" s="40">
        <f t="shared" si="0"/>
        <v>40</v>
      </c>
      <c r="B41" s="43" t="s">
        <v>134</v>
      </c>
      <c r="C41" s="41" t="s">
        <v>722</v>
      </c>
      <c r="D41" s="40"/>
    </row>
    <row r="42" spans="1:4">
      <c r="A42" s="40">
        <f t="shared" si="0"/>
        <v>41</v>
      </c>
      <c r="B42" s="43" t="s">
        <v>135</v>
      </c>
      <c r="C42" s="41" t="s">
        <v>723</v>
      </c>
      <c r="D42" s="40"/>
    </row>
    <row r="43" spans="1:4">
      <c r="A43" s="40">
        <f t="shared" si="0"/>
        <v>42</v>
      </c>
      <c r="B43" s="43" t="s">
        <v>136</v>
      </c>
      <c r="C43" s="41" t="s">
        <v>724</v>
      </c>
      <c r="D43" s="40"/>
    </row>
    <row r="44" spans="1:4">
      <c r="A44" s="40">
        <f t="shared" si="0"/>
        <v>43</v>
      </c>
      <c r="B44" s="43" t="s">
        <v>137</v>
      </c>
      <c r="C44" s="41" t="s">
        <v>725</v>
      </c>
      <c r="D44" s="40"/>
    </row>
    <row r="45" spans="1:4">
      <c r="A45" s="40">
        <f t="shared" si="0"/>
        <v>44</v>
      </c>
      <c r="B45" s="43" t="s">
        <v>75</v>
      </c>
      <c r="C45" s="41" t="s">
        <v>726</v>
      </c>
      <c r="D45" s="40"/>
    </row>
    <row r="46" spans="1:4">
      <c r="A46" s="40">
        <f t="shared" si="0"/>
        <v>45</v>
      </c>
      <c r="B46" s="43" t="s">
        <v>77</v>
      </c>
      <c r="C46" s="41" t="s">
        <v>727</v>
      </c>
      <c r="D46" s="40"/>
    </row>
    <row r="47" spans="1:4">
      <c r="A47" s="40">
        <f t="shared" si="0"/>
        <v>46</v>
      </c>
      <c r="B47" s="43" t="s">
        <v>78</v>
      </c>
      <c r="C47" s="41" t="s">
        <v>728</v>
      </c>
      <c r="D47" s="40"/>
    </row>
    <row r="48" spans="1:4">
      <c r="A48" s="40">
        <f t="shared" si="0"/>
        <v>47</v>
      </c>
      <c r="B48" s="43" t="s">
        <v>79</v>
      </c>
      <c r="C48" s="41" t="s">
        <v>729</v>
      </c>
      <c r="D48" s="40"/>
    </row>
    <row r="49" spans="1:4">
      <c r="A49" s="40">
        <f t="shared" si="0"/>
        <v>48</v>
      </c>
      <c r="B49" s="43" t="s">
        <v>80</v>
      </c>
      <c r="C49" s="41" t="s">
        <v>730</v>
      </c>
      <c r="D49" s="40"/>
    </row>
    <row r="50" spans="1:4">
      <c r="A50" s="40">
        <f t="shared" si="0"/>
        <v>49</v>
      </c>
      <c r="B50" s="43" t="s">
        <v>81</v>
      </c>
      <c r="C50" s="41" t="s">
        <v>731</v>
      </c>
      <c r="D50" s="40"/>
    </row>
    <row r="51" spans="1:4">
      <c r="A51" s="40">
        <f t="shared" si="0"/>
        <v>50</v>
      </c>
      <c r="B51" s="43" t="s">
        <v>82</v>
      </c>
      <c r="C51" s="41" t="s">
        <v>732</v>
      </c>
      <c r="D51" s="40"/>
    </row>
    <row r="52" spans="1:4">
      <c r="A52" s="40">
        <f t="shared" si="0"/>
        <v>51</v>
      </c>
      <c r="B52" s="43" t="s">
        <v>83</v>
      </c>
      <c r="C52" s="41" t="s">
        <v>733</v>
      </c>
      <c r="D52" s="40"/>
    </row>
    <row r="53" spans="1:4">
      <c r="A53" s="40">
        <f t="shared" si="0"/>
        <v>52</v>
      </c>
      <c r="B53" s="43" t="s">
        <v>734</v>
      </c>
      <c r="C53" s="40" t="s">
        <v>735</v>
      </c>
      <c r="D53" s="40"/>
    </row>
    <row r="54" spans="1:4">
      <c r="A54" s="40">
        <f t="shared" si="0"/>
        <v>53</v>
      </c>
      <c r="B54" s="43" t="s">
        <v>153</v>
      </c>
      <c r="C54" s="40" t="s">
        <v>736</v>
      </c>
      <c r="D54" s="40"/>
    </row>
    <row r="55" spans="1:4">
      <c r="A55" s="40">
        <f t="shared" si="0"/>
        <v>54</v>
      </c>
      <c r="B55" s="43" t="s">
        <v>154</v>
      </c>
      <c r="C55" s="40" t="s">
        <v>737</v>
      </c>
      <c r="D55" s="40"/>
    </row>
    <row r="56" spans="1:4">
      <c r="A56" s="40">
        <f t="shared" si="0"/>
        <v>55</v>
      </c>
      <c r="B56" s="41" t="s">
        <v>738</v>
      </c>
      <c r="C56" s="41" t="s">
        <v>739</v>
      </c>
      <c r="D56" s="40"/>
    </row>
    <row r="57" spans="1:4">
      <c r="A57" s="40">
        <f t="shared" si="0"/>
        <v>56</v>
      </c>
      <c r="B57" s="43" t="s">
        <v>151</v>
      </c>
      <c r="C57" s="41" t="s">
        <v>740</v>
      </c>
      <c r="D57" s="40"/>
    </row>
    <row r="58" spans="1:4">
      <c r="A58" s="40">
        <f t="shared" si="0"/>
        <v>57</v>
      </c>
      <c r="B58" s="43" t="s">
        <v>152</v>
      </c>
      <c r="C58" s="41" t="s">
        <v>741</v>
      </c>
      <c r="D58" s="40"/>
    </row>
    <row r="59" spans="1:4">
      <c r="A59" s="40">
        <f t="shared" si="0"/>
        <v>58</v>
      </c>
      <c r="B59" s="43" t="s">
        <v>149</v>
      </c>
      <c r="C59" s="41" t="s">
        <v>742</v>
      </c>
      <c r="D59" s="40"/>
    </row>
    <row r="60" spans="1:4">
      <c r="A60" s="40">
        <f t="shared" si="0"/>
        <v>59</v>
      </c>
      <c r="B60" s="43" t="s">
        <v>150</v>
      </c>
      <c r="C60" s="41" t="s">
        <v>743</v>
      </c>
      <c r="D60" s="40"/>
    </row>
    <row r="61" spans="1:4">
      <c r="A61" s="40">
        <f t="shared" si="0"/>
        <v>60</v>
      </c>
      <c r="B61" s="43" t="s">
        <v>138</v>
      </c>
      <c r="C61" s="41" t="s">
        <v>744</v>
      </c>
      <c r="D61" s="40"/>
    </row>
    <row r="62" spans="1:4">
      <c r="A62" s="40">
        <f t="shared" si="0"/>
        <v>61</v>
      </c>
      <c r="B62" s="43" t="s">
        <v>139</v>
      </c>
      <c r="C62" s="41" t="s">
        <v>745</v>
      </c>
      <c r="D62" s="40"/>
    </row>
    <row r="63" spans="1:4">
      <c r="A63" s="40">
        <f t="shared" si="0"/>
        <v>62</v>
      </c>
      <c r="B63" s="43" t="s">
        <v>140</v>
      </c>
      <c r="C63" s="41" t="s">
        <v>746</v>
      </c>
      <c r="D63" s="40"/>
    </row>
    <row r="64" spans="1:4">
      <c r="A64" s="40">
        <f t="shared" si="0"/>
        <v>63</v>
      </c>
      <c r="B64" s="43" t="s">
        <v>141</v>
      </c>
      <c r="C64" s="41" t="s">
        <v>747</v>
      </c>
      <c r="D64" s="40"/>
    </row>
    <row r="65" spans="1:4">
      <c r="A65" s="40">
        <f t="shared" si="0"/>
        <v>64</v>
      </c>
      <c r="B65" s="43" t="s">
        <v>142</v>
      </c>
      <c r="C65" s="41" t="s">
        <v>748</v>
      </c>
      <c r="D65" s="40"/>
    </row>
    <row r="66" spans="1:4">
      <c r="A66" s="40">
        <f t="shared" ref="A66:A129" si="1">ROW()-1</f>
        <v>65</v>
      </c>
      <c r="B66" s="43" t="s">
        <v>143</v>
      </c>
      <c r="C66" s="41" t="s">
        <v>749</v>
      </c>
      <c r="D66" s="40"/>
    </row>
    <row r="67" spans="1:4">
      <c r="A67" s="40">
        <f t="shared" si="1"/>
        <v>66</v>
      </c>
      <c r="B67" s="43" t="s">
        <v>144</v>
      </c>
      <c r="C67" s="41" t="s">
        <v>750</v>
      </c>
      <c r="D67" s="40"/>
    </row>
    <row r="68" spans="1:4">
      <c r="A68" s="40">
        <f t="shared" si="1"/>
        <v>67</v>
      </c>
      <c r="B68" s="43" t="s">
        <v>145</v>
      </c>
      <c r="C68" s="41" t="s">
        <v>751</v>
      </c>
      <c r="D68" s="40"/>
    </row>
    <row r="69" spans="1:4">
      <c r="A69" s="40">
        <f t="shared" si="1"/>
        <v>68</v>
      </c>
      <c r="B69" s="43" t="s">
        <v>146</v>
      </c>
      <c r="C69" s="41" t="s">
        <v>752</v>
      </c>
      <c r="D69" s="40"/>
    </row>
    <row r="70" spans="1:4">
      <c r="A70" s="40">
        <f t="shared" si="1"/>
        <v>69</v>
      </c>
      <c r="B70" s="43" t="s">
        <v>147</v>
      </c>
      <c r="C70" s="41" t="s">
        <v>753</v>
      </c>
      <c r="D70" s="40"/>
    </row>
    <row r="71" spans="1:4">
      <c r="A71" s="40">
        <f t="shared" si="1"/>
        <v>70</v>
      </c>
      <c r="B71" s="43" t="s">
        <v>148</v>
      </c>
      <c r="C71" s="41" t="s">
        <v>754</v>
      </c>
      <c r="D71" s="40"/>
    </row>
    <row r="72" spans="1:4">
      <c r="A72" s="40">
        <f t="shared" si="1"/>
        <v>71</v>
      </c>
      <c r="B72" s="43" t="s">
        <v>755</v>
      </c>
      <c r="C72" s="44" t="s">
        <v>756</v>
      </c>
      <c r="D72" s="40"/>
    </row>
    <row r="73" spans="1:4">
      <c r="A73" s="40">
        <f t="shared" si="1"/>
        <v>72</v>
      </c>
      <c r="B73" s="40" t="s">
        <v>73</v>
      </c>
      <c r="C73" s="44" t="s">
        <v>757</v>
      </c>
      <c r="D73" s="40"/>
    </row>
    <row r="74" spans="1:4">
      <c r="A74" s="40">
        <f t="shared" si="1"/>
        <v>73</v>
      </c>
      <c r="B74" s="40" t="s">
        <v>170</v>
      </c>
      <c r="C74" s="44" t="s">
        <v>758</v>
      </c>
      <c r="D74" s="40"/>
    </row>
    <row r="75" spans="1:4">
      <c r="A75" s="40">
        <f t="shared" si="1"/>
        <v>74</v>
      </c>
      <c r="B75" s="40" t="s">
        <v>591</v>
      </c>
      <c r="C75" s="44" t="s">
        <v>717</v>
      </c>
      <c r="D75" s="40"/>
    </row>
    <row r="76" spans="1:4">
      <c r="A76" s="40">
        <f t="shared" si="1"/>
        <v>75</v>
      </c>
      <c r="B76" s="40" t="s">
        <v>71</v>
      </c>
      <c r="C76" s="44" t="s">
        <v>759</v>
      </c>
      <c r="D76" s="40"/>
    </row>
    <row r="77" spans="1:4">
      <c r="A77" s="40">
        <f t="shared" si="1"/>
        <v>76</v>
      </c>
      <c r="B77" s="40" t="s">
        <v>592</v>
      </c>
      <c r="C77" s="44" t="s">
        <v>760</v>
      </c>
      <c r="D77" s="40"/>
    </row>
    <row r="78" spans="1:4">
      <c r="A78" s="40">
        <f t="shared" si="1"/>
        <v>77</v>
      </c>
      <c r="B78" s="40" t="s">
        <v>325</v>
      </c>
      <c r="C78" s="44" t="s">
        <v>761</v>
      </c>
      <c r="D78" s="40"/>
    </row>
    <row r="79" spans="1:4">
      <c r="A79" s="40">
        <f t="shared" si="1"/>
        <v>78</v>
      </c>
      <c r="B79" s="40" t="s">
        <v>762</v>
      </c>
      <c r="C79" s="44" t="s">
        <v>763</v>
      </c>
      <c r="D79" s="40"/>
    </row>
    <row r="80" spans="1:4">
      <c r="A80" s="40">
        <f t="shared" si="1"/>
        <v>79</v>
      </c>
      <c r="B80" s="40" t="s">
        <v>764</v>
      </c>
      <c r="C80" s="44" t="s">
        <v>765</v>
      </c>
      <c r="D80" s="40"/>
    </row>
    <row r="81" spans="1:4">
      <c r="A81" s="40">
        <f t="shared" si="1"/>
        <v>80</v>
      </c>
      <c r="B81" s="40" t="s">
        <v>195</v>
      </c>
      <c r="C81" s="44" t="s">
        <v>766</v>
      </c>
      <c r="D81" s="40"/>
    </row>
    <row r="82" spans="1:4">
      <c r="A82" s="40">
        <f t="shared" si="1"/>
        <v>81</v>
      </c>
      <c r="B82" s="40" t="s">
        <v>593</v>
      </c>
      <c r="C82" s="44" t="s">
        <v>767</v>
      </c>
      <c r="D82" s="40"/>
    </row>
    <row r="83" spans="1:4">
      <c r="A83" s="40">
        <f t="shared" si="1"/>
        <v>82</v>
      </c>
      <c r="B83" s="40" t="s">
        <v>594</v>
      </c>
      <c r="C83" s="44" t="s">
        <v>768</v>
      </c>
      <c r="D83" s="40"/>
    </row>
    <row r="84" spans="1:4">
      <c r="A84" s="40">
        <f t="shared" si="1"/>
        <v>83</v>
      </c>
      <c r="B84" s="40" t="s">
        <v>595</v>
      </c>
      <c r="C84" s="44" t="s">
        <v>769</v>
      </c>
      <c r="D84" s="40"/>
    </row>
    <row r="85" spans="1:4">
      <c r="A85" s="40">
        <f t="shared" si="1"/>
        <v>84</v>
      </c>
      <c r="B85" s="40" t="s">
        <v>596</v>
      </c>
      <c r="C85" s="44" t="s">
        <v>770</v>
      </c>
      <c r="D85" s="40"/>
    </row>
    <row r="86" spans="1:4">
      <c r="A86" s="40">
        <f t="shared" si="1"/>
        <v>85</v>
      </c>
      <c r="B86" s="40" t="s">
        <v>597</v>
      </c>
      <c r="C86" s="44" t="s">
        <v>771</v>
      </c>
      <c r="D86" s="40"/>
    </row>
    <row r="87" spans="1:4">
      <c r="A87" s="40">
        <f t="shared" si="1"/>
        <v>86</v>
      </c>
      <c r="B87" s="40" t="s">
        <v>598</v>
      </c>
      <c r="C87" s="44" t="s">
        <v>772</v>
      </c>
      <c r="D87" s="40"/>
    </row>
    <row r="88" spans="1:4">
      <c r="A88" s="40">
        <f t="shared" si="1"/>
        <v>87</v>
      </c>
      <c r="B88" s="40" t="s">
        <v>599</v>
      </c>
      <c r="C88" s="44" t="s">
        <v>773</v>
      </c>
      <c r="D88" s="40"/>
    </row>
    <row r="89" spans="1:4">
      <c r="A89" s="40">
        <f t="shared" si="1"/>
        <v>88</v>
      </c>
      <c r="B89" s="40" t="s">
        <v>600</v>
      </c>
      <c r="C89" s="44" t="s">
        <v>774</v>
      </c>
      <c r="D89" s="40"/>
    </row>
    <row r="90" spans="1:4">
      <c r="A90" s="40">
        <f t="shared" si="1"/>
        <v>89</v>
      </c>
      <c r="B90" s="40" t="s">
        <v>601</v>
      </c>
      <c r="C90" s="44" t="s">
        <v>1363</v>
      </c>
      <c r="D90" s="40"/>
    </row>
    <row r="91" spans="1:4">
      <c r="A91" s="40">
        <f t="shared" si="1"/>
        <v>90</v>
      </c>
      <c r="B91" s="40" t="s">
        <v>279</v>
      </c>
      <c r="C91" s="44" t="s">
        <v>775</v>
      </c>
      <c r="D91" s="40"/>
    </row>
    <row r="92" spans="1:4">
      <c r="A92" s="40">
        <f t="shared" si="1"/>
        <v>91</v>
      </c>
      <c r="B92" s="40" t="s">
        <v>645</v>
      </c>
      <c r="C92" s="44" t="s">
        <v>776</v>
      </c>
      <c r="D92" s="40"/>
    </row>
    <row r="93" spans="1:4">
      <c r="A93" s="40">
        <f t="shared" si="1"/>
        <v>92</v>
      </c>
      <c r="B93" s="40" t="s">
        <v>646</v>
      </c>
      <c r="C93" s="44" t="s">
        <v>777</v>
      </c>
      <c r="D93" s="40"/>
    </row>
    <row r="94" spans="1:4">
      <c r="A94" s="40">
        <f t="shared" si="1"/>
        <v>93</v>
      </c>
      <c r="B94" s="40" t="s">
        <v>647</v>
      </c>
      <c r="C94" s="44" t="s">
        <v>778</v>
      </c>
      <c r="D94" s="40"/>
    </row>
    <row r="95" spans="1:4">
      <c r="A95" s="40">
        <f t="shared" si="1"/>
        <v>94</v>
      </c>
      <c r="B95" s="40" t="s">
        <v>648</v>
      </c>
      <c r="C95" s="44" t="s">
        <v>779</v>
      </c>
      <c r="D95" s="40"/>
    </row>
    <row r="96" spans="1:4">
      <c r="A96" s="40">
        <f t="shared" si="1"/>
        <v>95</v>
      </c>
      <c r="B96" s="40" t="s">
        <v>649</v>
      </c>
      <c r="C96" s="44" t="s">
        <v>780</v>
      </c>
      <c r="D96" s="40"/>
    </row>
    <row r="97" spans="1:4">
      <c r="A97" s="40">
        <f t="shared" si="1"/>
        <v>96</v>
      </c>
      <c r="B97" s="40" t="s">
        <v>622</v>
      </c>
      <c r="C97" s="44" t="s">
        <v>781</v>
      </c>
      <c r="D97" s="40"/>
    </row>
    <row r="98" spans="1:4" s="47" customFormat="1">
      <c r="A98" s="40">
        <f t="shared" si="1"/>
        <v>97</v>
      </c>
      <c r="B98" s="45" t="s">
        <v>623</v>
      </c>
      <c r="C98" s="46" t="s">
        <v>782</v>
      </c>
      <c r="D98" s="45"/>
    </row>
    <row r="99" spans="1:4">
      <c r="A99" s="40">
        <f t="shared" si="1"/>
        <v>98</v>
      </c>
      <c r="B99" s="40" t="s">
        <v>624</v>
      </c>
      <c r="C99" s="44" t="s">
        <v>783</v>
      </c>
      <c r="D99" s="40"/>
    </row>
    <row r="100" spans="1:4">
      <c r="A100" s="40">
        <f t="shared" si="1"/>
        <v>99</v>
      </c>
      <c r="B100" s="40" t="s">
        <v>196</v>
      </c>
      <c r="C100" s="44" t="s">
        <v>784</v>
      </c>
      <c r="D100" s="40"/>
    </row>
    <row r="101" spans="1:4">
      <c r="A101" s="40">
        <f t="shared" si="1"/>
        <v>100</v>
      </c>
      <c r="B101" s="40" t="s">
        <v>197</v>
      </c>
      <c r="C101" s="44" t="s">
        <v>785</v>
      </c>
      <c r="D101" s="40"/>
    </row>
    <row r="102" spans="1:4">
      <c r="A102" s="40">
        <f t="shared" si="1"/>
        <v>101</v>
      </c>
      <c r="B102" s="40" t="s">
        <v>199</v>
      </c>
      <c r="C102" s="44" t="s">
        <v>786</v>
      </c>
      <c r="D102" s="40"/>
    </row>
    <row r="103" spans="1:4">
      <c r="A103" s="40">
        <f t="shared" si="1"/>
        <v>102</v>
      </c>
      <c r="B103" s="40" t="s">
        <v>276</v>
      </c>
      <c r="C103" s="44" t="s">
        <v>787</v>
      </c>
      <c r="D103" s="40"/>
    </row>
    <row r="104" spans="1:4">
      <c r="A104" s="40">
        <f t="shared" si="1"/>
        <v>103</v>
      </c>
      <c r="B104" s="40" t="s">
        <v>635</v>
      </c>
      <c r="C104" s="44" t="s">
        <v>788</v>
      </c>
      <c r="D104" s="40"/>
    </row>
    <row r="105" spans="1:4">
      <c r="A105" s="40">
        <f t="shared" si="1"/>
        <v>104</v>
      </c>
      <c r="B105" s="40" t="s">
        <v>238</v>
      </c>
      <c r="C105" s="44" t="s">
        <v>789</v>
      </c>
      <c r="D105" s="40"/>
    </row>
    <row r="106" spans="1:4">
      <c r="A106" s="40">
        <f t="shared" si="1"/>
        <v>105</v>
      </c>
      <c r="B106" s="40" t="s">
        <v>626</v>
      </c>
      <c r="C106" s="44" t="s">
        <v>790</v>
      </c>
      <c r="D106" s="40"/>
    </row>
    <row r="107" spans="1:4">
      <c r="A107" s="40">
        <f t="shared" si="1"/>
        <v>106</v>
      </c>
      <c r="B107" s="40" t="s">
        <v>627</v>
      </c>
      <c r="C107" s="44" t="s">
        <v>791</v>
      </c>
      <c r="D107" s="40"/>
    </row>
    <row r="108" spans="1:4">
      <c r="A108" s="40">
        <f t="shared" si="1"/>
        <v>107</v>
      </c>
      <c r="B108" s="40" t="s">
        <v>628</v>
      </c>
      <c r="C108" s="44" t="s">
        <v>792</v>
      </c>
      <c r="D108" s="40"/>
    </row>
    <row r="109" spans="1:4">
      <c r="A109" s="40">
        <f t="shared" si="1"/>
        <v>108</v>
      </c>
      <c r="B109" s="40" t="s">
        <v>629</v>
      </c>
      <c r="C109" s="44" t="s">
        <v>793</v>
      </c>
      <c r="D109" s="40"/>
    </row>
    <row r="110" spans="1:4">
      <c r="A110" s="40">
        <f t="shared" si="1"/>
        <v>109</v>
      </c>
      <c r="B110" s="40" t="s">
        <v>630</v>
      </c>
      <c r="C110" s="44" t="s">
        <v>794</v>
      </c>
      <c r="D110" s="40"/>
    </row>
    <row r="111" spans="1:4">
      <c r="A111" s="40">
        <f t="shared" si="1"/>
        <v>110</v>
      </c>
      <c r="B111" s="40" t="s">
        <v>631</v>
      </c>
      <c r="C111" s="44" t="s">
        <v>795</v>
      </c>
      <c r="D111" s="40"/>
    </row>
    <row r="112" spans="1:4">
      <c r="A112" s="40">
        <f t="shared" si="1"/>
        <v>111</v>
      </c>
      <c r="B112" s="40" t="s">
        <v>632</v>
      </c>
      <c r="C112" s="44" t="s">
        <v>796</v>
      </c>
      <c r="D112" s="40"/>
    </row>
    <row r="113" spans="1:4">
      <c r="A113" s="40">
        <f t="shared" si="1"/>
        <v>112</v>
      </c>
      <c r="B113" s="40" t="s">
        <v>618</v>
      </c>
      <c r="C113" s="44" t="s">
        <v>797</v>
      </c>
      <c r="D113" s="40"/>
    </row>
    <row r="114" spans="1:4">
      <c r="A114" s="40">
        <f t="shared" si="1"/>
        <v>113</v>
      </c>
      <c r="B114" s="40" t="s">
        <v>617</v>
      </c>
      <c r="C114" s="44" t="s">
        <v>1315</v>
      </c>
      <c r="D114" s="40"/>
    </row>
    <row r="115" spans="1:4">
      <c r="A115" s="40">
        <f t="shared" si="1"/>
        <v>114</v>
      </c>
      <c r="B115" s="40" t="s">
        <v>619</v>
      </c>
      <c r="C115" s="44" t="s">
        <v>798</v>
      </c>
      <c r="D115" s="40"/>
    </row>
    <row r="116" spans="1:4">
      <c r="A116" s="40">
        <f t="shared" si="1"/>
        <v>115</v>
      </c>
      <c r="B116" s="40" t="s">
        <v>620</v>
      </c>
      <c r="C116" s="44" t="s">
        <v>799</v>
      </c>
      <c r="D116" s="40"/>
    </row>
    <row r="117" spans="1:4">
      <c r="A117" s="40">
        <f t="shared" si="1"/>
        <v>116</v>
      </c>
      <c r="B117" s="40" t="s">
        <v>74</v>
      </c>
      <c r="C117" s="44" t="s">
        <v>800</v>
      </c>
      <c r="D117" s="40"/>
    </row>
    <row r="118" spans="1:4">
      <c r="A118" s="40">
        <f t="shared" si="1"/>
        <v>117</v>
      </c>
      <c r="B118" s="40" t="s">
        <v>84</v>
      </c>
      <c r="C118" s="44" t="s">
        <v>801</v>
      </c>
      <c r="D118" s="40"/>
    </row>
    <row r="119" spans="1:4">
      <c r="A119" s="40">
        <f t="shared" si="1"/>
        <v>118</v>
      </c>
      <c r="B119" s="40" t="s">
        <v>85</v>
      </c>
      <c r="C119" s="44" t="s">
        <v>802</v>
      </c>
      <c r="D119" s="40"/>
    </row>
    <row r="120" spans="1:4">
      <c r="A120" s="40">
        <f t="shared" si="1"/>
        <v>119</v>
      </c>
      <c r="B120" s="43" t="s">
        <v>86</v>
      </c>
      <c r="C120" s="44" t="s">
        <v>803</v>
      </c>
      <c r="D120" s="40"/>
    </row>
    <row r="121" spans="1:4">
      <c r="A121" s="40">
        <f t="shared" si="1"/>
        <v>120</v>
      </c>
      <c r="B121" s="43" t="s">
        <v>87</v>
      </c>
      <c r="C121" s="44" t="s">
        <v>804</v>
      </c>
      <c r="D121" s="40"/>
    </row>
    <row r="122" spans="1:4">
      <c r="A122" s="40">
        <f t="shared" si="1"/>
        <v>121</v>
      </c>
      <c r="B122" s="43" t="s">
        <v>88</v>
      </c>
      <c r="C122" s="44" t="s">
        <v>805</v>
      </c>
      <c r="D122" s="40"/>
    </row>
    <row r="123" spans="1:4">
      <c r="A123" s="40">
        <f t="shared" si="1"/>
        <v>122</v>
      </c>
      <c r="B123" s="43" t="s">
        <v>89</v>
      </c>
      <c r="C123" s="44" t="s">
        <v>806</v>
      </c>
      <c r="D123" s="40"/>
    </row>
    <row r="124" spans="1:4">
      <c r="A124" s="40">
        <f t="shared" si="1"/>
        <v>123</v>
      </c>
      <c r="B124" s="43" t="s">
        <v>90</v>
      </c>
      <c r="C124" s="44" t="s">
        <v>807</v>
      </c>
      <c r="D124" s="40"/>
    </row>
    <row r="125" spans="1:4">
      <c r="A125" s="40">
        <f t="shared" si="1"/>
        <v>124</v>
      </c>
      <c r="B125" s="43" t="s">
        <v>91</v>
      </c>
      <c r="C125" s="44" t="s">
        <v>808</v>
      </c>
      <c r="D125" s="40"/>
    </row>
    <row r="126" spans="1:4">
      <c r="A126" s="40">
        <f t="shared" si="1"/>
        <v>125</v>
      </c>
      <c r="B126" s="43" t="s">
        <v>92</v>
      </c>
      <c r="C126" s="44" t="s">
        <v>809</v>
      </c>
      <c r="D126" s="40"/>
    </row>
    <row r="127" spans="1:4">
      <c r="A127" s="40">
        <f t="shared" si="1"/>
        <v>126</v>
      </c>
      <c r="B127" s="43" t="s">
        <v>93</v>
      </c>
      <c r="C127" s="44" t="s">
        <v>810</v>
      </c>
      <c r="D127" s="40"/>
    </row>
    <row r="128" spans="1:4">
      <c r="A128" s="40">
        <f t="shared" si="1"/>
        <v>127</v>
      </c>
      <c r="B128" s="43" t="s">
        <v>94</v>
      </c>
      <c r="C128" s="44" t="s">
        <v>811</v>
      </c>
      <c r="D128" s="40"/>
    </row>
    <row r="129" spans="1:4">
      <c r="A129" s="40">
        <f t="shared" si="1"/>
        <v>128</v>
      </c>
      <c r="B129" s="43" t="s">
        <v>95</v>
      </c>
      <c r="C129" s="44" t="s">
        <v>812</v>
      </c>
      <c r="D129" s="40"/>
    </row>
    <row r="130" spans="1:4">
      <c r="A130" s="40">
        <f t="shared" ref="A130:A193" si="2">ROW()-1</f>
        <v>129</v>
      </c>
      <c r="B130" s="43" t="s">
        <v>96</v>
      </c>
      <c r="C130" s="44" t="s">
        <v>813</v>
      </c>
      <c r="D130" s="40"/>
    </row>
    <row r="131" spans="1:4">
      <c r="A131" s="40">
        <f t="shared" si="2"/>
        <v>130</v>
      </c>
      <c r="B131" s="43" t="s">
        <v>97</v>
      </c>
      <c r="C131" s="44" t="s">
        <v>814</v>
      </c>
      <c r="D131" s="40"/>
    </row>
    <row r="132" spans="1:4">
      <c r="A132" s="40">
        <f t="shared" si="2"/>
        <v>131</v>
      </c>
      <c r="B132" s="43" t="s">
        <v>98</v>
      </c>
      <c r="C132" s="44" t="s">
        <v>815</v>
      </c>
      <c r="D132" s="40"/>
    </row>
    <row r="133" spans="1:4">
      <c r="A133" s="40">
        <f t="shared" si="2"/>
        <v>132</v>
      </c>
      <c r="B133" s="43" t="s">
        <v>99</v>
      </c>
      <c r="C133" s="44" t="s">
        <v>816</v>
      </c>
      <c r="D133" s="40"/>
    </row>
    <row r="134" spans="1:4">
      <c r="A134" s="40">
        <f t="shared" si="2"/>
        <v>133</v>
      </c>
      <c r="B134" s="43" t="s">
        <v>100</v>
      </c>
      <c r="C134" s="44" t="s">
        <v>817</v>
      </c>
      <c r="D134" s="40"/>
    </row>
    <row r="135" spans="1:4">
      <c r="A135" s="40">
        <f t="shared" si="2"/>
        <v>134</v>
      </c>
      <c r="B135" s="43" t="s">
        <v>101</v>
      </c>
      <c r="C135" s="44" t="s">
        <v>818</v>
      </c>
      <c r="D135" s="40"/>
    </row>
    <row r="136" spans="1:4">
      <c r="A136" s="40">
        <f t="shared" si="2"/>
        <v>135</v>
      </c>
      <c r="B136" s="43" t="s">
        <v>102</v>
      </c>
      <c r="C136" s="44" t="s">
        <v>819</v>
      </c>
      <c r="D136" s="40"/>
    </row>
    <row r="137" spans="1:4">
      <c r="A137" s="40">
        <f t="shared" si="2"/>
        <v>136</v>
      </c>
      <c r="B137" s="40" t="s">
        <v>103</v>
      </c>
      <c r="C137" s="44" t="s">
        <v>820</v>
      </c>
      <c r="D137" s="40"/>
    </row>
    <row r="138" spans="1:4">
      <c r="A138" s="40">
        <f t="shared" si="2"/>
        <v>137</v>
      </c>
      <c r="B138" s="40" t="s">
        <v>104</v>
      </c>
      <c r="C138" s="44" t="s">
        <v>821</v>
      </c>
      <c r="D138" s="40"/>
    </row>
    <row r="139" spans="1:4">
      <c r="A139" s="40">
        <f t="shared" si="2"/>
        <v>138</v>
      </c>
      <c r="B139" s="40" t="s">
        <v>105</v>
      </c>
      <c r="C139" s="44" t="s">
        <v>822</v>
      </c>
      <c r="D139" s="40"/>
    </row>
    <row r="140" spans="1:4">
      <c r="A140" s="40">
        <f t="shared" si="2"/>
        <v>139</v>
      </c>
      <c r="B140" s="40" t="s">
        <v>106</v>
      </c>
      <c r="C140" s="44" t="s">
        <v>823</v>
      </c>
      <c r="D140" s="40"/>
    </row>
    <row r="141" spans="1:4">
      <c r="A141" s="40">
        <f t="shared" si="2"/>
        <v>140</v>
      </c>
      <c r="B141" s="40" t="s">
        <v>107</v>
      </c>
      <c r="C141" s="44" t="s">
        <v>824</v>
      </c>
      <c r="D141" s="40"/>
    </row>
    <row r="142" spans="1:4">
      <c r="A142" s="40">
        <f t="shared" si="2"/>
        <v>141</v>
      </c>
      <c r="B142" s="40" t="s">
        <v>108</v>
      </c>
      <c r="C142" s="44" t="s">
        <v>825</v>
      </c>
      <c r="D142" s="40"/>
    </row>
    <row r="143" spans="1:4">
      <c r="A143" s="40">
        <f t="shared" si="2"/>
        <v>142</v>
      </c>
      <c r="B143" s="40" t="s">
        <v>109</v>
      </c>
      <c r="C143" s="44" t="s">
        <v>826</v>
      </c>
      <c r="D143" s="40"/>
    </row>
    <row r="144" spans="1:4">
      <c r="A144" s="40">
        <f t="shared" si="2"/>
        <v>143</v>
      </c>
      <c r="B144" s="40" t="s">
        <v>110</v>
      </c>
      <c r="C144" s="44" t="s">
        <v>827</v>
      </c>
      <c r="D144" s="40"/>
    </row>
    <row r="145" spans="1:4">
      <c r="A145" s="40">
        <f t="shared" si="2"/>
        <v>144</v>
      </c>
      <c r="B145" s="40" t="s">
        <v>111</v>
      </c>
      <c r="C145" s="44" t="s">
        <v>828</v>
      </c>
      <c r="D145" s="40"/>
    </row>
    <row r="146" spans="1:4">
      <c r="A146" s="40">
        <f t="shared" si="2"/>
        <v>145</v>
      </c>
      <c r="B146" s="40" t="s">
        <v>113</v>
      </c>
      <c r="C146" s="44" t="s">
        <v>829</v>
      </c>
      <c r="D146" s="40"/>
    </row>
    <row r="147" spans="1:4">
      <c r="A147" s="40">
        <f t="shared" si="2"/>
        <v>146</v>
      </c>
      <c r="B147" s="40" t="s">
        <v>114</v>
      </c>
      <c r="C147" s="40" t="s">
        <v>830</v>
      </c>
      <c r="D147" s="40"/>
    </row>
    <row r="148" spans="1:4">
      <c r="A148" s="40">
        <f t="shared" si="2"/>
        <v>147</v>
      </c>
      <c r="B148" s="40" t="s">
        <v>115</v>
      </c>
      <c r="C148" s="44" t="s">
        <v>831</v>
      </c>
      <c r="D148" s="40"/>
    </row>
    <row r="149" spans="1:4">
      <c r="A149" s="40">
        <f t="shared" si="2"/>
        <v>148</v>
      </c>
      <c r="B149" s="43" t="s">
        <v>832</v>
      </c>
      <c r="C149" s="44" t="s">
        <v>833</v>
      </c>
      <c r="D149" s="40"/>
    </row>
    <row r="150" spans="1:4">
      <c r="A150" s="40">
        <f t="shared" si="2"/>
        <v>149</v>
      </c>
      <c r="B150" s="43" t="s">
        <v>116</v>
      </c>
      <c r="C150" s="44" t="s">
        <v>834</v>
      </c>
      <c r="D150" s="40"/>
    </row>
    <row r="151" spans="1:4">
      <c r="A151" s="40">
        <f t="shared" si="2"/>
        <v>150</v>
      </c>
      <c r="B151" s="40" t="s">
        <v>117</v>
      </c>
      <c r="C151" s="44" t="s">
        <v>835</v>
      </c>
      <c r="D151" s="40"/>
    </row>
    <row r="152" spans="1:4">
      <c r="A152" s="40">
        <f t="shared" si="2"/>
        <v>151</v>
      </c>
      <c r="B152" s="40" t="s">
        <v>118</v>
      </c>
      <c r="C152" s="44" t="s">
        <v>836</v>
      </c>
      <c r="D152" s="40"/>
    </row>
    <row r="153" spans="1:4">
      <c r="A153" s="40">
        <f t="shared" si="2"/>
        <v>152</v>
      </c>
      <c r="B153" s="40" t="s">
        <v>120</v>
      </c>
      <c r="C153" s="44" t="s">
        <v>837</v>
      </c>
      <c r="D153" s="40"/>
    </row>
    <row r="154" spans="1:4">
      <c r="A154" s="40">
        <f t="shared" si="2"/>
        <v>153</v>
      </c>
      <c r="B154" s="40" t="s">
        <v>122</v>
      </c>
      <c r="C154" s="44" t="s">
        <v>838</v>
      </c>
      <c r="D154" s="40"/>
    </row>
    <row r="155" spans="1:4">
      <c r="A155" s="40">
        <f t="shared" si="2"/>
        <v>154</v>
      </c>
      <c r="B155" s="40" t="s">
        <v>123</v>
      </c>
      <c r="C155" s="44" t="s">
        <v>839</v>
      </c>
      <c r="D155" s="40"/>
    </row>
    <row r="156" spans="1:4">
      <c r="A156" s="40">
        <f t="shared" si="2"/>
        <v>155</v>
      </c>
      <c r="B156" s="40" t="s">
        <v>124</v>
      </c>
      <c r="C156" s="44" t="s">
        <v>840</v>
      </c>
      <c r="D156" s="40"/>
    </row>
    <row r="157" spans="1:4">
      <c r="A157" s="40">
        <f t="shared" si="2"/>
        <v>156</v>
      </c>
      <c r="B157" s="40" t="s">
        <v>126</v>
      </c>
      <c r="C157" s="44" t="s">
        <v>841</v>
      </c>
      <c r="D157" s="40"/>
    </row>
    <row r="158" spans="1:4">
      <c r="A158" s="40">
        <f t="shared" si="2"/>
        <v>157</v>
      </c>
      <c r="B158" s="40" t="s">
        <v>127</v>
      </c>
      <c r="C158" s="44" t="s">
        <v>842</v>
      </c>
      <c r="D158" s="40"/>
    </row>
    <row r="159" spans="1:4">
      <c r="A159" s="40">
        <f t="shared" si="2"/>
        <v>158</v>
      </c>
      <c r="B159" s="40" t="s">
        <v>128</v>
      </c>
      <c r="C159" s="44" t="s">
        <v>843</v>
      </c>
      <c r="D159" s="40"/>
    </row>
    <row r="160" spans="1:4">
      <c r="A160" s="40">
        <f t="shared" si="2"/>
        <v>159</v>
      </c>
      <c r="B160" s="40" t="s">
        <v>155</v>
      </c>
      <c r="C160" s="44" t="s">
        <v>844</v>
      </c>
      <c r="D160" s="40"/>
    </row>
    <row r="161" spans="1:4">
      <c r="A161" s="40">
        <f t="shared" si="2"/>
        <v>160</v>
      </c>
      <c r="B161" s="40" t="s">
        <v>156</v>
      </c>
      <c r="C161" s="44" t="s">
        <v>845</v>
      </c>
      <c r="D161" s="40"/>
    </row>
    <row r="162" spans="1:4">
      <c r="A162" s="40">
        <f t="shared" si="2"/>
        <v>161</v>
      </c>
      <c r="B162" s="40" t="s">
        <v>157</v>
      </c>
      <c r="C162" s="44" t="s">
        <v>846</v>
      </c>
      <c r="D162" s="40"/>
    </row>
    <row r="163" spans="1:4">
      <c r="A163" s="40">
        <f t="shared" si="2"/>
        <v>162</v>
      </c>
      <c r="B163" s="40" t="s">
        <v>158</v>
      </c>
      <c r="C163" s="44" t="s">
        <v>847</v>
      </c>
      <c r="D163" s="40"/>
    </row>
    <row r="164" spans="1:4">
      <c r="A164" s="40">
        <f t="shared" si="2"/>
        <v>163</v>
      </c>
      <c r="B164" s="40" t="s">
        <v>159</v>
      </c>
      <c r="C164" s="44" t="s">
        <v>848</v>
      </c>
      <c r="D164" s="40"/>
    </row>
    <row r="165" spans="1:4">
      <c r="A165" s="40">
        <f t="shared" si="2"/>
        <v>164</v>
      </c>
      <c r="B165" s="40" t="s">
        <v>160</v>
      </c>
      <c r="C165" s="44" t="s">
        <v>849</v>
      </c>
      <c r="D165" s="40"/>
    </row>
    <row r="166" spans="1:4">
      <c r="A166" s="40">
        <f t="shared" si="2"/>
        <v>165</v>
      </c>
      <c r="B166" s="40" t="s">
        <v>164</v>
      </c>
      <c r="C166" s="44" t="s">
        <v>850</v>
      </c>
      <c r="D166" s="40"/>
    </row>
    <row r="167" spans="1:4">
      <c r="A167" s="40">
        <f t="shared" si="2"/>
        <v>166</v>
      </c>
      <c r="B167" s="40" t="s">
        <v>165</v>
      </c>
      <c r="C167" s="44" t="s">
        <v>851</v>
      </c>
      <c r="D167" s="40"/>
    </row>
    <row r="168" spans="1:4">
      <c r="A168" s="40">
        <f t="shared" si="2"/>
        <v>167</v>
      </c>
      <c r="B168" s="40" t="s">
        <v>166</v>
      </c>
      <c r="C168" s="44" t="s">
        <v>852</v>
      </c>
      <c r="D168" s="40"/>
    </row>
    <row r="169" spans="1:4">
      <c r="A169" s="40">
        <f t="shared" si="2"/>
        <v>168</v>
      </c>
      <c r="B169" s="40" t="s">
        <v>167</v>
      </c>
      <c r="C169" s="44" t="s">
        <v>853</v>
      </c>
      <c r="D169" s="40"/>
    </row>
    <row r="170" spans="1:4">
      <c r="A170" s="40">
        <f t="shared" si="2"/>
        <v>169</v>
      </c>
      <c r="B170" s="40" t="s">
        <v>168</v>
      </c>
      <c r="C170" s="40" t="s">
        <v>854</v>
      </c>
      <c r="D170" s="40"/>
    </row>
    <row r="171" spans="1:4">
      <c r="A171" s="40">
        <f t="shared" si="2"/>
        <v>170</v>
      </c>
      <c r="B171" s="40" t="s">
        <v>169</v>
      </c>
      <c r="C171" s="44" t="s">
        <v>855</v>
      </c>
      <c r="D171" s="40"/>
    </row>
    <row r="172" spans="1:4">
      <c r="A172" s="40">
        <f t="shared" si="2"/>
        <v>171</v>
      </c>
      <c r="B172" s="40" t="s">
        <v>171</v>
      </c>
      <c r="C172" s="44" t="s">
        <v>856</v>
      </c>
      <c r="D172" s="40"/>
    </row>
    <row r="173" spans="1:4">
      <c r="A173" s="40">
        <f t="shared" si="2"/>
        <v>172</v>
      </c>
      <c r="B173" s="40" t="s">
        <v>172</v>
      </c>
      <c r="C173" s="44" t="s">
        <v>857</v>
      </c>
      <c r="D173" s="40"/>
    </row>
    <row r="174" spans="1:4">
      <c r="A174" s="40">
        <f t="shared" si="2"/>
        <v>173</v>
      </c>
      <c r="B174" s="40" t="s">
        <v>173</v>
      </c>
      <c r="C174" s="44" t="s">
        <v>858</v>
      </c>
      <c r="D174" s="40"/>
    </row>
    <row r="175" spans="1:4">
      <c r="A175" s="40">
        <f t="shared" si="2"/>
        <v>174</v>
      </c>
      <c r="B175" s="40" t="s">
        <v>174</v>
      </c>
      <c r="C175" s="44" t="s">
        <v>859</v>
      </c>
      <c r="D175" s="40"/>
    </row>
    <row r="176" spans="1:4">
      <c r="A176" s="40">
        <f t="shared" si="2"/>
        <v>175</v>
      </c>
      <c r="B176" s="40" t="s">
        <v>175</v>
      </c>
      <c r="C176" s="44" t="s">
        <v>860</v>
      </c>
      <c r="D176" s="40"/>
    </row>
    <row r="177" spans="1:4">
      <c r="A177" s="40">
        <f t="shared" si="2"/>
        <v>176</v>
      </c>
      <c r="B177" s="40" t="s">
        <v>176</v>
      </c>
      <c r="C177" s="44" t="s">
        <v>861</v>
      </c>
      <c r="D177" s="40"/>
    </row>
    <row r="178" spans="1:4">
      <c r="A178" s="40">
        <f t="shared" si="2"/>
        <v>177</v>
      </c>
      <c r="B178" s="40" t="s">
        <v>177</v>
      </c>
      <c r="C178" s="44" t="s">
        <v>862</v>
      </c>
      <c r="D178" s="40"/>
    </row>
    <row r="179" spans="1:4">
      <c r="A179" s="40">
        <f t="shared" si="2"/>
        <v>178</v>
      </c>
      <c r="B179" s="40" t="s">
        <v>178</v>
      </c>
      <c r="C179" s="44" t="s">
        <v>863</v>
      </c>
      <c r="D179" s="40"/>
    </row>
    <row r="180" spans="1:4">
      <c r="A180" s="40">
        <f t="shared" si="2"/>
        <v>179</v>
      </c>
      <c r="B180" s="40" t="s">
        <v>179</v>
      </c>
      <c r="C180" s="44" t="s">
        <v>864</v>
      </c>
      <c r="D180" s="40"/>
    </row>
    <row r="181" spans="1:4">
      <c r="A181" s="40">
        <f t="shared" si="2"/>
        <v>180</v>
      </c>
      <c r="B181" s="40" t="s">
        <v>180</v>
      </c>
      <c r="C181" s="44" t="s">
        <v>865</v>
      </c>
      <c r="D181" s="40"/>
    </row>
    <row r="182" spans="1:4">
      <c r="A182" s="40">
        <f t="shared" si="2"/>
        <v>181</v>
      </c>
      <c r="B182" s="40" t="s">
        <v>181</v>
      </c>
      <c r="C182" s="44" t="s">
        <v>710</v>
      </c>
      <c r="D182" s="40"/>
    </row>
    <row r="183" spans="1:4">
      <c r="A183" s="40">
        <f t="shared" si="2"/>
        <v>182</v>
      </c>
      <c r="B183" s="40" t="s">
        <v>182</v>
      </c>
      <c r="C183" s="44" t="s">
        <v>866</v>
      </c>
      <c r="D183" s="40"/>
    </row>
    <row r="184" spans="1:4">
      <c r="A184" s="40">
        <f t="shared" si="2"/>
        <v>183</v>
      </c>
      <c r="B184" s="40" t="s">
        <v>183</v>
      </c>
      <c r="C184" s="40" t="s">
        <v>867</v>
      </c>
      <c r="D184" s="40"/>
    </row>
    <row r="185" spans="1:4">
      <c r="A185" s="40">
        <f t="shared" si="2"/>
        <v>184</v>
      </c>
      <c r="B185" s="40" t="s">
        <v>184</v>
      </c>
      <c r="C185" s="44" t="s">
        <v>868</v>
      </c>
      <c r="D185" s="40"/>
    </row>
    <row r="186" spans="1:4">
      <c r="A186" s="40">
        <f t="shared" si="2"/>
        <v>185</v>
      </c>
      <c r="B186" s="40" t="s">
        <v>185</v>
      </c>
      <c r="C186" s="44" t="s">
        <v>869</v>
      </c>
      <c r="D186" s="40"/>
    </row>
    <row r="187" spans="1:4">
      <c r="A187" s="40">
        <f t="shared" si="2"/>
        <v>186</v>
      </c>
      <c r="B187" s="40" t="s">
        <v>186</v>
      </c>
      <c r="C187" s="44" t="s">
        <v>870</v>
      </c>
      <c r="D187" s="40"/>
    </row>
    <row r="188" spans="1:4">
      <c r="A188" s="40">
        <f t="shared" si="2"/>
        <v>187</v>
      </c>
      <c r="B188" s="40" t="s">
        <v>187</v>
      </c>
      <c r="C188" s="44" t="s">
        <v>871</v>
      </c>
      <c r="D188" s="40"/>
    </row>
    <row r="189" spans="1:4">
      <c r="A189" s="40">
        <f t="shared" si="2"/>
        <v>188</v>
      </c>
      <c r="B189" s="40" t="s">
        <v>188</v>
      </c>
      <c r="C189" s="40" t="s">
        <v>872</v>
      </c>
      <c r="D189" s="40"/>
    </row>
    <row r="190" spans="1:4">
      <c r="A190" s="40">
        <f t="shared" si="2"/>
        <v>189</v>
      </c>
      <c r="B190" s="40" t="s">
        <v>189</v>
      </c>
      <c r="C190" s="44" t="s">
        <v>873</v>
      </c>
      <c r="D190" s="40"/>
    </row>
    <row r="191" spans="1:4">
      <c r="A191" s="40">
        <f t="shared" si="2"/>
        <v>190</v>
      </c>
      <c r="B191" s="40" t="s">
        <v>191</v>
      </c>
      <c r="C191" s="44" t="s">
        <v>874</v>
      </c>
      <c r="D191" s="40"/>
    </row>
    <row r="192" spans="1:4">
      <c r="A192" s="40">
        <f t="shared" si="2"/>
        <v>191</v>
      </c>
      <c r="B192" s="40" t="s">
        <v>192</v>
      </c>
      <c r="C192" s="44" t="s">
        <v>875</v>
      </c>
      <c r="D192" s="40"/>
    </row>
    <row r="193" spans="1:4">
      <c r="A193" s="40">
        <f t="shared" si="2"/>
        <v>192</v>
      </c>
      <c r="B193" s="40" t="s">
        <v>193</v>
      </c>
      <c r="C193" s="40" t="s">
        <v>876</v>
      </c>
      <c r="D193" s="40"/>
    </row>
    <row r="194" spans="1:4">
      <c r="A194" s="40">
        <f t="shared" ref="A194:A257" si="3">ROW()-1</f>
        <v>193</v>
      </c>
      <c r="B194" s="40" t="s">
        <v>194</v>
      </c>
      <c r="C194" s="44" t="s">
        <v>877</v>
      </c>
      <c r="D194" s="40"/>
    </row>
    <row r="195" spans="1:4" s="47" customFormat="1">
      <c r="A195" s="40">
        <f t="shared" si="3"/>
        <v>194</v>
      </c>
      <c r="B195" s="45" t="s">
        <v>198</v>
      </c>
      <c r="C195" s="46" t="s">
        <v>878</v>
      </c>
      <c r="D195" s="45"/>
    </row>
    <row r="196" spans="1:4">
      <c r="A196" s="40">
        <f t="shared" si="3"/>
        <v>195</v>
      </c>
      <c r="B196" s="40" t="s">
        <v>201</v>
      </c>
      <c r="C196" s="44" t="s">
        <v>879</v>
      </c>
      <c r="D196" s="40"/>
    </row>
    <row r="197" spans="1:4">
      <c r="A197" s="40">
        <f t="shared" si="3"/>
        <v>196</v>
      </c>
      <c r="B197" s="40" t="s">
        <v>203</v>
      </c>
      <c r="C197" s="44" t="s">
        <v>880</v>
      </c>
      <c r="D197" s="40"/>
    </row>
    <row r="198" spans="1:4">
      <c r="A198" s="40">
        <f t="shared" si="3"/>
        <v>197</v>
      </c>
      <c r="B198" s="40" t="s">
        <v>204</v>
      </c>
      <c r="C198" s="44" t="s">
        <v>881</v>
      </c>
      <c r="D198" s="40"/>
    </row>
    <row r="199" spans="1:4">
      <c r="A199" s="40">
        <f t="shared" si="3"/>
        <v>198</v>
      </c>
      <c r="B199" s="40" t="s">
        <v>205</v>
      </c>
      <c r="C199" s="44" t="s">
        <v>882</v>
      </c>
      <c r="D199" s="40"/>
    </row>
    <row r="200" spans="1:4">
      <c r="A200" s="40">
        <f t="shared" si="3"/>
        <v>199</v>
      </c>
      <c r="B200" s="40" t="s">
        <v>883</v>
      </c>
      <c r="C200" s="44" t="s">
        <v>884</v>
      </c>
      <c r="D200" s="40"/>
    </row>
    <row r="201" spans="1:4">
      <c r="A201" s="40">
        <f t="shared" si="3"/>
        <v>200</v>
      </c>
      <c r="B201" s="40" t="s">
        <v>885</v>
      </c>
      <c r="C201" s="44" t="s">
        <v>886</v>
      </c>
      <c r="D201" s="40"/>
    </row>
    <row r="202" spans="1:4">
      <c r="A202" s="40">
        <f t="shared" si="3"/>
        <v>201</v>
      </c>
      <c r="B202" s="40" t="s">
        <v>887</v>
      </c>
      <c r="C202" s="44" t="s">
        <v>888</v>
      </c>
      <c r="D202" s="40"/>
    </row>
    <row r="203" spans="1:4">
      <c r="A203" s="40">
        <f t="shared" si="3"/>
        <v>202</v>
      </c>
      <c r="B203" s="40" t="s">
        <v>207</v>
      </c>
      <c r="C203" s="44" t="s">
        <v>889</v>
      </c>
      <c r="D203" s="40"/>
    </row>
    <row r="204" spans="1:4">
      <c r="A204" s="40">
        <f t="shared" si="3"/>
        <v>203</v>
      </c>
      <c r="B204" s="40" t="s">
        <v>208</v>
      </c>
      <c r="C204" s="44" t="s">
        <v>890</v>
      </c>
      <c r="D204" s="40"/>
    </row>
    <row r="205" spans="1:4">
      <c r="A205" s="40">
        <f t="shared" si="3"/>
        <v>204</v>
      </c>
      <c r="B205" s="40" t="s">
        <v>209</v>
      </c>
      <c r="C205" s="44" t="s">
        <v>891</v>
      </c>
      <c r="D205" s="40"/>
    </row>
    <row r="206" spans="1:4">
      <c r="A206" s="40">
        <f t="shared" si="3"/>
        <v>205</v>
      </c>
      <c r="B206" s="43" t="s">
        <v>299</v>
      </c>
      <c r="C206" s="44" t="s">
        <v>892</v>
      </c>
      <c r="D206" s="40"/>
    </row>
    <row r="207" spans="1:4">
      <c r="A207" s="40">
        <f t="shared" si="3"/>
        <v>206</v>
      </c>
      <c r="B207" s="43" t="s">
        <v>338</v>
      </c>
      <c r="C207" s="44" t="s">
        <v>893</v>
      </c>
      <c r="D207" s="40"/>
    </row>
    <row r="208" spans="1:4">
      <c r="A208" s="40">
        <f t="shared" si="3"/>
        <v>207</v>
      </c>
      <c r="B208" s="43" t="s">
        <v>339</v>
      </c>
      <c r="C208" s="44" t="s">
        <v>894</v>
      </c>
      <c r="D208" s="40"/>
    </row>
    <row r="209" spans="1:4">
      <c r="A209" s="40">
        <f t="shared" si="3"/>
        <v>208</v>
      </c>
      <c r="B209" s="43" t="s">
        <v>340</v>
      </c>
      <c r="C209" s="44" t="s">
        <v>895</v>
      </c>
      <c r="D209" s="40"/>
    </row>
    <row r="210" spans="1:4">
      <c r="A210" s="40">
        <f t="shared" si="3"/>
        <v>209</v>
      </c>
      <c r="B210" s="43" t="s">
        <v>341</v>
      </c>
      <c r="C210" s="44" t="s">
        <v>896</v>
      </c>
      <c r="D210" s="40"/>
    </row>
    <row r="211" spans="1:4">
      <c r="A211" s="40">
        <f t="shared" si="3"/>
        <v>210</v>
      </c>
      <c r="B211" s="43" t="s">
        <v>342</v>
      </c>
      <c r="C211" s="44" t="s">
        <v>897</v>
      </c>
      <c r="D211" s="40"/>
    </row>
    <row r="212" spans="1:4">
      <c r="A212" s="40">
        <f t="shared" si="3"/>
        <v>211</v>
      </c>
      <c r="B212" s="43" t="s">
        <v>343</v>
      </c>
      <c r="C212" s="44" t="s">
        <v>898</v>
      </c>
      <c r="D212" s="40"/>
    </row>
    <row r="213" spans="1:4">
      <c r="A213" s="40">
        <f t="shared" si="3"/>
        <v>212</v>
      </c>
      <c r="B213" s="43" t="s">
        <v>344</v>
      </c>
      <c r="C213" s="44" t="s">
        <v>899</v>
      </c>
      <c r="D213" s="40"/>
    </row>
    <row r="214" spans="1:4">
      <c r="A214" s="40">
        <f t="shared" si="3"/>
        <v>213</v>
      </c>
      <c r="B214" s="43" t="s">
        <v>345</v>
      </c>
      <c r="C214" s="44" t="s">
        <v>900</v>
      </c>
      <c r="D214" s="40"/>
    </row>
    <row r="215" spans="1:4">
      <c r="A215" s="40">
        <f t="shared" si="3"/>
        <v>214</v>
      </c>
      <c r="B215" s="43" t="s">
        <v>346</v>
      </c>
      <c r="C215" s="44" t="s">
        <v>901</v>
      </c>
      <c r="D215" s="40"/>
    </row>
    <row r="216" spans="1:4">
      <c r="A216" s="40">
        <f t="shared" si="3"/>
        <v>215</v>
      </c>
      <c r="B216" s="43" t="s">
        <v>347</v>
      </c>
      <c r="C216" s="44" t="s">
        <v>902</v>
      </c>
      <c r="D216" s="40"/>
    </row>
    <row r="217" spans="1:4">
      <c r="A217" s="40">
        <f t="shared" si="3"/>
        <v>216</v>
      </c>
      <c r="B217" s="43" t="s">
        <v>348</v>
      </c>
      <c r="C217" s="44" t="s">
        <v>903</v>
      </c>
      <c r="D217" s="40"/>
    </row>
    <row r="218" spans="1:4">
      <c r="A218" s="40">
        <f t="shared" si="3"/>
        <v>217</v>
      </c>
      <c r="B218" s="43" t="s">
        <v>349</v>
      </c>
      <c r="C218" s="44" t="s">
        <v>904</v>
      </c>
      <c r="D218" s="40"/>
    </row>
    <row r="219" spans="1:4">
      <c r="A219" s="40">
        <f t="shared" si="3"/>
        <v>218</v>
      </c>
      <c r="B219" s="43" t="s">
        <v>350</v>
      </c>
      <c r="C219" s="44" t="s">
        <v>905</v>
      </c>
      <c r="D219" s="40"/>
    </row>
    <row r="220" spans="1:4">
      <c r="A220" s="40">
        <f t="shared" si="3"/>
        <v>219</v>
      </c>
      <c r="B220" s="43" t="s">
        <v>351</v>
      </c>
      <c r="C220" s="44" t="s">
        <v>906</v>
      </c>
      <c r="D220" s="40"/>
    </row>
    <row r="221" spans="1:4">
      <c r="A221" s="40">
        <f t="shared" si="3"/>
        <v>220</v>
      </c>
      <c r="B221" s="43" t="s">
        <v>352</v>
      </c>
      <c r="C221" s="44" t="s">
        <v>907</v>
      </c>
      <c r="D221" s="40"/>
    </row>
    <row r="222" spans="1:4">
      <c r="A222" s="40">
        <f t="shared" si="3"/>
        <v>221</v>
      </c>
      <c r="B222" s="43" t="s">
        <v>353</v>
      </c>
      <c r="C222" s="44" t="s">
        <v>908</v>
      </c>
      <c r="D222" s="40"/>
    </row>
    <row r="223" spans="1:4">
      <c r="A223" s="40">
        <f t="shared" si="3"/>
        <v>222</v>
      </c>
      <c r="B223" s="43" t="s">
        <v>354</v>
      </c>
      <c r="C223" s="44" t="s">
        <v>909</v>
      </c>
      <c r="D223" s="40"/>
    </row>
    <row r="224" spans="1:4">
      <c r="A224" s="40">
        <f t="shared" si="3"/>
        <v>223</v>
      </c>
      <c r="B224" s="43" t="s">
        <v>355</v>
      </c>
      <c r="C224" s="44" t="s">
        <v>910</v>
      </c>
      <c r="D224" s="40"/>
    </row>
    <row r="225" spans="1:4">
      <c r="A225" s="40">
        <f t="shared" si="3"/>
        <v>224</v>
      </c>
      <c r="B225" s="43" t="s">
        <v>356</v>
      </c>
      <c r="C225" s="44" t="s">
        <v>911</v>
      </c>
      <c r="D225" s="40"/>
    </row>
    <row r="226" spans="1:4">
      <c r="A226" s="40">
        <f t="shared" si="3"/>
        <v>225</v>
      </c>
      <c r="B226" s="43" t="s">
        <v>357</v>
      </c>
      <c r="C226" s="44" t="s">
        <v>912</v>
      </c>
      <c r="D226" s="40"/>
    </row>
    <row r="227" spans="1:4">
      <c r="A227" s="40">
        <f t="shared" si="3"/>
        <v>226</v>
      </c>
      <c r="B227" s="43" t="s">
        <v>358</v>
      </c>
      <c r="C227" s="44" t="s">
        <v>913</v>
      </c>
      <c r="D227" s="40"/>
    </row>
    <row r="228" spans="1:4">
      <c r="A228" s="40">
        <f t="shared" si="3"/>
        <v>227</v>
      </c>
      <c r="B228" s="43" t="s">
        <v>359</v>
      </c>
      <c r="C228" s="44" t="s">
        <v>914</v>
      </c>
      <c r="D228" s="40"/>
    </row>
    <row r="229" spans="1:4">
      <c r="A229" s="40">
        <f t="shared" si="3"/>
        <v>228</v>
      </c>
      <c r="B229" s="43" t="s">
        <v>360</v>
      </c>
      <c r="C229" s="44" t="s">
        <v>915</v>
      </c>
      <c r="D229" s="40"/>
    </row>
    <row r="230" spans="1:4">
      <c r="A230" s="40">
        <f t="shared" si="3"/>
        <v>229</v>
      </c>
      <c r="B230" s="43" t="s">
        <v>361</v>
      </c>
      <c r="C230" s="44" t="s">
        <v>916</v>
      </c>
      <c r="D230" s="40"/>
    </row>
    <row r="231" spans="1:4">
      <c r="A231" s="40">
        <f t="shared" si="3"/>
        <v>230</v>
      </c>
      <c r="B231" s="43" t="s">
        <v>362</v>
      </c>
      <c r="C231" s="44" t="s">
        <v>917</v>
      </c>
      <c r="D231" s="40"/>
    </row>
    <row r="232" spans="1:4">
      <c r="A232" s="40">
        <f t="shared" si="3"/>
        <v>231</v>
      </c>
      <c r="B232" s="43" t="s">
        <v>363</v>
      </c>
      <c r="C232" s="44" t="s">
        <v>918</v>
      </c>
      <c r="D232" s="40"/>
    </row>
    <row r="233" spans="1:4">
      <c r="A233" s="40">
        <f t="shared" si="3"/>
        <v>232</v>
      </c>
      <c r="B233" s="43" t="s">
        <v>364</v>
      </c>
      <c r="C233" s="44" t="s">
        <v>919</v>
      </c>
      <c r="D233" s="40"/>
    </row>
    <row r="234" spans="1:4">
      <c r="A234" s="40">
        <f t="shared" si="3"/>
        <v>233</v>
      </c>
      <c r="B234" s="43" t="s">
        <v>365</v>
      </c>
      <c r="C234" s="44" t="s">
        <v>920</v>
      </c>
      <c r="D234" s="40"/>
    </row>
    <row r="235" spans="1:4">
      <c r="A235" s="40">
        <f t="shared" si="3"/>
        <v>234</v>
      </c>
      <c r="B235" s="43" t="s">
        <v>366</v>
      </c>
      <c r="C235" s="44" t="s">
        <v>921</v>
      </c>
      <c r="D235" s="40"/>
    </row>
    <row r="236" spans="1:4">
      <c r="A236" s="40">
        <f t="shared" si="3"/>
        <v>235</v>
      </c>
      <c r="B236" s="43" t="s">
        <v>367</v>
      </c>
      <c r="C236" s="44" t="s">
        <v>922</v>
      </c>
      <c r="D236" s="40"/>
    </row>
    <row r="237" spans="1:4">
      <c r="A237" s="40">
        <f t="shared" si="3"/>
        <v>236</v>
      </c>
      <c r="B237" s="43" t="s">
        <v>368</v>
      </c>
      <c r="C237" s="44" t="s">
        <v>923</v>
      </c>
      <c r="D237" s="40"/>
    </row>
    <row r="238" spans="1:4">
      <c r="A238" s="40">
        <f t="shared" si="3"/>
        <v>237</v>
      </c>
      <c r="B238" s="43" t="s">
        <v>369</v>
      </c>
      <c r="C238" s="44" t="s">
        <v>924</v>
      </c>
      <c r="D238" s="40"/>
    </row>
    <row r="239" spans="1:4">
      <c r="A239" s="40">
        <f t="shared" si="3"/>
        <v>238</v>
      </c>
      <c r="B239" s="43" t="s">
        <v>370</v>
      </c>
      <c r="C239" s="44" t="s">
        <v>925</v>
      </c>
      <c r="D239" s="40"/>
    </row>
    <row r="240" spans="1:4">
      <c r="A240" s="40">
        <f t="shared" si="3"/>
        <v>239</v>
      </c>
      <c r="B240" s="43" t="s">
        <v>371</v>
      </c>
      <c r="C240" s="44" t="s">
        <v>926</v>
      </c>
      <c r="D240" s="40"/>
    </row>
    <row r="241" spans="1:4">
      <c r="A241" s="40">
        <f t="shared" si="3"/>
        <v>240</v>
      </c>
      <c r="B241" s="43" t="s">
        <v>372</v>
      </c>
      <c r="C241" s="44" t="s">
        <v>927</v>
      </c>
      <c r="D241" s="40"/>
    </row>
    <row r="242" spans="1:4">
      <c r="A242" s="40">
        <f t="shared" si="3"/>
        <v>241</v>
      </c>
      <c r="B242" s="43" t="s">
        <v>373</v>
      </c>
      <c r="C242" s="44" t="s">
        <v>928</v>
      </c>
      <c r="D242" s="40"/>
    </row>
    <row r="243" spans="1:4">
      <c r="A243" s="40">
        <f t="shared" si="3"/>
        <v>242</v>
      </c>
      <c r="B243" s="43" t="s">
        <v>374</v>
      </c>
      <c r="C243" s="44" t="s">
        <v>929</v>
      </c>
      <c r="D243" s="40"/>
    </row>
    <row r="244" spans="1:4">
      <c r="A244" s="40">
        <f t="shared" si="3"/>
        <v>243</v>
      </c>
      <c r="B244" s="43" t="s">
        <v>375</v>
      </c>
      <c r="C244" s="44" t="s">
        <v>930</v>
      </c>
      <c r="D244" s="40"/>
    </row>
    <row r="245" spans="1:4">
      <c r="A245" s="40">
        <f t="shared" si="3"/>
        <v>244</v>
      </c>
      <c r="B245" s="43" t="s">
        <v>376</v>
      </c>
      <c r="C245" s="44" t="s">
        <v>931</v>
      </c>
      <c r="D245" s="40"/>
    </row>
    <row r="246" spans="1:4">
      <c r="A246" s="40">
        <f t="shared" si="3"/>
        <v>245</v>
      </c>
      <c r="B246" s="43" t="s">
        <v>377</v>
      </c>
      <c r="C246" s="44" t="s">
        <v>932</v>
      </c>
      <c r="D246" s="40"/>
    </row>
    <row r="247" spans="1:4">
      <c r="A247" s="40">
        <f t="shared" si="3"/>
        <v>246</v>
      </c>
      <c r="B247" s="43" t="s">
        <v>378</v>
      </c>
      <c r="C247" s="44" t="s">
        <v>933</v>
      </c>
      <c r="D247" s="40"/>
    </row>
    <row r="248" spans="1:4">
      <c r="A248" s="40">
        <f t="shared" si="3"/>
        <v>247</v>
      </c>
      <c r="B248" s="43" t="s">
        <v>379</v>
      </c>
      <c r="C248" s="44" t="s">
        <v>934</v>
      </c>
      <c r="D248" s="40"/>
    </row>
    <row r="249" spans="1:4">
      <c r="A249" s="40">
        <f t="shared" si="3"/>
        <v>248</v>
      </c>
      <c r="B249" s="43" t="s">
        <v>380</v>
      </c>
      <c r="C249" s="44" t="s">
        <v>935</v>
      </c>
      <c r="D249" s="40"/>
    </row>
    <row r="250" spans="1:4">
      <c r="A250" s="40">
        <f t="shared" si="3"/>
        <v>249</v>
      </c>
      <c r="B250" s="43" t="s">
        <v>381</v>
      </c>
      <c r="C250" s="44" t="s">
        <v>936</v>
      </c>
      <c r="D250" s="40"/>
    </row>
    <row r="251" spans="1:4">
      <c r="A251" s="40">
        <f t="shared" si="3"/>
        <v>250</v>
      </c>
      <c r="B251" s="43" t="s">
        <v>382</v>
      </c>
      <c r="C251" s="44" t="s">
        <v>937</v>
      </c>
      <c r="D251" s="40"/>
    </row>
    <row r="252" spans="1:4">
      <c r="A252" s="40">
        <f t="shared" si="3"/>
        <v>251</v>
      </c>
      <c r="B252" s="43" t="s">
        <v>383</v>
      </c>
      <c r="C252" s="44" t="s">
        <v>938</v>
      </c>
      <c r="D252" s="40"/>
    </row>
    <row r="253" spans="1:4">
      <c r="A253" s="40">
        <f t="shared" si="3"/>
        <v>252</v>
      </c>
      <c r="B253" s="43" t="s">
        <v>384</v>
      </c>
      <c r="C253" s="44" t="s">
        <v>939</v>
      </c>
      <c r="D253" s="40"/>
    </row>
    <row r="254" spans="1:4">
      <c r="A254" s="40">
        <f t="shared" si="3"/>
        <v>253</v>
      </c>
      <c r="B254" s="43" t="s">
        <v>385</v>
      </c>
      <c r="C254" s="44" t="s">
        <v>940</v>
      </c>
      <c r="D254" s="40"/>
    </row>
    <row r="255" spans="1:4">
      <c r="A255" s="40">
        <f t="shared" si="3"/>
        <v>254</v>
      </c>
      <c r="B255" s="43" t="s">
        <v>386</v>
      </c>
      <c r="C255" s="44" t="s">
        <v>941</v>
      </c>
      <c r="D255" s="40"/>
    </row>
    <row r="256" spans="1:4">
      <c r="A256" s="40">
        <f t="shared" si="3"/>
        <v>255</v>
      </c>
      <c r="B256" s="43" t="s">
        <v>387</v>
      </c>
      <c r="C256" s="44" t="s">
        <v>942</v>
      </c>
      <c r="D256" s="40"/>
    </row>
    <row r="257" spans="1:4">
      <c r="A257" s="40">
        <f t="shared" si="3"/>
        <v>256</v>
      </c>
      <c r="B257" s="43" t="s">
        <v>388</v>
      </c>
      <c r="C257" s="44" t="s">
        <v>943</v>
      </c>
      <c r="D257" s="40"/>
    </row>
    <row r="258" spans="1:4">
      <c r="A258" s="40">
        <f t="shared" ref="A258:A321" si="4">ROW()-1</f>
        <v>257</v>
      </c>
      <c r="B258" s="43" t="s">
        <v>389</v>
      </c>
      <c r="C258" s="44" t="s">
        <v>944</v>
      </c>
      <c r="D258" s="40"/>
    </row>
    <row r="259" spans="1:4">
      <c r="A259" s="40">
        <f t="shared" si="4"/>
        <v>258</v>
      </c>
      <c r="B259" s="43" t="s">
        <v>390</v>
      </c>
      <c r="C259" s="44" t="s">
        <v>945</v>
      </c>
      <c r="D259" s="40"/>
    </row>
    <row r="260" spans="1:4">
      <c r="A260" s="40">
        <f t="shared" si="4"/>
        <v>259</v>
      </c>
      <c r="B260" s="43" t="s">
        <v>391</v>
      </c>
      <c r="C260" s="44" t="s">
        <v>946</v>
      </c>
      <c r="D260" s="40"/>
    </row>
    <row r="261" spans="1:4">
      <c r="A261" s="40">
        <f t="shared" si="4"/>
        <v>260</v>
      </c>
      <c r="B261" s="43" t="s">
        <v>392</v>
      </c>
      <c r="C261" s="44" t="s">
        <v>947</v>
      </c>
      <c r="D261" s="40"/>
    </row>
    <row r="262" spans="1:4">
      <c r="A262" s="40">
        <f t="shared" si="4"/>
        <v>261</v>
      </c>
      <c r="B262" s="43" t="s">
        <v>393</v>
      </c>
      <c r="C262" s="44" t="s">
        <v>948</v>
      </c>
      <c r="D262" s="40"/>
    </row>
    <row r="263" spans="1:4">
      <c r="A263" s="40">
        <f t="shared" si="4"/>
        <v>262</v>
      </c>
      <c r="B263" s="43" t="s">
        <v>394</v>
      </c>
      <c r="C263" s="44" t="s">
        <v>949</v>
      </c>
      <c r="D263" s="40"/>
    </row>
    <row r="264" spans="1:4">
      <c r="A264" s="40">
        <f t="shared" si="4"/>
        <v>263</v>
      </c>
      <c r="B264" s="43" t="s">
        <v>395</v>
      </c>
      <c r="C264" s="44" t="s">
        <v>950</v>
      </c>
      <c r="D264" s="40"/>
    </row>
    <row r="265" spans="1:4">
      <c r="A265" s="40">
        <f t="shared" si="4"/>
        <v>264</v>
      </c>
      <c r="B265" s="43" t="s">
        <v>396</v>
      </c>
      <c r="C265" s="44" t="s">
        <v>951</v>
      </c>
      <c r="D265" s="40"/>
    </row>
    <row r="266" spans="1:4">
      <c r="A266" s="40">
        <f t="shared" si="4"/>
        <v>265</v>
      </c>
      <c r="B266" s="43" t="s">
        <v>397</v>
      </c>
      <c r="C266" s="44" t="s">
        <v>952</v>
      </c>
      <c r="D266" s="40"/>
    </row>
    <row r="267" spans="1:4">
      <c r="A267" s="40">
        <f t="shared" si="4"/>
        <v>266</v>
      </c>
      <c r="B267" s="43" t="s">
        <v>398</v>
      </c>
      <c r="C267" s="44" t="s">
        <v>953</v>
      </c>
      <c r="D267" s="40"/>
    </row>
    <row r="268" spans="1:4">
      <c r="A268" s="40">
        <f t="shared" si="4"/>
        <v>267</v>
      </c>
      <c r="B268" s="43" t="s">
        <v>399</v>
      </c>
      <c r="C268" s="44" t="s">
        <v>954</v>
      </c>
      <c r="D268" s="40"/>
    </row>
    <row r="269" spans="1:4">
      <c r="A269" s="40">
        <f t="shared" si="4"/>
        <v>268</v>
      </c>
      <c r="B269" s="43" t="s">
        <v>400</v>
      </c>
      <c r="C269" s="44" t="s">
        <v>955</v>
      </c>
      <c r="D269" s="40"/>
    </row>
    <row r="270" spans="1:4">
      <c r="A270" s="40">
        <f t="shared" si="4"/>
        <v>269</v>
      </c>
      <c r="B270" s="43" t="s">
        <v>401</v>
      </c>
      <c r="C270" s="44" t="s">
        <v>956</v>
      </c>
      <c r="D270" s="40"/>
    </row>
    <row r="271" spans="1:4">
      <c r="A271" s="40">
        <f t="shared" si="4"/>
        <v>270</v>
      </c>
      <c r="B271" s="43" t="s">
        <v>402</v>
      </c>
      <c r="C271" s="44" t="s">
        <v>957</v>
      </c>
      <c r="D271" s="40"/>
    </row>
    <row r="272" spans="1:4">
      <c r="A272" s="40">
        <f t="shared" si="4"/>
        <v>271</v>
      </c>
      <c r="B272" s="43" t="s">
        <v>403</v>
      </c>
      <c r="C272" s="44" t="s">
        <v>958</v>
      </c>
      <c r="D272" s="40"/>
    </row>
    <row r="273" spans="1:4">
      <c r="A273" s="40">
        <f t="shared" si="4"/>
        <v>272</v>
      </c>
      <c r="B273" s="43" t="s">
        <v>404</v>
      </c>
      <c r="C273" s="44" t="s">
        <v>959</v>
      </c>
      <c r="D273" s="40"/>
    </row>
    <row r="274" spans="1:4">
      <c r="A274" s="40">
        <f t="shared" si="4"/>
        <v>273</v>
      </c>
      <c r="B274" s="43" t="s">
        <v>405</v>
      </c>
      <c r="C274" s="44" t="s">
        <v>960</v>
      </c>
      <c r="D274" s="40"/>
    </row>
    <row r="275" spans="1:4">
      <c r="A275" s="40">
        <f t="shared" si="4"/>
        <v>274</v>
      </c>
      <c r="B275" s="43" t="s">
        <v>406</v>
      </c>
      <c r="C275" s="44" t="s">
        <v>961</v>
      </c>
      <c r="D275" s="40"/>
    </row>
    <row r="276" spans="1:4">
      <c r="A276" s="40">
        <f t="shared" si="4"/>
        <v>275</v>
      </c>
      <c r="B276" s="43" t="s">
        <v>407</v>
      </c>
      <c r="C276" s="44" t="s">
        <v>962</v>
      </c>
      <c r="D276" s="40"/>
    </row>
    <row r="277" spans="1:4">
      <c r="A277" s="40">
        <f t="shared" si="4"/>
        <v>276</v>
      </c>
      <c r="B277" s="43" t="s">
        <v>408</v>
      </c>
      <c r="C277" s="44" t="s">
        <v>963</v>
      </c>
      <c r="D277" s="40"/>
    </row>
    <row r="278" spans="1:4">
      <c r="A278" s="40">
        <f t="shared" si="4"/>
        <v>277</v>
      </c>
      <c r="B278" s="43" t="s">
        <v>409</v>
      </c>
      <c r="C278" s="44" t="s">
        <v>964</v>
      </c>
      <c r="D278" s="40"/>
    </row>
    <row r="279" spans="1:4">
      <c r="A279" s="40">
        <f t="shared" si="4"/>
        <v>278</v>
      </c>
      <c r="B279" s="43" t="s">
        <v>410</v>
      </c>
      <c r="C279" s="44" t="s">
        <v>965</v>
      </c>
      <c r="D279" s="40"/>
    </row>
    <row r="280" spans="1:4">
      <c r="A280" s="40">
        <f t="shared" si="4"/>
        <v>279</v>
      </c>
      <c r="B280" s="43" t="s">
        <v>411</v>
      </c>
      <c r="C280" s="44" t="s">
        <v>966</v>
      </c>
      <c r="D280" s="40"/>
    </row>
    <row r="281" spans="1:4">
      <c r="A281" s="40">
        <f t="shared" si="4"/>
        <v>280</v>
      </c>
      <c r="B281" s="43" t="s">
        <v>412</v>
      </c>
      <c r="C281" s="44" t="s">
        <v>967</v>
      </c>
      <c r="D281" s="40"/>
    </row>
    <row r="282" spans="1:4">
      <c r="A282" s="40">
        <f t="shared" si="4"/>
        <v>281</v>
      </c>
      <c r="B282" s="43" t="s">
        <v>413</v>
      </c>
      <c r="C282" s="44" t="s">
        <v>968</v>
      </c>
      <c r="D282" s="40"/>
    </row>
    <row r="283" spans="1:4">
      <c r="A283" s="40">
        <f t="shared" si="4"/>
        <v>282</v>
      </c>
      <c r="B283" s="43" t="s">
        <v>414</v>
      </c>
      <c r="C283" s="44" t="s">
        <v>969</v>
      </c>
      <c r="D283" s="40"/>
    </row>
    <row r="284" spans="1:4">
      <c r="A284" s="40">
        <f t="shared" si="4"/>
        <v>283</v>
      </c>
      <c r="B284" s="43" t="s">
        <v>415</v>
      </c>
      <c r="C284" s="44" t="s">
        <v>970</v>
      </c>
      <c r="D284" s="40"/>
    </row>
    <row r="285" spans="1:4">
      <c r="A285" s="40">
        <f t="shared" si="4"/>
        <v>284</v>
      </c>
      <c r="B285" s="43" t="s">
        <v>416</v>
      </c>
      <c r="C285" s="44" t="s">
        <v>971</v>
      </c>
      <c r="D285" s="40"/>
    </row>
    <row r="286" spans="1:4">
      <c r="A286" s="40">
        <f t="shared" si="4"/>
        <v>285</v>
      </c>
      <c r="B286" s="43" t="s">
        <v>417</v>
      </c>
      <c r="C286" s="44" t="s">
        <v>972</v>
      </c>
      <c r="D286" s="40"/>
    </row>
    <row r="287" spans="1:4">
      <c r="A287" s="40">
        <f t="shared" si="4"/>
        <v>286</v>
      </c>
      <c r="B287" s="43" t="s">
        <v>418</v>
      </c>
      <c r="C287" s="44" t="s">
        <v>973</v>
      </c>
      <c r="D287" s="40"/>
    </row>
    <row r="288" spans="1:4">
      <c r="A288" s="40">
        <f t="shared" si="4"/>
        <v>287</v>
      </c>
      <c r="B288" s="43" t="s">
        <v>419</v>
      </c>
      <c r="C288" s="44" t="s">
        <v>974</v>
      </c>
      <c r="D288" s="40"/>
    </row>
    <row r="289" spans="1:4">
      <c r="A289" s="40">
        <f t="shared" si="4"/>
        <v>288</v>
      </c>
      <c r="B289" s="43" t="s">
        <v>420</v>
      </c>
      <c r="C289" s="44" t="s">
        <v>975</v>
      </c>
      <c r="D289" s="40"/>
    </row>
    <row r="290" spans="1:4">
      <c r="A290" s="40">
        <f t="shared" si="4"/>
        <v>289</v>
      </c>
      <c r="B290" s="43" t="s">
        <v>421</v>
      </c>
      <c r="C290" s="44" t="s">
        <v>976</v>
      </c>
      <c r="D290" s="40"/>
    </row>
    <row r="291" spans="1:4">
      <c r="A291" s="40">
        <f t="shared" si="4"/>
        <v>290</v>
      </c>
      <c r="B291" s="43" t="s">
        <v>422</v>
      </c>
      <c r="C291" s="44" t="s">
        <v>977</v>
      </c>
      <c r="D291" s="40"/>
    </row>
    <row r="292" spans="1:4">
      <c r="A292" s="40">
        <f t="shared" si="4"/>
        <v>291</v>
      </c>
      <c r="B292" s="43" t="s">
        <v>423</v>
      </c>
      <c r="C292" s="44" t="s">
        <v>978</v>
      </c>
      <c r="D292" s="40"/>
    </row>
    <row r="293" spans="1:4">
      <c r="A293" s="40">
        <f t="shared" si="4"/>
        <v>292</v>
      </c>
      <c r="B293" s="43" t="s">
        <v>424</v>
      </c>
      <c r="C293" s="44" t="s">
        <v>979</v>
      </c>
      <c r="D293" s="40"/>
    </row>
    <row r="294" spans="1:4">
      <c r="A294" s="40">
        <f t="shared" si="4"/>
        <v>293</v>
      </c>
      <c r="B294" s="43" t="s">
        <v>425</v>
      </c>
      <c r="C294" s="44" t="s">
        <v>980</v>
      </c>
      <c r="D294" s="40"/>
    </row>
    <row r="295" spans="1:4">
      <c r="A295" s="40">
        <f t="shared" si="4"/>
        <v>294</v>
      </c>
      <c r="B295" s="43" t="s">
        <v>426</v>
      </c>
      <c r="C295" s="44" t="s">
        <v>981</v>
      </c>
      <c r="D295" s="40"/>
    </row>
    <row r="296" spans="1:4">
      <c r="A296" s="40">
        <f t="shared" si="4"/>
        <v>295</v>
      </c>
      <c r="B296" s="43" t="s">
        <v>427</v>
      </c>
      <c r="C296" s="44" t="s">
        <v>982</v>
      </c>
      <c r="D296" s="40"/>
    </row>
    <row r="297" spans="1:4">
      <c r="A297" s="40">
        <f t="shared" si="4"/>
        <v>296</v>
      </c>
      <c r="B297" s="43" t="s">
        <v>428</v>
      </c>
      <c r="C297" s="44" t="s">
        <v>983</v>
      </c>
      <c r="D297" s="40"/>
    </row>
    <row r="298" spans="1:4">
      <c r="A298" s="40">
        <f t="shared" si="4"/>
        <v>297</v>
      </c>
      <c r="B298" s="43" t="s">
        <v>429</v>
      </c>
      <c r="C298" s="44" t="s">
        <v>984</v>
      </c>
      <c r="D298" s="40"/>
    </row>
    <row r="299" spans="1:4">
      <c r="A299" s="40">
        <f t="shared" si="4"/>
        <v>298</v>
      </c>
      <c r="B299" s="43" t="s">
        <v>430</v>
      </c>
      <c r="C299" s="44" t="s">
        <v>985</v>
      </c>
      <c r="D299" s="40"/>
    </row>
    <row r="300" spans="1:4">
      <c r="A300" s="40">
        <f t="shared" si="4"/>
        <v>299</v>
      </c>
      <c r="B300" s="43" t="s">
        <v>431</v>
      </c>
      <c r="C300" s="44" t="s">
        <v>986</v>
      </c>
      <c r="D300" s="40"/>
    </row>
    <row r="301" spans="1:4">
      <c r="A301" s="40">
        <f t="shared" si="4"/>
        <v>300</v>
      </c>
      <c r="B301" s="43" t="s">
        <v>432</v>
      </c>
      <c r="C301" s="44" t="s">
        <v>987</v>
      </c>
      <c r="D301" s="40"/>
    </row>
    <row r="302" spans="1:4">
      <c r="A302" s="40">
        <f t="shared" si="4"/>
        <v>301</v>
      </c>
      <c r="B302" s="43" t="s">
        <v>433</v>
      </c>
      <c r="C302" s="44" t="s">
        <v>988</v>
      </c>
      <c r="D302" s="40"/>
    </row>
    <row r="303" spans="1:4">
      <c r="A303" s="40">
        <f t="shared" si="4"/>
        <v>302</v>
      </c>
      <c r="B303" s="43" t="s">
        <v>434</v>
      </c>
      <c r="C303" s="44" t="s">
        <v>989</v>
      </c>
      <c r="D303" s="40"/>
    </row>
    <row r="304" spans="1:4">
      <c r="A304" s="40">
        <f t="shared" si="4"/>
        <v>303</v>
      </c>
      <c r="B304" s="43" t="s">
        <v>435</v>
      </c>
      <c r="C304" s="44" t="s">
        <v>990</v>
      </c>
      <c r="D304" s="40"/>
    </row>
    <row r="305" spans="1:4">
      <c r="A305" s="40">
        <f t="shared" si="4"/>
        <v>304</v>
      </c>
      <c r="B305" s="43" t="s">
        <v>436</v>
      </c>
      <c r="C305" s="44" t="s">
        <v>991</v>
      </c>
      <c r="D305" s="40"/>
    </row>
    <row r="306" spans="1:4">
      <c r="A306" s="40">
        <f t="shared" si="4"/>
        <v>305</v>
      </c>
      <c r="B306" s="43" t="s">
        <v>437</v>
      </c>
      <c r="C306" s="44" t="s">
        <v>992</v>
      </c>
      <c r="D306" s="40"/>
    </row>
    <row r="307" spans="1:4">
      <c r="A307" s="40">
        <f t="shared" si="4"/>
        <v>306</v>
      </c>
      <c r="B307" s="43" t="s">
        <v>438</v>
      </c>
      <c r="C307" s="44" t="s">
        <v>993</v>
      </c>
      <c r="D307" s="40"/>
    </row>
    <row r="308" spans="1:4">
      <c r="A308" s="40">
        <f t="shared" si="4"/>
        <v>307</v>
      </c>
      <c r="B308" s="43" t="s">
        <v>439</v>
      </c>
      <c r="C308" s="44" t="s">
        <v>994</v>
      </c>
      <c r="D308" s="40"/>
    </row>
    <row r="309" spans="1:4">
      <c r="A309" s="40">
        <f t="shared" si="4"/>
        <v>308</v>
      </c>
      <c r="B309" s="43" t="s">
        <v>440</v>
      </c>
      <c r="C309" s="44" t="s">
        <v>995</v>
      </c>
      <c r="D309" s="40"/>
    </row>
    <row r="310" spans="1:4">
      <c r="A310" s="40">
        <f t="shared" si="4"/>
        <v>309</v>
      </c>
      <c r="B310" s="43" t="s">
        <v>441</v>
      </c>
      <c r="C310" s="44" t="s">
        <v>996</v>
      </c>
      <c r="D310" s="40"/>
    </row>
    <row r="311" spans="1:4">
      <c r="A311" s="40">
        <f t="shared" si="4"/>
        <v>310</v>
      </c>
      <c r="B311" s="43" t="s">
        <v>442</v>
      </c>
      <c r="C311" s="44" t="s">
        <v>997</v>
      </c>
      <c r="D311" s="40"/>
    </row>
    <row r="312" spans="1:4">
      <c r="A312" s="40">
        <f t="shared" si="4"/>
        <v>311</v>
      </c>
      <c r="B312" s="43" t="s">
        <v>443</v>
      </c>
      <c r="C312" s="44" t="s">
        <v>998</v>
      </c>
      <c r="D312" s="40"/>
    </row>
    <row r="313" spans="1:4">
      <c r="A313" s="40">
        <f t="shared" si="4"/>
        <v>312</v>
      </c>
      <c r="B313" s="43" t="s">
        <v>444</v>
      </c>
      <c r="C313" s="44" t="s">
        <v>999</v>
      </c>
      <c r="D313" s="40"/>
    </row>
    <row r="314" spans="1:4">
      <c r="A314" s="40">
        <f t="shared" si="4"/>
        <v>313</v>
      </c>
      <c r="B314" s="43" t="s">
        <v>445</v>
      </c>
      <c r="C314" s="44" t="s">
        <v>1000</v>
      </c>
      <c r="D314" s="40"/>
    </row>
    <row r="315" spans="1:4">
      <c r="A315" s="40">
        <f t="shared" si="4"/>
        <v>314</v>
      </c>
      <c r="B315" s="43" t="s">
        <v>446</v>
      </c>
      <c r="C315" s="44" t="s">
        <v>1001</v>
      </c>
      <c r="D315" s="40"/>
    </row>
    <row r="316" spans="1:4">
      <c r="A316" s="40">
        <f t="shared" si="4"/>
        <v>315</v>
      </c>
      <c r="B316" s="43" t="s">
        <v>447</v>
      </c>
      <c r="C316" s="44" t="s">
        <v>1002</v>
      </c>
      <c r="D316" s="40"/>
    </row>
    <row r="317" spans="1:4">
      <c r="A317" s="40">
        <f t="shared" si="4"/>
        <v>316</v>
      </c>
      <c r="B317" s="43" t="s">
        <v>448</v>
      </c>
      <c r="C317" s="44" t="s">
        <v>1003</v>
      </c>
      <c r="D317" s="40"/>
    </row>
    <row r="318" spans="1:4">
      <c r="A318" s="40">
        <f t="shared" si="4"/>
        <v>317</v>
      </c>
      <c r="B318" s="43" t="s">
        <v>449</v>
      </c>
      <c r="C318" s="44" t="s">
        <v>1004</v>
      </c>
      <c r="D318" s="40"/>
    </row>
    <row r="319" spans="1:4">
      <c r="A319" s="40">
        <f t="shared" si="4"/>
        <v>318</v>
      </c>
      <c r="B319" s="43" t="s">
        <v>450</v>
      </c>
      <c r="C319" s="44" t="s">
        <v>1005</v>
      </c>
      <c r="D319" s="40"/>
    </row>
    <row r="320" spans="1:4">
      <c r="A320" s="40">
        <f t="shared" si="4"/>
        <v>319</v>
      </c>
      <c r="B320" s="43" t="s">
        <v>451</v>
      </c>
      <c r="C320" s="44" t="s">
        <v>1006</v>
      </c>
      <c r="D320" s="40"/>
    </row>
    <row r="321" spans="1:4">
      <c r="A321" s="40">
        <f t="shared" si="4"/>
        <v>320</v>
      </c>
      <c r="B321" s="43" t="s">
        <v>452</v>
      </c>
      <c r="C321" s="44" t="s">
        <v>1007</v>
      </c>
      <c r="D321" s="40"/>
    </row>
    <row r="322" spans="1:4">
      <c r="A322" s="40">
        <f t="shared" ref="A322:A385" si="5">ROW()-1</f>
        <v>321</v>
      </c>
      <c r="B322" s="43" t="s">
        <v>453</v>
      </c>
      <c r="C322" s="44" t="s">
        <v>1008</v>
      </c>
      <c r="D322" s="40"/>
    </row>
    <row r="323" spans="1:4">
      <c r="A323" s="40">
        <f t="shared" si="5"/>
        <v>322</v>
      </c>
      <c r="B323" s="43" t="s">
        <v>454</v>
      </c>
      <c r="C323" s="44" t="s">
        <v>1009</v>
      </c>
      <c r="D323" s="40"/>
    </row>
    <row r="324" spans="1:4">
      <c r="A324" s="40">
        <f t="shared" si="5"/>
        <v>323</v>
      </c>
      <c r="B324" s="43" t="s">
        <v>455</v>
      </c>
      <c r="C324" s="44" t="s">
        <v>1010</v>
      </c>
      <c r="D324" s="40"/>
    </row>
    <row r="325" spans="1:4">
      <c r="A325" s="40">
        <f t="shared" si="5"/>
        <v>324</v>
      </c>
      <c r="B325" s="43" t="s">
        <v>456</v>
      </c>
      <c r="C325" s="44" t="s">
        <v>1011</v>
      </c>
      <c r="D325" s="40"/>
    </row>
    <row r="326" spans="1:4">
      <c r="A326" s="40">
        <f t="shared" si="5"/>
        <v>325</v>
      </c>
      <c r="B326" s="43" t="s">
        <v>457</v>
      </c>
      <c r="C326" s="44" t="s">
        <v>1012</v>
      </c>
      <c r="D326" s="40"/>
    </row>
    <row r="327" spans="1:4">
      <c r="A327" s="40">
        <f t="shared" si="5"/>
        <v>326</v>
      </c>
      <c r="B327" s="43" t="s">
        <v>458</v>
      </c>
      <c r="C327" s="44" t="s">
        <v>1013</v>
      </c>
      <c r="D327" s="40"/>
    </row>
    <row r="328" spans="1:4">
      <c r="A328" s="40">
        <f t="shared" si="5"/>
        <v>327</v>
      </c>
      <c r="B328" s="43" t="s">
        <v>459</v>
      </c>
      <c r="C328" s="44" t="s">
        <v>1014</v>
      </c>
      <c r="D328" s="40"/>
    </row>
    <row r="329" spans="1:4">
      <c r="A329" s="40">
        <f t="shared" si="5"/>
        <v>328</v>
      </c>
      <c r="B329" s="43" t="s">
        <v>460</v>
      </c>
      <c r="C329" s="44" t="s">
        <v>1015</v>
      </c>
      <c r="D329" s="40"/>
    </row>
    <row r="330" spans="1:4">
      <c r="A330" s="40">
        <f t="shared" si="5"/>
        <v>329</v>
      </c>
      <c r="B330" s="43" t="s">
        <v>461</v>
      </c>
      <c r="C330" s="44" t="s">
        <v>1016</v>
      </c>
      <c r="D330" s="40"/>
    </row>
    <row r="331" spans="1:4">
      <c r="A331" s="40">
        <f t="shared" si="5"/>
        <v>330</v>
      </c>
      <c r="B331" s="43" t="s">
        <v>462</v>
      </c>
      <c r="C331" s="44" t="s">
        <v>1017</v>
      </c>
      <c r="D331" s="40"/>
    </row>
    <row r="332" spans="1:4">
      <c r="A332" s="40">
        <f t="shared" si="5"/>
        <v>331</v>
      </c>
      <c r="B332" s="43" t="s">
        <v>463</v>
      </c>
      <c r="C332" s="44" t="s">
        <v>1018</v>
      </c>
      <c r="D332" s="40"/>
    </row>
    <row r="333" spans="1:4">
      <c r="A333" s="40">
        <f t="shared" si="5"/>
        <v>332</v>
      </c>
      <c r="B333" s="43" t="s">
        <v>464</v>
      </c>
      <c r="C333" s="44" t="s">
        <v>1019</v>
      </c>
      <c r="D333" s="40"/>
    </row>
    <row r="334" spans="1:4">
      <c r="A334" s="40">
        <f t="shared" si="5"/>
        <v>333</v>
      </c>
      <c r="B334" s="43" t="s">
        <v>465</v>
      </c>
      <c r="C334" s="44" t="s">
        <v>1020</v>
      </c>
      <c r="D334" s="40"/>
    </row>
    <row r="335" spans="1:4">
      <c r="A335" s="40">
        <f t="shared" si="5"/>
        <v>334</v>
      </c>
      <c r="B335" s="43" t="s">
        <v>466</v>
      </c>
      <c r="C335" s="44" t="s">
        <v>1021</v>
      </c>
      <c r="D335" s="40"/>
    </row>
    <row r="336" spans="1:4">
      <c r="A336" s="40">
        <f t="shared" si="5"/>
        <v>335</v>
      </c>
      <c r="B336" s="43" t="s">
        <v>467</v>
      </c>
      <c r="C336" s="44" t="s">
        <v>1022</v>
      </c>
      <c r="D336" s="40"/>
    </row>
    <row r="337" spans="1:4">
      <c r="A337" s="40">
        <f t="shared" si="5"/>
        <v>336</v>
      </c>
      <c r="B337" s="43" t="s">
        <v>468</v>
      </c>
      <c r="C337" s="44" t="s">
        <v>1023</v>
      </c>
      <c r="D337" s="40"/>
    </row>
    <row r="338" spans="1:4">
      <c r="A338" s="40">
        <f t="shared" si="5"/>
        <v>337</v>
      </c>
      <c r="B338" s="43" t="s">
        <v>469</v>
      </c>
      <c r="C338" s="44" t="s">
        <v>1024</v>
      </c>
      <c r="D338" s="40"/>
    </row>
    <row r="339" spans="1:4">
      <c r="A339" s="40">
        <f t="shared" si="5"/>
        <v>338</v>
      </c>
      <c r="B339" s="43" t="s">
        <v>470</v>
      </c>
      <c r="C339" s="44" t="s">
        <v>1025</v>
      </c>
      <c r="D339" s="40"/>
    </row>
    <row r="340" spans="1:4">
      <c r="A340" s="40">
        <f t="shared" si="5"/>
        <v>339</v>
      </c>
      <c r="B340" s="43" t="s">
        <v>471</v>
      </c>
      <c r="C340" s="44" t="s">
        <v>1026</v>
      </c>
      <c r="D340" s="40"/>
    </row>
    <row r="341" spans="1:4">
      <c r="A341" s="40">
        <f t="shared" si="5"/>
        <v>340</v>
      </c>
      <c r="B341" s="43" t="s">
        <v>472</v>
      </c>
      <c r="C341" s="44" t="s">
        <v>1027</v>
      </c>
      <c r="D341" s="40"/>
    </row>
    <row r="342" spans="1:4">
      <c r="A342" s="40">
        <f t="shared" si="5"/>
        <v>341</v>
      </c>
      <c r="B342" s="43" t="s">
        <v>473</v>
      </c>
      <c r="C342" s="44" t="s">
        <v>1028</v>
      </c>
      <c r="D342" s="40"/>
    </row>
    <row r="343" spans="1:4">
      <c r="A343" s="40">
        <f t="shared" si="5"/>
        <v>342</v>
      </c>
      <c r="B343" s="43" t="s">
        <v>474</v>
      </c>
      <c r="C343" s="44" t="s">
        <v>1029</v>
      </c>
      <c r="D343" s="40"/>
    </row>
    <row r="344" spans="1:4">
      <c r="A344" s="40">
        <f t="shared" si="5"/>
        <v>343</v>
      </c>
      <c r="B344" s="43" t="s">
        <v>475</v>
      </c>
      <c r="C344" s="44" t="s">
        <v>1030</v>
      </c>
      <c r="D344" s="40"/>
    </row>
    <row r="345" spans="1:4">
      <c r="A345" s="40">
        <f t="shared" si="5"/>
        <v>344</v>
      </c>
      <c r="B345" s="43" t="s">
        <v>476</v>
      </c>
      <c r="C345" s="44" t="s">
        <v>1031</v>
      </c>
      <c r="D345" s="40"/>
    </row>
    <row r="346" spans="1:4">
      <c r="A346" s="40">
        <f t="shared" si="5"/>
        <v>345</v>
      </c>
      <c r="B346" s="43" t="s">
        <v>477</v>
      </c>
      <c r="C346" s="44" t="s">
        <v>1032</v>
      </c>
      <c r="D346" s="40"/>
    </row>
    <row r="347" spans="1:4">
      <c r="A347" s="40">
        <f t="shared" si="5"/>
        <v>346</v>
      </c>
      <c r="B347" s="43" t="s">
        <v>478</v>
      </c>
      <c r="C347" s="44" t="s">
        <v>1033</v>
      </c>
      <c r="D347" s="40"/>
    </row>
    <row r="348" spans="1:4">
      <c r="A348" s="40">
        <f t="shared" si="5"/>
        <v>347</v>
      </c>
      <c r="B348" s="43" t="s">
        <v>479</v>
      </c>
      <c r="C348" s="44" t="s">
        <v>1034</v>
      </c>
      <c r="D348" s="40"/>
    </row>
    <row r="349" spans="1:4">
      <c r="A349" s="40">
        <f t="shared" si="5"/>
        <v>348</v>
      </c>
      <c r="B349" s="43" t="s">
        <v>480</v>
      </c>
      <c r="C349" s="44" t="s">
        <v>1035</v>
      </c>
      <c r="D349" s="40"/>
    </row>
    <row r="350" spans="1:4">
      <c r="A350" s="40">
        <f t="shared" si="5"/>
        <v>349</v>
      </c>
      <c r="B350" s="43" t="s">
        <v>481</v>
      </c>
      <c r="C350" s="44" t="s">
        <v>1036</v>
      </c>
      <c r="D350" s="40"/>
    </row>
    <row r="351" spans="1:4">
      <c r="A351" s="40">
        <f t="shared" si="5"/>
        <v>350</v>
      </c>
      <c r="B351" s="43" t="s">
        <v>482</v>
      </c>
      <c r="C351" s="44" t="s">
        <v>1037</v>
      </c>
      <c r="D351" s="40"/>
    </row>
    <row r="352" spans="1:4">
      <c r="A352" s="40">
        <f t="shared" si="5"/>
        <v>351</v>
      </c>
      <c r="B352" s="43" t="s">
        <v>483</v>
      </c>
      <c r="C352" s="44" t="s">
        <v>1038</v>
      </c>
      <c r="D352" s="40"/>
    </row>
    <row r="353" spans="1:4">
      <c r="A353" s="40">
        <f t="shared" si="5"/>
        <v>352</v>
      </c>
      <c r="B353" s="43" t="s">
        <v>484</v>
      </c>
      <c r="C353" s="44" t="s">
        <v>1039</v>
      </c>
      <c r="D353" s="40"/>
    </row>
    <row r="354" spans="1:4">
      <c r="A354" s="40">
        <f t="shared" si="5"/>
        <v>353</v>
      </c>
      <c r="B354" s="43" t="s">
        <v>485</v>
      </c>
      <c r="C354" s="44" t="s">
        <v>1040</v>
      </c>
      <c r="D354" s="40"/>
    </row>
    <row r="355" spans="1:4">
      <c r="A355" s="40">
        <f t="shared" si="5"/>
        <v>354</v>
      </c>
      <c r="B355" s="43" t="s">
        <v>486</v>
      </c>
      <c r="C355" s="44" t="s">
        <v>1041</v>
      </c>
      <c r="D355" s="40"/>
    </row>
    <row r="356" spans="1:4">
      <c r="A356" s="40">
        <f t="shared" si="5"/>
        <v>355</v>
      </c>
      <c r="B356" s="43" t="s">
        <v>487</v>
      </c>
      <c r="C356" s="44" t="s">
        <v>1042</v>
      </c>
      <c r="D356" s="40"/>
    </row>
    <row r="357" spans="1:4">
      <c r="A357" s="40">
        <f t="shared" si="5"/>
        <v>356</v>
      </c>
      <c r="B357" s="43" t="s">
        <v>488</v>
      </c>
      <c r="C357" s="44" t="s">
        <v>1043</v>
      </c>
      <c r="D357" s="40"/>
    </row>
    <row r="358" spans="1:4">
      <c r="A358" s="40">
        <f t="shared" si="5"/>
        <v>357</v>
      </c>
      <c r="B358" s="43" t="s">
        <v>489</v>
      </c>
      <c r="C358" s="44" t="s">
        <v>1044</v>
      </c>
      <c r="D358" s="40"/>
    </row>
    <row r="359" spans="1:4">
      <c r="A359" s="40">
        <f t="shared" si="5"/>
        <v>358</v>
      </c>
      <c r="B359" s="43" t="s">
        <v>490</v>
      </c>
      <c r="C359" s="44" t="s">
        <v>1045</v>
      </c>
      <c r="D359" s="40"/>
    </row>
    <row r="360" spans="1:4">
      <c r="A360" s="40">
        <f t="shared" si="5"/>
        <v>359</v>
      </c>
      <c r="B360" s="43" t="s">
        <v>491</v>
      </c>
      <c r="C360" s="44" t="s">
        <v>1046</v>
      </c>
      <c r="D360" s="40"/>
    </row>
    <row r="361" spans="1:4">
      <c r="A361" s="40">
        <f t="shared" si="5"/>
        <v>360</v>
      </c>
      <c r="B361" s="43" t="s">
        <v>492</v>
      </c>
      <c r="C361" s="44" t="s">
        <v>1047</v>
      </c>
      <c r="D361" s="40"/>
    </row>
    <row r="362" spans="1:4">
      <c r="A362" s="40">
        <f t="shared" si="5"/>
        <v>361</v>
      </c>
      <c r="B362" s="43" t="s">
        <v>493</v>
      </c>
      <c r="C362" s="44" t="s">
        <v>1048</v>
      </c>
      <c r="D362" s="40"/>
    </row>
    <row r="363" spans="1:4">
      <c r="A363" s="40">
        <f t="shared" si="5"/>
        <v>362</v>
      </c>
      <c r="B363" s="43" t="s">
        <v>494</v>
      </c>
      <c r="C363" s="44" t="s">
        <v>1049</v>
      </c>
      <c r="D363" s="40"/>
    </row>
    <row r="364" spans="1:4">
      <c r="A364" s="40">
        <f t="shared" si="5"/>
        <v>363</v>
      </c>
      <c r="B364" s="43" t="s">
        <v>495</v>
      </c>
      <c r="C364" s="44" t="s">
        <v>1050</v>
      </c>
      <c r="D364" s="40"/>
    </row>
    <row r="365" spans="1:4">
      <c r="A365" s="40">
        <f t="shared" si="5"/>
        <v>364</v>
      </c>
      <c r="B365" s="43" t="s">
        <v>496</v>
      </c>
      <c r="C365" s="44" t="s">
        <v>1051</v>
      </c>
      <c r="D365" s="40"/>
    </row>
    <row r="366" spans="1:4">
      <c r="A366" s="40">
        <f t="shared" si="5"/>
        <v>365</v>
      </c>
      <c r="B366" s="43" t="s">
        <v>497</v>
      </c>
      <c r="C366" s="44" t="s">
        <v>1052</v>
      </c>
      <c r="D366" s="40"/>
    </row>
    <row r="367" spans="1:4">
      <c r="A367" s="40">
        <f t="shared" si="5"/>
        <v>366</v>
      </c>
      <c r="B367" s="43" t="s">
        <v>498</v>
      </c>
      <c r="C367" s="44" t="s">
        <v>1053</v>
      </c>
      <c r="D367" s="40"/>
    </row>
    <row r="368" spans="1:4">
      <c r="A368" s="40">
        <f t="shared" si="5"/>
        <v>367</v>
      </c>
      <c r="B368" s="43" t="s">
        <v>499</v>
      </c>
      <c r="C368" s="44" t="s">
        <v>1054</v>
      </c>
      <c r="D368" s="40"/>
    </row>
    <row r="369" spans="1:4">
      <c r="A369" s="40">
        <f t="shared" si="5"/>
        <v>368</v>
      </c>
      <c r="B369" s="43" t="s">
        <v>500</v>
      </c>
      <c r="C369" s="44" t="s">
        <v>1055</v>
      </c>
      <c r="D369" s="40"/>
    </row>
    <row r="370" spans="1:4">
      <c r="A370" s="40">
        <f t="shared" si="5"/>
        <v>369</v>
      </c>
      <c r="B370" s="43" t="s">
        <v>501</v>
      </c>
      <c r="C370" s="44" t="s">
        <v>1056</v>
      </c>
      <c r="D370" s="40"/>
    </row>
    <row r="371" spans="1:4">
      <c r="A371" s="40">
        <f t="shared" si="5"/>
        <v>370</v>
      </c>
      <c r="B371" s="43" t="s">
        <v>502</v>
      </c>
      <c r="C371" s="44" t="s">
        <v>1057</v>
      </c>
      <c r="D371" s="40"/>
    </row>
    <row r="372" spans="1:4">
      <c r="A372" s="40">
        <f t="shared" si="5"/>
        <v>371</v>
      </c>
      <c r="B372" s="43" t="s">
        <v>503</v>
      </c>
      <c r="C372" s="44" t="s">
        <v>1058</v>
      </c>
      <c r="D372" s="40"/>
    </row>
    <row r="373" spans="1:4">
      <c r="A373" s="40">
        <f t="shared" si="5"/>
        <v>372</v>
      </c>
      <c r="B373" s="43" t="s">
        <v>504</v>
      </c>
      <c r="C373" s="44" t="s">
        <v>1059</v>
      </c>
      <c r="D373" s="40"/>
    </row>
    <row r="374" spans="1:4">
      <c r="A374" s="40">
        <f t="shared" si="5"/>
        <v>373</v>
      </c>
      <c r="B374" s="43" t="s">
        <v>505</v>
      </c>
      <c r="C374" s="44" t="s">
        <v>1060</v>
      </c>
      <c r="D374" s="40"/>
    </row>
    <row r="375" spans="1:4">
      <c r="A375" s="40">
        <f t="shared" si="5"/>
        <v>374</v>
      </c>
      <c r="B375" s="43" t="s">
        <v>506</v>
      </c>
      <c r="C375" s="44" t="s">
        <v>1061</v>
      </c>
      <c r="D375" s="40"/>
    </row>
    <row r="376" spans="1:4">
      <c r="A376" s="40">
        <f t="shared" si="5"/>
        <v>375</v>
      </c>
      <c r="B376" s="43" t="s">
        <v>507</v>
      </c>
      <c r="C376" s="44" t="s">
        <v>1062</v>
      </c>
      <c r="D376" s="40"/>
    </row>
    <row r="377" spans="1:4">
      <c r="A377" s="40">
        <f t="shared" si="5"/>
        <v>376</v>
      </c>
      <c r="B377" s="43" t="s">
        <v>508</v>
      </c>
      <c r="C377" s="44" t="s">
        <v>1063</v>
      </c>
      <c r="D377" s="40"/>
    </row>
    <row r="378" spans="1:4">
      <c r="A378" s="40">
        <f t="shared" si="5"/>
        <v>377</v>
      </c>
      <c r="B378" s="43" t="s">
        <v>509</v>
      </c>
      <c r="C378" s="44" t="s">
        <v>1064</v>
      </c>
      <c r="D378" s="40"/>
    </row>
    <row r="379" spans="1:4">
      <c r="A379" s="40">
        <f t="shared" si="5"/>
        <v>378</v>
      </c>
      <c r="B379" s="43" t="s">
        <v>510</v>
      </c>
      <c r="C379" s="44" t="s">
        <v>1065</v>
      </c>
      <c r="D379" s="40"/>
    </row>
    <row r="380" spans="1:4">
      <c r="A380" s="40">
        <f t="shared" si="5"/>
        <v>379</v>
      </c>
      <c r="B380" s="43" t="s">
        <v>511</v>
      </c>
      <c r="C380" s="44" t="s">
        <v>1066</v>
      </c>
      <c r="D380" s="40"/>
    </row>
    <row r="381" spans="1:4">
      <c r="A381" s="40">
        <f t="shared" si="5"/>
        <v>380</v>
      </c>
      <c r="B381" s="43" t="s">
        <v>512</v>
      </c>
      <c r="C381" s="44" t="s">
        <v>1067</v>
      </c>
      <c r="D381" s="40"/>
    </row>
    <row r="382" spans="1:4">
      <c r="A382" s="40">
        <f t="shared" si="5"/>
        <v>381</v>
      </c>
      <c r="B382" s="43" t="s">
        <v>513</v>
      </c>
      <c r="C382" s="44" t="s">
        <v>1068</v>
      </c>
      <c r="D382" s="40"/>
    </row>
    <row r="383" spans="1:4">
      <c r="A383" s="40">
        <f t="shared" si="5"/>
        <v>382</v>
      </c>
      <c r="B383" s="43" t="s">
        <v>514</v>
      </c>
      <c r="C383" s="44" t="s">
        <v>1069</v>
      </c>
      <c r="D383" s="40"/>
    </row>
    <row r="384" spans="1:4">
      <c r="A384" s="40">
        <f t="shared" si="5"/>
        <v>383</v>
      </c>
      <c r="B384" s="43" t="s">
        <v>515</v>
      </c>
      <c r="C384" s="44" t="s">
        <v>1070</v>
      </c>
      <c r="D384" s="40"/>
    </row>
    <row r="385" spans="1:4">
      <c r="A385" s="40">
        <f t="shared" si="5"/>
        <v>384</v>
      </c>
      <c r="B385" s="43" t="s">
        <v>516</v>
      </c>
      <c r="C385" s="44" t="s">
        <v>1071</v>
      </c>
      <c r="D385" s="40"/>
    </row>
    <row r="386" spans="1:4">
      <c r="A386" s="40">
        <f t="shared" ref="A386:A449" si="6">ROW()-1</f>
        <v>385</v>
      </c>
      <c r="B386" s="43" t="s">
        <v>517</v>
      </c>
      <c r="C386" s="44" t="s">
        <v>1072</v>
      </c>
      <c r="D386" s="40"/>
    </row>
    <row r="387" spans="1:4">
      <c r="A387" s="40">
        <f t="shared" si="6"/>
        <v>386</v>
      </c>
      <c r="B387" s="43" t="s">
        <v>518</v>
      </c>
      <c r="C387" s="44" t="s">
        <v>1073</v>
      </c>
      <c r="D387" s="40"/>
    </row>
    <row r="388" spans="1:4">
      <c r="A388" s="40">
        <f t="shared" si="6"/>
        <v>387</v>
      </c>
      <c r="B388" s="43" t="s">
        <v>519</v>
      </c>
      <c r="C388" s="44" t="s">
        <v>1074</v>
      </c>
      <c r="D388" s="40"/>
    </row>
    <row r="389" spans="1:4">
      <c r="A389" s="40">
        <f t="shared" si="6"/>
        <v>388</v>
      </c>
      <c r="B389" s="43" t="s">
        <v>520</v>
      </c>
      <c r="C389" s="44" t="s">
        <v>1075</v>
      </c>
      <c r="D389" s="40"/>
    </row>
    <row r="390" spans="1:4">
      <c r="A390" s="40">
        <f t="shared" si="6"/>
        <v>389</v>
      </c>
      <c r="B390" s="43" t="s">
        <v>521</v>
      </c>
      <c r="C390" s="44" t="s">
        <v>1076</v>
      </c>
      <c r="D390" s="40"/>
    </row>
    <row r="391" spans="1:4">
      <c r="A391" s="40">
        <f t="shared" si="6"/>
        <v>390</v>
      </c>
      <c r="B391" s="43" t="s">
        <v>522</v>
      </c>
      <c r="C391" s="44" t="s">
        <v>1077</v>
      </c>
      <c r="D391" s="40"/>
    </row>
    <row r="392" spans="1:4">
      <c r="A392" s="40">
        <f t="shared" si="6"/>
        <v>391</v>
      </c>
      <c r="B392" s="43" t="s">
        <v>523</v>
      </c>
      <c r="C392" s="44" t="s">
        <v>1078</v>
      </c>
      <c r="D392" s="40"/>
    </row>
    <row r="393" spans="1:4">
      <c r="A393" s="40">
        <f t="shared" si="6"/>
        <v>392</v>
      </c>
      <c r="B393" s="43" t="s">
        <v>524</v>
      </c>
      <c r="C393" s="44" t="s">
        <v>1079</v>
      </c>
      <c r="D393" s="40"/>
    </row>
    <row r="394" spans="1:4">
      <c r="A394" s="40">
        <f t="shared" si="6"/>
        <v>393</v>
      </c>
      <c r="B394" s="43" t="s">
        <v>525</v>
      </c>
      <c r="C394" s="44" t="s">
        <v>1080</v>
      </c>
      <c r="D394" s="40"/>
    </row>
    <row r="395" spans="1:4">
      <c r="A395" s="40">
        <f t="shared" si="6"/>
        <v>394</v>
      </c>
      <c r="B395" s="43" t="s">
        <v>526</v>
      </c>
      <c r="C395" s="44" t="s">
        <v>1081</v>
      </c>
      <c r="D395" s="40"/>
    </row>
    <row r="396" spans="1:4">
      <c r="A396" s="40">
        <f t="shared" si="6"/>
        <v>395</v>
      </c>
      <c r="B396" s="43" t="s">
        <v>527</v>
      </c>
      <c r="C396" s="44" t="s">
        <v>1082</v>
      </c>
      <c r="D396" s="40"/>
    </row>
    <row r="397" spans="1:4">
      <c r="A397" s="40">
        <f t="shared" si="6"/>
        <v>396</v>
      </c>
      <c r="B397" s="43" t="s">
        <v>528</v>
      </c>
      <c r="C397" s="44" t="s">
        <v>1083</v>
      </c>
      <c r="D397" s="40"/>
    </row>
    <row r="398" spans="1:4">
      <c r="A398" s="40">
        <f t="shared" si="6"/>
        <v>397</v>
      </c>
      <c r="B398" s="43" t="s">
        <v>529</v>
      </c>
      <c r="C398" s="44" t="s">
        <v>1084</v>
      </c>
      <c r="D398" s="40"/>
    </row>
    <row r="399" spans="1:4">
      <c r="A399" s="40">
        <f t="shared" si="6"/>
        <v>398</v>
      </c>
      <c r="B399" s="43" t="s">
        <v>530</v>
      </c>
      <c r="C399" s="44" t="s">
        <v>1085</v>
      </c>
      <c r="D399" s="40"/>
    </row>
    <row r="400" spans="1:4">
      <c r="A400" s="40">
        <f t="shared" si="6"/>
        <v>399</v>
      </c>
      <c r="B400" s="43" t="s">
        <v>531</v>
      </c>
      <c r="C400" s="44" t="s">
        <v>1086</v>
      </c>
      <c r="D400" s="40"/>
    </row>
    <row r="401" spans="1:4">
      <c r="A401" s="40">
        <f t="shared" si="6"/>
        <v>400</v>
      </c>
      <c r="B401" s="43" t="s">
        <v>532</v>
      </c>
      <c r="C401" s="44" t="s">
        <v>1087</v>
      </c>
      <c r="D401" s="40"/>
    </row>
    <row r="402" spans="1:4">
      <c r="A402" s="40">
        <f t="shared" si="6"/>
        <v>401</v>
      </c>
      <c r="B402" s="43" t="s">
        <v>533</v>
      </c>
      <c r="C402" s="44" t="s">
        <v>1088</v>
      </c>
      <c r="D402" s="40"/>
    </row>
    <row r="403" spans="1:4">
      <c r="A403" s="40">
        <f t="shared" si="6"/>
        <v>402</v>
      </c>
      <c r="B403" s="43" t="s">
        <v>534</v>
      </c>
      <c r="C403" s="44" t="s">
        <v>1089</v>
      </c>
      <c r="D403" s="40"/>
    </row>
    <row r="404" spans="1:4">
      <c r="A404" s="40">
        <f t="shared" si="6"/>
        <v>403</v>
      </c>
      <c r="B404" s="43" t="s">
        <v>535</v>
      </c>
      <c r="C404" s="44" t="s">
        <v>1090</v>
      </c>
      <c r="D404" s="40"/>
    </row>
    <row r="405" spans="1:4">
      <c r="A405" s="40">
        <f t="shared" si="6"/>
        <v>404</v>
      </c>
      <c r="B405" s="43" t="s">
        <v>536</v>
      </c>
      <c r="C405" s="44" t="s">
        <v>1091</v>
      </c>
      <c r="D405" s="40"/>
    </row>
    <row r="406" spans="1:4">
      <c r="A406" s="40">
        <f t="shared" si="6"/>
        <v>405</v>
      </c>
      <c r="B406" s="43" t="s">
        <v>537</v>
      </c>
      <c r="C406" s="44" t="s">
        <v>1092</v>
      </c>
      <c r="D406" s="40"/>
    </row>
    <row r="407" spans="1:4">
      <c r="A407" s="40">
        <f t="shared" si="6"/>
        <v>406</v>
      </c>
      <c r="B407" s="40" t="s">
        <v>538</v>
      </c>
      <c r="C407" s="44" t="s">
        <v>1093</v>
      </c>
      <c r="D407" s="40"/>
    </row>
    <row r="408" spans="1:4">
      <c r="A408" s="40">
        <f t="shared" si="6"/>
        <v>407</v>
      </c>
      <c r="B408" s="40" t="s">
        <v>237</v>
      </c>
      <c r="C408" s="44" t="s">
        <v>1094</v>
      </c>
      <c r="D408" s="40"/>
    </row>
    <row r="409" spans="1:4">
      <c r="A409" s="40">
        <f t="shared" si="6"/>
        <v>408</v>
      </c>
      <c r="B409" s="40" t="s">
        <v>239</v>
      </c>
      <c r="C409" s="44" t="s">
        <v>1095</v>
      </c>
      <c r="D409" s="40"/>
    </row>
    <row r="410" spans="1:4">
      <c r="A410" s="40">
        <f t="shared" si="6"/>
        <v>409</v>
      </c>
      <c r="B410" s="40" t="s">
        <v>240</v>
      </c>
      <c r="C410" s="44" t="s">
        <v>1096</v>
      </c>
      <c r="D410" s="40"/>
    </row>
    <row r="411" spans="1:4">
      <c r="A411" s="40">
        <f t="shared" si="6"/>
        <v>410</v>
      </c>
      <c r="B411" s="40" t="s">
        <v>293</v>
      </c>
      <c r="C411" s="44" t="s">
        <v>1097</v>
      </c>
      <c r="D411" s="40"/>
    </row>
    <row r="412" spans="1:4">
      <c r="A412" s="40">
        <f t="shared" si="6"/>
        <v>411</v>
      </c>
      <c r="B412" s="40" t="s">
        <v>294</v>
      </c>
      <c r="C412" s="40" t="s">
        <v>1098</v>
      </c>
      <c r="D412" s="40"/>
    </row>
    <row r="413" spans="1:4">
      <c r="A413" s="40">
        <f t="shared" si="6"/>
        <v>412</v>
      </c>
      <c r="B413" s="40" t="s">
        <v>300</v>
      </c>
      <c r="C413" s="44" t="s">
        <v>1099</v>
      </c>
      <c r="D413" s="40"/>
    </row>
    <row r="414" spans="1:4">
      <c r="A414" s="40">
        <f t="shared" si="6"/>
        <v>413</v>
      </c>
      <c r="B414" s="40" t="s">
        <v>303</v>
      </c>
      <c r="C414" s="44" t="s">
        <v>1100</v>
      </c>
      <c r="D414" s="40"/>
    </row>
    <row r="415" spans="1:4">
      <c r="A415" s="40">
        <f t="shared" si="6"/>
        <v>414</v>
      </c>
      <c r="B415" s="40" t="s">
        <v>304</v>
      </c>
      <c r="C415" s="44" t="s">
        <v>1101</v>
      </c>
      <c r="D415" s="40"/>
    </row>
    <row r="416" spans="1:4">
      <c r="A416" s="40">
        <f t="shared" si="6"/>
        <v>415</v>
      </c>
      <c r="B416" s="40" t="s">
        <v>307</v>
      </c>
      <c r="C416" s="44" t="s">
        <v>1102</v>
      </c>
      <c r="D416" s="40"/>
    </row>
    <row r="417" spans="1:4">
      <c r="A417" s="40">
        <f t="shared" si="6"/>
        <v>416</v>
      </c>
      <c r="B417" s="40" t="s">
        <v>308</v>
      </c>
      <c r="C417" s="44" t="s">
        <v>1103</v>
      </c>
      <c r="D417" s="40"/>
    </row>
    <row r="418" spans="1:4">
      <c r="A418" s="40">
        <f t="shared" si="6"/>
        <v>417</v>
      </c>
      <c r="B418" s="40" t="s">
        <v>309</v>
      </c>
      <c r="C418" s="44" t="s">
        <v>1104</v>
      </c>
      <c r="D418" s="40"/>
    </row>
    <row r="419" spans="1:4">
      <c r="A419" s="40">
        <f t="shared" si="6"/>
        <v>418</v>
      </c>
      <c r="B419" s="41" t="s">
        <v>310</v>
      </c>
      <c r="C419" s="44" t="s">
        <v>1105</v>
      </c>
      <c r="D419" s="40"/>
    </row>
    <row r="420" spans="1:4">
      <c r="A420" s="40">
        <f t="shared" si="6"/>
        <v>419</v>
      </c>
      <c r="B420" s="41" t="s">
        <v>311</v>
      </c>
      <c r="C420" s="44" t="s">
        <v>1106</v>
      </c>
      <c r="D420" s="40"/>
    </row>
    <row r="421" spans="1:4">
      <c r="A421" s="40">
        <f t="shared" si="6"/>
        <v>420</v>
      </c>
      <c r="B421" s="41" t="s">
        <v>312</v>
      </c>
      <c r="C421" s="40" t="s">
        <v>1107</v>
      </c>
      <c r="D421" s="40"/>
    </row>
    <row r="422" spans="1:4">
      <c r="A422" s="40">
        <f t="shared" si="6"/>
        <v>421</v>
      </c>
      <c r="B422" s="41" t="s">
        <v>243</v>
      </c>
      <c r="C422" s="44" t="s">
        <v>1108</v>
      </c>
      <c r="D422" s="40"/>
    </row>
    <row r="423" spans="1:4">
      <c r="A423" s="40">
        <f t="shared" si="6"/>
        <v>422</v>
      </c>
      <c r="B423" s="41" t="s">
        <v>313</v>
      </c>
      <c r="C423" s="44" t="s">
        <v>1109</v>
      </c>
      <c r="D423" s="40"/>
    </row>
    <row r="424" spans="1:4">
      <c r="A424" s="40">
        <f t="shared" si="6"/>
        <v>423</v>
      </c>
      <c r="B424" s="43" t="s">
        <v>316</v>
      </c>
      <c r="C424" s="44" t="s">
        <v>1110</v>
      </c>
      <c r="D424" s="40"/>
    </row>
    <row r="425" spans="1:4">
      <c r="A425" s="40">
        <f t="shared" si="6"/>
        <v>424</v>
      </c>
      <c r="B425" s="43" t="s">
        <v>317</v>
      </c>
      <c r="C425" s="44" t="s">
        <v>1111</v>
      </c>
      <c r="D425" s="40"/>
    </row>
    <row r="426" spans="1:4">
      <c r="A426" s="40">
        <f t="shared" si="6"/>
        <v>425</v>
      </c>
      <c r="B426" s="43" t="s">
        <v>318</v>
      </c>
      <c r="C426" s="44" t="s">
        <v>1112</v>
      </c>
      <c r="D426" s="40"/>
    </row>
    <row r="427" spans="1:4">
      <c r="A427" s="40">
        <f t="shared" si="6"/>
        <v>426</v>
      </c>
      <c r="B427" s="43" t="s">
        <v>68</v>
      </c>
      <c r="C427" s="44" t="s">
        <v>1113</v>
      </c>
      <c r="D427" s="40"/>
    </row>
    <row r="428" spans="1:4">
      <c r="A428" s="40">
        <f t="shared" si="6"/>
        <v>427</v>
      </c>
      <c r="B428" s="43" t="s">
        <v>320</v>
      </c>
      <c r="C428" s="44" t="s">
        <v>1114</v>
      </c>
      <c r="D428" s="40"/>
    </row>
    <row r="429" spans="1:4">
      <c r="A429" s="40">
        <f t="shared" si="6"/>
        <v>428</v>
      </c>
      <c r="B429" s="43" t="s">
        <v>67</v>
      </c>
      <c r="C429" s="44" t="s">
        <v>1115</v>
      </c>
      <c r="D429" s="40"/>
    </row>
    <row r="430" spans="1:4">
      <c r="A430" s="40">
        <f t="shared" si="6"/>
        <v>429</v>
      </c>
      <c r="B430" s="43" t="s">
        <v>321</v>
      </c>
      <c r="C430" s="44" t="s">
        <v>1116</v>
      </c>
      <c r="D430" s="40"/>
    </row>
    <row r="431" spans="1:4">
      <c r="A431" s="40">
        <f t="shared" si="6"/>
        <v>430</v>
      </c>
      <c r="B431" s="43" t="s">
        <v>322</v>
      </c>
      <c r="C431" s="44" t="s">
        <v>1117</v>
      </c>
      <c r="D431" s="40"/>
    </row>
    <row r="432" spans="1:4">
      <c r="A432" s="40">
        <f t="shared" si="6"/>
        <v>431</v>
      </c>
      <c r="B432" s="40" t="s">
        <v>334</v>
      </c>
      <c r="C432" s="44" t="s">
        <v>1118</v>
      </c>
      <c r="D432" s="40"/>
    </row>
    <row r="433" spans="1:4">
      <c r="A433" s="40">
        <f t="shared" si="6"/>
        <v>432</v>
      </c>
      <c r="B433" s="40" t="s">
        <v>210</v>
      </c>
      <c r="C433" s="44" t="s">
        <v>1119</v>
      </c>
      <c r="D433" s="40"/>
    </row>
    <row r="434" spans="1:4">
      <c r="A434" s="40">
        <f t="shared" si="6"/>
        <v>433</v>
      </c>
      <c r="B434" s="40" t="s">
        <v>211</v>
      </c>
      <c r="C434" s="44" t="s">
        <v>1120</v>
      </c>
      <c r="D434" s="40"/>
    </row>
    <row r="435" spans="1:4">
      <c r="A435" s="40">
        <f t="shared" si="6"/>
        <v>434</v>
      </c>
      <c r="B435" s="40" t="s">
        <v>213</v>
      </c>
      <c r="C435" s="44" t="s">
        <v>1121</v>
      </c>
      <c r="D435" s="40"/>
    </row>
    <row r="436" spans="1:4">
      <c r="A436" s="40">
        <f t="shared" si="6"/>
        <v>435</v>
      </c>
      <c r="B436" s="40" t="s">
        <v>214</v>
      </c>
      <c r="C436" s="44" t="s">
        <v>1122</v>
      </c>
      <c r="D436" s="40"/>
    </row>
    <row r="437" spans="1:4">
      <c r="A437" s="40">
        <f t="shared" si="6"/>
        <v>436</v>
      </c>
      <c r="B437" s="40" t="s">
        <v>215</v>
      </c>
      <c r="C437" s="44" t="s">
        <v>1123</v>
      </c>
      <c r="D437" s="40"/>
    </row>
    <row r="438" spans="1:4">
      <c r="A438" s="40">
        <f t="shared" si="6"/>
        <v>437</v>
      </c>
      <c r="B438" s="40" t="s">
        <v>216</v>
      </c>
      <c r="C438" s="44" t="s">
        <v>1124</v>
      </c>
      <c r="D438" s="40"/>
    </row>
    <row r="439" spans="1:4">
      <c r="A439" s="40">
        <f t="shared" si="6"/>
        <v>438</v>
      </c>
      <c r="B439" s="40" t="s">
        <v>217</v>
      </c>
      <c r="C439" s="44" t="s">
        <v>1125</v>
      </c>
      <c r="D439" s="40"/>
    </row>
    <row r="440" spans="1:4">
      <c r="A440" s="40">
        <f t="shared" si="6"/>
        <v>439</v>
      </c>
      <c r="B440" s="40" t="s">
        <v>218</v>
      </c>
      <c r="C440" s="44" t="s">
        <v>1126</v>
      </c>
      <c r="D440" s="40"/>
    </row>
    <row r="441" spans="1:4">
      <c r="A441" s="40">
        <f t="shared" si="6"/>
        <v>440</v>
      </c>
      <c r="B441" s="40" t="s">
        <v>219</v>
      </c>
      <c r="C441" s="44" t="s">
        <v>1127</v>
      </c>
      <c r="D441" s="40"/>
    </row>
    <row r="442" spans="1:4">
      <c r="A442" s="40">
        <f t="shared" si="6"/>
        <v>441</v>
      </c>
      <c r="B442" s="40" t="s">
        <v>220</v>
      </c>
      <c r="C442" s="44" t="s">
        <v>1128</v>
      </c>
      <c r="D442" s="40"/>
    </row>
    <row r="443" spans="1:4">
      <c r="A443" s="40">
        <f t="shared" si="6"/>
        <v>442</v>
      </c>
      <c r="B443" s="40" t="s">
        <v>221</v>
      </c>
      <c r="C443" s="44" t="s">
        <v>1129</v>
      </c>
      <c r="D443" s="40"/>
    </row>
    <row r="444" spans="1:4">
      <c r="A444" s="40">
        <f t="shared" si="6"/>
        <v>443</v>
      </c>
      <c r="B444" s="40" t="s">
        <v>222</v>
      </c>
      <c r="C444" s="44" t="s">
        <v>1130</v>
      </c>
      <c r="D444" s="40"/>
    </row>
    <row r="445" spans="1:4">
      <c r="A445" s="40">
        <f t="shared" si="6"/>
        <v>444</v>
      </c>
      <c r="B445" s="40" t="s">
        <v>223</v>
      </c>
      <c r="C445" s="44" t="s">
        <v>1131</v>
      </c>
      <c r="D445" s="40"/>
    </row>
    <row r="446" spans="1:4">
      <c r="A446" s="40">
        <f t="shared" si="6"/>
        <v>445</v>
      </c>
      <c r="B446" s="40" t="s">
        <v>224</v>
      </c>
      <c r="C446" s="44" t="s">
        <v>1132</v>
      </c>
      <c r="D446" s="40"/>
    </row>
    <row r="447" spans="1:4">
      <c r="A447" s="40">
        <f t="shared" si="6"/>
        <v>446</v>
      </c>
      <c r="B447" s="40" t="s">
        <v>225</v>
      </c>
      <c r="C447" s="44" t="s">
        <v>1133</v>
      </c>
      <c r="D447" s="40"/>
    </row>
    <row r="448" spans="1:4">
      <c r="A448" s="40">
        <f t="shared" si="6"/>
        <v>447</v>
      </c>
      <c r="B448" s="40" t="s">
        <v>226</v>
      </c>
      <c r="C448" s="44" t="s">
        <v>1134</v>
      </c>
      <c r="D448" s="40"/>
    </row>
    <row r="449" spans="1:4">
      <c r="A449" s="40">
        <f t="shared" si="6"/>
        <v>448</v>
      </c>
      <c r="B449" s="40" t="s">
        <v>227</v>
      </c>
      <c r="C449" s="44" t="s">
        <v>1135</v>
      </c>
      <c r="D449" s="40"/>
    </row>
    <row r="450" spans="1:4">
      <c r="A450" s="40">
        <f t="shared" ref="A450:A512" si="7">ROW()-1</f>
        <v>449</v>
      </c>
      <c r="B450" s="40" t="s">
        <v>228</v>
      </c>
      <c r="C450" s="44" t="s">
        <v>1136</v>
      </c>
      <c r="D450" s="40"/>
    </row>
    <row r="451" spans="1:4">
      <c r="A451" s="40">
        <f t="shared" si="7"/>
        <v>450</v>
      </c>
      <c r="B451" s="40" t="s">
        <v>229</v>
      </c>
      <c r="C451" s="44" t="s">
        <v>1137</v>
      </c>
      <c r="D451" s="40"/>
    </row>
    <row r="452" spans="1:4">
      <c r="A452" s="40">
        <f t="shared" si="7"/>
        <v>451</v>
      </c>
      <c r="B452" s="40" t="s">
        <v>230</v>
      </c>
      <c r="C452" s="44" t="s">
        <v>1138</v>
      </c>
      <c r="D452" s="40"/>
    </row>
    <row r="453" spans="1:4">
      <c r="A453" s="40">
        <f t="shared" si="7"/>
        <v>452</v>
      </c>
      <c r="B453" s="40" t="s">
        <v>231</v>
      </c>
      <c r="C453" s="44" t="s">
        <v>1139</v>
      </c>
      <c r="D453" s="40"/>
    </row>
    <row r="454" spans="1:4">
      <c r="A454" s="40">
        <f t="shared" si="7"/>
        <v>453</v>
      </c>
      <c r="B454" s="40" t="s">
        <v>232</v>
      </c>
      <c r="C454" s="44" t="s">
        <v>771</v>
      </c>
      <c r="D454" s="40"/>
    </row>
    <row r="455" spans="1:4">
      <c r="A455" s="40">
        <f t="shared" si="7"/>
        <v>454</v>
      </c>
      <c r="B455" s="40" t="s">
        <v>233</v>
      </c>
      <c r="C455" s="44" t="s">
        <v>772</v>
      </c>
      <c r="D455" s="40"/>
    </row>
    <row r="456" spans="1:4">
      <c r="A456" s="40">
        <f t="shared" si="7"/>
        <v>455</v>
      </c>
      <c r="B456" s="40" t="s">
        <v>234</v>
      </c>
      <c r="C456" s="40" t="s">
        <v>1140</v>
      </c>
      <c r="D456" s="40"/>
    </row>
    <row r="457" spans="1:4">
      <c r="A457" s="40">
        <f t="shared" si="7"/>
        <v>456</v>
      </c>
      <c r="B457" s="40" t="s">
        <v>235</v>
      </c>
      <c r="C457" s="44" t="s">
        <v>1141</v>
      </c>
      <c r="D457" s="40"/>
    </row>
    <row r="458" spans="1:4">
      <c r="A458" s="40">
        <f t="shared" si="7"/>
        <v>457</v>
      </c>
      <c r="B458" s="40" t="s">
        <v>241</v>
      </c>
      <c r="C458" s="44" t="s">
        <v>1142</v>
      </c>
      <c r="D458" s="40"/>
    </row>
    <row r="459" spans="1:4">
      <c r="A459" s="40">
        <f t="shared" si="7"/>
        <v>458</v>
      </c>
      <c r="B459" s="40" t="s">
        <v>242</v>
      </c>
      <c r="C459" s="44" t="s">
        <v>1143</v>
      </c>
      <c r="D459" s="40"/>
    </row>
    <row r="460" spans="1:4">
      <c r="A460" s="40">
        <f t="shared" si="7"/>
        <v>459</v>
      </c>
      <c r="B460" s="40" t="s">
        <v>244</v>
      </c>
      <c r="C460" s="44" t="s">
        <v>1144</v>
      </c>
      <c r="D460" s="40"/>
    </row>
    <row r="461" spans="1:4">
      <c r="A461" s="40">
        <f t="shared" si="7"/>
        <v>460</v>
      </c>
      <c r="B461" s="40" t="s">
        <v>246</v>
      </c>
      <c r="C461" s="44" t="s">
        <v>1145</v>
      </c>
      <c r="D461" s="40"/>
    </row>
    <row r="462" spans="1:4">
      <c r="A462" s="40">
        <f t="shared" si="7"/>
        <v>461</v>
      </c>
      <c r="B462" s="40" t="s">
        <v>247</v>
      </c>
      <c r="C462" s="44" t="s">
        <v>1146</v>
      </c>
      <c r="D462" s="40"/>
    </row>
    <row r="463" spans="1:4">
      <c r="A463" s="40">
        <f t="shared" si="7"/>
        <v>462</v>
      </c>
      <c r="B463" s="40" t="s">
        <v>248</v>
      </c>
      <c r="C463" s="44" t="s">
        <v>1147</v>
      </c>
      <c r="D463" s="40"/>
    </row>
    <row r="464" spans="1:4">
      <c r="A464" s="40">
        <f t="shared" si="7"/>
        <v>463</v>
      </c>
      <c r="B464" s="40" t="s">
        <v>256</v>
      </c>
      <c r="C464" s="44" t="s">
        <v>1148</v>
      </c>
      <c r="D464" s="40"/>
    </row>
    <row r="465" spans="1:4">
      <c r="A465" s="40">
        <f t="shared" si="7"/>
        <v>464</v>
      </c>
      <c r="B465" s="40" t="s">
        <v>257</v>
      </c>
      <c r="C465" s="44" t="s">
        <v>1149</v>
      </c>
      <c r="D465" s="40"/>
    </row>
    <row r="466" spans="1:4">
      <c r="A466" s="40">
        <f t="shared" si="7"/>
        <v>465</v>
      </c>
      <c r="B466" s="40" t="s">
        <v>259</v>
      </c>
      <c r="C466" s="44" t="s">
        <v>1150</v>
      </c>
      <c r="D466" s="40"/>
    </row>
    <row r="467" spans="1:4">
      <c r="A467" s="40">
        <f t="shared" si="7"/>
        <v>466</v>
      </c>
      <c r="B467" s="40" t="s">
        <v>260</v>
      </c>
      <c r="C467" s="44" t="s">
        <v>1151</v>
      </c>
      <c r="D467" s="40"/>
    </row>
    <row r="468" spans="1:4">
      <c r="A468" s="40">
        <f t="shared" si="7"/>
        <v>467</v>
      </c>
      <c r="B468" s="40" t="s">
        <v>261</v>
      </c>
      <c r="C468" s="44" t="s">
        <v>1148</v>
      </c>
      <c r="D468" s="40"/>
    </row>
    <row r="469" spans="1:4">
      <c r="A469" s="40">
        <f t="shared" si="7"/>
        <v>468</v>
      </c>
      <c r="B469" s="40" t="s">
        <v>262</v>
      </c>
      <c r="C469" s="44" t="s">
        <v>1149</v>
      </c>
      <c r="D469" s="40"/>
    </row>
    <row r="470" spans="1:4">
      <c r="A470" s="40">
        <f t="shared" si="7"/>
        <v>469</v>
      </c>
      <c r="B470" s="40" t="s">
        <v>263</v>
      </c>
      <c r="C470" s="44" t="s">
        <v>1152</v>
      </c>
      <c r="D470" s="40"/>
    </row>
    <row r="471" spans="1:4">
      <c r="A471" s="40">
        <f t="shared" si="7"/>
        <v>470</v>
      </c>
      <c r="B471" s="40" t="s">
        <v>264</v>
      </c>
      <c r="C471" s="44" t="s">
        <v>1153</v>
      </c>
      <c r="D471" s="40"/>
    </row>
    <row r="472" spans="1:4">
      <c r="A472" s="40">
        <f t="shared" si="7"/>
        <v>471</v>
      </c>
      <c r="B472" s="40" t="s">
        <v>270</v>
      </c>
      <c r="C472" s="44" t="s">
        <v>707</v>
      </c>
      <c r="D472" s="40"/>
    </row>
    <row r="473" spans="1:4">
      <c r="A473" s="40">
        <f t="shared" si="7"/>
        <v>472</v>
      </c>
      <c r="B473" s="40" t="s">
        <v>271</v>
      </c>
      <c r="C473" s="44" t="s">
        <v>1154</v>
      </c>
      <c r="D473" s="40"/>
    </row>
    <row r="474" spans="1:4">
      <c r="A474" s="40">
        <f t="shared" si="7"/>
        <v>473</v>
      </c>
      <c r="B474" s="40" t="s">
        <v>272</v>
      </c>
      <c r="C474" s="40" t="s">
        <v>1155</v>
      </c>
      <c r="D474" s="40"/>
    </row>
    <row r="475" spans="1:4">
      <c r="A475" s="40">
        <f t="shared" si="7"/>
        <v>474</v>
      </c>
      <c r="B475" s="40" t="s">
        <v>273</v>
      </c>
      <c r="C475" s="44" t="s">
        <v>1156</v>
      </c>
      <c r="D475" s="40"/>
    </row>
    <row r="476" spans="1:4">
      <c r="A476" s="40">
        <f t="shared" si="7"/>
        <v>475</v>
      </c>
      <c r="B476" s="40" t="s">
        <v>274</v>
      </c>
      <c r="C476" s="44" t="s">
        <v>1157</v>
      </c>
      <c r="D476" s="40"/>
    </row>
    <row r="477" spans="1:4">
      <c r="A477" s="40">
        <f t="shared" si="7"/>
        <v>476</v>
      </c>
      <c r="B477" s="40" t="s">
        <v>275</v>
      </c>
      <c r="C477" s="44" t="s">
        <v>1158</v>
      </c>
      <c r="D477" s="40"/>
    </row>
    <row r="478" spans="1:4">
      <c r="A478" s="40">
        <f t="shared" si="7"/>
        <v>477</v>
      </c>
      <c r="B478" s="40" t="s">
        <v>249</v>
      </c>
      <c r="C478" s="44" t="s">
        <v>1159</v>
      </c>
      <c r="D478" s="40"/>
    </row>
    <row r="479" spans="1:4">
      <c r="A479" s="40">
        <f t="shared" si="7"/>
        <v>478</v>
      </c>
      <c r="B479" s="40" t="s">
        <v>251</v>
      </c>
      <c r="C479" s="44" t="s">
        <v>1160</v>
      </c>
      <c r="D479" s="40"/>
    </row>
    <row r="480" spans="1:4">
      <c r="A480" s="40">
        <f t="shared" si="7"/>
        <v>479</v>
      </c>
      <c r="B480" s="40" t="s">
        <v>281</v>
      </c>
      <c r="C480" s="44" t="s">
        <v>1608</v>
      </c>
      <c r="D480" s="40"/>
    </row>
    <row r="481" spans="1:4">
      <c r="A481" s="40">
        <f t="shared" si="7"/>
        <v>480</v>
      </c>
      <c r="B481" s="40" t="s">
        <v>282</v>
      </c>
      <c r="C481" s="44" t="s">
        <v>1161</v>
      </c>
      <c r="D481" s="40"/>
    </row>
    <row r="482" spans="1:4">
      <c r="A482" s="40">
        <f t="shared" si="7"/>
        <v>481</v>
      </c>
      <c r="B482" s="40" t="s">
        <v>286</v>
      </c>
      <c r="C482" s="44" t="s">
        <v>767</v>
      </c>
      <c r="D482" s="40"/>
    </row>
    <row r="483" spans="1:4">
      <c r="A483" s="40">
        <f t="shared" si="7"/>
        <v>482</v>
      </c>
      <c r="B483" s="40" t="s">
        <v>288</v>
      </c>
      <c r="C483" s="44" t="s">
        <v>1162</v>
      </c>
      <c r="D483" s="40"/>
    </row>
    <row r="484" spans="1:4">
      <c r="A484" s="40">
        <f t="shared" si="7"/>
        <v>483</v>
      </c>
      <c r="B484" s="40" t="s">
        <v>289</v>
      </c>
      <c r="C484" s="44" t="s">
        <v>710</v>
      </c>
      <c r="D484" s="40"/>
    </row>
    <row r="485" spans="1:4">
      <c r="A485" s="40">
        <f t="shared" si="7"/>
        <v>484</v>
      </c>
      <c r="B485" s="40" t="s">
        <v>290</v>
      </c>
      <c r="C485" s="44" t="s">
        <v>1163</v>
      </c>
      <c r="D485" s="40"/>
    </row>
    <row r="486" spans="1:4">
      <c r="A486" s="40">
        <f t="shared" si="7"/>
        <v>485</v>
      </c>
      <c r="B486" s="40" t="s">
        <v>1165</v>
      </c>
      <c r="C486" s="44" t="s">
        <v>1167</v>
      </c>
      <c r="D486" s="40"/>
    </row>
    <row r="487" spans="1:4">
      <c r="A487" s="40">
        <f t="shared" si="7"/>
        <v>486</v>
      </c>
      <c r="B487" s="40" t="s">
        <v>1166</v>
      </c>
      <c r="C487" s="44" t="s">
        <v>1168</v>
      </c>
      <c r="D487" s="40"/>
    </row>
    <row r="488" spans="1:4">
      <c r="A488" s="40">
        <f t="shared" si="7"/>
        <v>487</v>
      </c>
      <c r="B488" s="40" t="s">
        <v>1169</v>
      </c>
      <c r="C488" s="44" t="s">
        <v>1170</v>
      </c>
      <c r="D488" s="40"/>
    </row>
    <row r="489" spans="1:4">
      <c r="A489" s="40">
        <f t="shared" si="7"/>
        <v>488</v>
      </c>
      <c r="B489" s="40" t="s">
        <v>1171</v>
      </c>
      <c r="C489" s="44" t="s">
        <v>1173</v>
      </c>
      <c r="D489" s="40"/>
    </row>
    <row r="490" spans="1:4">
      <c r="A490" s="40">
        <f t="shared" si="7"/>
        <v>489</v>
      </c>
      <c r="B490" s="40" t="s">
        <v>1172</v>
      </c>
      <c r="C490" s="44" t="s">
        <v>1174</v>
      </c>
      <c r="D490" s="40"/>
    </row>
    <row r="491" spans="1:4">
      <c r="A491" s="40">
        <f t="shared" si="7"/>
        <v>490</v>
      </c>
      <c r="B491" s="40" t="s">
        <v>1175</v>
      </c>
      <c r="C491" s="44" t="s">
        <v>1240</v>
      </c>
      <c r="D491" s="40"/>
    </row>
    <row r="492" spans="1:4">
      <c r="A492" s="40">
        <f t="shared" si="7"/>
        <v>491</v>
      </c>
      <c r="B492" s="40" t="s">
        <v>1176</v>
      </c>
      <c r="C492" s="44" t="s">
        <v>1241</v>
      </c>
      <c r="D492" s="40"/>
    </row>
    <row r="493" spans="1:4">
      <c r="A493" s="40">
        <f t="shared" si="7"/>
        <v>492</v>
      </c>
      <c r="B493" s="40" t="s">
        <v>1177</v>
      </c>
      <c r="C493" s="44" t="s">
        <v>1178</v>
      </c>
      <c r="D493" s="40"/>
    </row>
    <row r="494" spans="1:4">
      <c r="A494" s="40">
        <f t="shared" si="7"/>
        <v>493</v>
      </c>
      <c r="B494" s="40" t="s">
        <v>1179</v>
      </c>
      <c r="C494" s="44" t="s">
        <v>1180</v>
      </c>
      <c r="D494" s="40"/>
    </row>
    <row r="495" spans="1:4">
      <c r="A495" s="40">
        <f t="shared" si="7"/>
        <v>494</v>
      </c>
      <c r="B495" s="40" t="s">
        <v>1181</v>
      </c>
      <c r="C495" s="44" t="s">
        <v>1105</v>
      </c>
      <c r="D495" s="40"/>
    </row>
    <row r="496" spans="1:4">
      <c r="A496" s="40">
        <f t="shared" si="7"/>
        <v>495</v>
      </c>
      <c r="B496" s="40" t="s">
        <v>1182</v>
      </c>
      <c r="C496" s="44" t="s">
        <v>1183</v>
      </c>
      <c r="D496" s="40"/>
    </row>
    <row r="497" spans="1:4">
      <c r="A497" s="40">
        <f t="shared" si="7"/>
        <v>496</v>
      </c>
      <c r="B497" s="40" t="s">
        <v>1184</v>
      </c>
      <c r="C497" s="44" t="s">
        <v>1185</v>
      </c>
      <c r="D497" s="40"/>
    </row>
    <row r="498" spans="1:4">
      <c r="A498" s="40">
        <f t="shared" si="7"/>
        <v>497</v>
      </c>
      <c r="B498" s="40" t="s">
        <v>1189</v>
      </c>
      <c r="C498" s="44" t="s">
        <v>797</v>
      </c>
      <c r="D498" s="40"/>
    </row>
    <row r="499" spans="1:4">
      <c r="A499" s="40">
        <f t="shared" si="7"/>
        <v>498</v>
      </c>
      <c r="B499" s="40" t="s">
        <v>1192</v>
      </c>
      <c r="C499" s="44" t="s">
        <v>1142</v>
      </c>
      <c r="D499" s="40"/>
    </row>
    <row r="500" spans="1:4">
      <c r="A500" s="40">
        <f t="shared" si="7"/>
        <v>499</v>
      </c>
      <c r="B500" s="40" t="s">
        <v>1197</v>
      </c>
      <c r="C500" s="44" t="s">
        <v>1318</v>
      </c>
      <c r="D500" s="40"/>
    </row>
    <row r="501" spans="1:4">
      <c r="A501" s="40">
        <f t="shared" si="7"/>
        <v>500</v>
      </c>
      <c r="B501" s="40" t="s">
        <v>1200</v>
      </c>
      <c r="C501" s="44" t="s">
        <v>1201</v>
      </c>
      <c r="D501" s="40"/>
    </row>
    <row r="502" spans="1:4">
      <c r="A502" s="40">
        <f t="shared" si="7"/>
        <v>501</v>
      </c>
      <c r="B502" s="40" t="s">
        <v>1225</v>
      </c>
      <c r="C502" s="44" t="s">
        <v>1162</v>
      </c>
      <c r="D502" s="40"/>
    </row>
    <row r="503" spans="1:4">
      <c r="A503" s="40">
        <f t="shared" si="7"/>
        <v>502</v>
      </c>
      <c r="B503" s="40" t="s">
        <v>1226</v>
      </c>
      <c r="C503" s="44" t="s">
        <v>1202</v>
      </c>
      <c r="D503" s="40"/>
    </row>
    <row r="504" spans="1:4">
      <c r="A504" s="40">
        <f t="shared" si="7"/>
        <v>503</v>
      </c>
      <c r="B504" s="40" t="s">
        <v>1227</v>
      </c>
      <c r="C504" s="44" t="s">
        <v>1259</v>
      </c>
      <c r="D504" s="40"/>
    </row>
    <row r="505" spans="1:4">
      <c r="A505" s="40">
        <f t="shared" si="7"/>
        <v>504</v>
      </c>
      <c r="B505" s="40" t="s">
        <v>1228</v>
      </c>
      <c r="C505" s="44" t="s">
        <v>1229</v>
      </c>
      <c r="D505" s="40"/>
    </row>
    <row r="506" spans="1:4">
      <c r="A506" s="40">
        <f t="shared" si="7"/>
        <v>505</v>
      </c>
      <c r="B506" s="40" t="s">
        <v>1230</v>
      </c>
      <c r="C506" s="44" t="s">
        <v>1120</v>
      </c>
      <c r="D506" s="40"/>
    </row>
    <row r="507" spans="1:4">
      <c r="A507" s="40">
        <f t="shared" si="7"/>
        <v>506</v>
      </c>
      <c r="B507" s="40" t="s">
        <v>1279</v>
      </c>
      <c r="C507" s="44" t="s">
        <v>1280</v>
      </c>
      <c r="D507" s="40"/>
    </row>
    <row r="508" spans="1:4">
      <c r="A508" s="40">
        <f t="shared" si="7"/>
        <v>507</v>
      </c>
      <c r="B508" s="40" t="s">
        <v>1281</v>
      </c>
      <c r="C508" s="44" t="s">
        <v>1282</v>
      </c>
      <c r="D508" s="40"/>
    </row>
    <row r="509" spans="1:4">
      <c r="A509" s="40">
        <f t="shared" si="7"/>
        <v>508</v>
      </c>
      <c r="B509" s="40" t="s">
        <v>1283</v>
      </c>
      <c r="C509" s="44" t="s">
        <v>1284</v>
      </c>
      <c r="D509" s="40"/>
    </row>
    <row r="510" spans="1:4">
      <c r="A510" s="40">
        <f t="shared" si="7"/>
        <v>509</v>
      </c>
      <c r="B510" s="40" t="s">
        <v>1285</v>
      </c>
      <c r="C510" s="44" t="s">
        <v>1286</v>
      </c>
      <c r="D510" s="40"/>
    </row>
    <row r="511" spans="1:4">
      <c r="A511" s="40">
        <f t="shared" si="7"/>
        <v>510</v>
      </c>
      <c r="B511" s="40" t="s">
        <v>1287</v>
      </c>
      <c r="C511" s="44" t="s">
        <v>1288</v>
      </c>
      <c r="D511" s="40"/>
    </row>
    <row r="512" spans="1:4">
      <c r="A512" s="40">
        <f t="shared" si="7"/>
        <v>511</v>
      </c>
      <c r="B512" s="40" t="s">
        <v>1289</v>
      </c>
      <c r="C512" s="44" t="s">
        <v>1290</v>
      </c>
      <c r="D512" s="40"/>
    </row>
  </sheetData>
  <phoneticPr fontId="10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1"/>
  <sheetViews>
    <sheetView view="pageBreakPreview" zoomScaleNormal="100" zoomScaleSheetLayoutView="100" workbookViewId="0">
      <pane ySplit="2" topLeftCell="A3" activePane="bottomLeft" state="frozen"/>
      <selection activeCell="C5" sqref="C5:D5"/>
      <selection pane="bottomLeft" activeCell="D16" sqref="D16"/>
    </sheetView>
  </sheetViews>
  <sheetFormatPr defaultColWidth="8.85546875" defaultRowHeight="12"/>
  <cols>
    <col min="1" max="1" width="4.7109375" style="1" customWidth="1"/>
    <col min="2" max="2" width="30.7109375" style="83" customWidth="1"/>
    <col min="3" max="3" width="29.42578125" style="1" bestFit="1" customWidth="1"/>
    <col min="4" max="4" width="24.28515625" style="1" bestFit="1" customWidth="1"/>
    <col min="5" max="5" width="50.42578125" style="83" customWidth="1"/>
    <col min="6" max="16384" width="8.85546875" style="1"/>
  </cols>
  <sheetData>
    <row r="1" spans="1:6" ht="12.75" thickBot="1">
      <c r="A1" s="2" t="s">
        <v>1396</v>
      </c>
    </row>
    <row r="2" spans="1:6">
      <c r="A2" s="6" t="s">
        <v>1</v>
      </c>
      <c r="B2" s="84" t="s">
        <v>2</v>
      </c>
      <c r="C2" s="7" t="s">
        <v>3</v>
      </c>
      <c r="D2" s="66" t="s">
        <v>1809</v>
      </c>
      <c r="E2" s="85" t="s">
        <v>1292</v>
      </c>
    </row>
    <row r="3" spans="1:6" ht="15">
      <c r="A3" s="295">
        <f t="shared" ref="A3:A4" si="0">ROW()-2</f>
        <v>1</v>
      </c>
      <c r="B3" s="296" t="s">
        <v>1416</v>
      </c>
      <c r="C3" s="297" t="s">
        <v>1299</v>
      </c>
      <c r="D3" s="298" t="s">
        <v>1223</v>
      </c>
      <c r="E3" s="299" t="s">
        <v>1970</v>
      </c>
      <c r="F3" s="288"/>
    </row>
    <row r="4" spans="1:6" ht="15">
      <c r="A4" s="295">
        <f t="shared" si="0"/>
        <v>2</v>
      </c>
      <c r="B4" s="296" t="s">
        <v>1415</v>
      </c>
      <c r="C4" s="297" t="s">
        <v>1967</v>
      </c>
      <c r="D4" s="298" t="s">
        <v>1223</v>
      </c>
      <c r="E4" s="299" t="s">
        <v>1970</v>
      </c>
      <c r="F4" s="288"/>
    </row>
    <row r="5" spans="1:6" ht="15.75" thickBot="1">
      <c r="A5" s="300">
        <f t="shared" ref="A5" si="1">ROW()-2</f>
        <v>3</v>
      </c>
      <c r="B5" s="301" t="s">
        <v>1872</v>
      </c>
      <c r="C5" s="302" t="s">
        <v>1873</v>
      </c>
      <c r="D5" s="303" t="s">
        <v>1223</v>
      </c>
      <c r="E5" s="304" t="s">
        <v>1969</v>
      </c>
      <c r="F5" s="288"/>
    </row>
    <row r="6" spans="1:6">
      <c r="A6" s="288"/>
      <c r="B6" s="294"/>
      <c r="C6" s="288"/>
      <c r="D6" s="288"/>
      <c r="E6" s="294"/>
      <c r="F6" s="288"/>
    </row>
    <row r="7" spans="1:6">
      <c r="A7" s="288"/>
      <c r="B7" s="294"/>
      <c r="C7" s="288"/>
      <c r="D7" s="288"/>
      <c r="E7" s="294"/>
      <c r="F7" s="288"/>
    </row>
    <row r="8" spans="1:6">
      <c r="A8" s="288"/>
      <c r="B8" s="294"/>
      <c r="C8" s="288"/>
      <c r="D8" s="288"/>
      <c r="E8" s="294"/>
      <c r="F8" s="288"/>
    </row>
    <row r="9" spans="1:6">
      <c r="A9" s="288"/>
      <c r="B9" s="294"/>
      <c r="C9" s="288"/>
      <c r="D9" s="288"/>
      <c r="E9" s="294"/>
      <c r="F9" s="288"/>
    </row>
    <row r="10" spans="1:6">
      <c r="A10" s="288"/>
      <c r="B10" s="294"/>
      <c r="C10" s="288"/>
      <c r="D10" s="288"/>
      <c r="E10" s="294"/>
      <c r="F10" s="288"/>
    </row>
    <row r="11" spans="1:6">
      <c r="A11" s="288"/>
      <c r="B11" s="294"/>
      <c r="C11" s="288"/>
      <c r="D11" s="288"/>
      <c r="E11" s="294"/>
      <c r="F11" s="288"/>
    </row>
  </sheetData>
  <autoFilter ref="A2:E4" xr:uid="{00000000-0009-0000-0000-000004000000}"/>
  <phoneticPr fontId="8"/>
  <conditionalFormatting sqref="A3:E4">
    <cfRule type="expression" dxfId="3" priority="21">
      <formula>#REF!="不明"</formula>
    </cfRule>
    <cfRule type="expression" dxfId="2" priority="22">
      <formula>#REF!="否"</formula>
    </cfRule>
  </conditionalFormatting>
  <conditionalFormatting sqref="A5:E5">
    <cfRule type="expression" dxfId="1" priority="1">
      <formula>#REF!="不明"</formula>
    </cfRule>
    <cfRule type="expression" dxfId="0" priority="2">
      <formula>#REF!="否"</formula>
    </cfRule>
  </conditionalFormatting>
  <dataValidations count="2">
    <dataValidation type="list" allowBlank="1" showInputMessage="1" showErrorMessage="1" sqref="D6:D1048576" xr:uid="{00000000-0002-0000-0400-000000000000}">
      <formula1>"テーブル,ビュー"</formula1>
    </dataValidation>
    <dataValidation type="list" allowBlank="1" showInputMessage="1" showErrorMessage="1" sqref="D3:D5" xr:uid="{00000000-0002-0000-0400-000001000000}">
      <formula1>"利用者情報管理テーブル,変更記録テーブル,変更履歴テーブル,コードテーブル,ビュー"</formula1>
    </dataValidation>
  </dataValidations>
  <hyperlinks>
    <hyperlink ref="C3" location="ediv69_internal_users!A1" display="ediv69_internal_users!A1" xr:uid="{00000000-0004-0000-0400-000000000000}"/>
    <hyperlink ref="C4" location="ediv70_helpdesk_users!A1" display="ediv70_helpdesk_users!A1" xr:uid="{00000000-0004-0000-0400-000001000000}"/>
    <hyperlink ref="C5" location="ediv120_aggregation!A1" display="ediv120_aggregation" xr:uid="{00000000-0004-0000-0400-000002000000}"/>
  </hyperlinks>
  <pageMargins left="0.70866141732283472" right="0.70866141732283472" top="0.74803149606299213" bottom="0.74803149606299213" header="0.31496062992125984" footer="0.31496062992125984"/>
  <pageSetup paperSize="9" scale="88" orientation="landscape" r:id="rId1"/>
  <headerFooter alignWithMargins="0">
    <oddHeader>&amp;LＮＡＣＣＳセンター業務支援システム　更改初期構築PJ
詳細設計書_別紙02-1_テーブル定義書 V1.2&amp;R&amp;G</oddHeader>
    <oddFooter>&amp;L&amp;A&amp;C&amp;P／&amp;N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12"/>
  <sheetViews>
    <sheetView view="pageBreakPreview" zoomScale="115" zoomScaleNormal="100" zoomScaleSheetLayoutView="115" workbookViewId="0">
      <selection activeCell="C10" sqref="C10"/>
    </sheetView>
  </sheetViews>
  <sheetFormatPr defaultRowHeight="15"/>
  <cols>
    <col min="1" max="1" width="5.28515625" customWidth="1"/>
    <col min="2" max="2" width="19.42578125" bestFit="1" customWidth="1"/>
    <col min="3" max="3" width="32.42578125" bestFit="1" customWidth="1"/>
    <col min="4" max="4" width="12.5703125" customWidth="1"/>
    <col min="5" max="5" width="24.85546875" bestFit="1" customWidth="1"/>
    <col min="6" max="6" width="13.42578125" customWidth="1"/>
    <col min="7" max="7" width="69" style="77" customWidth="1"/>
  </cols>
  <sheetData>
    <row r="1" spans="1:7">
      <c r="A1" s="2" t="s">
        <v>1329</v>
      </c>
    </row>
    <row r="2" spans="1:7">
      <c r="A2" s="205" t="s">
        <v>1</v>
      </c>
      <c r="B2" s="205" t="s">
        <v>1330</v>
      </c>
      <c r="C2" s="205" t="s">
        <v>1331</v>
      </c>
      <c r="D2" s="205"/>
      <c r="E2" s="205" t="s">
        <v>1332</v>
      </c>
      <c r="F2" s="205"/>
      <c r="G2" s="206" t="s">
        <v>1292</v>
      </c>
    </row>
    <row r="3" spans="1:7">
      <c r="A3" s="205"/>
      <c r="B3" s="205"/>
      <c r="C3" s="74" t="s">
        <v>1330</v>
      </c>
      <c r="D3" s="74" t="s">
        <v>1808</v>
      </c>
      <c r="E3" s="74" t="s">
        <v>1330</v>
      </c>
      <c r="F3" s="74" t="s">
        <v>1809</v>
      </c>
      <c r="G3" s="206"/>
    </row>
    <row r="4" spans="1:7" s="1" customFormat="1" ht="48">
      <c r="A4" s="75">
        <f ca="1">MAX(A$2:INDIRECT("A"&amp;ROW()-1))+1</f>
        <v>1</v>
      </c>
      <c r="B4" s="305" t="s">
        <v>1453</v>
      </c>
      <c r="C4" s="76" t="s">
        <v>1335</v>
      </c>
      <c r="D4" s="76" t="s">
        <v>1334</v>
      </c>
      <c r="E4" s="76" t="s">
        <v>1336</v>
      </c>
      <c r="F4" s="76" t="s">
        <v>1333</v>
      </c>
      <c r="G4" s="76" t="s">
        <v>1342</v>
      </c>
    </row>
    <row r="5" spans="1:7" s="1" customFormat="1" ht="24">
      <c r="A5" s="75">
        <f ca="1">MAX(A$2:INDIRECT("A"&amp;ROW()-1))+1</f>
        <v>2</v>
      </c>
      <c r="B5" s="305" t="s">
        <v>1489</v>
      </c>
      <c r="C5" s="76" t="s">
        <v>1846</v>
      </c>
      <c r="D5" s="75" t="s">
        <v>1840</v>
      </c>
      <c r="E5" s="75" t="s">
        <v>1337</v>
      </c>
      <c r="F5" s="75" t="s">
        <v>1333</v>
      </c>
      <c r="G5" s="76" t="s">
        <v>1634</v>
      </c>
    </row>
    <row r="6" spans="1:7" s="1" customFormat="1" ht="24">
      <c r="A6" s="75">
        <f ca="1">MAX(A$2:INDIRECT("A"&amp;ROW()-1))+1</f>
        <v>3</v>
      </c>
      <c r="B6" s="305" t="s">
        <v>1338</v>
      </c>
      <c r="C6" s="76" t="s">
        <v>1847</v>
      </c>
      <c r="D6" s="75" t="s">
        <v>1840</v>
      </c>
      <c r="E6" s="75" t="s">
        <v>1339</v>
      </c>
      <c r="F6" s="75" t="s">
        <v>1333</v>
      </c>
      <c r="G6" s="76" t="s">
        <v>1636</v>
      </c>
    </row>
    <row r="7" spans="1:7" s="1" customFormat="1" ht="24">
      <c r="A7" s="75">
        <f ca="1">MAX(A$2:INDIRECT("A"&amp;ROW()-1))+1</f>
        <v>4</v>
      </c>
      <c r="B7" s="305" t="s">
        <v>1340</v>
      </c>
      <c r="C7" s="76" t="s">
        <v>1848</v>
      </c>
      <c r="D7" s="75" t="s">
        <v>1840</v>
      </c>
      <c r="E7" s="75" t="s">
        <v>1341</v>
      </c>
      <c r="F7" s="75" t="s">
        <v>1333</v>
      </c>
      <c r="G7" s="76" t="s">
        <v>1640</v>
      </c>
    </row>
    <row r="8" spans="1:7">
      <c r="B8" s="306"/>
    </row>
    <row r="9" spans="1:7">
      <c r="B9" s="307"/>
    </row>
    <row r="10" spans="1:7">
      <c r="B10" s="307"/>
    </row>
    <row r="11" spans="1:7">
      <c r="B11" s="307"/>
    </row>
    <row r="12" spans="1:7">
      <c r="B12" s="307"/>
    </row>
  </sheetData>
  <autoFilter ref="A2:G7" xr:uid="{00000000-0009-0000-0000-000005000000}">
    <filterColumn colId="2" showButton="0"/>
    <filterColumn colId="4" showButton="0"/>
  </autoFilter>
  <mergeCells count="5">
    <mergeCell ref="C2:D2"/>
    <mergeCell ref="E2:F2"/>
    <mergeCell ref="B2:B3"/>
    <mergeCell ref="A2:A3"/>
    <mergeCell ref="G2:G3"/>
  </mergeCells>
  <phoneticPr fontId="8"/>
  <dataValidations count="2">
    <dataValidation type="list" allowBlank="1" showInputMessage="1" showErrorMessage="1" sqref="F4:F7" xr:uid="{00000000-0002-0000-0500-000000000000}">
      <formula1>"Table,View,Procedure,Trigger"</formula1>
    </dataValidation>
    <dataValidation type="list" allowBlank="1" showInputMessage="1" showErrorMessage="1" sqref="D4:D58" xr:uid="{00000000-0002-0000-0500-000001000000}">
      <formula1>"Table,View,Procedure,Trigger,Job"</formula1>
    </dataValidation>
  </dataValidations>
  <hyperlinks>
    <hyperlink ref="B4" location="edi703_data_delete!A1" display="edi703_data_delete" xr:uid="{00000000-0004-0000-0500-000000000000}"/>
    <hyperlink ref="B5" location="sti01_proc_ua!A1" display="sti01_proc_ua" xr:uid="{00000000-0004-0000-0500-000001000000}"/>
    <hyperlink ref="B6" location="sti02_proc_ua!A1" display="sti02_proc_ua" xr:uid="{00000000-0004-0000-0500-000002000000}"/>
    <hyperlink ref="B7" location="sti03_proc_ua!A1" display="sti03_proc_ua" xr:uid="{00000000-0004-0000-0500-000003000000}"/>
  </hyperlinks>
  <pageMargins left="0.70866141732283472" right="0.70866141732283472" top="0.74803149606299213" bottom="0.74803149606299213" header="0.31496062992125984" footer="0.31496062992125984"/>
  <pageSetup paperSize="9" scale="70" orientation="landscape" r:id="rId1"/>
  <headerFooter alignWithMargins="0">
    <oddHeader>&amp;LＮＡＣＣＳセンター業務支援システム　更改初期構築PJ
詳細設計書_別紙02-1_テーブル定義書 V1.2&amp;R&amp;G</oddHeader>
    <oddFooter>&amp;L&amp;A&amp;C&amp;P／&amp;N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28"/>
  <sheetViews>
    <sheetView workbookViewId="0">
      <selection activeCell="I12" sqref="I12"/>
    </sheetView>
  </sheetViews>
  <sheetFormatPr defaultColWidth="8.85546875" defaultRowHeight="12"/>
  <cols>
    <col min="1" max="1" width="3.7109375" style="1" customWidth="1"/>
    <col min="2" max="2" width="20.5703125" style="48" customWidth="1"/>
    <col min="3" max="4" width="14.7109375" style="8" customWidth="1"/>
    <col min="5" max="6" width="8.7109375" style="8" customWidth="1"/>
    <col min="7" max="7" width="30.855468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1774</v>
      </c>
      <c r="D2" s="221"/>
      <c r="E2" s="11" t="s">
        <v>11</v>
      </c>
      <c r="F2" s="220" t="s">
        <v>1723</v>
      </c>
      <c r="G2" s="222"/>
    </row>
    <row r="3" spans="1:7" ht="15">
      <c r="B3" s="50" t="s">
        <v>7</v>
      </c>
      <c r="C3" s="223"/>
      <c r="D3" s="224"/>
      <c r="E3" s="12" t="s">
        <v>12</v>
      </c>
      <c r="F3" s="223" t="s">
        <v>1624</v>
      </c>
      <c r="G3" s="225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1802</v>
      </c>
      <c r="G4" s="225"/>
    </row>
    <row r="5" spans="1:7" ht="15">
      <c r="B5" s="50" t="s">
        <v>2</v>
      </c>
      <c r="C5" s="226" t="s">
        <v>1626</v>
      </c>
      <c r="D5" s="227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1595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1604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">
        <v>1628</v>
      </c>
      <c r="C14" s="22" t="s">
        <v>1596</v>
      </c>
      <c r="D14" s="22" t="s">
        <v>22</v>
      </c>
      <c r="E14" s="22" t="s">
        <v>23</v>
      </c>
      <c r="F14" s="25" t="s">
        <v>10</v>
      </c>
      <c r="G14" s="26" t="s">
        <v>10</v>
      </c>
    </row>
    <row r="15" spans="1:7">
      <c r="A15" s="3">
        <v>2</v>
      </c>
      <c r="B15" s="52" t="s">
        <v>1629</v>
      </c>
      <c r="C15" s="18" t="s">
        <v>32</v>
      </c>
      <c r="D15" s="18" t="s">
        <v>33</v>
      </c>
      <c r="E15" s="18"/>
      <c r="F15" s="27" t="s">
        <v>10</v>
      </c>
      <c r="G15" s="28" t="s">
        <v>10</v>
      </c>
    </row>
    <row r="16" spans="1:7" ht="12.75" thickBot="1">
      <c r="A16" s="4">
        <v>3</v>
      </c>
      <c r="B16" s="56" t="s">
        <v>1155</v>
      </c>
      <c r="C16" s="20" t="s">
        <v>37</v>
      </c>
      <c r="D16" s="20" t="s">
        <v>38</v>
      </c>
      <c r="E16" s="20"/>
      <c r="F16" s="29" t="s">
        <v>10</v>
      </c>
      <c r="G16" s="30" t="s">
        <v>10</v>
      </c>
    </row>
    <row r="18" spans="1:7" ht="12.75" thickBot="1">
      <c r="A18" s="2" t="s">
        <v>54</v>
      </c>
    </row>
    <row r="19" spans="1:7">
      <c r="A19" s="6" t="s">
        <v>1</v>
      </c>
      <c r="B19" s="51" t="s">
        <v>55</v>
      </c>
      <c r="C19" s="31" t="s">
        <v>56</v>
      </c>
      <c r="D19" s="32"/>
      <c r="E19" s="11" t="s">
        <v>57</v>
      </c>
      <c r="F19" s="11" t="s">
        <v>58</v>
      </c>
      <c r="G19" s="24" t="s">
        <v>4</v>
      </c>
    </row>
    <row r="20" spans="1:7" ht="15">
      <c r="A20" s="3">
        <v>1</v>
      </c>
      <c r="B20" s="53" t="s">
        <v>1597</v>
      </c>
      <c r="C20" s="209" t="s">
        <v>21</v>
      </c>
      <c r="D20" s="210"/>
      <c r="E20" s="18" t="s">
        <v>23</v>
      </c>
      <c r="F20" s="18" t="s">
        <v>23</v>
      </c>
      <c r="G20" s="19"/>
    </row>
    <row r="21" spans="1:7" ht="15">
      <c r="A21" s="3">
        <v>2</v>
      </c>
      <c r="B21" s="53" t="s">
        <v>1598</v>
      </c>
      <c r="C21" s="209" t="s">
        <v>37</v>
      </c>
      <c r="D21" s="210"/>
      <c r="E21" s="18"/>
      <c r="F21" s="18"/>
      <c r="G21" s="19"/>
    </row>
    <row r="22" spans="1:7" ht="15.75" thickBot="1">
      <c r="A22" s="4">
        <v>3</v>
      </c>
      <c r="B22" s="54" t="s">
        <v>1599</v>
      </c>
      <c r="C22" s="211" t="s">
        <v>32</v>
      </c>
      <c r="D22" s="212"/>
      <c r="E22" s="20"/>
      <c r="F22" s="20"/>
      <c r="G22" s="21"/>
    </row>
    <row r="24" spans="1:7" ht="12.75" thickBot="1">
      <c r="A24" s="2" t="s">
        <v>59</v>
      </c>
    </row>
    <row r="25" spans="1:7" ht="15.75" thickBot="1">
      <c r="A25" s="33" t="s">
        <v>1</v>
      </c>
      <c r="B25" s="55" t="s">
        <v>60</v>
      </c>
      <c r="C25" s="35" t="s">
        <v>56</v>
      </c>
      <c r="D25" s="36"/>
      <c r="E25" s="207" t="s">
        <v>61</v>
      </c>
      <c r="F25" s="208"/>
      <c r="G25" s="37" t="s">
        <v>62</v>
      </c>
    </row>
    <row r="27" spans="1:7" ht="12.75" thickBot="1">
      <c r="A27" s="2" t="s">
        <v>63</v>
      </c>
    </row>
    <row r="28" spans="1:7" ht="15.75" thickBot="1">
      <c r="A28" s="33" t="s">
        <v>1</v>
      </c>
      <c r="B28" s="55" t="s">
        <v>60</v>
      </c>
      <c r="C28" s="35" t="s">
        <v>56</v>
      </c>
      <c r="D28" s="36"/>
      <c r="E28" s="207" t="s">
        <v>64</v>
      </c>
      <c r="F28" s="208"/>
      <c r="G28" s="37" t="s">
        <v>65</v>
      </c>
    </row>
  </sheetData>
  <mergeCells count="17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E25:F25"/>
    <mergeCell ref="E28:F28"/>
    <mergeCell ref="C20:D20"/>
    <mergeCell ref="C21:D21"/>
    <mergeCell ref="C22:D22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28"/>
  <sheetViews>
    <sheetView workbookViewId="0">
      <selection activeCell="N16" sqref="N16"/>
    </sheetView>
  </sheetViews>
  <sheetFormatPr defaultColWidth="8.85546875" defaultRowHeight="12"/>
  <cols>
    <col min="1" max="1" width="3.7109375" style="1" customWidth="1"/>
    <col min="2" max="2" width="25.140625" style="48" bestFit="1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1775</v>
      </c>
      <c r="D2" s="221"/>
      <c r="E2" s="11" t="s">
        <v>11</v>
      </c>
      <c r="F2" s="220" t="s">
        <v>1723</v>
      </c>
      <c r="G2" s="222"/>
    </row>
    <row r="3" spans="1:7" ht="15">
      <c r="B3" s="50" t="s">
        <v>7</v>
      </c>
      <c r="C3" s="223"/>
      <c r="D3" s="224"/>
      <c r="E3" s="12" t="s">
        <v>12</v>
      </c>
      <c r="F3" s="223" t="s">
        <v>1624</v>
      </c>
      <c r="G3" s="225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1802</v>
      </c>
      <c r="G4" s="225"/>
    </row>
    <row r="5" spans="1:7" ht="15">
      <c r="B5" s="50" t="s">
        <v>2</v>
      </c>
      <c r="C5" s="226" t="s">
        <v>1627</v>
      </c>
      <c r="D5" s="227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1600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35" t="s">
        <v>1804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">
        <v>1601</v>
      </c>
      <c r="C14" s="22" t="s">
        <v>70</v>
      </c>
      <c r="D14" s="22" t="s">
        <v>22</v>
      </c>
      <c r="E14" s="22" t="s">
        <v>23</v>
      </c>
      <c r="F14" s="25" t="s">
        <v>10</v>
      </c>
      <c r="G14" s="26" t="s">
        <v>10</v>
      </c>
    </row>
    <row r="15" spans="1:7">
      <c r="A15" s="3">
        <v>2</v>
      </c>
      <c r="B15" s="52" t="s">
        <v>1630</v>
      </c>
      <c r="C15" s="18" t="s">
        <v>1602</v>
      </c>
      <c r="D15" s="18" t="s">
        <v>119</v>
      </c>
      <c r="E15" s="18"/>
      <c r="F15" s="27" t="s">
        <v>10</v>
      </c>
      <c r="G15" s="157"/>
    </row>
    <row r="16" spans="1:7" ht="12.75" thickBot="1">
      <c r="A16" s="4">
        <v>3</v>
      </c>
      <c r="B16" s="56" t="s">
        <v>1631</v>
      </c>
      <c r="C16" s="20" t="s">
        <v>1605</v>
      </c>
      <c r="D16" s="20" t="s">
        <v>129</v>
      </c>
      <c r="E16" s="20"/>
      <c r="F16" s="29" t="s">
        <v>10</v>
      </c>
      <c r="G16" s="30" t="s">
        <v>10</v>
      </c>
    </row>
    <row r="18" spans="1:7" ht="12.75" thickBot="1">
      <c r="A18" s="2" t="s">
        <v>54</v>
      </c>
    </row>
    <row r="19" spans="1:7">
      <c r="A19" s="6" t="s">
        <v>1</v>
      </c>
      <c r="B19" s="51" t="s">
        <v>55</v>
      </c>
      <c r="C19" s="31" t="s">
        <v>56</v>
      </c>
      <c r="D19" s="32"/>
      <c r="E19" s="11" t="s">
        <v>57</v>
      </c>
      <c r="F19" s="11" t="s">
        <v>58</v>
      </c>
      <c r="G19" s="24" t="s">
        <v>4</v>
      </c>
    </row>
    <row r="20" spans="1:7" ht="15">
      <c r="A20" s="5">
        <v>1</v>
      </c>
      <c r="B20" s="52" t="s">
        <v>2016</v>
      </c>
      <c r="C20" s="231" t="s">
        <v>1602</v>
      </c>
      <c r="D20" s="232"/>
      <c r="E20" s="22"/>
      <c r="F20" s="22"/>
      <c r="G20" s="308" t="s">
        <v>1757</v>
      </c>
    </row>
    <row r="21" spans="1:7" ht="15">
      <c r="A21" s="3">
        <v>2</v>
      </c>
      <c r="B21" s="53" t="s">
        <v>1603</v>
      </c>
      <c r="C21" s="209" t="s">
        <v>70</v>
      </c>
      <c r="D21" s="210"/>
      <c r="E21" s="18" t="s">
        <v>23</v>
      </c>
      <c r="F21" s="18" t="s">
        <v>1756</v>
      </c>
      <c r="G21" s="309" t="s">
        <v>10</v>
      </c>
    </row>
    <row r="22" spans="1:7" ht="15.75" thickBot="1">
      <c r="A22" s="150">
        <v>3</v>
      </c>
      <c r="B22" s="151" t="s">
        <v>2017</v>
      </c>
      <c r="C22" s="233" t="s">
        <v>1606</v>
      </c>
      <c r="D22" s="234"/>
      <c r="E22" s="152"/>
      <c r="F22" s="152"/>
      <c r="G22" s="310" t="s">
        <v>1803</v>
      </c>
    </row>
    <row r="24" spans="1:7" ht="12.75" thickBot="1">
      <c r="A24" s="2" t="s">
        <v>59</v>
      </c>
    </row>
    <row r="25" spans="1:7" ht="15.75" thickBot="1">
      <c r="A25" s="33" t="s">
        <v>1</v>
      </c>
      <c r="B25" s="55" t="s">
        <v>60</v>
      </c>
      <c r="C25" s="35" t="s">
        <v>56</v>
      </c>
      <c r="D25" s="36"/>
      <c r="E25" s="207" t="s">
        <v>61</v>
      </c>
      <c r="F25" s="208"/>
      <c r="G25" s="37" t="s">
        <v>62</v>
      </c>
    </row>
    <row r="27" spans="1:7" ht="12.75" thickBot="1">
      <c r="A27" s="2" t="s">
        <v>63</v>
      </c>
    </row>
    <row r="28" spans="1:7" ht="15.75" thickBot="1">
      <c r="A28" s="33" t="s">
        <v>1</v>
      </c>
      <c r="B28" s="55" t="s">
        <v>60</v>
      </c>
      <c r="C28" s="35" t="s">
        <v>56</v>
      </c>
      <c r="D28" s="36"/>
      <c r="E28" s="207" t="s">
        <v>64</v>
      </c>
      <c r="F28" s="208"/>
      <c r="G28" s="37" t="s">
        <v>65</v>
      </c>
    </row>
  </sheetData>
  <mergeCells count="17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0:D20"/>
    <mergeCell ref="C21:D21"/>
    <mergeCell ref="C22:D22"/>
    <mergeCell ref="E25:F25"/>
    <mergeCell ref="E28:F28"/>
  </mergeCells>
  <phoneticPr fontId="8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3">
    <pageSetUpPr fitToPage="1"/>
  </sheetPr>
  <dimension ref="A1:G36"/>
  <sheetViews>
    <sheetView workbookViewId="0">
      <selection activeCell="L36" sqref="L36"/>
    </sheetView>
  </sheetViews>
  <sheetFormatPr defaultColWidth="8.85546875" defaultRowHeight="12"/>
  <cols>
    <col min="1" max="1" width="3.7109375" style="1" customWidth="1"/>
    <col min="2" max="2" width="19.42578125" style="48" bestFit="1" customWidth="1"/>
    <col min="3" max="4" width="14.7109375" style="8" customWidth="1"/>
    <col min="5" max="6" width="8.7109375" style="8" customWidth="1"/>
    <col min="7" max="7" width="28.7109375" style="8" customWidth="1"/>
    <col min="8" max="16384" width="8.85546875" style="1"/>
  </cols>
  <sheetData>
    <row r="1" spans="1:7" ht="12.75" thickBot="1">
      <c r="A1" s="2" t="s">
        <v>5</v>
      </c>
    </row>
    <row r="2" spans="1:7" ht="15">
      <c r="B2" s="49" t="s">
        <v>6</v>
      </c>
      <c r="C2" s="220" t="s">
        <v>1776</v>
      </c>
      <c r="D2" s="221"/>
      <c r="E2" s="11" t="s">
        <v>11</v>
      </c>
      <c r="F2" s="220" t="s">
        <v>1723</v>
      </c>
      <c r="G2" s="222"/>
    </row>
    <row r="3" spans="1:7" ht="15">
      <c r="B3" s="50" t="s">
        <v>7</v>
      </c>
      <c r="C3" s="223"/>
      <c r="D3" s="224"/>
      <c r="E3" s="12" t="s">
        <v>12</v>
      </c>
      <c r="F3" s="236">
        <v>42678</v>
      </c>
      <c r="G3" s="237"/>
    </row>
    <row r="4" spans="1:7" ht="15">
      <c r="B4" s="50" t="s">
        <v>8</v>
      </c>
      <c r="C4" s="223" t="s">
        <v>9</v>
      </c>
      <c r="D4" s="224"/>
      <c r="E4" s="12" t="s">
        <v>13</v>
      </c>
      <c r="F4" s="223" t="s">
        <v>1810</v>
      </c>
      <c r="G4" s="225"/>
    </row>
    <row r="5" spans="1:7" ht="15">
      <c r="B5" s="50" t="s">
        <v>2</v>
      </c>
      <c r="C5" s="226" t="str">
        <f>INDEX(テーブル一覧!$B:$B,MATCH(C6,テーブル一覧!$C:$C,0))</f>
        <v>edi22_ｸﾞﾙｰﾌﾟ管理</v>
      </c>
      <c r="D5" s="227"/>
      <c r="E5" s="12" t="s">
        <v>14</v>
      </c>
      <c r="F5" s="223" t="s">
        <v>1867</v>
      </c>
      <c r="G5" s="225"/>
    </row>
    <row r="6" spans="1:7" ht="15">
      <c r="B6" s="50" t="s">
        <v>3</v>
      </c>
      <c r="C6" s="223" t="s">
        <v>253</v>
      </c>
      <c r="D6" s="224"/>
      <c r="E6" s="13"/>
      <c r="F6" s="223"/>
      <c r="G6" s="225"/>
    </row>
    <row r="7" spans="1:7" ht="15">
      <c r="B7" s="228" t="s">
        <v>4</v>
      </c>
      <c r="C7" s="229"/>
      <c r="D7" s="229"/>
      <c r="E7" s="229"/>
      <c r="F7" s="229"/>
      <c r="G7" s="230"/>
    </row>
    <row r="8" spans="1:7">
      <c r="B8" s="213" t="s">
        <v>1800</v>
      </c>
      <c r="C8" s="214"/>
      <c r="D8" s="214"/>
      <c r="E8" s="214"/>
      <c r="F8" s="214"/>
      <c r="G8" s="215"/>
    </row>
    <row r="9" spans="1:7">
      <c r="B9" s="216"/>
      <c r="C9" s="214"/>
      <c r="D9" s="214"/>
      <c r="E9" s="214"/>
      <c r="F9" s="214"/>
      <c r="G9" s="215"/>
    </row>
    <row r="10" spans="1:7" ht="12.75" thickBot="1">
      <c r="B10" s="217"/>
      <c r="C10" s="218"/>
      <c r="D10" s="218"/>
      <c r="E10" s="218"/>
      <c r="F10" s="218"/>
      <c r="G10" s="219"/>
    </row>
    <row r="12" spans="1:7" ht="12.75" thickBot="1">
      <c r="A12" s="2" t="s">
        <v>15</v>
      </c>
    </row>
    <row r="13" spans="1:7">
      <c r="A13" s="6" t="s">
        <v>1</v>
      </c>
      <c r="B13" s="51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24" t="s">
        <v>4</v>
      </c>
    </row>
    <row r="14" spans="1:7">
      <c r="A14" s="5">
        <v>1</v>
      </c>
      <c r="B14" s="52" t="s">
        <v>1187</v>
      </c>
      <c r="C14" s="22" t="s">
        <v>70</v>
      </c>
      <c r="D14" s="22" t="s">
        <v>22</v>
      </c>
      <c r="E14" s="22" t="s">
        <v>23</v>
      </c>
      <c r="F14" s="25" t="s">
        <v>10</v>
      </c>
      <c r="G14" s="26" t="s">
        <v>1764</v>
      </c>
    </row>
    <row r="15" spans="1:7">
      <c r="A15" s="3">
        <v>2</v>
      </c>
      <c r="B15" s="52" t="str">
        <f>VLOOKUP(C15,master!$B:$C,2,FALSE)</f>
        <v>（作成者）</v>
      </c>
      <c r="C15" s="18" t="s">
        <v>24</v>
      </c>
      <c r="D15" s="18" t="s">
        <v>22</v>
      </c>
      <c r="E15" s="18"/>
      <c r="F15" s="27" t="s">
        <v>10</v>
      </c>
      <c r="G15" s="62" t="s">
        <v>1759</v>
      </c>
    </row>
    <row r="16" spans="1:7">
      <c r="A16" s="3">
        <v>3</v>
      </c>
      <c r="B16" s="52" t="str">
        <f>VLOOKUP(C16,master!$B:$C,2,FALSE)</f>
        <v>（作成日）</v>
      </c>
      <c r="C16" s="18" t="s">
        <v>25</v>
      </c>
      <c r="D16" s="18" t="s">
        <v>26</v>
      </c>
      <c r="E16" s="18"/>
      <c r="F16" s="27" t="s">
        <v>10</v>
      </c>
      <c r="G16" s="62" t="s">
        <v>1760</v>
      </c>
    </row>
    <row r="17" spans="1:7">
      <c r="A17" s="3">
        <v>4</v>
      </c>
      <c r="B17" s="52" t="str">
        <f>VLOOKUP(C17,master!$B:$C,2,FALSE)</f>
        <v>（更新者）</v>
      </c>
      <c r="C17" s="18" t="s">
        <v>27</v>
      </c>
      <c r="D17" s="18" t="s">
        <v>22</v>
      </c>
      <c r="E17" s="18"/>
      <c r="F17" s="27" t="s">
        <v>10</v>
      </c>
      <c r="G17" s="62" t="s">
        <v>1761</v>
      </c>
    </row>
    <row r="18" spans="1:7">
      <c r="A18" s="3">
        <v>5</v>
      </c>
      <c r="B18" s="52" t="str">
        <f>VLOOKUP(C18,master!$B:$C,2,FALSE)</f>
        <v>（更新日）</v>
      </c>
      <c r="C18" s="18" t="s">
        <v>28</v>
      </c>
      <c r="D18" s="18" t="s">
        <v>26</v>
      </c>
      <c r="E18" s="18"/>
      <c r="F18" s="27" t="s">
        <v>10</v>
      </c>
      <c r="G18" s="62" t="s">
        <v>1760</v>
      </c>
    </row>
    <row r="19" spans="1:7">
      <c r="A19" s="3">
        <v>6</v>
      </c>
      <c r="B19" s="52" t="str">
        <f>VLOOKUP(C19,master!$B:$C,2,FALSE)</f>
        <v>（レコードバージョン）</v>
      </c>
      <c r="C19" s="18" t="s">
        <v>29</v>
      </c>
      <c r="D19" s="18" t="s">
        <v>22</v>
      </c>
      <c r="E19" s="18"/>
      <c r="F19" s="27" t="s">
        <v>10</v>
      </c>
      <c r="G19" s="62" t="s">
        <v>1760</v>
      </c>
    </row>
    <row r="20" spans="1:7" ht="48">
      <c r="A20" s="3">
        <v>7</v>
      </c>
      <c r="B20" s="52" t="str">
        <f>VLOOKUP(C20,master!$B:$C,2,FALSE)</f>
        <v>グループ名称</v>
      </c>
      <c r="C20" s="18" t="s">
        <v>1188</v>
      </c>
      <c r="D20" s="18" t="s">
        <v>129</v>
      </c>
      <c r="E20" s="18" t="s">
        <v>23</v>
      </c>
      <c r="F20" s="27" t="s">
        <v>10</v>
      </c>
      <c r="G20" s="80" t="s">
        <v>1799</v>
      </c>
    </row>
    <row r="21" spans="1:7" ht="12.75" thickBot="1">
      <c r="A21" s="4">
        <v>8</v>
      </c>
      <c r="B21" s="56" t="str">
        <f>VLOOKUP(C21,master!$B:$C,2,FALSE)</f>
        <v>備考</v>
      </c>
      <c r="C21" s="20" t="s">
        <v>51</v>
      </c>
      <c r="D21" s="20" t="s">
        <v>52</v>
      </c>
      <c r="E21" s="20"/>
      <c r="F21" s="29" t="s">
        <v>10</v>
      </c>
      <c r="G21" s="30" t="s">
        <v>10</v>
      </c>
    </row>
    <row r="23" spans="1:7" ht="12.75" thickBot="1">
      <c r="A23" s="2" t="s">
        <v>54</v>
      </c>
    </row>
    <row r="24" spans="1:7">
      <c r="A24" s="6" t="s">
        <v>1</v>
      </c>
      <c r="B24" s="51" t="s">
        <v>55</v>
      </c>
      <c r="C24" s="31" t="s">
        <v>56</v>
      </c>
      <c r="D24" s="32"/>
      <c r="E24" s="11" t="s">
        <v>57</v>
      </c>
      <c r="F24" s="11" t="s">
        <v>58</v>
      </c>
      <c r="G24" s="24" t="s">
        <v>4</v>
      </c>
    </row>
    <row r="25" spans="1:7" ht="15.75" thickBot="1">
      <c r="A25" s="15">
        <v>1</v>
      </c>
      <c r="B25" s="56" t="s">
        <v>254</v>
      </c>
      <c r="C25" s="247" t="s">
        <v>70</v>
      </c>
      <c r="D25" s="248"/>
      <c r="E25" s="16" t="s">
        <v>23</v>
      </c>
      <c r="F25" s="16" t="s">
        <v>23</v>
      </c>
      <c r="G25" s="17"/>
    </row>
    <row r="27" spans="1:7" ht="12.75" thickBot="1">
      <c r="A27" s="2" t="s">
        <v>59</v>
      </c>
    </row>
    <row r="28" spans="1:7" ht="15.75" thickBot="1">
      <c r="A28" s="33" t="s">
        <v>1</v>
      </c>
      <c r="B28" s="55" t="s">
        <v>60</v>
      </c>
      <c r="C28" s="35" t="s">
        <v>56</v>
      </c>
      <c r="D28" s="36"/>
      <c r="E28" s="207" t="s">
        <v>61</v>
      </c>
      <c r="F28" s="208"/>
      <c r="G28" s="37" t="s">
        <v>62</v>
      </c>
    </row>
    <row r="30" spans="1:7" ht="12.75" thickBot="1">
      <c r="A30" s="2" t="s">
        <v>63</v>
      </c>
    </row>
    <row r="31" spans="1:7" ht="15.75" thickBot="1">
      <c r="A31" s="33" t="s">
        <v>1</v>
      </c>
      <c r="B31" s="55" t="s">
        <v>60</v>
      </c>
      <c r="C31" s="35" t="s">
        <v>56</v>
      </c>
      <c r="D31" s="36"/>
      <c r="E31" s="207" t="s">
        <v>64</v>
      </c>
      <c r="F31" s="208"/>
      <c r="G31" s="37" t="s">
        <v>65</v>
      </c>
    </row>
    <row r="33" spans="1:7" ht="12.75" thickBot="1">
      <c r="A33" s="2" t="s">
        <v>1293</v>
      </c>
    </row>
    <row r="34" spans="1:7" ht="13.5" customHeight="1">
      <c r="A34" s="6" t="s">
        <v>1</v>
      </c>
      <c r="B34" s="163" t="s">
        <v>1651</v>
      </c>
      <c r="C34" s="238" t="s">
        <v>1292</v>
      </c>
      <c r="D34" s="239"/>
      <c r="E34" s="239"/>
      <c r="F34" s="239"/>
      <c r="G34" s="240"/>
    </row>
    <row r="35" spans="1:7" ht="63.75" customHeight="1">
      <c r="A35" s="5">
        <v>1</v>
      </c>
      <c r="B35" s="165" t="s">
        <v>1841</v>
      </c>
      <c r="C35" s="241" t="s">
        <v>1811</v>
      </c>
      <c r="D35" s="242"/>
      <c r="E35" s="242"/>
      <c r="F35" s="242"/>
      <c r="G35" s="243"/>
    </row>
    <row r="36" spans="1:7" ht="193.5" customHeight="1" thickBot="1">
      <c r="A36" s="15">
        <v>2</v>
      </c>
      <c r="B36" s="164" t="s">
        <v>1842</v>
      </c>
      <c r="C36" s="244" t="s">
        <v>1822</v>
      </c>
      <c r="D36" s="245"/>
      <c r="E36" s="245"/>
      <c r="F36" s="245"/>
      <c r="G36" s="246"/>
    </row>
  </sheetData>
  <mergeCells count="18">
    <mergeCell ref="C34:G34"/>
    <mergeCell ref="C35:G35"/>
    <mergeCell ref="C36:G36"/>
    <mergeCell ref="B7:G7"/>
    <mergeCell ref="B8:G10"/>
    <mergeCell ref="C25:D25"/>
    <mergeCell ref="E28:F28"/>
    <mergeCell ref="E31:F31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</mergeCells>
  <phoneticPr fontId="8"/>
  <pageMargins left="0.70866141732283472" right="0.70866141732283472" top="0.74803149606299213" bottom="0.74803149606299213" header="0.31496062992125984" footer="0.31496062992125984"/>
  <pageSetup paperSize="9" scale="82" orientation="landscape" verticalDpi="0" r:id="rId1"/>
  <headerFooter alignWithMargins="0">
    <oddHeader>&amp;R&amp;G&amp;LＮＡＣＣＳセンター業務支援システム　更改初期構築PJ
詳細設計書_別紙02-1_テーブル定義書 V0.5</oddHeader>
    <oddFooter>&amp;L&amp;A&amp;C&amp;P／&amp;N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8</vt:i4>
      </vt:variant>
    </vt:vector>
  </HeadingPairs>
  <TitlesOfParts>
    <vt:vector size="56" baseType="lpstr">
      <vt:lpstr>表紙</vt:lpstr>
      <vt:lpstr>目次</vt:lpstr>
      <vt:lpstr>はじめに</vt:lpstr>
      <vt:lpstr>テーブル一覧</vt:lpstr>
      <vt:lpstr>ビュー一覧</vt:lpstr>
      <vt:lpstr>ストアドプロシージャ一覧</vt:lpstr>
      <vt:lpstr>customer_sites</vt:lpstr>
      <vt:lpstr>edi01_jigyousyo</vt:lpstr>
      <vt:lpstr>edi22_group_kanri</vt:lpstr>
      <vt:lpstr>edi23_group_relation</vt:lpstr>
      <vt:lpstr>edi24_escalation_kanri</vt:lpstr>
      <vt:lpstr>edi32_system_riyou_log</vt:lpstr>
      <vt:lpstr>edi35_presence_kanri</vt:lpstr>
      <vt:lpstr>edi36_telephone_kanri</vt:lpstr>
      <vt:lpstr>edi51_system_kubun</vt:lpstr>
      <vt:lpstr>edi653_riyou_kubun_2</vt:lpstr>
      <vt:lpstr>edi67_data_flg</vt:lpstr>
      <vt:lpstr>edi702_logs_taiou</vt:lpstr>
      <vt:lpstr>edi703_print_data</vt:lpstr>
      <vt:lpstr>edi705_report_log</vt:lpstr>
      <vt:lpstr>edi71_category_1</vt:lpstr>
      <vt:lpstr>edi72_category_2</vt:lpstr>
      <vt:lpstr>edi751_syozoku_jimusyo</vt:lpstr>
      <vt:lpstr>edi752_taiou_kubun</vt:lpstr>
      <vt:lpstr>edi753_gyousyubetu_kubun</vt:lpstr>
      <vt:lpstr>edi800_export_log</vt:lpstr>
      <vt:lpstr>edi801_logs_alert</vt:lpstr>
      <vt:lpstr>edi900_husyou_portal_kubun</vt:lpstr>
      <vt:lpstr>ediv110_print</vt:lpstr>
      <vt:lpstr>ediv69_internal_users</vt:lpstr>
      <vt:lpstr>ediv70_helpdesk_users</vt:lpstr>
      <vt:lpstr>ediv80_xref</vt:lpstr>
      <vt:lpstr>exp_kaiketusaku</vt:lpstr>
      <vt:lpstr>ediv120_aggregation</vt:lpstr>
      <vt:lpstr>logs</vt:lpstr>
      <vt:lpstr>logs_activity</vt:lpstr>
      <vt:lpstr>permission</vt:lpstr>
      <vt:lpstr>profiles</vt:lpstr>
      <vt:lpstr>sti_stqt_xref</vt:lpstr>
      <vt:lpstr>technotes</vt:lpstr>
      <vt:lpstr>technotes_activity</vt:lpstr>
      <vt:lpstr>users</vt:lpstr>
      <vt:lpstr>users_activity</vt:lpstr>
      <vt:lpstr>edi703_data_delete</vt:lpstr>
      <vt:lpstr>sti01_proc_ua</vt:lpstr>
      <vt:lpstr>sti02_proc_ua</vt:lpstr>
      <vt:lpstr>sti03_proc_ua</vt:lpstr>
      <vt:lpstr>master</vt:lpstr>
      <vt:lpstr>logs!Print_Area</vt:lpstr>
      <vt:lpstr>logs_activity!Print_Area</vt:lpstr>
      <vt:lpstr>permission!Print_Area</vt:lpstr>
      <vt:lpstr>ストアドプロシージャ一覧!Print_Area</vt:lpstr>
      <vt:lpstr>はじめに!Print_Area</vt:lpstr>
      <vt:lpstr>ビュー一覧!Print_Area</vt:lpstr>
      <vt:lpstr>表紙!Print_Area</vt:lpstr>
      <vt:lpstr>目次!Print_Area</vt:lpstr>
    </vt:vector>
  </TitlesOfParts>
  <Company>NTTCommunications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詳細設計書_別紙02-1_テーブル定義書</dc:title>
  <dc:creator>NTTCom</dc:creator>
  <cp:lastModifiedBy>Administrator</cp:lastModifiedBy>
  <cp:lastPrinted>2016-12-06T06:48:23Z</cp:lastPrinted>
  <dcterms:created xsi:type="dcterms:W3CDTF">2016-01-04T01:38:06Z</dcterms:created>
  <dcterms:modified xsi:type="dcterms:W3CDTF">2021-09-18T19:22:26Z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情報管理区分">
    <vt:lpwstr>管理区分外</vt:lpwstr>
  </property>
  <property fmtid="{D5CDD505-2E9C-101B-9397-08002B2CF9AE}" pid="3" name="文書区分">
    <vt:lpwstr/>
  </property>
  <property fmtid="{D5CDD505-2E9C-101B-9397-08002B2CF9AE}" pid="4" name="情報管理責任者所属">
    <vt:lpwstr/>
  </property>
  <property fmtid="{D5CDD505-2E9C-101B-9397-08002B2CF9AE}" pid="5" name="情報管理責任者役職">
    <vt:lpwstr/>
  </property>
  <property fmtid="{D5CDD505-2E9C-101B-9397-08002B2CF9AE}" pid="6" name="情報管理責任者氏名">
    <vt:lpwstr/>
  </property>
  <property fmtid="{D5CDD505-2E9C-101B-9397-08002B2CF9AE}" pid="7" name="情報管理責任者メールアドレス">
    <vt:lpwstr/>
  </property>
  <property fmtid="{D5CDD505-2E9C-101B-9397-08002B2CF9AE}" pid="8" name="作成年月日">
    <vt:lpwstr>2017/02/13</vt:lpwstr>
  </property>
  <property fmtid="{D5CDD505-2E9C-101B-9397-08002B2CF9AE}" pid="9" name="守秘管理期限">
    <vt:lpwstr>無期限</vt:lpwstr>
  </property>
  <property fmtid="{D5CDD505-2E9C-101B-9397-08002B2CF9AE}" pid="10" name="廃棄期限">
    <vt:lpwstr>2018/02/12</vt:lpwstr>
  </property>
  <property fmtid="{D5CDD505-2E9C-101B-9397-08002B2CF9AE}" pid="11" name="作成者所属">
    <vt:lpwstr/>
  </property>
  <property fmtid="{D5CDD505-2E9C-101B-9397-08002B2CF9AE}" pid="12" name="作成者氏名">
    <vt:lpwstr/>
  </property>
  <property fmtid="{D5CDD505-2E9C-101B-9397-08002B2CF9AE}" pid="13" name="作成者メールアドレス">
    <vt:lpwstr/>
  </property>
  <property fmtid="{D5CDD505-2E9C-101B-9397-08002B2CF9AE}" pid="14" name="文書ID">
    <vt:lpwstr/>
  </property>
  <property fmtid="{D5CDD505-2E9C-101B-9397-08002B2CF9AE}" pid="15" name="配布番号">
    <vt:lpwstr/>
  </property>
  <property fmtid="{D5CDD505-2E9C-101B-9397-08002B2CF9AE}" pid="16" name="配布先">
    <vt:lpwstr/>
  </property>
  <property fmtid="{D5CDD505-2E9C-101B-9397-08002B2CF9AE}" pid="17" name="MSIP_Label_ef683064-e914-40cc-b246-2b5927a3a354_Enabled">
    <vt:lpwstr>True</vt:lpwstr>
  </property>
  <property fmtid="{D5CDD505-2E9C-101B-9397-08002B2CF9AE}" pid="18" name="MSIP_Label_ef683064-e914-40cc-b246-2b5927a3a354_SiteId">
    <vt:lpwstr>a629ef32-67ba-47a6-8eb3-ec43935644fc</vt:lpwstr>
  </property>
  <property fmtid="{D5CDD505-2E9C-101B-9397-08002B2CF9AE}" pid="19" name="MSIP_Label_ef683064-e914-40cc-b246-2b5927a3a354_Owner">
    <vt:lpwstr>9859962@coe.ntt.com</vt:lpwstr>
  </property>
  <property fmtid="{D5CDD505-2E9C-101B-9397-08002B2CF9AE}" pid="20" name="MSIP_Label_ef683064-e914-40cc-b246-2b5927a3a354_SetDate">
    <vt:lpwstr>2021-09-18T19:13:47.8131217Z</vt:lpwstr>
  </property>
  <property fmtid="{D5CDD505-2E9C-101B-9397-08002B2CF9AE}" pid="21" name="MSIP_Label_ef683064-e914-40cc-b246-2b5927a3a354_Name">
    <vt:lpwstr>NDA対象</vt:lpwstr>
  </property>
  <property fmtid="{D5CDD505-2E9C-101B-9397-08002B2CF9AE}" pid="22" name="MSIP_Label_ef683064-e914-40cc-b246-2b5927a3a354_Application">
    <vt:lpwstr>Microsoft Azure Information Protection</vt:lpwstr>
  </property>
  <property fmtid="{D5CDD505-2E9C-101B-9397-08002B2CF9AE}" pid="23" name="MSIP_Label_ef683064-e914-40cc-b246-2b5927a3a354_ActionId">
    <vt:lpwstr>d8b61538-d0df-487a-975b-7b98af17627c</vt:lpwstr>
  </property>
  <property fmtid="{D5CDD505-2E9C-101B-9397-08002B2CF9AE}" pid="24" name="MSIP_Label_ef683064-e914-40cc-b246-2b5927a3a354_Extended_MSFT_Method">
    <vt:lpwstr>Manual</vt:lpwstr>
  </property>
  <property fmtid="{D5CDD505-2E9C-101B-9397-08002B2CF9AE}" pid="25" name="Sensitivity">
    <vt:lpwstr>NDA対象</vt:lpwstr>
  </property>
</Properties>
</file>