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ramark365-my.sharepoint.com/personal/mcnerney-michael_aramark_ie/Documents/Desktop/synergy files/"/>
    </mc:Choice>
  </mc:AlternateContent>
  <xr:revisionPtr revIDLastSave="0" documentId="8_{923E3C2A-6966-418A-91FD-1D7501241E93}" xr6:coauthVersionLast="47" xr6:coauthVersionMax="47" xr10:uidLastSave="{00000000-0000-0000-0000-000000000000}"/>
  <bookViews>
    <workbookView xWindow="5835" yWindow="3120" windowWidth="21600" windowHeight="11295" xr2:uid="{00000000-000D-0000-FFFF-FFFF00000000}"/>
  </bookViews>
  <sheets>
    <sheet name="Tracker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5" i="1" l="1"/>
  <c r="L95" i="1"/>
  <c r="N84" i="1"/>
  <c r="T80" i="1"/>
  <c r="S80" i="1"/>
  <c r="S81" i="1"/>
  <c r="T75" i="1"/>
  <c r="R75" i="1"/>
  <c r="B76" i="1"/>
  <c r="D76" i="1"/>
  <c r="C76" i="1"/>
  <c r="E76" i="1"/>
  <c r="F76" i="1"/>
  <c r="G76" i="1"/>
  <c r="H76" i="1"/>
  <c r="J76" i="1"/>
  <c r="I76" i="1"/>
  <c r="Q13" i="1"/>
  <c r="Q12" i="1"/>
  <c r="Q10" i="1"/>
</calcChain>
</file>

<file path=xl/sharedStrings.xml><?xml version="1.0" encoding="utf-8"?>
<sst xmlns="http://schemas.openxmlformats.org/spreadsheetml/2006/main" count="154" uniqueCount="94">
  <si>
    <t>Site:</t>
  </si>
  <si>
    <t>test1</t>
  </si>
  <si>
    <t>Logger:</t>
  </si>
  <si>
    <t>Tracker2</t>
  </si>
  <si>
    <t>File Name</t>
  </si>
  <si>
    <t>test1_0</t>
  </si>
  <si>
    <t>Start Time</t>
  </si>
  <si>
    <t>23/12/2024 20:15:00</t>
  </si>
  <si>
    <t>End Time</t>
  </si>
  <si>
    <t>24/12/2024 11:30:00</t>
  </si>
  <si>
    <t>Data Type</t>
  </si>
  <si>
    <t>1 PHASE(DIRECT)</t>
  </si>
  <si>
    <t>TimeStamp</t>
  </si>
  <si>
    <t>24/12/2024 10:56:37</t>
  </si>
  <si>
    <t>Integration</t>
  </si>
  <si>
    <t>15 Minutes</t>
  </si>
  <si>
    <t>Date</t>
  </si>
  <si>
    <t>Time</t>
  </si>
  <si>
    <t>I1</t>
  </si>
  <si>
    <t>KW</t>
  </si>
  <si>
    <t>KVA</t>
  </si>
  <si>
    <t>KVAR</t>
  </si>
  <si>
    <t>PF</t>
  </si>
  <si>
    <t>In</t>
  </si>
  <si>
    <t>V1</t>
  </si>
  <si>
    <t>Hz</t>
  </si>
  <si>
    <t>Pulse</t>
  </si>
  <si>
    <t>23-12-2024</t>
  </si>
  <si>
    <t>20-15-00</t>
  </si>
  <si>
    <t>20-30-00</t>
  </si>
  <si>
    <t>20-45-00</t>
  </si>
  <si>
    <t>21-00-00</t>
  </si>
  <si>
    <t>21-15-00</t>
  </si>
  <si>
    <t>21-30-00</t>
  </si>
  <si>
    <t>21-45-00</t>
  </si>
  <si>
    <t>22-00-00</t>
  </si>
  <si>
    <t>22-15-00</t>
  </si>
  <si>
    <t>22-30-00</t>
  </si>
  <si>
    <t>22-45-00</t>
  </si>
  <si>
    <t>23-00-00</t>
  </si>
  <si>
    <t>23-15-00</t>
  </si>
  <si>
    <t>23-30-00</t>
  </si>
  <si>
    <t>23-45-00</t>
  </si>
  <si>
    <t>24-12-2024</t>
  </si>
  <si>
    <t>00-00-00</t>
  </si>
  <si>
    <t>00-15-00</t>
  </si>
  <si>
    <t>00-30-00</t>
  </si>
  <si>
    <t>00-45-00</t>
  </si>
  <si>
    <t>01-00-00</t>
  </si>
  <si>
    <t>01-15-00</t>
  </si>
  <si>
    <t>01-30-00</t>
  </si>
  <si>
    <t>01-45-00</t>
  </si>
  <si>
    <t>02-00-00</t>
  </si>
  <si>
    <t>02-15-00</t>
  </si>
  <si>
    <t>02-30-00</t>
  </si>
  <si>
    <t>02-45-00</t>
  </si>
  <si>
    <t>03-00-00</t>
  </si>
  <si>
    <t>03-15-00</t>
  </si>
  <si>
    <t>03-30-00</t>
  </si>
  <si>
    <t>03-45-00</t>
  </si>
  <si>
    <t>04-00-00</t>
  </si>
  <si>
    <t>04-15-00</t>
  </si>
  <si>
    <t>04-30-00</t>
  </si>
  <si>
    <t>04-45-00</t>
  </si>
  <si>
    <t>05-00-00</t>
  </si>
  <si>
    <t>05-15-00</t>
  </si>
  <si>
    <t>05-30-00</t>
  </si>
  <si>
    <t>05-45-00</t>
  </si>
  <si>
    <t>06-00-00</t>
  </si>
  <si>
    <t>06-15-00</t>
  </si>
  <si>
    <t>06-30-00</t>
  </si>
  <si>
    <t>06-45-00</t>
  </si>
  <si>
    <t>07-00-00</t>
  </si>
  <si>
    <t>07-15-00</t>
  </si>
  <si>
    <t>07-30-00</t>
  </si>
  <si>
    <t>07-45-00</t>
  </si>
  <si>
    <t>08-00-00</t>
  </si>
  <si>
    <t>08-15-00</t>
  </si>
  <si>
    <t>08-30-00</t>
  </si>
  <si>
    <t>08-45-00</t>
  </si>
  <si>
    <t>09-00-00</t>
  </si>
  <si>
    <t>09-15-00</t>
  </si>
  <si>
    <t>09-30-00</t>
  </si>
  <si>
    <t>09-45-00</t>
  </si>
  <si>
    <t>10-00-00</t>
  </si>
  <si>
    <t>10-15-00</t>
  </si>
  <si>
    <t>10-30-00</t>
  </si>
  <si>
    <t>10-45-00</t>
  </si>
  <si>
    <t>11-00-00</t>
  </si>
  <si>
    <t>11-15-00</t>
  </si>
  <si>
    <t>11-30-00</t>
  </si>
  <si>
    <t>.dat value/10</t>
  </si>
  <si>
    <t>equiv time</t>
  </si>
  <si>
    <t>.dat value*10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</si>
</sst>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\:mm"/>
    <numFmt numFmtId="166" formatCode="dd\-mm"/>
    <numFmt numFmtId="167" formatCode="yyyy"/>
  </numFmts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21" fontId="0" fillId="0" borderId="0" xfId="0" applyNumberFormat="1"/>
    <xf numFmtId="0" fontId="1" fillId="0" borderId="0" xfId="0" applyFont="1"/>
    <xf numFmtId="0" fontId="0" fillId="2" borderId="0" xfId="0" applyFill="1"/>
    <xf numFmtId="165" fontId="0" fillId="2" borderId="0" xfId="0" applyNumberFormat="1" applyFill="1"/>
    <xf numFmtId="166" fontId="0" fillId="0" borderId="0" xfId="0" applyNumberFormat="1"/>
    <xf numFmtId="167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-67100</xdr:colOff>
      <xdr:row>76</xdr:row>
      <xdr:rowOff>38100</xdr:rowOff>
    </xdr:from>
    <xdr:to>
      <xdr:col>18</xdr:col>
      <xdr:colOff>361950</xdr:colOff>
      <xdr:row>78</xdr:row>
      <xdr:rowOff>142896</xdr:rowOff>
    </xdr:to>
    <xdr:sp macro="" textlink="">
      <xdr:nvSpPr>
        <xdr:cNvPr id="3" name="Freeform: Shape 2">
          <a:extLst>
            <a:ext uri="{FF2B5EF4-FFF2-40B4-BE49-F238E27FC236}">
              <a16:creationId xmlns:a16="http://schemas.microsoft.com/office/drawing/2014/main" id="{666F7F5C-9C4A-6314-08B5-F487A03DE30A}"/>
            </a:ext>
          </a:extLst>
        </xdr:cNvPr>
        <xdr:cNvSpPr/>
      </xdr:nvSpPr>
      <xdr:spPr>
        <a:xfrm>
          <a:off x="-67100" y="12344400"/>
          <a:ext cx="11592350" cy="428646"/>
        </a:xfrm>
        <a:custGeom>
          <a:avLst/>
          <a:gdLst>
            <a:gd name="connsiteX0" fmla="*/ 11592350 w 11592350"/>
            <a:gd name="connsiteY0" fmla="*/ 0 h 428646"/>
            <a:gd name="connsiteX1" fmla="*/ 791000 w 11592350"/>
            <a:gd name="connsiteY1" fmla="*/ 428625 h 428646"/>
            <a:gd name="connsiteX2" fmla="*/ 800525 w 11592350"/>
            <a:gd name="connsiteY2" fmla="*/ 19050 h 42864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1592350" h="428646">
              <a:moveTo>
                <a:pt x="11592350" y="0"/>
              </a:moveTo>
              <a:lnTo>
                <a:pt x="791000" y="428625"/>
              </a:lnTo>
              <a:cubicBezTo>
                <a:pt x="-1007638" y="431800"/>
                <a:pt x="827513" y="87313"/>
                <a:pt x="800525" y="19050"/>
              </a:cubicBezTo>
            </a:path>
          </a:pathLst>
        </a:custGeom>
        <a:noFill/>
        <a:ln>
          <a:solidFill>
            <a:srgbClr val="FF0000"/>
          </a:solidFill>
          <a:tailEnd type="stealth" w="lg" len="lg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19050</xdr:colOff>
      <xdr:row>80</xdr:row>
      <xdr:rowOff>0</xdr:rowOff>
    </xdr:from>
    <xdr:to>
      <xdr:col>6</xdr:col>
      <xdr:colOff>495300</xdr:colOff>
      <xdr:row>84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BCE47C-7BBB-E47F-B9B2-F2FD4D8C266C}"/>
            </a:ext>
          </a:extLst>
        </xdr:cNvPr>
        <xdr:cNvSpPr txBox="1"/>
      </xdr:nvSpPr>
      <xdr:spPr>
        <a:xfrm>
          <a:off x="1914525" y="12954000"/>
          <a:ext cx="230505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6900 in .dat file divided by 10 translates to 690 which is the number of minutes from 00:00</a:t>
          </a:r>
        </a:p>
        <a:p>
          <a:r>
            <a:rPr lang="en-GB" sz="1100"/>
            <a:t>60X 11.5 =</a:t>
          </a:r>
          <a:r>
            <a:rPr lang="en-GB" sz="1100" baseline="0"/>
            <a:t> 690 or 11:30 am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5"/>
  <sheetViews>
    <sheetView tabSelected="1" workbookViewId="0">
      <selection activeCell="Q69" sqref="Q69"/>
    </sheetView>
  </sheetViews>
  <sheetFormatPr defaultRowHeight="12.75" x14ac:dyDescent="0.2"/>
  <cols>
    <col min="1" max="1" width="10.140625" bestFit="1" customWidth="1"/>
    <col min="14" max="14" width="10.140625" bestFit="1" customWidth="1"/>
    <col min="16" max="16" width="10" customWidth="1"/>
    <col min="17" max="17" width="10.140625" bestFit="1" customWidth="1"/>
    <col min="19" max="19" width="11.42578125" bestFit="1" customWidth="1"/>
  </cols>
  <sheetData>
    <row r="1" spans="1:17" x14ac:dyDescent="0.2">
      <c r="A1" t="s">
        <v>0</v>
      </c>
      <c r="B1" t="s">
        <v>1</v>
      </c>
    </row>
    <row r="2" spans="1:17" x14ac:dyDescent="0.2">
      <c r="A2" t="s">
        <v>2</v>
      </c>
      <c r="B2" t="s">
        <v>3</v>
      </c>
    </row>
    <row r="3" spans="1:17" x14ac:dyDescent="0.2">
      <c r="A3" t="s">
        <v>4</v>
      </c>
      <c r="B3" t="s">
        <v>5</v>
      </c>
    </row>
    <row r="4" spans="1:17" x14ac:dyDescent="0.2">
      <c r="A4" t="s">
        <v>6</v>
      </c>
      <c r="B4" t="s">
        <v>7</v>
      </c>
    </row>
    <row r="5" spans="1:17" x14ac:dyDescent="0.2">
      <c r="A5" t="s">
        <v>8</v>
      </c>
      <c r="B5" t="s">
        <v>9</v>
      </c>
    </row>
    <row r="6" spans="1:17" x14ac:dyDescent="0.2">
      <c r="A6" t="s">
        <v>10</v>
      </c>
      <c r="B6" t="s">
        <v>11</v>
      </c>
    </row>
    <row r="7" spans="1:17" x14ac:dyDescent="0.2">
      <c r="A7" t="s">
        <v>12</v>
      </c>
      <c r="B7" t="s">
        <v>13</v>
      </c>
    </row>
    <row r="8" spans="1:17" x14ac:dyDescent="0.2">
      <c r="A8" t="s">
        <v>14</v>
      </c>
      <c r="B8" t="s">
        <v>15</v>
      </c>
    </row>
    <row r="10" spans="1:17" x14ac:dyDescent="0.2">
      <c r="P10" s="2">
        <v>14968</v>
      </c>
      <c r="Q10" s="1">
        <f>P10+30682</f>
        <v>45650</v>
      </c>
    </row>
    <row r="11" spans="1:17" x14ac:dyDescent="0.2">
      <c r="A11" t="s">
        <v>16</v>
      </c>
      <c r="B11" t="s">
        <v>17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23</v>
      </c>
      <c r="I11" t="s">
        <v>24</v>
      </c>
      <c r="J11" t="s">
        <v>25</v>
      </c>
      <c r="K11" t="s">
        <v>26</v>
      </c>
    </row>
    <row r="12" spans="1:17" x14ac:dyDescent="0.2">
      <c r="P12" s="2">
        <v>12000</v>
      </c>
      <c r="Q12" s="4">
        <f>P12</f>
        <v>12000</v>
      </c>
    </row>
    <row r="13" spans="1:17" x14ac:dyDescent="0.2">
      <c r="A13" t="s">
        <v>27</v>
      </c>
      <c r="B13" s="5" t="s">
        <v>28</v>
      </c>
      <c r="C13">
        <v>1.2</v>
      </c>
      <c r="D13">
        <v>0.08</v>
      </c>
      <c r="E13">
        <v>0.28000000000000003</v>
      </c>
      <c r="F13">
        <v>0.27</v>
      </c>
      <c r="G13">
        <v>0.28000000000000003</v>
      </c>
      <c r="H13">
        <v>0</v>
      </c>
      <c r="I13">
        <v>234.3</v>
      </c>
      <c r="J13">
        <v>50</v>
      </c>
      <c r="K13">
        <v>0</v>
      </c>
      <c r="P13" s="2">
        <v>13150</v>
      </c>
      <c r="Q13" s="3">
        <f>P13</f>
        <v>13150</v>
      </c>
    </row>
    <row r="14" spans="1:17" x14ac:dyDescent="0.2">
      <c r="A14" t="s">
        <v>27</v>
      </c>
      <c r="B14" t="s">
        <v>29</v>
      </c>
      <c r="C14">
        <v>1.2</v>
      </c>
      <c r="D14">
        <v>0.08</v>
      </c>
      <c r="E14">
        <v>0.28000000000000003</v>
      </c>
      <c r="F14">
        <v>0.27</v>
      </c>
      <c r="G14">
        <v>0.28999999999999998</v>
      </c>
      <c r="H14">
        <v>0</v>
      </c>
      <c r="I14">
        <v>233.4</v>
      </c>
      <c r="J14">
        <v>50</v>
      </c>
      <c r="K14">
        <v>0</v>
      </c>
    </row>
    <row r="15" spans="1:17" x14ac:dyDescent="0.2">
      <c r="A15" t="s">
        <v>27</v>
      </c>
      <c r="B15" t="s">
        <v>30</v>
      </c>
      <c r="C15">
        <v>1.2</v>
      </c>
      <c r="D15">
        <v>0.08</v>
      </c>
      <c r="E15">
        <v>0.28000000000000003</v>
      </c>
      <c r="F15">
        <v>0.27</v>
      </c>
      <c r="G15">
        <v>0.28999999999999998</v>
      </c>
      <c r="H15">
        <v>0</v>
      </c>
      <c r="I15">
        <v>232.1</v>
      </c>
      <c r="J15">
        <v>50</v>
      </c>
      <c r="K15">
        <v>0</v>
      </c>
    </row>
    <row r="16" spans="1:17" x14ac:dyDescent="0.2">
      <c r="A16" t="s">
        <v>27</v>
      </c>
      <c r="B16" t="s">
        <v>31</v>
      </c>
      <c r="C16">
        <v>1.2</v>
      </c>
      <c r="D16">
        <v>0.08</v>
      </c>
      <c r="E16">
        <v>0.28000000000000003</v>
      </c>
      <c r="F16">
        <v>0.27</v>
      </c>
      <c r="G16">
        <v>0.28999999999999998</v>
      </c>
      <c r="H16">
        <v>0</v>
      </c>
      <c r="I16">
        <v>232.4</v>
      </c>
      <c r="J16">
        <v>50</v>
      </c>
      <c r="K16">
        <v>0</v>
      </c>
    </row>
    <row r="17" spans="1:11" x14ac:dyDescent="0.2">
      <c r="A17" t="s">
        <v>27</v>
      </c>
      <c r="B17" t="s">
        <v>32</v>
      </c>
      <c r="C17">
        <v>1.2</v>
      </c>
      <c r="D17">
        <v>0.08</v>
      </c>
      <c r="E17">
        <v>0.28000000000000003</v>
      </c>
      <c r="F17">
        <v>0.27</v>
      </c>
      <c r="G17">
        <v>0.28999999999999998</v>
      </c>
      <c r="H17">
        <v>0</v>
      </c>
      <c r="I17">
        <v>232.4</v>
      </c>
      <c r="J17">
        <v>49.9</v>
      </c>
      <c r="K17">
        <v>0</v>
      </c>
    </row>
    <row r="18" spans="1:11" x14ac:dyDescent="0.2">
      <c r="A18" t="s">
        <v>27</v>
      </c>
      <c r="B18" t="s">
        <v>33</v>
      </c>
      <c r="C18">
        <v>1.2</v>
      </c>
      <c r="D18">
        <v>0.08</v>
      </c>
      <c r="E18">
        <v>0.28000000000000003</v>
      </c>
      <c r="F18">
        <v>0.27</v>
      </c>
      <c r="G18">
        <v>0.28999999999999998</v>
      </c>
      <c r="H18">
        <v>0</v>
      </c>
      <c r="I18">
        <v>233.5</v>
      </c>
      <c r="J18">
        <v>50</v>
      </c>
      <c r="K18">
        <v>0</v>
      </c>
    </row>
    <row r="19" spans="1:11" x14ac:dyDescent="0.2">
      <c r="A19" t="s">
        <v>27</v>
      </c>
      <c r="B19" t="s">
        <v>34</v>
      </c>
      <c r="C19">
        <v>1.2</v>
      </c>
      <c r="D19">
        <v>0.08</v>
      </c>
      <c r="E19">
        <v>0.28000000000000003</v>
      </c>
      <c r="F19">
        <v>0.27</v>
      </c>
      <c r="G19">
        <v>0.28999999999999998</v>
      </c>
      <c r="H19">
        <v>0</v>
      </c>
      <c r="I19">
        <v>233.6</v>
      </c>
      <c r="J19">
        <v>50</v>
      </c>
      <c r="K19">
        <v>0</v>
      </c>
    </row>
    <row r="20" spans="1:11" x14ac:dyDescent="0.2">
      <c r="A20" t="s">
        <v>27</v>
      </c>
      <c r="B20" t="s">
        <v>35</v>
      </c>
      <c r="C20">
        <v>1.2</v>
      </c>
      <c r="D20">
        <v>0.08</v>
      </c>
      <c r="E20">
        <v>0.28000000000000003</v>
      </c>
      <c r="F20">
        <v>0.27</v>
      </c>
      <c r="G20">
        <v>0.28999999999999998</v>
      </c>
      <c r="H20">
        <v>0</v>
      </c>
      <c r="I20">
        <v>233.7</v>
      </c>
      <c r="J20">
        <v>50</v>
      </c>
      <c r="K20">
        <v>0</v>
      </c>
    </row>
    <row r="21" spans="1:11" x14ac:dyDescent="0.2">
      <c r="A21" t="s">
        <v>27</v>
      </c>
      <c r="B21" t="s">
        <v>36</v>
      </c>
      <c r="C21">
        <v>1.2</v>
      </c>
      <c r="D21">
        <v>0.08</v>
      </c>
      <c r="E21">
        <v>0.28000000000000003</v>
      </c>
      <c r="F21">
        <v>0.27</v>
      </c>
      <c r="G21">
        <v>0.28999999999999998</v>
      </c>
      <c r="H21">
        <v>0</v>
      </c>
      <c r="I21">
        <v>233.5</v>
      </c>
      <c r="J21">
        <v>50</v>
      </c>
      <c r="K21">
        <v>0</v>
      </c>
    </row>
    <row r="22" spans="1:11" x14ac:dyDescent="0.2">
      <c r="A22" t="s">
        <v>27</v>
      </c>
      <c r="B22" t="s">
        <v>37</v>
      </c>
      <c r="C22">
        <v>1.2</v>
      </c>
      <c r="D22">
        <v>0.08</v>
      </c>
      <c r="E22">
        <v>0.28000000000000003</v>
      </c>
      <c r="F22">
        <v>0.27</v>
      </c>
      <c r="G22">
        <v>0.28999999999999998</v>
      </c>
      <c r="H22">
        <v>0</v>
      </c>
      <c r="I22">
        <v>233</v>
      </c>
      <c r="J22">
        <v>50</v>
      </c>
      <c r="K22">
        <v>0</v>
      </c>
    </row>
    <row r="23" spans="1:11" x14ac:dyDescent="0.2">
      <c r="A23" t="s">
        <v>27</v>
      </c>
      <c r="B23" t="s">
        <v>38</v>
      </c>
      <c r="C23">
        <v>1.2</v>
      </c>
      <c r="D23">
        <v>0.08</v>
      </c>
      <c r="E23">
        <v>0.28000000000000003</v>
      </c>
      <c r="F23">
        <v>0.27</v>
      </c>
      <c r="G23">
        <v>0.28999999999999998</v>
      </c>
      <c r="H23">
        <v>0</v>
      </c>
      <c r="I23">
        <v>231.8</v>
      </c>
      <c r="J23">
        <v>50</v>
      </c>
      <c r="K23">
        <v>0</v>
      </c>
    </row>
    <row r="24" spans="1:11" x14ac:dyDescent="0.2">
      <c r="A24" t="s">
        <v>27</v>
      </c>
      <c r="B24" t="s">
        <v>39</v>
      </c>
      <c r="C24">
        <v>1.2</v>
      </c>
      <c r="D24">
        <v>7.0000000000000007E-2</v>
      </c>
      <c r="E24">
        <v>0.28000000000000003</v>
      </c>
      <c r="F24">
        <v>0.27</v>
      </c>
      <c r="G24">
        <v>0.25</v>
      </c>
      <c r="H24">
        <v>0</v>
      </c>
      <c r="I24">
        <v>232.8</v>
      </c>
      <c r="J24">
        <v>49.9</v>
      </c>
      <c r="K24">
        <v>0</v>
      </c>
    </row>
    <row r="25" spans="1:11" x14ac:dyDescent="0.2">
      <c r="A25" t="s">
        <v>27</v>
      </c>
      <c r="B25" t="s">
        <v>40</v>
      </c>
      <c r="C25">
        <v>1.2</v>
      </c>
      <c r="D25">
        <v>7.0000000000000007E-2</v>
      </c>
      <c r="E25">
        <v>0.28000000000000003</v>
      </c>
      <c r="F25">
        <v>0.27</v>
      </c>
      <c r="G25">
        <v>0.25</v>
      </c>
      <c r="H25">
        <v>0</v>
      </c>
      <c r="I25">
        <v>233</v>
      </c>
      <c r="J25">
        <v>49.9</v>
      </c>
      <c r="K25">
        <v>0</v>
      </c>
    </row>
    <row r="26" spans="1:11" x14ac:dyDescent="0.2">
      <c r="A26" s="1">
        <v>45649</v>
      </c>
      <c r="B26" t="s">
        <v>41</v>
      </c>
      <c r="C26">
        <v>1.2</v>
      </c>
      <c r="D26">
        <v>7.0000000000000007E-2</v>
      </c>
      <c r="E26">
        <v>0.28000000000000003</v>
      </c>
      <c r="F26">
        <v>0.27</v>
      </c>
      <c r="G26">
        <v>0.25</v>
      </c>
      <c r="H26">
        <v>0</v>
      </c>
      <c r="I26">
        <v>234.2</v>
      </c>
      <c r="J26">
        <v>49.9</v>
      </c>
      <c r="K26">
        <v>0</v>
      </c>
    </row>
    <row r="27" spans="1:11" x14ac:dyDescent="0.2">
      <c r="A27" t="s">
        <v>27</v>
      </c>
      <c r="B27" t="s">
        <v>42</v>
      </c>
      <c r="C27">
        <v>1.2</v>
      </c>
      <c r="D27">
        <v>7.0000000000000007E-2</v>
      </c>
      <c r="E27">
        <v>0.28000000000000003</v>
      </c>
      <c r="F27">
        <v>0.27</v>
      </c>
      <c r="G27">
        <v>0.25</v>
      </c>
      <c r="H27">
        <v>0</v>
      </c>
      <c r="I27">
        <v>235.3</v>
      </c>
      <c r="J27">
        <v>49.9</v>
      </c>
      <c r="K27">
        <v>0</v>
      </c>
    </row>
    <row r="28" spans="1:11" x14ac:dyDescent="0.2">
      <c r="A28" t="s">
        <v>43</v>
      </c>
      <c r="B28" t="s">
        <v>44</v>
      </c>
      <c r="C28">
        <v>1.2</v>
      </c>
      <c r="D28">
        <v>7.0000000000000007E-2</v>
      </c>
      <c r="E28">
        <v>0.28000000000000003</v>
      </c>
      <c r="F28">
        <v>0.27</v>
      </c>
      <c r="G28">
        <v>0.25</v>
      </c>
      <c r="H28">
        <v>0</v>
      </c>
      <c r="I28">
        <v>236.2</v>
      </c>
      <c r="J28">
        <v>50</v>
      </c>
      <c r="K28">
        <v>0</v>
      </c>
    </row>
    <row r="29" spans="1:11" x14ac:dyDescent="0.2">
      <c r="A29" t="s">
        <v>43</v>
      </c>
      <c r="B29" t="s">
        <v>45</v>
      </c>
      <c r="C29">
        <v>1.2</v>
      </c>
      <c r="D29">
        <v>7.0000000000000007E-2</v>
      </c>
      <c r="E29">
        <v>0.28000000000000003</v>
      </c>
      <c r="F29">
        <v>0.27</v>
      </c>
      <c r="G29">
        <v>0.25</v>
      </c>
      <c r="H29">
        <v>0</v>
      </c>
      <c r="I29">
        <v>235.2</v>
      </c>
      <c r="J29">
        <v>50</v>
      </c>
      <c r="K29">
        <v>0</v>
      </c>
    </row>
    <row r="30" spans="1:11" x14ac:dyDescent="0.2">
      <c r="A30" t="s">
        <v>43</v>
      </c>
      <c r="B30" t="s">
        <v>46</v>
      </c>
      <c r="C30">
        <v>1.2</v>
      </c>
      <c r="D30">
        <v>7.0000000000000007E-2</v>
      </c>
      <c r="E30">
        <v>0.28000000000000003</v>
      </c>
      <c r="F30">
        <v>0.27</v>
      </c>
      <c r="G30">
        <v>0.25</v>
      </c>
      <c r="H30">
        <v>0</v>
      </c>
      <c r="I30">
        <v>234.6</v>
      </c>
      <c r="J30">
        <v>50</v>
      </c>
      <c r="K30">
        <v>0</v>
      </c>
    </row>
    <row r="31" spans="1:11" x14ac:dyDescent="0.2">
      <c r="A31" t="s">
        <v>43</v>
      </c>
      <c r="B31" t="s">
        <v>47</v>
      </c>
      <c r="C31">
        <v>1.2</v>
      </c>
      <c r="D31">
        <v>7.0000000000000007E-2</v>
      </c>
      <c r="E31">
        <v>0.28000000000000003</v>
      </c>
      <c r="F31">
        <v>0.27</v>
      </c>
      <c r="G31">
        <v>0.25</v>
      </c>
      <c r="H31">
        <v>0</v>
      </c>
      <c r="I31">
        <v>234.3</v>
      </c>
      <c r="J31">
        <v>50</v>
      </c>
      <c r="K31">
        <v>0</v>
      </c>
    </row>
    <row r="32" spans="1:11" x14ac:dyDescent="0.2">
      <c r="A32" t="s">
        <v>43</v>
      </c>
      <c r="B32" t="s">
        <v>48</v>
      </c>
      <c r="C32">
        <v>1.2</v>
      </c>
      <c r="D32">
        <v>7.0000000000000007E-2</v>
      </c>
      <c r="E32">
        <v>0.28000000000000003</v>
      </c>
      <c r="F32">
        <v>0.27</v>
      </c>
      <c r="G32">
        <v>0.25</v>
      </c>
      <c r="H32">
        <v>0</v>
      </c>
      <c r="I32">
        <v>233.3</v>
      </c>
      <c r="J32">
        <v>49.9</v>
      </c>
      <c r="K32">
        <v>0</v>
      </c>
    </row>
    <row r="33" spans="1:11" x14ac:dyDescent="0.2">
      <c r="A33" t="s">
        <v>43</v>
      </c>
      <c r="B33" t="s">
        <v>49</v>
      </c>
      <c r="C33">
        <v>1.2</v>
      </c>
      <c r="D33">
        <v>7.0000000000000007E-2</v>
      </c>
      <c r="E33">
        <v>0.28000000000000003</v>
      </c>
      <c r="F33">
        <v>0.27</v>
      </c>
      <c r="G33">
        <v>0.25</v>
      </c>
      <c r="H33">
        <v>0</v>
      </c>
      <c r="I33">
        <v>234.4</v>
      </c>
      <c r="J33">
        <v>49.9</v>
      </c>
      <c r="K33">
        <v>0</v>
      </c>
    </row>
    <row r="34" spans="1:11" x14ac:dyDescent="0.2">
      <c r="A34" t="s">
        <v>43</v>
      </c>
      <c r="B34" t="s">
        <v>50</v>
      </c>
      <c r="C34">
        <v>1.2</v>
      </c>
      <c r="D34">
        <v>7.0000000000000007E-2</v>
      </c>
      <c r="E34">
        <v>0.28000000000000003</v>
      </c>
      <c r="F34">
        <v>0.27</v>
      </c>
      <c r="G34">
        <v>0.25</v>
      </c>
      <c r="H34">
        <v>0</v>
      </c>
      <c r="I34">
        <v>235.1</v>
      </c>
      <c r="J34">
        <v>50</v>
      </c>
      <c r="K34">
        <v>0</v>
      </c>
    </row>
    <row r="35" spans="1:11" x14ac:dyDescent="0.2">
      <c r="A35" t="s">
        <v>43</v>
      </c>
      <c r="B35" t="s">
        <v>51</v>
      </c>
      <c r="C35">
        <v>1.2</v>
      </c>
      <c r="D35">
        <v>7.0000000000000007E-2</v>
      </c>
      <c r="E35">
        <v>0.28000000000000003</v>
      </c>
      <c r="F35">
        <v>0.27</v>
      </c>
      <c r="G35">
        <v>0.25</v>
      </c>
      <c r="H35">
        <v>0</v>
      </c>
      <c r="I35">
        <v>235.8</v>
      </c>
      <c r="J35">
        <v>50</v>
      </c>
      <c r="K35">
        <v>0</v>
      </c>
    </row>
    <row r="36" spans="1:11" x14ac:dyDescent="0.2">
      <c r="A36" t="s">
        <v>43</v>
      </c>
      <c r="B36" t="s">
        <v>52</v>
      </c>
      <c r="C36">
        <v>1.3</v>
      </c>
      <c r="D36">
        <v>7.0000000000000007E-2</v>
      </c>
      <c r="E36">
        <v>0.31</v>
      </c>
      <c r="F36">
        <v>0.3</v>
      </c>
      <c r="G36">
        <v>0.23</v>
      </c>
      <c r="H36">
        <v>0</v>
      </c>
      <c r="I36">
        <v>236.4</v>
      </c>
      <c r="J36">
        <v>49.9</v>
      </c>
      <c r="K36">
        <v>0</v>
      </c>
    </row>
    <row r="37" spans="1:11" x14ac:dyDescent="0.2">
      <c r="A37" t="s">
        <v>43</v>
      </c>
      <c r="B37" t="s">
        <v>53</v>
      </c>
      <c r="C37">
        <v>1.3</v>
      </c>
      <c r="D37">
        <v>0.08</v>
      </c>
      <c r="E37">
        <v>0.31</v>
      </c>
      <c r="F37">
        <v>0.3</v>
      </c>
      <c r="G37">
        <v>0.26</v>
      </c>
      <c r="H37">
        <v>0</v>
      </c>
      <c r="I37">
        <v>236.8</v>
      </c>
      <c r="J37">
        <v>50</v>
      </c>
      <c r="K37">
        <v>0</v>
      </c>
    </row>
    <row r="38" spans="1:11" x14ac:dyDescent="0.2">
      <c r="A38" t="s">
        <v>43</v>
      </c>
      <c r="B38" t="s">
        <v>54</v>
      </c>
      <c r="C38">
        <v>1.3</v>
      </c>
      <c r="D38">
        <v>0.08</v>
      </c>
      <c r="E38">
        <v>0.31</v>
      </c>
      <c r="F38">
        <v>0.3</v>
      </c>
      <c r="G38">
        <v>0.26</v>
      </c>
      <c r="H38">
        <v>0</v>
      </c>
      <c r="I38">
        <v>237.4</v>
      </c>
      <c r="J38">
        <v>50</v>
      </c>
      <c r="K38">
        <v>0</v>
      </c>
    </row>
    <row r="39" spans="1:11" x14ac:dyDescent="0.2">
      <c r="A39" t="s">
        <v>43</v>
      </c>
      <c r="B39" t="s">
        <v>55</v>
      </c>
      <c r="C39">
        <v>1.3</v>
      </c>
      <c r="D39">
        <v>0.08</v>
      </c>
      <c r="E39">
        <v>0.31</v>
      </c>
      <c r="F39">
        <v>0.3</v>
      </c>
      <c r="G39">
        <v>0.26</v>
      </c>
      <c r="H39">
        <v>0</v>
      </c>
      <c r="I39">
        <v>238.2</v>
      </c>
      <c r="J39">
        <v>50</v>
      </c>
      <c r="K39">
        <v>0</v>
      </c>
    </row>
    <row r="40" spans="1:11" x14ac:dyDescent="0.2">
      <c r="A40" t="s">
        <v>43</v>
      </c>
      <c r="B40" t="s">
        <v>56</v>
      </c>
      <c r="C40">
        <v>1.3</v>
      </c>
      <c r="D40">
        <v>0.09</v>
      </c>
      <c r="E40">
        <v>0.31</v>
      </c>
      <c r="F40">
        <v>0.3</v>
      </c>
      <c r="G40">
        <v>0.28999999999999998</v>
      </c>
      <c r="H40">
        <v>0</v>
      </c>
      <c r="I40">
        <v>238.7</v>
      </c>
      <c r="J40">
        <v>49.9</v>
      </c>
      <c r="K40">
        <v>0</v>
      </c>
    </row>
    <row r="41" spans="1:11" x14ac:dyDescent="0.2">
      <c r="A41" t="s">
        <v>43</v>
      </c>
      <c r="B41" t="s">
        <v>57</v>
      </c>
      <c r="C41">
        <v>1.3</v>
      </c>
      <c r="D41">
        <v>0.09</v>
      </c>
      <c r="E41">
        <v>0.31</v>
      </c>
      <c r="F41">
        <v>0.28999999999999998</v>
      </c>
      <c r="G41">
        <v>0.28999999999999998</v>
      </c>
      <c r="H41">
        <v>0</v>
      </c>
      <c r="I41">
        <v>236.9</v>
      </c>
      <c r="J41">
        <v>49.9</v>
      </c>
      <c r="K41">
        <v>0</v>
      </c>
    </row>
    <row r="42" spans="1:11" x14ac:dyDescent="0.2">
      <c r="A42" t="s">
        <v>43</v>
      </c>
      <c r="B42" t="s">
        <v>58</v>
      </c>
      <c r="C42">
        <v>1.3</v>
      </c>
      <c r="D42">
        <v>0.09</v>
      </c>
      <c r="E42">
        <v>0.31</v>
      </c>
      <c r="F42">
        <v>0.28999999999999998</v>
      </c>
      <c r="G42">
        <v>0.28999999999999998</v>
      </c>
      <c r="H42">
        <v>0</v>
      </c>
      <c r="I42">
        <v>237.1</v>
      </c>
      <c r="J42">
        <v>49.9</v>
      </c>
      <c r="K42">
        <v>0</v>
      </c>
    </row>
    <row r="43" spans="1:11" x14ac:dyDescent="0.2">
      <c r="A43" t="s">
        <v>43</v>
      </c>
      <c r="B43" t="s">
        <v>59</v>
      </c>
      <c r="C43">
        <v>1.3</v>
      </c>
      <c r="D43">
        <v>0.09</v>
      </c>
      <c r="E43">
        <v>0.31</v>
      </c>
      <c r="F43">
        <v>0.3</v>
      </c>
      <c r="G43">
        <v>0.28999999999999998</v>
      </c>
      <c r="H43">
        <v>0</v>
      </c>
      <c r="I43">
        <v>237.5</v>
      </c>
      <c r="J43">
        <v>49.9</v>
      </c>
      <c r="K43">
        <v>0</v>
      </c>
    </row>
    <row r="44" spans="1:11" x14ac:dyDescent="0.2">
      <c r="A44" t="s">
        <v>43</v>
      </c>
      <c r="B44" t="s">
        <v>60</v>
      </c>
      <c r="C44">
        <v>1.4</v>
      </c>
      <c r="D44">
        <v>0.09</v>
      </c>
      <c r="E44">
        <v>0.33</v>
      </c>
      <c r="F44">
        <v>0.32</v>
      </c>
      <c r="G44">
        <v>0.27</v>
      </c>
      <c r="H44">
        <v>0</v>
      </c>
      <c r="I44">
        <v>236.2</v>
      </c>
      <c r="J44">
        <v>50</v>
      </c>
      <c r="K44">
        <v>0</v>
      </c>
    </row>
    <row r="45" spans="1:11" x14ac:dyDescent="0.2">
      <c r="A45" t="s">
        <v>43</v>
      </c>
      <c r="B45" t="s">
        <v>61</v>
      </c>
      <c r="C45">
        <v>1.4</v>
      </c>
      <c r="D45">
        <v>0.1</v>
      </c>
      <c r="E45">
        <v>0.33</v>
      </c>
      <c r="F45">
        <v>0.32</v>
      </c>
      <c r="G45">
        <v>0.3</v>
      </c>
      <c r="H45">
        <v>0</v>
      </c>
      <c r="I45">
        <v>236.8</v>
      </c>
      <c r="J45">
        <v>50</v>
      </c>
      <c r="K45">
        <v>0</v>
      </c>
    </row>
    <row r="46" spans="1:11" x14ac:dyDescent="0.2">
      <c r="A46" t="s">
        <v>43</v>
      </c>
      <c r="B46" t="s">
        <v>62</v>
      </c>
      <c r="C46">
        <v>1.4</v>
      </c>
      <c r="D46">
        <v>0.1</v>
      </c>
      <c r="E46">
        <v>0.33</v>
      </c>
      <c r="F46">
        <v>0.32</v>
      </c>
      <c r="G46">
        <v>0.3</v>
      </c>
      <c r="H46">
        <v>0</v>
      </c>
      <c r="I46">
        <v>237.6</v>
      </c>
      <c r="J46">
        <v>49.9</v>
      </c>
      <c r="K46">
        <v>0</v>
      </c>
    </row>
    <row r="47" spans="1:11" x14ac:dyDescent="0.2">
      <c r="A47" t="s">
        <v>43</v>
      </c>
      <c r="B47" t="s">
        <v>63</v>
      </c>
      <c r="C47">
        <v>1.4</v>
      </c>
      <c r="D47">
        <v>0.1</v>
      </c>
      <c r="E47">
        <v>0.33</v>
      </c>
      <c r="F47">
        <v>0.32</v>
      </c>
      <c r="G47">
        <v>0.3</v>
      </c>
      <c r="H47">
        <v>0</v>
      </c>
      <c r="I47">
        <v>237.8</v>
      </c>
      <c r="J47">
        <v>49.9</v>
      </c>
      <c r="K47">
        <v>0</v>
      </c>
    </row>
    <row r="48" spans="1:11" x14ac:dyDescent="0.2">
      <c r="A48" t="s">
        <v>43</v>
      </c>
      <c r="B48" t="s">
        <v>64</v>
      </c>
      <c r="C48">
        <v>1.4</v>
      </c>
      <c r="D48">
        <v>0.1</v>
      </c>
      <c r="E48">
        <v>0.33</v>
      </c>
      <c r="F48">
        <v>0.32</v>
      </c>
      <c r="G48">
        <v>0.3</v>
      </c>
      <c r="H48">
        <v>0</v>
      </c>
      <c r="I48">
        <v>237.7</v>
      </c>
      <c r="J48">
        <v>49.9</v>
      </c>
      <c r="K48">
        <v>0</v>
      </c>
    </row>
    <row r="49" spans="1:11" x14ac:dyDescent="0.2">
      <c r="A49" t="s">
        <v>43</v>
      </c>
      <c r="B49" t="s">
        <v>65</v>
      </c>
      <c r="C49">
        <v>1.4</v>
      </c>
      <c r="D49">
        <v>0.1</v>
      </c>
      <c r="E49">
        <v>0.33</v>
      </c>
      <c r="F49">
        <v>0.32</v>
      </c>
      <c r="G49">
        <v>0.3</v>
      </c>
      <c r="H49">
        <v>0</v>
      </c>
      <c r="I49">
        <v>238.1</v>
      </c>
      <c r="J49">
        <v>49.9</v>
      </c>
      <c r="K49">
        <v>0</v>
      </c>
    </row>
    <row r="50" spans="1:11" x14ac:dyDescent="0.2">
      <c r="A50" t="s">
        <v>43</v>
      </c>
      <c r="B50" t="s">
        <v>66</v>
      </c>
      <c r="C50">
        <v>1.4</v>
      </c>
      <c r="D50">
        <v>0.1</v>
      </c>
      <c r="E50">
        <v>0.33</v>
      </c>
      <c r="F50">
        <v>0.32</v>
      </c>
      <c r="G50">
        <v>0.3</v>
      </c>
      <c r="H50">
        <v>0</v>
      </c>
      <c r="I50">
        <v>238.5</v>
      </c>
      <c r="J50">
        <v>50</v>
      </c>
      <c r="K50">
        <v>0</v>
      </c>
    </row>
    <row r="51" spans="1:11" x14ac:dyDescent="0.2">
      <c r="A51" t="s">
        <v>43</v>
      </c>
      <c r="B51" t="s">
        <v>67</v>
      </c>
      <c r="C51">
        <v>1.4</v>
      </c>
      <c r="D51">
        <v>0.1</v>
      </c>
      <c r="E51">
        <v>0.33</v>
      </c>
      <c r="F51">
        <v>0.32</v>
      </c>
      <c r="G51">
        <v>0.3</v>
      </c>
      <c r="H51">
        <v>0</v>
      </c>
      <c r="I51">
        <v>238.8</v>
      </c>
      <c r="J51">
        <v>50</v>
      </c>
      <c r="K51">
        <v>0</v>
      </c>
    </row>
    <row r="52" spans="1:11" x14ac:dyDescent="0.2">
      <c r="A52" t="s">
        <v>43</v>
      </c>
      <c r="B52" t="s">
        <v>68</v>
      </c>
      <c r="C52">
        <v>1.4</v>
      </c>
      <c r="D52">
        <v>0.11</v>
      </c>
      <c r="E52">
        <v>0.33</v>
      </c>
      <c r="F52">
        <v>0.32</v>
      </c>
      <c r="G52">
        <v>0.33</v>
      </c>
      <c r="H52">
        <v>0</v>
      </c>
      <c r="I52">
        <v>238.9</v>
      </c>
      <c r="J52">
        <v>50</v>
      </c>
      <c r="K52">
        <v>0</v>
      </c>
    </row>
    <row r="53" spans="1:11" x14ac:dyDescent="0.2">
      <c r="A53" t="s">
        <v>43</v>
      </c>
      <c r="B53" t="s">
        <v>69</v>
      </c>
      <c r="C53">
        <v>1.4</v>
      </c>
      <c r="D53">
        <v>0.11</v>
      </c>
      <c r="E53">
        <v>0.34</v>
      </c>
      <c r="F53">
        <v>0.32</v>
      </c>
      <c r="G53">
        <v>0.33</v>
      </c>
      <c r="H53">
        <v>0</v>
      </c>
      <c r="I53">
        <v>239.3</v>
      </c>
      <c r="J53">
        <v>50</v>
      </c>
      <c r="K53">
        <v>0</v>
      </c>
    </row>
    <row r="54" spans="1:11" x14ac:dyDescent="0.2">
      <c r="A54" t="s">
        <v>43</v>
      </c>
      <c r="B54" t="s">
        <v>70</v>
      </c>
      <c r="C54">
        <v>1.4</v>
      </c>
      <c r="D54">
        <v>0.11</v>
      </c>
      <c r="E54">
        <v>0.34</v>
      </c>
      <c r="F54">
        <v>0.32</v>
      </c>
      <c r="G54">
        <v>0.33</v>
      </c>
      <c r="H54">
        <v>0</v>
      </c>
      <c r="I54">
        <v>239.5</v>
      </c>
      <c r="J54">
        <v>50</v>
      </c>
      <c r="K54">
        <v>0</v>
      </c>
    </row>
    <row r="55" spans="1:11" x14ac:dyDescent="0.2">
      <c r="A55" t="s">
        <v>43</v>
      </c>
      <c r="B55" t="s">
        <v>71</v>
      </c>
      <c r="C55">
        <v>1.4</v>
      </c>
      <c r="D55">
        <v>0.11</v>
      </c>
      <c r="E55">
        <v>0.34</v>
      </c>
      <c r="F55">
        <v>0.32</v>
      </c>
      <c r="G55">
        <v>0.33</v>
      </c>
      <c r="H55">
        <v>0</v>
      </c>
      <c r="I55">
        <v>239.7</v>
      </c>
      <c r="J55">
        <v>50</v>
      </c>
      <c r="K55">
        <v>0</v>
      </c>
    </row>
    <row r="56" spans="1:11" x14ac:dyDescent="0.2">
      <c r="A56" t="s">
        <v>43</v>
      </c>
      <c r="B56" t="s">
        <v>72</v>
      </c>
      <c r="C56">
        <v>1.4</v>
      </c>
      <c r="D56">
        <v>0.11</v>
      </c>
      <c r="E56">
        <v>0.34</v>
      </c>
      <c r="F56">
        <v>0.32</v>
      </c>
      <c r="G56">
        <v>0.33</v>
      </c>
      <c r="H56">
        <v>0</v>
      </c>
      <c r="I56">
        <v>239.4</v>
      </c>
      <c r="J56">
        <v>50</v>
      </c>
      <c r="K56">
        <v>0</v>
      </c>
    </row>
    <row r="57" spans="1:11" x14ac:dyDescent="0.2">
      <c r="A57" t="s">
        <v>43</v>
      </c>
      <c r="B57" t="s">
        <v>73</v>
      </c>
      <c r="C57">
        <v>1.4</v>
      </c>
      <c r="D57">
        <v>0.11</v>
      </c>
      <c r="E57">
        <v>0.33</v>
      </c>
      <c r="F57">
        <v>0.32</v>
      </c>
      <c r="G57">
        <v>0.33</v>
      </c>
      <c r="H57">
        <v>0</v>
      </c>
      <c r="I57">
        <v>239.1</v>
      </c>
      <c r="J57">
        <v>50</v>
      </c>
      <c r="K57">
        <v>0</v>
      </c>
    </row>
    <row r="58" spans="1:11" x14ac:dyDescent="0.2">
      <c r="A58" t="s">
        <v>43</v>
      </c>
      <c r="B58" t="s">
        <v>74</v>
      </c>
      <c r="C58">
        <v>1.4</v>
      </c>
      <c r="D58">
        <v>0.11</v>
      </c>
      <c r="E58">
        <v>0.33</v>
      </c>
      <c r="F58">
        <v>0.32</v>
      </c>
      <c r="G58">
        <v>0.33</v>
      </c>
      <c r="H58">
        <v>0</v>
      </c>
      <c r="I58">
        <v>238.9</v>
      </c>
      <c r="J58">
        <v>50</v>
      </c>
      <c r="K58">
        <v>0</v>
      </c>
    </row>
    <row r="59" spans="1:11" x14ac:dyDescent="0.2">
      <c r="A59" t="s">
        <v>43</v>
      </c>
      <c r="B59" t="s">
        <v>75</v>
      </c>
      <c r="C59">
        <v>1.4</v>
      </c>
      <c r="D59">
        <v>0.11</v>
      </c>
      <c r="E59">
        <v>0.33</v>
      </c>
      <c r="F59">
        <v>0.32</v>
      </c>
      <c r="G59">
        <v>0.33</v>
      </c>
      <c r="H59">
        <v>0</v>
      </c>
      <c r="I59">
        <v>239.1</v>
      </c>
      <c r="J59">
        <v>49.9</v>
      </c>
      <c r="K59">
        <v>0</v>
      </c>
    </row>
    <row r="60" spans="1:11" x14ac:dyDescent="0.2">
      <c r="A60" t="s">
        <v>43</v>
      </c>
      <c r="B60" t="s">
        <v>76</v>
      </c>
      <c r="C60">
        <v>1.4</v>
      </c>
      <c r="D60">
        <v>0.11</v>
      </c>
      <c r="E60">
        <v>0.33</v>
      </c>
      <c r="F60">
        <v>0.32</v>
      </c>
      <c r="G60">
        <v>0.33</v>
      </c>
      <c r="H60">
        <v>0</v>
      </c>
      <c r="I60">
        <v>238.6</v>
      </c>
      <c r="J60">
        <v>49.9</v>
      </c>
      <c r="K60">
        <v>0</v>
      </c>
    </row>
    <row r="61" spans="1:11" x14ac:dyDescent="0.2">
      <c r="A61" t="s">
        <v>43</v>
      </c>
      <c r="B61" t="s">
        <v>77</v>
      </c>
      <c r="C61">
        <v>1.4</v>
      </c>
      <c r="D61">
        <v>0.11</v>
      </c>
      <c r="E61">
        <v>0.33</v>
      </c>
      <c r="F61">
        <v>0.31</v>
      </c>
      <c r="G61">
        <v>0.33</v>
      </c>
      <c r="H61">
        <v>0</v>
      </c>
      <c r="I61">
        <v>238.3</v>
      </c>
      <c r="J61">
        <v>49.9</v>
      </c>
      <c r="K61">
        <v>0</v>
      </c>
    </row>
    <row r="62" spans="1:11" x14ac:dyDescent="0.2">
      <c r="A62" t="s">
        <v>43</v>
      </c>
      <c r="B62" t="s">
        <v>78</v>
      </c>
      <c r="C62">
        <v>1.4</v>
      </c>
      <c r="D62">
        <v>0.11</v>
      </c>
      <c r="E62">
        <v>0.33</v>
      </c>
      <c r="F62">
        <v>0.31</v>
      </c>
      <c r="G62">
        <v>0.33</v>
      </c>
      <c r="H62">
        <v>0</v>
      </c>
      <c r="I62">
        <v>237.3</v>
      </c>
      <c r="J62">
        <v>50</v>
      </c>
      <c r="K62">
        <v>0</v>
      </c>
    </row>
    <row r="63" spans="1:11" x14ac:dyDescent="0.2">
      <c r="A63" t="s">
        <v>43</v>
      </c>
      <c r="B63" t="s">
        <v>79</v>
      </c>
      <c r="C63">
        <v>1.4</v>
      </c>
      <c r="D63">
        <v>0.11</v>
      </c>
      <c r="E63">
        <v>0.33</v>
      </c>
      <c r="F63">
        <v>0.31</v>
      </c>
      <c r="G63">
        <v>0.33</v>
      </c>
      <c r="H63">
        <v>0</v>
      </c>
      <c r="I63">
        <v>235.5</v>
      </c>
      <c r="J63">
        <v>50</v>
      </c>
      <c r="K63">
        <v>0</v>
      </c>
    </row>
    <row r="64" spans="1:11" x14ac:dyDescent="0.2">
      <c r="A64" t="s">
        <v>43</v>
      </c>
      <c r="B64" t="s">
        <v>80</v>
      </c>
      <c r="C64">
        <v>1.4</v>
      </c>
      <c r="D64">
        <v>0.11</v>
      </c>
      <c r="E64">
        <v>0.33</v>
      </c>
      <c r="F64">
        <v>0.31</v>
      </c>
      <c r="G64">
        <v>0.33</v>
      </c>
      <c r="H64">
        <v>0</v>
      </c>
      <c r="I64">
        <v>234.7</v>
      </c>
      <c r="J64">
        <v>50</v>
      </c>
      <c r="K64">
        <v>0</v>
      </c>
    </row>
    <row r="65" spans="1:21" x14ac:dyDescent="0.2">
      <c r="A65" t="s">
        <v>43</v>
      </c>
      <c r="B65" t="s">
        <v>81</v>
      </c>
      <c r="C65">
        <v>1.4</v>
      </c>
      <c r="D65">
        <v>0.11</v>
      </c>
      <c r="E65">
        <v>0.33</v>
      </c>
      <c r="F65">
        <v>0.31</v>
      </c>
      <c r="G65">
        <v>0.33</v>
      </c>
      <c r="H65">
        <v>0</v>
      </c>
      <c r="I65">
        <v>235.2</v>
      </c>
      <c r="J65">
        <v>50</v>
      </c>
      <c r="K65">
        <v>0</v>
      </c>
    </row>
    <row r="66" spans="1:21" x14ac:dyDescent="0.2">
      <c r="A66" t="s">
        <v>43</v>
      </c>
      <c r="B66" t="s">
        <v>82</v>
      </c>
      <c r="C66">
        <v>1.4</v>
      </c>
      <c r="D66">
        <v>0.11</v>
      </c>
      <c r="E66">
        <v>0.33</v>
      </c>
      <c r="F66">
        <v>0.31</v>
      </c>
      <c r="G66">
        <v>0.34</v>
      </c>
      <c r="H66">
        <v>0</v>
      </c>
      <c r="I66">
        <v>233.8</v>
      </c>
      <c r="J66">
        <v>49.9</v>
      </c>
      <c r="K66">
        <v>0</v>
      </c>
    </row>
    <row r="67" spans="1:21" x14ac:dyDescent="0.2">
      <c r="A67" t="s">
        <v>43</v>
      </c>
      <c r="B67" t="s">
        <v>83</v>
      </c>
      <c r="C67">
        <v>1.4</v>
      </c>
      <c r="D67">
        <v>0.11</v>
      </c>
      <c r="E67">
        <v>0.33</v>
      </c>
      <c r="F67">
        <v>0.31</v>
      </c>
      <c r="G67">
        <v>0.34</v>
      </c>
      <c r="H67">
        <v>0</v>
      </c>
      <c r="I67">
        <v>232.8</v>
      </c>
      <c r="J67">
        <v>49.9</v>
      </c>
      <c r="K67">
        <v>0</v>
      </c>
    </row>
    <row r="68" spans="1:21" x14ac:dyDescent="0.2">
      <c r="A68" t="s">
        <v>43</v>
      </c>
      <c r="B68" t="s">
        <v>84</v>
      </c>
      <c r="C68">
        <v>1.4</v>
      </c>
      <c r="D68">
        <v>0.11</v>
      </c>
      <c r="E68">
        <v>0.33</v>
      </c>
      <c r="F68">
        <v>0.31</v>
      </c>
      <c r="G68">
        <v>0.34</v>
      </c>
      <c r="H68">
        <v>0</v>
      </c>
      <c r="I68">
        <v>232.7</v>
      </c>
      <c r="J68">
        <v>49.9</v>
      </c>
      <c r="K68">
        <v>0</v>
      </c>
    </row>
    <row r="69" spans="1:21" x14ac:dyDescent="0.2">
      <c r="A69" t="s">
        <v>43</v>
      </c>
      <c r="B69" t="s">
        <v>85</v>
      </c>
      <c r="C69">
        <v>1.4</v>
      </c>
      <c r="D69">
        <v>0.1</v>
      </c>
      <c r="E69">
        <v>0.32</v>
      </c>
      <c r="F69">
        <v>0.31</v>
      </c>
      <c r="G69">
        <v>0.31</v>
      </c>
      <c r="H69">
        <v>0</v>
      </c>
      <c r="I69">
        <v>230.7</v>
      </c>
      <c r="J69">
        <v>49.9</v>
      </c>
      <c r="K69">
        <v>0</v>
      </c>
    </row>
    <row r="70" spans="1:21" x14ac:dyDescent="0.2">
      <c r="A70" t="s">
        <v>43</v>
      </c>
      <c r="B70" t="s">
        <v>86</v>
      </c>
      <c r="C70">
        <v>1.4</v>
      </c>
      <c r="D70">
        <v>0.11</v>
      </c>
      <c r="E70">
        <v>0.32</v>
      </c>
      <c r="F70">
        <v>0.3</v>
      </c>
      <c r="G70">
        <v>0.34</v>
      </c>
      <c r="H70">
        <v>0</v>
      </c>
      <c r="I70">
        <v>231</v>
      </c>
      <c r="J70">
        <v>49.9</v>
      </c>
      <c r="K70">
        <v>0</v>
      </c>
    </row>
    <row r="71" spans="1:21" x14ac:dyDescent="0.2">
      <c r="A71" t="s">
        <v>43</v>
      </c>
      <c r="B71" t="s">
        <v>87</v>
      </c>
      <c r="C71">
        <v>1.4</v>
      </c>
      <c r="D71">
        <v>0.11</v>
      </c>
      <c r="E71">
        <v>0.33</v>
      </c>
      <c r="F71">
        <v>0.31</v>
      </c>
      <c r="G71">
        <v>0.34</v>
      </c>
      <c r="H71">
        <v>0</v>
      </c>
      <c r="I71">
        <v>232.2</v>
      </c>
      <c r="J71">
        <v>49.9</v>
      </c>
      <c r="K71">
        <v>0</v>
      </c>
    </row>
    <row r="72" spans="1:21" x14ac:dyDescent="0.2">
      <c r="A72" t="s">
        <v>43</v>
      </c>
      <c r="B72" t="s">
        <v>88</v>
      </c>
      <c r="C72">
        <v>1.4</v>
      </c>
      <c r="D72">
        <v>0.1</v>
      </c>
      <c r="E72">
        <v>0.32</v>
      </c>
      <c r="F72">
        <v>0.31</v>
      </c>
      <c r="G72">
        <v>0.31</v>
      </c>
      <c r="H72">
        <v>0</v>
      </c>
      <c r="I72">
        <v>230.3</v>
      </c>
      <c r="J72">
        <v>49.9</v>
      </c>
      <c r="K72">
        <v>0</v>
      </c>
    </row>
    <row r="73" spans="1:21" x14ac:dyDescent="0.2">
      <c r="A73" t="s">
        <v>43</v>
      </c>
      <c r="B73" t="s">
        <v>89</v>
      </c>
      <c r="C73">
        <v>1.3</v>
      </c>
      <c r="D73">
        <v>0.1</v>
      </c>
      <c r="E73">
        <v>0.3</v>
      </c>
      <c r="F73">
        <v>0.28000000000000003</v>
      </c>
      <c r="G73">
        <v>0.33</v>
      </c>
      <c r="H73">
        <v>0</v>
      </c>
      <c r="I73">
        <v>230.8</v>
      </c>
      <c r="J73">
        <v>49.9</v>
      </c>
      <c r="K73">
        <v>0</v>
      </c>
    </row>
    <row r="74" spans="1:21" x14ac:dyDescent="0.2">
      <c r="A74" t="s">
        <v>43</v>
      </c>
      <c r="B74" t="s">
        <v>90</v>
      </c>
      <c r="C74">
        <v>1.3</v>
      </c>
      <c r="D74">
        <v>0.1</v>
      </c>
      <c r="E74">
        <v>0.3</v>
      </c>
      <c r="F74">
        <v>0.28000000000000003</v>
      </c>
      <c r="G74">
        <v>0.33</v>
      </c>
      <c r="H74">
        <v>0</v>
      </c>
      <c r="I74">
        <v>230.7</v>
      </c>
      <c r="J74">
        <v>49.9</v>
      </c>
      <c r="K74">
        <v>0</v>
      </c>
      <c r="S74" s="5" t="s">
        <v>91</v>
      </c>
      <c r="T74" s="5" t="s">
        <v>92</v>
      </c>
    </row>
    <row r="75" spans="1:21" x14ac:dyDescent="0.2">
      <c r="P75">
        <v>24</v>
      </c>
      <c r="Q75">
        <v>60</v>
      </c>
      <c r="R75">
        <f>P75*Q75</f>
        <v>1440</v>
      </c>
      <c r="S75" s="6">
        <v>690</v>
      </c>
      <c r="T75" s="3">
        <f>S75/R75</f>
        <v>0.47916666666666669</v>
      </c>
      <c r="U75">
        <f>S75/R75</f>
        <v>0.47916666666666669</v>
      </c>
    </row>
    <row r="76" spans="1:21" x14ac:dyDescent="0.2">
      <c r="B76" s="7" t="str">
        <f>B74</f>
        <v>11-30-00</v>
      </c>
      <c r="C76" s="6">
        <f t="shared" ref="C76:H76" si="0">C74*10</f>
        <v>13</v>
      </c>
      <c r="D76" s="6">
        <f>D74*100</f>
        <v>10</v>
      </c>
      <c r="E76">
        <f t="shared" si="0"/>
        <v>3</v>
      </c>
      <c r="F76">
        <f t="shared" si="0"/>
        <v>2.8000000000000003</v>
      </c>
      <c r="G76">
        <f t="shared" si="0"/>
        <v>3.3000000000000003</v>
      </c>
      <c r="H76" s="6">
        <f t="shared" si="0"/>
        <v>0</v>
      </c>
      <c r="I76" s="6">
        <f>I74*10</f>
        <v>2307</v>
      </c>
      <c r="J76" s="6">
        <f>J74*10</f>
        <v>499</v>
      </c>
      <c r="K76" s="6"/>
    </row>
    <row r="77" spans="1:21" x14ac:dyDescent="0.2">
      <c r="I77" s="5" t="s">
        <v>93</v>
      </c>
    </row>
    <row r="79" spans="1:21" x14ac:dyDescent="0.2">
      <c r="R79" s="5" t="s">
        <v>17</v>
      </c>
    </row>
    <row r="80" spans="1:21" x14ac:dyDescent="0.2">
      <c r="R80">
        <v>14967</v>
      </c>
      <c r="S80" s="8">
        <f>R80+1</f>
        <v>14968</v>
      </c>
      <c r="T80" s="8">
        <f>R80</f>
        <v>14967</v>
      </c>
    </row>
    <row r="81" spans="6:19" x14ac:dyDescent="0.2">
      <c r="R81">
        <v>14968</v>
      </c>
      <c r="S81" s="8">
        <f>R81+1</f>
        <v>14969</v>
      </c>
    </row>
    <row r="84" spans="6:19" x14ac:dyDescent="0.2">
      <c r="N84" s="1">
        <f>DATE(24,5,20)</f>
        <v>8907</v>
      </c>
    </row>
    <row r="85" spans="6:19" x14ac:dyDescent="0.2">
      <c r="F85" s="9"/>
    </row>
    <row r="86" spans="6:19" x14ac:dyDescent="0.2">
      <c r="S86">
        <v>1048575</v>
      </c>
    </row>
    <row r="95" spans="6:19" x14ac:dyDescent="0.2">
      <c r="K95">
        <v>11.5</v>
      </c>
      <c r="L95" s="10">
        <f>K95</f>
        <v>11.5</v>
      </c>
    </row>
  </sheetData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mcnerney</dc:creator>
  <cp:lastModifiedBy>McNerney, Michael (IE)</cp:lastModifiedBy>
  <dcterms:created xsi:type="dcterms:W3CDTF">2024-12-24T11:20:06Z</dcterms:created>
  <dcterms:modified xsi:type="dcterms:W3CDTF">2025-01-27T13:14:59Z</dcterms:modified>
</cp:coreProperties>
</file>