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css_modules\"/>
    </mc:Choice>
  </mc:AlternateContent>
  <xr:revisionPtr revIDLastSave="0" documentId="13_ncr:1_{CB682317-BDF3-468B-B37E-9073F3BADD0D}" xr6:coauthVersionLast="47" xr6:coauthVersionMax="47" xr10:uidLastSave="{00000000-0000-0000-0000-000000000000}"/>
  <bookViews>
    <workbookView xWindow="-120" yWindow="-120" windowWidth="38640" windowHeight="21240" xr2:uid="{F820B3DE-D05A-4853-9D82-A8DA71430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I22" i="1"/>
  <c r="P22" i="1" s="1"/>
  <c r="H22" i="1"/>
  <c r="O22" i="1" s="1"/>
  <c r="G22" i="1"/>
  <c r="N22" i="1" s="1"/>
  <c r="F22" i="1"/>
  <c r="M22" i="1" s="1"/>
  <c r="E22" i="1"/>
  <c r="L22" i="1" s="1"/>
  <c r="S21" i="1"/>
  <c r="E21" i="1"/>
  <c r="L21" i="1" s="1"/>
  <c r="F21" i="1"/>
  <c r="M21" i="1" s="1"/>
  <c r="G21" i="1"/>
  <c r="N21" i="1" s="1"/>
  <c r="H21" i="1"/>
  <c r="O21" i="1" s="1"/>
  <c r="I21" i="1"/>
  <c r="P21" i="1" s="1"/>
  <c r="P20" i="1"/>
  <c r="E19" i="1"/>
  <c r="F19" i="1"/>
  <c r="M19" i="1" s="1"/>
  <c r="G19" i="1"/>
  <c r="H19" i="1"/>
  <c r="I19" i="1"/>
  <c r="E20" i="1"/>
  <c r="L20" i="1" s="1"/>
  <c r="F20" i="1"/>
  <c r="G20" i="1"/>
  <c r="N20" i="1" s="1"/>
  <c r="H20" i="1"/>
  <c r="O20" i="1" s="1"/>
  <c r="I20" i="1"/>
  <c r="M20" i="1"/>
  <c r="S20" i="1"/>
  <c r="O19" i="1"/>
  <c r="M16" i="1"/>
  <c r="L19" i="1"/>
  <c r="N19" i="1"/>
  <c r="P19" i="1"/>
  <c r="S19" i="1"/>
  <c r="E13" i="1"/>
  <c r="L13" i="1" s="1"/>
  <c r="F13" i="1"/>
  <c r="M13" i="1" s="1"/>
  <c r="G13" i="1"/>
  <c r="N13" i="1" s="1"/>
  <c r="H13" i="1"/>
  <c r="O13" i="1" s="1"/>
  <c r="I13" i="1"/>
  <c r="P13" i="1" s="1"/>
  <c r="E14" i="1"/>
  <c r="L14" i="1" s="1"/>
  <c r="F14" i="1"/>
  <c r="M14" i="1" s="1"/>
  <c r="G14" i="1"/>
  <c r="N14" i="1" s="1"/>
  <c r="H14" i="1"/>
  <c r="O14" i="1" s="1"/>
  <c r="I14" i="1"/>
  <c r="P14" i="1" s="1"/>
  <c r="E15" i="1"/>
  <c r="L15" i="1" s="1"/>
  <c r="F15" i="1"/>
  <c r="M15" i="1" s="1"/>
  <c r="G15" i="1"/>
  <c r="N15" i="1" s="1"/>
  <c r="H15" i="1"/>
  <c r="O15" i="1" s="1"/>
  <c r="I15" i="1"/>
  <c r="P15" i="1" s="1"/>
  <c r="E16" i="1"/>
  <c r="L16" i="1" s="1"/>
  <c r="F16" i="1"/>
  <c r="G16" i="1"/>
  <c r="N16" i="1" s="1"/>
  <c r="H16" i="1"/>
  <c r="O16" i="1" s="1"/>
  <c r="I16" i="1"/>
  <c r="P16" i="1" s="1"/>
  <c r="E17" i="1"/>
  <c r="L17" i="1" s="1"/>
  <c r="F17" i="1"/>
  <c r="M17" i="1" s="1"/>
  <c r="G17" i="1"/>
  <c r="N17" i="1" s="1"/>
  <c r="H17" i="1"/>
  <c r="O17" i="1" s="1"/>
  <c r="I17" i="1"/>
  <c r="P17" i="1" s="1"/>
  <c r="S13" i="1"/>
  <c r="S14" i="1"/>
  <c r="S15" i="1"/>
  <c r="S16" i="1"/>
  <c r="S17" i="1"/>
  <c r="S18" i="1"/>
  <c r="I18" i="1"/>
  <c r="P18" i="1" s="1"/>
  <c r="H18" i="1"/>
  <c r="O18" i="1" s="1"/>
  <c r="G18" i="1"/>
  <c r="N18" i="1" s="1"/>
  <c r="F18" i="1"/>
  <c r="M18" i="1" s="1"/>
  <c r="E18" i="1"/>
  <c r="L18" i="1" s="1"/>
  <c r="S12" i="1"/>
  <c r="E12" i="1"/>
  <c r="L12" i="1" s="1"/>
  <c r="F12" i="1"/>
  <c r="M12" i="1" s="1"/>
  <c r="G12" i="1"/>
  <c r="N12" i="1" s="1"/>
  <c r="H12" i="1"/>
  <c r="O12" i="1" s="1"/>
  <c r="I12" i="1"/>
  <c r="P12" i="1" s="1"/>
  <c r="S11" i="1"/>
  <c r="E10" i="1"/>
  <c r="L10" i="1" s="1"/>
  <c r="F10" i="1"/>
  <c r="M10" i="1" s="1"/>
  <c r="G10" i="1"/>
  <c r="H10" i="1"/>
  <c r="I10" i="1"/>
  <c r="P10" i="1" s="1"/>
  <c r="E11" i="1"/>
  <c r="L11" i="1" s="1"/>
  <c r="F11" i="1"/>
  <c r="M11" i="1" s="1"/>
  <c r="G11" i="1"/>
  <c r="H11" i="1"/>
  <c r="O11" i="1" s="1"/>
  <c r="I11" i="1"/>
  <c r="P11" i="1" s="1"/>
  <c r="N10" i="1"/>
  <c r="O10" i="1"/>
  <c r="N11" i="1"/>
  <c r="S10" i="1"/>
  <c r="E9" i="1"/>
  <c r="L9" i="1"/>
  <c r="F9" i="1"/>
  <c r="M9" i="1" s="1"/>
  <c r="G9" i="1"/>
  <c r="N9" i="1" s="1"/>
  <c r="H9" i="1"/>
  <c r="O9" i="1" s="1"/>
  <c r="I9" i="1"/>
  <c r="P9" i="1" s="1"/>
  <c r="S9" i="1"/>
  <c r="Q7" i="1"/>
  <c r="S3" i="1"/>
  <c r="S4" i="1"/>
  <c r="S5" i="1"/>
  <c r="S6" i="1"/>
  <c r="S7" i="1"/>
  <c r="S8" i="1"/>
  <c r="S2" i="1"/>
  <c r="E8" i="1"/>
  <c r="L8" i="1" s="1"/>
  <c r="F8" i="1"/>
  <c r="M8" i="1" s="1"/>
  <c r="G8" i="1"/>
  <c r="N8" i="1" s="1"/>
  <c r="H8" i="1"/>
  <c r="O8" i="1" s="1"/>
  <c r="I8" i="1"/>
  <c r="P8" i="1" s="1"/>
  <c r="H6" i="1"/>
  <c r="Q4" i="1"/>
  <c r="Q5" i="1"/>
  <c r="Q6" i="1"/>
  <c r="Q3" i="1"/>
  <c r="R3" i="1"/>
  <c r="R4" i="1"/>
  <c r="R5" i="1"/>
  <c r="R6" i="1"/>
  <c r="R7" i="1"/>
  <c r="R2" i="1"/>
  <c r="I3" i="1"/>
  <c r="I4" i="1"/>
  <c r="I5" i="1"/>
  <c r="I6" i="1"/>
  <c r="I7" i="1"/>
  <c r="I2" i="1"/>
  <c r="H3" i="1"/>
  <c r="H4" i="1"/>
  <c r="H5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2" i="1"/>
  <c r="E4" i="1"/>
  <c r="E3" i="1"/>
  <c r="E7" i="1"/>
  <c r="E5" i="1"/>
  <c r="E6" i="1"/>
  <c r="M5" i="1" l="1"/>
  <c r="M6" i="1"/>
  <c r="L2" i="1"/>
  <c r="M7" i="1"/>
  <c r="L7" i="1"/>
  <c r="L6" i="1"/>
  <c r="M4" i="1"/>
  <c r="L4" i="1"/>
  <c r="M3" i="1"/>
  <c r="L5" i="1"/>
  <c r="L3" i="1"/>
  <c r="M2" i="1"/>
  <c r="N5" i="1" l="1"/>
  <c r="P5" i="1" s="1"/>
  <c r="P7" i="1"/>
  <c r="N7" i="1"/>
  <c r="N6" i="1"/>
  <c r="O6" i="1"/>
  <c r="N2" i="1"/>
  <c r="O7" i="1"/>
  <c r="O5" i="1"/>
  <c r="N3" i="1"/>
  <c r="N4" i="1"/>
  <c r="O2" i="1"/>
  <c r="P6" i="1" l="1"/>
  <c r="P4" i="1"/>
  <c r="P3" i="1"/>
  <c r="P2" i="1"/>
  <c r="O4" i="1"/>
  <c r="O3" i="1"/>
</calcChain>
</file>

<file path=xl/sharedStrings.xml><?xml version="1.0" encoding="utf-8"?>
<sst xmlns="http://schemas.openxmlformats.org/spreadsheetml/2006/main" count="30" uniqueCount="30">
  <si>
    <t>Heading</t>
  </si>
  <si>
    <t>h1</t>
  </si>
  <si>
    <t>h2</t>
  </si>
  <si>
    <t>h3</t>
  </si>
  <si>
    <t>h4</t>
  </si>
  <si>
    <t>h5</t>
  </si>
  <si>
    <t>h6</t>
  </si>
  <si>
    <t>Min</t>
  </si>
  <si>
    <t>Max</t>
  </si>
  <si>
    <t>vw %</t>
  </si>
  <si>
    <t>vw base</t>
  </si>
  <si>
    <t>Stock</t>
  </si>
  <si>
    <t>Ideal Max</t>
  </si>
  <si>
    <t>Ideal Min</t>
  </si>
  <si>
    <t>text1</t>
  </si>
  <si>
    <t>font-size: clamp();</t>
  </si>
  <si>
    <t>h1-dbt</t>
  </si>
  <si>
    <t>text2</t>
  </si>
  <si>
    <t>text3</t>
  </si>
  <si>
    <t>text4</t>
  </si>
  <si>
    <t>h6-a</t>
  </si>
  <si>
    <t>h1-a</t>
  </si>
  <si>
    <t>h2-a</t>
  </si>
  <si>
    <t>h3-a</t>
  </si>
  <si>
    <t>h4-a</t>
  </si>
  <si>
    <t>h5-a</t>
  </si>
  <si>
    <t>--step--1</t>
  </si>
  <si>
    <t>--step--2</t>
  </si>
  <si>
    <t>padding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</si>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</sst>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6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6C22-BA9E-45E6-91AE-D25F7D23ED5A}">
  <dimension ref="A1:S26"/>
  <sheetViews>
    <sheetView tabSelected="1" workbookViewId="0">
      <pane ySplit="1" topLeftCell="A11" activePane="bottomLeft" state="frozen"/>
      <selection pane="bottomLeft" activeCell="S22" sqref="S22"/>
    </sheetView>
  </sheetViews>
  <sheetFormatPr defaultColWidth="8.75" defaultRowHeight="27" customHeight="1" x14ac:dyDescent="0.25"/>
  <cols>
    <col min="1" max="1" width="8.75" style="2"/>
    <col min="2" max="17" width="8.75" style="3"/>
    <col min="18" max="18" width="9.125" style="3" bestFit="1" customWidth="1"/>
    <col min="19" max="19" width="46.25" style="10" bestFit="1" customWidth="1"/>
    <col min="20" max="16384" width="8.75" style="1"/>
  </cols>
  <sheetData>
    <row r="1" spans="1:19" s="2" customFormat="1" ht="27" customHeight="1" x14ac:dyDescent="0.25">
      <c r="A1" s="5" t="s">
        <v>0</v>
      </c>
      <c r="B1" s="6" t="s">
        <v>9</v>
      </c>
      <c r="C1" s="6" t="s">
        <v>10</v>
      </c>
      <c r="D1" s="6" t="s">
        <v>7</v>
      </c>
      <c r="E1" s="6">
        <v>480</v>
      </c>
      <c r="F1" s="6">
        <v>768</v>
      </c>
      <c r="G1" s="6">
        <v>1024</v>
      </c>
      <c r="H1" s="6">
        <v>1366</v>
      </c>
      <c r="I1" s="6">
        <v>1920</v>
      </c>
      <c r="J1" s="6" t="s">
        <v>8</v>
      </c>
      <c r="K1" s="6" t="s">
        <v>11</v>
      </c>
      <c r="L1" s="6">
        <v>480</v>
      </c>
      <c r="M1" s="6">
        <v>768</v>
      </c>
      <c r="N1" s="6">
        <v>1024</v>
      </c>
      <c r="O1" s="6">
        <v>1366</v>
      </c>
      <c r="P1" s="6">
        <v>1920</v>
      </c>
      <c r="Q1" s="6" t="s">
        <v>13</v>
      </c>
      <c r="R1" s="6" t="s">
        <v>12</v>
      </c>
      <c r="S1" s="11" t="s">
        <v>15</v>
      </c>
    </row>
    <row r="2" spans="1:19" ht="27" customHeight="1" x14ac:dyDescent="0.25">
      <c r="A2" s="5" t="s">
        <v>1</v>
      </c>
      <c r="B2" s="4">
        <v>1.5</v>
      </c>
      <c r="C2" s="4">
        <v>1.25</v>
      </c>
      <c r="D2" s="9">
        <v>2</v>
      </c>
      <c r="E2" s="4">
        <f>IF(($E$1/100*B2/16)+C2&lt;D2,D2,IF(($E$1/100*B2/16)+C2&gt;J2,J2,($E$1/100*B2/16)+C2))</f>
        <v>2</v>
      </c>
      <c r="F2" s="4">
        <f>IF(($F$1/100*B2/16)+C2&lt;D2,D2,IF(($F$1/100*B2/16)+C2&gt;J2,J2,($F$1/100*B2/16)+C2))</f>
        <v>2</v>
      </c>
      <c r="G2" s="4">
        <f>IF(($G$1/100*B2/16)+C2&lt;D2,D2,IF(($G$1/100*B2/16)+C2&gt;J2,J2,($G$1/100*B2/16)+C2))</f>
        <v>2.21</v>
      </c>
      <c r="H2" s="4">
        <f>IF(($H$1/100*B2/16)+C2&lt;D2,D2,IF(($H$1/100*B2/16)+C2&gt;J2,J2,($H$1/100*B2/16)+C2))</f>
        <v>2.5306250000000001</v>
      </c>
      <c r="I2" s="4">
        <f>IF(($I$1/100*B2/16)+C2&lt;D2,D2,IF(($I$1/100*B2/16)+C2&gt;J2,J2,($I$1/100*B2/16)+C2))</f>
        <v>3</v>
      </c>
      <c r="J2" s="9">
        <v>3</v>
      </c>
      <c r="K2" s="8">
        <v>2.5</v>
      </c>
      <c r="L2" s="7">
        <f>E2*16</f>
        <v>32</v>
      </c>
      <c r="M2" s="7">
        <f t="shared" ref="M2:P7" si="0">F2*16</f>
        <v>32</v>
      </c>
      <c r="N2" s="7">
        <f t="shared" si="0"/>
        <v>35.36</v>
      </c>
      <c r="O2" s="7">
        <f t="shared" si="0"/>
        <v>40.49</v>
      </c>
      <c r="P2" s="7">
        <f t="shared" si="0"/>
        <v>48</v>
      </c>
      <c r="Q2" s="13">
        <v>2</v>
      </c>
      <c r="R2" s="13">
        <f>J2</f>
        <v>3</v>
      </c>
      <c r="S2" s="12" t="str">
        <f>"font-size: clamp("&amp;D2&amp;"rem, "&amp;B2&amp;"vw + "&amp;C2&amp;"rem, "&amp;J2&amp;"rem);"</f>
        <v>font-size: clamp(2rem, 1.5vw + 1.25rem, 3rem);</v>
      </c>
    </row>
    <row r="3" spans="1:19" ht="27" customHeight="1" x14ac:dyDescent="0.25">
      <c r="A3" s="5" t="s">
        <v>2</v>
      </c>
      <c r="B3" s="4">
        <v>1.2</v>
      </c>
      <c r="C3" s="4">
        <v>1</v>
      </c>
      <c r="D3" s="9">
        <v>1.6</v>
      </c>
      <c r="E3" s="4">
        <f>IF(($E$1/100*B3/16)+C3&lt;D3,D3,IF(($E$1/100*B3/16)+C3&gt;J3,J3,($E$1/100*B3/16)+C3))</f>
        <v>1.6</v>
      </c>
      <c r="F3" s="4">
        <f t="shared" ref="F3:F7" si="1">IF(($F$1/100*B3/16)+C3&lt;D3,D3,IF(($F$1/100*B3/16)+C3&gt;J3,J3,($F$1/100*B3/16)+C3))</f>
        <v>1.6</v>
      </c>
      <c r="G3" s="4">
        <f t="shared" ref="G3:G7" si="2">IF(($G$1/100*B3/16)+C3&lt;D3,D3,IF(($G$1/100*B3/16)+C3&gt;J3,J3,($G$1/100*B3/16)+C3))</f>
        <v>1.768</v>
      </c>
      <c r="H3" s="4">
        <f t="shared" ref="H3:H7" si="3">IF(($H$1/100*B3/16)+C3&lt;D3,D3,IF(($H$1/100*B3/16)+C3&gt;J3,J3,($H$1/100*B3/16)+C3))</f>
        <v>2.0244999999999997</v>
      </c>
      <c r="I3" s="4">
        <f t="shared" ref="I3:I7" si="4">IF(($I$1/100*B3/16)+C3&lt;D3,D3,IF(($I$1/100*B3/16)+C3&gt;J3,J3,($I$1/100*B3/16)+C3))</f>
        <v>2.4</v>
      </c>
      <c r="J3" s="9">
        <v>2.4</v>
      </c>
      <c r="K3" s="8">
        <v>2</v>
      </c>
      <c r="L3" s="7">
        <f t="shared" ref="L3:L7" si="5">E3*16</f>
        <v>25.6</v>
      </c>
      <c r="M3" s="7">
        <f t="shared" si="0"/>
        <v>25.6</v>
      </c>
      <c r="N3" s="7">
        <f t="shared" si="0"/>
        <v>28.288</v>
      </c>
      <c r="O3" s="7">
        <f t="shared" si="0"/>
        <v>32.391999999999996</v>
      </c>
      <c r="P3" s="7">
        <f t="shared" si="0"/>
        <v>38.4</v>
      </c>
      <c r="Q3" s="13">
        <f>D2*(K3/K2)</f>
        <v>1.6</v>
      </c>
      <c r="R3" s="13">
        <f>J2*(K3/K2)</f>
        <v>2.4000000000000004</v>
      </c>
      <c r="S3" s="12" t="str">
        <f t="shared" ref="S3:S11" si="6">"font-size: clamp("&amp;D3&amp;"rem, "&amp;B3&amp;"vw + "&amp;C3&amp;"rem, "&amp;J3&amp;"rem);"</f>
        <v>font-size: clamp(1.6rem, 1.2vw + 1rem, 2.4rem);</v>
      </c>
    </row>
    <row r="4" spans="1:19" ht="27" customHeight="1" x14ac:dyDescent="0.25">
      <c r="A4" s="5" t="s">
        <v>3</v>
      </c>
      <c r="B4" s="4">
        <v>1</v>
      </c>
      <c r="C4" s="4">
        <v>0.9</v>
      </c>
      <c r="D4" s="9">
        <v>1.4</v>
      </c>
      <c r="E4" s="4">
        <f>IF(($E$1/100*B4/16)+C4&lt;D4,D4,IF(($E$1/100*B4/16)+C4&gt;J4,J4,($E$1/100*B4/16)+C4))</f>
        <v>1.4</v>
      </c>
      <c r="F4" s="4">
        <f t="shared" si="1"/>
        <v>1.4</v>
      </c>
      <c r="G4" s="4">
        <f t="shared" si="2"/>
        <v>1.54</v>
      </c>
      <c r="H4" s="4">
        <f t="shared" si="3"/>
        <v>1.7537500000000001</v>
      </c>
      <c r="I4" s="4">
        <f t="shared" si="4"/>
        <v>2.1</v>
      </c>
      <c r="J4" s="9">
        <v>2.1</v>
      </c>
      <c r="K4" s="8">
        <v>1.75</v>
      </c>
      <c r="L4" s="7">
        <f t="shared" si="5"/>
        <v>22.4</v>
      </c>
      <c r="M4" s="7">
        <f t="shared" si="0"/>
        <v>22.4</v>
      </c>
      <c r="N4" s="7">
        <f t="shared" si="0"/>
        <v>24.64</v>
      </c>
      <c r="O4" s="7">
        <f t="shared" si="0"/>
        <v>28.060000000000002</v>
      </c>
      <c r="P4" s="7">
        <f t="shared" si="0"/>
        <v>33.6</v>
      </c>
      <c r="Q4" s="13">
        <f t="shared" ref="Q4:Q6" si="7">D3*(K4/K3)</f>
        <v>1.4000000000000001</v>
      </c>
      <c r="R4" s="13">
        <f>J3*(K4/K3)</f>
        <v>2.1</v>
      </c>
      <c r="S4" s="12" t="str">
        <f t="shared" si="6"/>
        <v>font-size: clamp(1.4rem, 1vw + 0.9rem, 2.1rem);</v>
      </c>
    </row>
    <row r="5" spans="1:19" ht="27" customHeight="1" x14ac:dyDescent="0.25">
      <c r="A5" s="5" t="s">
        <v>4</v>
      </c>
      <c r="B5" s="4">
        <v>0.85</v>
      </c>
      <c r="C5" s="4">
        <v>0.8</v>
      </c>
      <c r="D5" s="9">
        <v>1.2</v>
      </c>
      <c r="E5" s="4">
        <f t="shared" ref="E5:E7" si="8">IF(($E$1/100*B5/16)+C5&lt;D5,D5,IF(($E$1/100*B5/16)+C5&gt;J5,J5,($E$1/100*B5/16)+C5))</f>
        <v>1.2</v>
      </c>
      <c r="F5" s="4">
        <f t="shared" si="1"/>
        <v>1.208</v>
      </c>
      <c r="G5" s="4">
        <f t="shared" si="2"/>
        <v>1.3440000000000001</v>
      </c>
      <c r="H5" s="4">
        <f t="shared" si="3"/>
        <v>1.5256875000000001</v>
      </c>
      <c r="I5" s="4">
        <f t="shared" si="4"/>
        <v>1.8</v>
      </c>
      <c r="J5" s="9">
        <v>1.8</v>
      </c>
      <c r="K5" s="8">
        <v>1.5</v>
      </c>
      <c r="L5" s="7">
        <f t="shared" si="5"/>
        <v>19.2</v>
      </c>
      <c r="M5" s="7">
        <f t="shared" si="0"/>
        <v>19.327999999999999</v>
      </c>
      <c r="N5" s="7">
        <f t="shared" si="0"/>
        <v>21.504000000000001</v>
      </c>
      <c r="O5" s="7">
        <f t="shared" si="0"/>
        <v>24.411000000000001</v>
      </c>
      <c r="P5" s="7">
        <f t="shared" si="0"/>
        <v>28.8</v>
      </c>
      <c r="Q5" s="13">
        <f t="shared" si="7"/>
        <v>1.2</v>
      </c>
      <c r="R5" s="13">
        <f t="shared" ref="R5:R7" si="9">J4*(K5/K4)</f>
        <v>1.8</v>
      </c>
      <c r="S5" s="12" t="str">
        <f t="shared" si="6"/>
        <v>font-size: clamp(1.2rem, 0.85vw + 0.8rem, 1.8rem);</v>
      </c>
    </row>
    <row r="6" spans="1:19" ht="27" customHeight="1" x14ac:dyDescent="0.25">
      <c r="A6" s="5" t="s">
        <v>5</v>
      </c>
      <c r="B6" s="4">
        <v>0.7</v>
      </c>
      <c r="C6" s="4">
        <v>0.7</v>
      </c>
      <c r="D6" s="9">
        <v>1.1000000000000001</v>
      </c>
      <c r="E6" s="4">
        <f t="shared" si="8"/>
        <v>1.1000000000000001</v>
      </c>
      <c r="F6" s="4">
        <f t="shared" si="1"/>
        <v>1.1000000000000001</v>
      </c>
      <c r="G6" s="4">
        <f t="shared" si="2"/>
        <v>1.1479999999999999</v>
      </c>
      <c r="H6" s="4">
        <f>IF(($H$1/100*B6/16)+C6&lt;D6,D6,IF(($H$1/100*B6/16)+C6&gt;J6,J6,($H$1/100*B6/16)+C6))</f>
        <v>1.297625</v>
      </c>
      <c r="I6" s="4">
        <f t="shared" si="4"/>
        <v>1.5</v>
      </c>
      <c r="J6" s="9">
        <v>1.5</v>
      </c>
      <c r="K6" s="8">
        <v>1.25</v>
      </c>
      <c r="L6" s="7">
        <f t="shared" si="5"/>
        <v>17.600000000000001</v>
      </c>
      <c r="M6" s="7">
        <f t="shared" si="0"/>
        <v>17.600000000000001</v>
      </c>
      <c r="N6" s="7">
        <f t="shared" si="0"/>
        <v>18.367999999999999</v>
      </c>
      <c r="O6" s="7">
        <f t="shared" si="0"/>
        <v>20.762</v>
      </c>
      <c r="P6" s="7">
        <f t="shared" si="0"/>
        <v>24</v>
      </c>
      <c r="Q6" s="13">
        <f t="shared" si="7"/>
        <v>1</v>
      </c>
      <c r="R6" s="13">
        <f t="shared" si="9"/>
        <v>1.5</v>
      </c>
      <c r="S6" s="12" t="str">
        <f t="shared" si="6"/>
        <v>font-size: clamp(1.1rem, 0.7vw + 0.7rem, 1.5rem);</v>
      </c>
    </row>
    <row r="7" spans="1:19" ht="27" customHeight="1" x14ac:dyDescent="0.25">
      <c r="A7" s="5" t="s">
        <v>6</v>
      </c>
      <c r="B7" s="4">
        <v>0.55000000000000004</v>
      </c>
      <c r="C7" s="4">
        <v>0.55000000000000004</v>
      </c>
      <c r="D7" s="9">
        <v>1</v>
      </c>
      <c r="E7" s="4">
        <f t="shared" si="8"/>
        <v>1</v>
      </c>
      <c r="F7" s="4">
        <f t="shared" si="1"/>
        <v>1</v>
      </c>
      <c r="G7" s="4">
        <f t="shared" si="2"/>
        <v>1</v>
      </c>
      <c r="H7" s="4">
        <f t="shared" si="3"/>
        <v>1.0195625000000001</v>
      </c>
      <c r="I7" s="4">
        <f t="shared" si="4"/>
        <v>1.2</v>
      </c>
      <c r="J7" s="9">
        <v>1.2</v>
      </c>
      <c r="K7" s="8">
        <v>1</v>
      </c>
      <c r="L7" s="7">
        <f t="shared" si="5"/>
        <v>16</v>
      </c>
      <c r="M7" s="7">
        <f t="shared" si="0"/>
        <v>16</v>
      </c>
      <c r="N7" s="7">
        <f t="shared" si="0"/>
        <v>16</v>
      </c>
      <c r="O7" s="7">
        <f t="shared" si="0"/>
        <v>16.313000000000002</v>
      </c>
      <c r="P7" s="7">
        <f t="shared" si="0"/>
        <v>19.2</v>
      </c>
      <c r="Q7" s="13">
        <f>D6*(K7/K6)</f>
        <v>0.88000000000000012</v>
      </c>
      <c r="R7" s="13">
        <f t="shared" si="9"/>
        <v>1.2000000000000002</v>
      </c>
      <c r="S7" s="12" t="str">
        <f t="shared" si="6"/>
        <v>font-size: clamp(1rem, 0.55vw + 0.55rem, 1.2rem);</v>
      </c>
    </row>
    <row r="8" spans="1:19" ht="27" customHeight="1" x14ac:dyDescent="0.25">
      <c r="A8" s="5" t="s">
        <v>14</v>
      </c>
      <c r="B8" s="4">
        <v>0.55000000000000004</v>
      </c>
      <c r="C8" s="4">
        <v>0.5</v>
      </c>
      <c r="D8" s="9">
        <v>0.8</v>
      </c>
      <c r="E8" s="4">
        <f>IF(($E$1/100*B8/16)+C8&lt;D8,D8,IF(($E$1/100*B8/16)+C8&gt;J8,J8,($E$1/100*B8/16)+C8))</f>
        <v>0.8</v>
      </c>
      <c r="F8" s="4">
        <f t="shared" ref="F8:F9" si="10">IF(($F$1/100*B8/16)+C8&lt;D8,D8,IF(($F$1/100*B8/16)+C8&gt;J8,J8,($F$1/100*B8/16)+C8))</f>
        <v>0.8</v>
      </c>
      <c r="G8" s="4">
        <f t="shared" ref="G8:G9" si="11">IF(($G$1/100*B8/16)+C8&lt;D8,D8,IF(($G$1/100*B8/16)+C8&gt;J8,J8,($G$1/100*B8/16)+C8))</f>
        <v>0.85200000000000009</v>
      </c>
      <c r="H8" s="4">
        <f t="shared" ref="H8:H9" si="12">IF(($H$1/100*B8/16)+C8&lt;D8,D8,IF(($H$1/100*B8/16)+C8&gt;J8,J8,($H$1/100*B8/16)+C8))</f>
        <v>0.9695625000000001</v>
      </c>
      <c r="I8" s="4">
        <f t="shared" ref="I8:I9" si="13">IF(($I$1/100*B8/16)+C8&lt;D8,D8,IF(($I$1/100*B8/16)+C8&gt;J8,J8,($I$1/100*B8/16)+C8))</f>
        <v>1.1000000000000001</v>
      </c>
      <c r="J8" s="9">
        <v>1.1000000000000001</v>
      </c>
      <c r="K8" s="8">
        <v>1</v>
      </c>
      <c r="L8" s="7">
        <f t="shared" ref="L8:L9" si="14">E8*16</f>
        <v>12.8</v>
      </c>
      <c r="M8" s="7">
        <f t="shared" ref="M8:M9" si="15">F8*16</f>
        <v>12.8</v>
      </c>
      <c r="N8" s="7">
        <f t="shared" ref="N8:N9" si="16">G8*16</f>
        <v>13.632000000000001</v>
      </c>
      <c r="O8" s="7">
        <f t="shared" ref="O8:O9" si="17">H8*16</f>
        <v>15.513000000000002</v>
      </c>
      <c r="P8" s="7">
        <f t="shared" ref="P8:P9" si="18">I8*16</f>
        <v>17.600000000000001</v>
      </c>
      <c r="Q8" s="14"/>
      <c r="R8" s="14"/>
      <c r="S8" s="12" t="str">
        <f t="shared" si="6"/>
        <v>font-size: clamp(0.8rem, 0.55vw + 0.5rem, 1.1rem);</v>
      </c>
    </row>
    <row r="9" spans="1:19" ht="27" customHeight="1" x14ac:dyDescent="0.25">
      <c r="A9" s="5" t="s">
        <v>16</v>
      </c>
      <c r="B9" s="4">
        <v>1.75</v>
      </c>
      <c r="C9" s="4">
        <v>1</v>
      </c>
      <c r="D9" s="9">
        <v>1.35</v>
      </c>
      <c r="E9" s="4">
        <f>IF(($E$1/100*B9/16)+C9&lt;D9,D9,IF(($E$1/100*B9/16)+C9&gt;J9,J9,($E$1/100*B9/16)+C9))</f>
        <v>1.5249999999999999</v>
      </c>
      <c r="F9" s="4">
        <f t="shared" si="10"/>
        <v>1.8399999999999999</v>
      </c>
      <c r="G9" s="4">
        <f t="shared" si="11"/>
        <v>2.12</v>
      </c>
      <c r="H9" s="4">
        <f t="shared" si="12"/>
        <v>2.4940625000000001</v>
      </c>
      <c r="I9" s="4">
        <f t="shared" si="13"/>
        <v>3</v>
      </c>
      <c r="J9" s="9">
        <v>3</v>
      </c>
      <c r="K9" s="8">
        <v>2.5</v>
      </c>
      <c r="L9" s="7">
        <f t="shared" si="14"/>
        <v>24.4</v>
      </c>
      <c r="M9" s="7">
        <f t="shared" si="15"/>
        <v>29.439999999999998</v>
      </c>
      <c r="N9" s="7">
        <f t="shared" si="16"/>
        <v>33.92</v>
      </c>
      <c r="O9" s="7">
        <f t="shared" si="17"/>
        <v>39.905000000000001</v>
      </c>
      <c r="P9" s="7">
        <f t="shared" si="18"/>
        <v>48</v>
      </c>
      <c r="Q9" s="14"/>
      <c r="R9" s="14"/>
      <c r="S9" s="12" t="str">
        <f t="shared" si="6"/>
        <v>font-size: clamp(1.35rem, 1.75vw + 1rem, 3rem);</v>
      </c>
    </row>
    <row r="10" spans="1:19" ht="27" customHeight="1" x14ac:dyDescent="0.25">
      <c r="A10" s="5" t="s">
        <v>17</v>
      </c>
      <c r="B10" s="4">
        <v>0.55000000000000004</v>
      </c>
      <c r="C10" s="4">
        <v>0.55000000000000004</v>
      </c>
      <c r="D10" s="9">
        <v>0.9</v>
      </c>
      <c r="E10" s="4">
        <f t="shared" ref="E10:E11" si="19">IF(($E$1/100*B10/16)+C10&lt;D10,D10,IF(($E$1/100*B10/16)+C10&gt;J10,J10,($E$1/100*B10/16)+C10))</f>
        <v>0.9</v>
      </c>
      <c r="F10" s="4">
        <f t="shared" ref="F10:F11" si="20">IF(($F$1/100*B10/16)+C10&lt;D10,D10,IF(($F$1/100*B10/16)+C10&gt;J10,J10,($F$1/100*B10/16)+C10))</f>
        <v>0.9</v>
      </c>
      <c r="G10" s="4">
        <f t="shared" ref="G10:G11" si="21">IF(($G$1/100*B10/16)+C10&lt;D10,D10,IF(($G$1/100*B10/16)+C10&gt;J10,J10,($G$1/100*B10/16)+C10))</f>
        <v>0.90200000000000014</v>
      </c>
      <c r="H10" s="4">
        <f t="shared" ref="H10:H11" si="22">IF(($H$1/100*B10/16)+C10&lt;D10,D10,IF(($H$1/100*B10/16)+C10&gt;J10,J10,($H$1/100*B10/16)+C10))</f>
        <v>1.0195625000000001</v>
      </c>
      <c r="I10" s="4">
        <f t="shared" ref="I10:I11" si="23">IF(($I$1/100*B10/16)+C10&lt;D10,D10,IF(($I$1/100*B10/16)+C10&gt;J10,J10,($I$1/100*B10/16)+C10))</f>
        <v>1.1000000000000001</v>
      </c>
      <c r="J10" s="9">
        <v>1.1000000000000001</v>
      </c>
      <c r="K10" s="8">
        <v>1</v>
      </c>
      <c r="L10" s="7">
        <f t="shared" ref="L10:L11" si="24">E10*16</f>
        <v>14.4</v>
      </c>
      <c r="M10" s="7">
        <f t="shared" ref="M10:M11" si="25">F10*16</f>
        <v>14.4</v>
      </c>
      <c r="N10" s="7">
        <f t="shared" ref="N10:N11" si="26">G10*16</f>
        <v>14.432000000000002</v>
      </c>
      <c r="O10" s="7">
        <f t="shared" ref="O10:O11" si="27">H10*16</f>
        <v>16.313000000000002</v>
      </c>
      <c r="P10" s="7">
        <f t="shared" ref="P10:P11" si="28">I10*16</f>
        <v>17.600000000000001</v>
      </c>
      <c r="Q10" s="14"/>
      <c r="R10" s="14"/>
      <c r="S10" s="12" t="str">
        <f t="shared" si="6"/>
        <v>font-size: clamp(0.9rem, 0.55vw + 0.55rem, 1.1rem);</v>
      </c>
    </row>
    <row r="11" spans="1:19" ht="27" customHeight="1" x14ac:dyDescent="0.25">
      <c r="A11" s="5" t="s">
        <v>18</v>
      </c>
      <c r="B11" s="4">
        <v>0.55000000000000004</v>
      </c>
      <c r="C11" s="4">
        <v>0.5</v>
      </c>
      <c r="D11" s="9">
        <v>0.8</v>
      </c>
      <c r="E11" s="4">
        <f t="shared" si="19"/>
        <v>0.8</v>
      </c>
      <c r="F11" s="4">
        <f t="shared" si="20"/>
        <v>0.8</v>
      </c>
      <c r="G11" s="4">
        <f t="shared" si="21"/>
        <v>0.85200000000000009</v>
      </c>
      <c r="H11" s="4">
        <f t="shared" si="22"/>
        <v>0.9695625000000001</v>
      </c>
      <c r="I11" s="4">
        <f t="shared" si="23"/>
        <v>1</v>
      </c>
      <c r="J11" s="9">
        <v>1</v>
      </c>
      <c r="K11" s="8">
        <v>1</v>
      </c>
      <c r="L11" s="7">
        <f t="shared" si="24"/>
        <v>12.8</v>
      </c>
      <c r="M11" s="7">
        <f t="shared" si="25"/>
        <v>12.8</v>
      </c>
      <c r="N11" s="7">
        <f t="shared" si="26"/>
        <v>13.632000000000001</v>
      </c>
      <c r="O11" s="7">
        <f t="shared" si="27"/>
        <v>15.513000000000002</v>
      </c>
      <c r="P11" s="7">
        <f t="shared" si="28"/>
        <v>16</v>
      </c>
      <c r="Q11" s="14"/>
      <c r="R11" s="14"/>
      <c r="S11" s="12" t="str">
        <f t="shared" si="6"/>
        <v>font-size: clamp(0.8rem, 0.55vw + 0.5rem, 1rem);</v>
      </c>
    </row>
    <row r="12" spans="1:19" ht="27" customHeight="1" x14ac:dyDescent="0.25">
      <c r="A12" s="5" t="s">
        <v>19</v>
      </c>
      <c r="B12" s="4">
        <v>0.55000000000000004</v>
      </c>
      <c r="C12" s="4">
        <v>0.6</v>
      </c>
      <c r="D12" s="9">
        <v>0.9</v>
      </c>
      <c r="E12" s="4">
        <f t="shared" ref="E12:E18" si="29">IF(($E$1/100*B12/16)+C12&lt;D12,D12,IF(($E$1/100*B12/16)+C12&gt;J12,J12,($E$1/100*B12/16)+C12))</f>
        <v>0.9</v>
      </c>
      <c r="F12" s="4">
        <f t="shared" ref="F12:F18" si="30">IF(($F$1/100*B12/16)+C12&lt;D12,D12,IF(($F$1/100*B12/16)+C12&gt;J12,J12,($F$1/100*B12/16)+C12))</f>
        <v>0.9</v>
      </c>
      <c r="G12" s="4">
        <f t="shared" ref="G12:G18" si="31">IF(($G$1/100*B12/16)+C12&lt;D12,D12,IF(($G$1/100*B12/16)+C12&gt;J12,J12,($G$1/100*B12/16)+C12))</f>
        <v>0.95199999999999996</v>
      </c>
      <c r="H12" s="4">
        <f t="shared" ref="H12:H18" si="32">IF(($H$1/100*B12/16)+C12&lt;D12,D12,IF(($H$1/100*B12/16)+C12&gt;J12,J12,($H$1/100*B12/16)+C12))</f>
        <v>1</v>
      </c>
      <c r="I12" s="4">
        <f t="shared" ref="I12:I18" si="33">IF(($I$1/100*B12/16)+C12&lt;D12,D12,IF(($I$1/100*B12/16)+C12&gt;J12,J12,($I$1/100*B12/16)+C12))</f>
        <v>1</v>
      </c>
      <c r="J12" s="9">
        <v>1</v>
      </c>
      <c r="K12" s="8">
        <v>1</v>
      </c>
      <c r="L12" s="7">
        <f t="shared" ref="L12" si="34">E12*16</f>
        <v>14.4</v>
      </c>
      <c r="M12" s="7">
        <f t="shared" ref="M12" si="35">F12*16</f>
        <v>14.4</v>
      </c>
      <c r="N12" s="7">
        <f t="shared" ref="N12" si="36">G12*16</f>
        <v>15.231999999999999</v>
      </c>
      <c r="O12" s="7">
        <f t="shared" ref="O12" si="37">H12*16</f>
        <v>16</v>
      </c>
      <c r="P12" s="7">
        <f t="shared" ref="P12" si="38">I12*16</f>
        <v>16</v>
      </c>
      <c r="Q12" s="14"/>
      <c r="R12" s="14"/>
      <c r="S12" s="12" t="str">
        <f>"font-size: clamp("&amp;D12&amp;"rem, "&amp;B12&amp;"vw + "&amp;C12&amp;"rem, "&amp;J12&amp;"rem);"</f>
        <v>font-size: clamp(0.9rem, 0.55vw + 0.6rem, 1rem);</v>
      </c>
    </row>
    <row r="13" spans="1:19" ht="27" customHeight="1" x14ac:dyDescent="0.25">
      <c r="A13" s="5" t="s">
        <v>21</v>
      </c>
      <c r="B13" s="4">
        <v>0.55000000000000004</v>
      </c>
      <c r="C13" s="4">
        <v>2.3199999999999998</v>
      </c>
      <c r="D13" s="9">
        <v>2.4900000000000002</v>
      </c>
      <c r="E13" s="4">
        <f t="shared" ref="E13:E17" si="39">IF(($E$1/100*B13/16)+C13&lt;D13,D13,IF(($E$1/100*B13/16)+C13&gt;J13,J13,($E$1/100*B13/16)+C13))</f>
        <v>2.4900000000000002</v>
      </c>
      <c r="F13" s="4">
        <f t="shared" ref="F13:F17" si="40">IF(($F$1/100*B13/16)+C13&lt;D13,D13,IF(($F$1/100*B13/16)+C13&gt;J13,J13,($F$1/100*B13/16)+C13))</f>
        <v>2.5839999999999996</v>
      </c>
      <c r="G13" s="4">
        <f t="shared" ref="G13:G17" si="41">IF(($G$1/100*B13/16)+C13&lt;D13,D13,IF(($G$1/100*B13/16)+C13&gt;J13,J13,($G$1/100*B13/16)+C13))</f>
        <v>2.6719999999999997</v>
      </c>
      <c r="H13" s="4">
        <f t="shared" ref="H13:H17" si="42">IF(($H$1/100*B13/16)+C13&lt;D13,D13,IF(($H$1/100*B13/16)+C13&gt;J13,J13,($H$1/100*B13/16)+C13))</f>
        <v>2.7895624999999997</v>
      </c>
      <c r="I13" s="4">
        <f t="shared" ref="I13:I17" si="43">IF(($I$1/100*B13/16)+C13&lt;D13,D13,IF(($I$1/100*B13/16)+C13&gt;J13,J13,($I$1/100*B13/16)+C13))</f>
        <v>2.98</v>
      </c>
      <c r="J13" s="9">
        <v>2.99</v>
      </c>
      <c r="K13" s="8">
        <v>2.5</v>
      </c>
      <c r="L13" s="7">
        <f t="shared" ref="L13:L20" si="44">E13*16</f>
        <v>39.840000000000003</v>
      </c>
      <c r="M13" s="7">
        <f t="shared" ref="M13:M20" si="45">F13*16</f>
        <v>41.343999999999994</v>
      </c>
      <c r="N13" s="7">
        <f t="shared" ref="N13:N20" si="46">G13*16</f>
        <v>42.751999999999995</v>
      </c>
      <c r="O13" s="7">
        <f t="shared" ref="O13:O20" si="47">H13*16</f>
        <v>44.632999999999996</v>
      </c>
      <c r="P13" s="7">
        <f t="shared" ref="P13:P20" si="48">I13*16</f>
        <v>47.68</v>
      </c>
      <c r="Q13" s="14"/>
      <c r="R13" s="14"/>
      <c r="S13" s="12" t="str">
        <f t="shared" ref="S13:S21" si="49">"font-size: clamp("&amp;D13&amp;"rem, "&amp;B13&amp;"vw + "&amp;C13&amp;"rem, "&amp;J13&amp;"rem);"</f>
        <v>font-size: clamp(2.49rem, 0.55vw + 2.32rem, 2.99rem);</v>
      </c>
    </row>
    <row r="14" spans="1:19" ht="27" customHeight="1" x14ac:dyDescent="0.25">
      <c r="A14" s="5" t="s">
        <v>22</v>
      </c>
      <c r="B14" s="4">
        <v>0.46</v>
      </c>
      <c r="C14" s="4">
        <v>1.94</v>
      </c>
      <c r="D14" s="9">
        <v>2.0699999999999998</v>
      </c>
      <c r="E14" s="4">
        <f t="shared" si="39"/>
        <v>2.0779999999999998</v>
      </c>
      <c r="F14" s="4">
        <f t="shared" si="40"/>
        <v>2.1608000000000001</v>
      </c>
      <c r="G14" s="4">
        <f t="shared" si="41"/>
        <v>2.2343999999999999</v>
      </c>
      <c r="H14" s="4">
        <f t="shared" si="42"/>
        <v>2.3327249999999999</v>
      </c>
      <c r="I14" s="4">
        <f t="shared" si="43"/>
        <v>2.4900000000000002</v>
      </c>
      <c r="J14" s="9">
        <v>2.4900000000000002</v>
      </c>
      <c r="K14" s="8">
        <v>2</v>
      </c>
      <c r="L14" s="7">
        <f t="shared" si="44"/>
        <v>33.247999999999998</v>
      </c>
      <c r="M14" s="7">
        <f t="shared" si="45"/>
        <v>34.572800000000001</v>
      </c>
      <c r="N14" s="7">
        <f t="shared" si="46"/>
        <v>35.750399999999999</v>
      </c>
      <c r="O14" s="7">
        <f t="shared" si="47"/>
        <v>37.323599999999999</v>
      </c>
      <c r="P14" s="7">
        <f t="shared" si="48"/>
        <v>39.840000000000003</v>
      </c>
      <c r="Q14" s="14"/>
      <c r="R14" s="14"/>
      <c r="S14" s="12" t="str">
        <f t="shared" si="49"/>
        <v>font-size: clamp(2.07rem, 0.46vw + 1.94rem, 2.49rem);</v>
      </c>
    </row>
    <row r="15" spans="1:19" ht="27" customHeight="1" x14ac:dyDescent="0.25">
      <c r="A15" s="5" t="s">
        <v>23</v>
      </c>
      <c r="B15" s="4">
        <v>0.38</v>
      </c>
      <c r="C15" s="4">
        <v>1.61</v>
      </c>
      <c r="D15" s="9">
        <v>1.73</v>
      </c>
      <c r="E15" s="4">
        <f t="shared" si="39"/>
        <v>1.73</v>
      </c>
      <c r="F15" s="4">
        <f t="shared" si="40"/>
        <v>1.7924000000000002</v>
      </c>
      <c r="G15" s="4">
        <f t="shared" si="41"/>
        <v>1.8532000000000002</v>
      </c>
      <c r="H15" s="4">
        <f t="shared" si="42"/>
        <v>1.9344250000000001</v>
      </c>
      <c r="I15" s="4">
        <f t="shared" si="43"/>
        <v>2.0659999999999998</v>
      </c>
      <c r="J15" s="9">
        <v>2.0699999999999998</v>
      </c>
      <c r="K15" s="8">
        <v>1.75</v>
      </c>
      <c r="L15" s="7">
        <f t="shared" si="44"/>
        <v>27.68</v>
      </c>
      <c r="M15" s="7">
        <f t="shared" si="45"/>
        <v>28.678400000000003</v>
      </c>
      <c r="N15" s="7">
        <f t="shared" si="46"/>
        <v>29.651200000000003</v>
      </c>
      <c r="O15" s="7">
        <f t="shared" si="47"/>
        <v>30.950800000000001</v>
      </c>
      <c r="P15" s="7">
        <f t="shared" si="48"/>
        <v>33.055999999999997</v>
      </c>
      <c r="Q15" s="14"/>
      <c r="R15" s="14"/>
      <c r="S15" s="12" t="str">
        <f t="shared" si="49"/>
        <v>font-size: clamp(1.73rem, 0.38vw + 1.61rem, 2.07rem);</v>
      </c>
    </row>
    <row r="16" spans="1:19" ht="27" customHeight="1" x14ac:dyDescent="0.25">
      <c r="A16" s="5" t="s">
        <v>24</v>
      </c>
      <c r="B16" s="4">
        <v>0.32</v>
      </c>
      <c r="C16" s="4">
        <v>1.34</v>
      </c>
      <c r="D16" s="9">
        <v>1.44</v>
      </c>
      <c r="E16" s="4">
        <f t="shared" si="39"/>
        <v>1.44</v>
      </c>
      <c r="F16" s="4">
        <f t="shared" si="40"/>
        <v>1.4936</v>
      </c>
      <c r="G16" s="4">
        <f t="shared" si="41"/>
        <v>1.5448000000000002</v>
      </c>
      <c r="H16" s="4">
        <f t="shared" si="42"/>
        <v>1.6132</v>
      </c>
      <c r="I16" s="4">
        <f t="shared" si="43"/>
        <v>1.7240000000000002</v>
      </c>
      <c r="J16" s="9">
        <v>1.73</v>
      </c>
      <c r="K16" s="8">
        <v>1.5</v>
      </c>
      <c r="L16" s="7">
        <f t="shared" si="44"/>
        <v>23.04</v>
      </c>
      <c r="M16" s="7">
        <f t="shared" si="45"/>
        <v>23.897600000000001</v>
      </c>
      <c r="N16" s="7">
        <f t="shared" si="46"/>
        <v>24.716800000000003</v>
      </c>
      <c r="O16" s="7">
        <f t="shared" si="47"/>
        <v>25.811199999999999</v>
      </c>
      <c r="P16" s="7">
        <f t="shared" si="48"/>
        <v>27.584000000000003</v>
      </c>
      <c r="Q16" s="14"/>
      <c r="R16" s="14"/>
      <c r="S16" s="12" t="str">
        <f t="shared" si="49"/>
        <v>font-size: clamp(1.44rem, 0.32vw + 1.34rem, 1.73rem);</v>
      </c>
    </row>
    <row r="17" spans="1:19" ht="27" customHeight="1" x14ac:dyDescent="0.25">
      <c r="A17" s="5" t="s">
        <v>25</v>
      </c>
      <c r="B17" s="4">
        <v>0.27</v>
      </c>
      <c r="C17" s="4">
        <v>1.1200000000000001</v>
      </c>
      <c r="D17" s="9">
        <v>1.2</v>
      </c>
      <c r="E17" s="4">
        <f t="shared" si="39"/>
        <v>1.2010000000000001</v>
      </c>
      <c r="F17" s="4">
        <f t="shared" si="40"/>
        <v>1.2496</v>
      </c>
      <c r="G17" s="4">
        <f t="shared" si="41"/>
        <v>1.2928000000000002</v>
      </c>
      <c r="H17" s="4">
        <f t="shared" si="42"/>
        <v>1.3505125000000002</v>
      </c>
      <c r="I17" s="4">
        <f t="shared" si="43"/>
        <v>1.44</v>
      </c>
      <c r="J17" s="9">
        <v>1.44</v>
      </c>
      <c r="K17" s="8">
        <v>1.25</v>
      </c>
      <c r="L17" s="7">
        <f t="shared" si="44"/>
        <v>19.216000000000001</v>
      </c>
      <c r="M17" s="7">
        <f t="shared" si="45"/>
        <v>19.993600000000001</v>
      </c>
      <c r="N17" s="7">
        <f t="shared" si="46"/>
        <v>20.684800000000003</v>
      </c>
      <c r="O17" s="7">
        <f t="shared" si="47"/>
        <v>21.608200000000004</v>
      </c>
      <c r="P17" s="7">
        <f t="shared" si="48"/>
        <v>23.04</v>
      </c>
      <c r="Q17" s="14"/>
      <c r="R17" s="14"/>
      <c r="S17" s="12" t="str">
        <f t="shared" si="49"/>
        <v>font-size: clamp(1.2rem, 0.27vw + 1.12rem, 1.44rem);</v>
      </c>
    </row>
    <row r="18" spans="1:19" ht="27" customHeight="1" x14ac:dyDescent="0.25">
      <c r="A18" s="5" t="s">
        <v>20</v>
      </c>
      <c r="B18" s="4">
        <v>0.22</v>
      </c>
      <c r="C18" s="4">
        <v>0.93</v>
      </c>
      <c r="D18" s="9">
        <v>1</v>
      </c>
      <c r="E18" s="4">
        <f t="shared" si="29"/>
        <v>1</v>
      </c>
      <c r="F18" s="4">
        <f t="shared" si="30"/>
        <v>1.0356000000000001</v>
      </c>
      <c r="G18" s="4">
        <f t="shared" si="31"/>
        <v>1.0708</v>
      </c>
      <c r="H18" s="4">
        <f t="shared" si="32"/>
        <v>1.1178250000000001</v>
      </c>
      <c r="I18" s="4">
        <f t="shared" si="33"/>
        <v>1.194</v>
      </c>
      <c r="J18" s="9">
        <v>1.2</v>
      </c>
      <c r="K18" s="8">
        <v>1</v>
      </c>
      <c r="L18" s="7">
        <f t="shared" si="44"/>
        <v>16</v>
      </c>
      <c r="M18" s="7">
        <f t="shared" si="45"/>
        <v>16.569600000000001</v>
      </c>
      <c r="N18" s="7">
        <f t="shared" si="46"/>
        <v>17.1328</v>
      </c>
      <c r="O18" s="7">
        <f t="shared" si="47"/>
        <v>17.885200000000001</v>
      </c>
      <c r="P18" s="7">
        <f t="shared" si="48"/>
        <v>19.103999999999999</v>
      </c>
      <c r="Q18" s="14"/>
      <c r="R18" s="14"/>
      <c r="S18" s="12" t="str">
        <f t="shared" si="49"/>
        <v>font-size: clamp(1rem, 0.22vw + 0.93rem, 1.2rem);</v>
      </c>
    </row>
    <row r="19" spans="1:19" ht="27" customHeight="1" x14ac:dyDescent="0.25">
      <c r="A19" s="15" t="s">
        <v>26</v>
      </c>
      <c r="B19" s="4">
        <v>0.19</v>
      </c>
      <c r="C19" s="4">
        <v>0.78</v>
      </c>
      <c r="D19" s="9">
        <v>0.83</v>
      </c>
      <c r="E19" s="4">
        <f t="shared" ref="E19:E20" si="50">IF(($E$1/100*B19/16)+C19&lt;D19,D19,IF(($E$1/100*B19/16)+C19&gt;J19,J19,($E$1/100*B19/16)+C19))</f>
        <v>0.83699999999999997</v>
      </c>
      <c r="F19" s="4">
        <f t="shared" ref="F19:F20" si="51">IF(($F$1/100*B19/16)+C19&lt;D19,D19,IF(($F$1/100*B19/16)+C19&gt;J19,J19,($F$1/100*B19/16)+C19))</f>
        <v>0.87119999999999997</v>
      </c>
      <c r="G19" s="4">
        <f t="shared" ref="G19:G20" si="52">IF(($G$1/100*B19/16)+C19&lt;D19,D19,IF(($G$1/100*B19/16)+C19&gt;J19,J19,($G$1/100*B19/16)+C19))</f>
        <v>0.90160000000000007</v>
      </c>
      <c r="H19" s="4">
        <f t="shared" ref="H19:H20" si="53">IF(($H$1/100*B19/16)+C19&lt;D19,D19,IF(($H$1/100*B19/16)+C19&gt;J19,J19,($H$1/100*B19/16)+C19))</f>
        <v>0.94221250000000001</v>
      </c>
      <c r="I19" s="4">
        <f t="shared" ref="I19:I20" si="54">IF(($I$1/100*B19/16)+C19&lt;D19,D19,IF(($I$1/100*B19/16)+C19&gt;J19,J19,($I$1/100*B19/16)+C19))</f>
        <v>1</v>
      </c>
      <c r="J19" s="9">
        <v>1</v>
      </c>
      <c r="K19" s="8">
        <v>0.9</v>
      </c>
      <c r="L19" s="7">
        <f t="shared" si="44"/>
        <v>13.391999999999999</v>
      </c>
      <c r="M19" s="7">
        <f t="shared" si="45"/>
        <v>13.9392</v>
      </c>
      <c r="N19" s="7">
        <f t="shared" si="46"/>
        <v>14.425600000000001</v>
      </c>
      <c r="O19" s="7">
        <f t="shared" si="47"/>
        <v>15.0754</v>
      </c>
      <c r="P19" s="7">
        <f t="shared" si="48"/>
        <v>16</v>
      </c>
      <c r="Q19" s="14"/>
      <c r="R19" s="14"/>
      <c r="S19" s="12" t="str">
        <f t="shared" si="49"/>
        <v>font-size: clamp(0.83rem, 0.19vw + 0.78rem, 1rem);</v>
      </c>
    </row>
    <row r="20" spans="1:19" ht="27" customHeight="1" x14ac:dyDescent="0.25">
      <c r="A20" s="15" t="s">
        <v>27</v>
      </c>
      <c r="B20" s="4">
        <v>0.15</v>
      </c>
      <c r="C20" s="4">
        <v>0.65</v>
      </c>
      <c r="D20" s="9">
        <v>0.69</v>
      </c>
      <c r="E20" s="4">
        <f t="shared" si="50"/>
        <v>0.69500000000000006</v>
      </c>
      <c r="F20" s="4">
        <f t="shared" si="51"/>
        <v>0.72199999999999998</v>
      </c>
      <c r="G20" s="4">
        <f t="shared" si="52"/>
        <v>0.746</v>
      </c>
      <c r="H20" s="4">
        <f t="shared" si="53"/>
        <v>0.77806249999999999</v>
      </c>
      <c r="I20" s="4">
        <f t="shared" si="54"/>
        <v>0.83000000000000007</v>
      </c>
      <c r="J20" s="9">
        <v>0.83</v>
      </c>
      <c r="K20" s="8">
        <v>0.8</v>
      </c>
      <c r="L20" s="7">
        <f t="shared" si="44"/>
        <v>11.120000000000001</v>
      </c>
      <c r="M20" s="7">
        <f t="shared" si="45"/>
        <v>11.552</v>
      </c>
      <c r="N20" s="7">
        <f t="shared" si="46"/>
        <v>11.936</v>
      </c>
      <c r="O20" s="7">
        <f t="shared" si="47"/>
        <v>12.449</v>
      </c>
      <c r="P20" s="7">
        <f t="shared" si="48"/>
        <v>13.280000000000001</v>
      </c>
      <c r="Q20" s="14"/>
      <c r="R20" s="14"/>
      <c r="S20" s="12" t="str">
        <f t="shared" si="49"/>
        <v>font-size: clamp(0.69rem, 0.15vw + 0.65rem, 0.83rem);</v>
      </c>
    </row>
    <row r="21" spans="1:19" ht="27" customHeight="1" x14ac:dyDescent="0.25">
      <c r="A21" s="5" t="s">
        <v>28</v>
      </c>
      <c r="B21" s="4">
        <v>0.15</v>
      </c>
      <c r="C21" s="4">
        <v>0.45</v>
      </c>
      <c r="D21" s="9">
        <v>0.5</v>
      </c>
      <c r="E21" s="4">
        <f t="shared" ref="E21:E22" si="55">IF(($E$1/100*B21/16)+C21&lt;D21,D21,IF(($E$1/100*B21/16)+C21&gt;J21,J21,($E$1/100*B21/16)+C21))</f>
        <v>0.5</v>
      </c>
      <c r="F21" s="4">
        <f t="shared" ref="F21:F22" si="56">IF(($F$1/100*B21/16)+C21&lt;D21,D21,IF(($F$1/100*B21/16)+C21&gt;J21,J21,($F$1/100*B21/16)+C21))</f>
        <v>0.52200000000000002</v>
      </c>
      <c r="G21" s="4">
        <f t="shared" ref="G21:G22" si="57">IF(($G$1/100*B21/16)+C21&lt;D21,D21,IF(($G$1/100*B21/16)+C21&gt;J21,J21,($G$1/100*B21/16)+C21))</f>
        <v>0.54600000000000004</v>
      </c>
      <c r="H21" s="4">
        <f t="shared" ref="H21:H22" si="58">IF(($H$1/100*B21/16)+C21&lt;D21,D21,IF(($H$1/100*B21/16)+C21&gt;J21,J21,($H$1/100*B21/16)+C21))</f>
        <v>0.57806250000000003</v>
      </c>
      <c r="I21" s="4">
        <f t="shared" ref="I21:I22" si="59">IF(($I$1/100*B21/16)+C21&lt;D21,D21,IF(($I$1/100*B21/16)+C21&gt;J21,J21,($I$1/100*B21/16)+C21))</f>
        <v>0.63</v>
      </c>
      <c r="J21" s="9">
        <v>0.63</v>
      </c>
      <c r="K21" s="8">
        <v>0.8</v>
      </c>
      <c r="L21" s="7">
        <f t="shared" ref="L21:L22" si="60">E21*16</f>
        <v>8</v>
      </c>
      <c r="M21" s="7">
        <f t="shared" ref="M21:M22" si="61">F21*16</f>
        <v>8.3520000000000003</v>
      </c>
      <c r="N21" s="7">
        <f t="shared" ref="N21:N22" si="62">G21*16</f>
        <v>8.7360000000000007</v>
      </c>
      <c r="O21" s="7">
        <f t="shared" ref="O21:O22" si="63">H21*16</f>
        <v>9.2490000000000006</v>
      </c>
      <c r="P21" s="7">
        <f t="shared" ref="P21:P22" si="64">I21*16</f>
        <v>10.08</v>
      </c>
      <c r="Q21" s="14"/>
      <c r="R21" s="14"/>
      <c r="S21" s="12" t="str">
        <f>"font-size: clamp("&amp;D21&amp;"rem, "&amp;B21&amp;"vw + "&amp;C21&amp;"rem, "&amp;J21&amp;"rem);"</f>
        <v>font-size: clamp(0.5rem, 0.15vw + 0.45rem, 0.63rem);</v>
      </c>
    </row>
    <row r="22" spans="1:19" ht="27" customHeight="1" x14ac:dyDescent="0.25">
      <c r="A22" s="5" t="s">
        <v>29</v>
      </c>
      <c r="B22" s="4">
        <v>1.1000000000000001</v>
      </c>
      <c r="C22" s="4">
        <v>2.67</v>
      </c>
      <c r="D22" s="9">
        <v>3</v>
      </c>
      <c r="E22" s="4">
        <f t="shared" si="55"/>
        <v>3</v>
      </c>
      <c r="F22" s="4">
        <f t="shared" si="56"/>
        <v>3.198</v>
      </c>
      <c r="G22" s="4">
        <f t="shared" si="57"/>
        <v>3.3740000000000001</v>
      </c>
      <c r="H22" s="4">
        <f t="shared" si="58"/>
        <v>3.6091250000000001</v>
      </c>
      <c r="I22" s="4">
        <f t="shared" si="59"/>
        <v>3.99</v>
      </c>
      <c r="J22" s="9">
        <v>4</v>
      </c>
      <c r="K22" s="8">
        <v>2.5</v>
      </c>
      <c r="L22" s="7">
        <f t="shared" si="60"/>
        <v>48</v>
      </c>
      <c r="M22" s="7">
        <f t="shared" si="61"/>
        <v>51.167999999999999</v>
      </c>
      <c r="N22" s="7">
        <f t="shared" si="62"/>
        <v>53.984000000000002</v>
      </c>
      <c r="O22" s="7">
        <f t="shared" si="63"/>
        <v>57.746000000000002</v>
      </c>
      <c r="P22" s="7">
        <f t="shared" si="64"/>
        <v>63.84</v>
      </c>
      <c r="Q22" s="14"/>
      <c r="R22" s="14"/>
      <c r="S22" s="12" t="str">
        <f>"font-size: clamp("&amp;D22&amp;"rem, "&amp;B22&amp;"vw + "&amp;C22&amp;"rem, "&amp;J22&amp;"rem);"</f>
        <v>font-size: clamp(3rem, 1.1vw + 2.67rem, 4rem);</v>
      </c>
    </row>
    <row r="23" spans="1:19" ht="27" customHeight="1" x14ac:dyDescent="0.25">
      <c r="A23" s="5"/>
      <c r="B23" s="4"/>
      <c r="C23" s="4"/>
      <c r="D23" s="9"/>
      <c r="E23" s="4"/>
      <c r="F23" s="4"/>
      <c r="G23" s="4"/>
      <c r="H23" s="4"/>
      <c r="I23" s="4"/>
      <c r="J23" s="9"/>
      <c r="K23" s="8"/>
      <c r="L23" s="7"/>
      <c r="M23" s="7"/>
      <c r="N23" s="7"/>
      <c r="O23" s="7"/>
      <c r="P23" s="7"/>
      <c r="Q23" s="14"/>
      <c r="R23" s="14"/>
      <c r="S23" s="12"/>
    </row>
    <row r="24" spans="1:19" ht="27" customHeight="1" x14ac:dyDescent="0.25">
      <c r="A24" s="5"/>
      <c r="B24" s="4"/>
      <c r="C24" s="4"/>
      <c r="D24" s="9"/>
      <c r="E24" s="4"/>
      <c r="F24" s="4"/>
      <c r="G24" s="4"/>
      <c r="H24" s="4"/>
      <c r="I24" s="4"/>
      <c r="J24" s="9"/>
      <c r="K24" s="8"/>
      <c r="L24" s="7"/>
      <c r="M24" s="7"/>
      <c r="N24" s="7"/>
      <c r="O24" s="7"/>
      <c r="P24" s="7"/>
      <c r="Q24" s="14"/>
      <c r="R24" s="14"/>
      <c r="S24" s="12"/>
    </row>
    <row r="25" spans="1:19" ht="27" customHeight="1" x14ac:dyDescent="0.25">
      <c r="A25" s="5"/>
      <c r="B25" s="4"/>
      <c r="C25" s="4"/>
      <c r="D25" s="9"/>
      <c r="E25" s="4"/>
      <c r="F25" s="4"/>
      <c r="G25" s="4"/>
      <c r="H25" s="4"/>
      <c r="I25" s="4"/>
      <c r="J25" s="9"/>
      <c r="K25" s="8"/>
      <c r="L25" s="7"/>
      <c r="M25" s="7"/>
      <c r="N25" s="7"/>
      <c r="O25" s="7"/>
      <c r="P25" s="7"/>
      <c r="Q25" s="14"/>
      <c r="R25" s="14"/>
      <c r="S25" s="12"/>
    </row>
    <row r="26" spans="1:19" ht="27" customHeight="1" x14ac:dyDescent="0.25">
      <c r="A26" s="5"/>
      <c r="B26" s="4"/>
      <c r="C26" s="4"/>
      <c r="D26" s="9"/>
      <c r="E26" s="4"/>
      <c r="F26" s="4"/>
      <c r="G26" s="4"/>
      <c r="H26" s="4"/>
      <c r="I26" s="4"/>
      <c r="J26" s="9"/>
      <c r="K26" s="8"/>
      <c r="L26" s="7"/>
      <c r="M26" s="7"/>
      <c r="N26" s="7"/>
      <c r="O26" s="7"/>
      <c r="P26" s="7"/>
      <c r="Q26" s="14"/>
      <c r="R26" s="14"/>
      <c r="S26" s="1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2021-07-01T01:12:52Z</dcterms:created>
  <dcterms:modified xsi:type="dcterms:W3CDTF">2022-12-28T01:43:58Z</dcterms:modified>
</cp:coreProperties>
</file>