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3105" windowWidth="10245" windowHeight="4140" tabRatio="695" activeTab="2"/>
  </bookViews>
  <sheets>
    <sheet name="Labels" sheetId="6" r:id="rId1"/>
    <sheet name="Aux.KPI" sheetId="1" r:id="rId2"/>
    <sheet name="KPIs" sheetId="4" r:id="rId3"/>
    <sheet name="SelfServiceKPI" sheetId="7" r:id="rId4"/>
    <sheet name="SelfServiceDim" sheetId="8" r:id="rId5"/>
  </sheets>
  <definedNames>
    <definedName name="_xlnm._FilterDatabase" localSheetId="1" hidden="1">Aux.KPI!$A$1:$I$1</definedName>
    <definedName name="_xlnm._FilterDatabase" localSheetId="2" hidden="1">KPIs!$A$1:$J$33</definedName>
    <definedName name="_xlnm._FilterDatabase" localSheetId="0" hidden="1">Labels!$B$1:$H$1</definedName>
    <definedName name="_xlnm._FilterDatabase" localSheetId="4" hidden="1">SelfServiceDim!$A$1:$E$2</definedName>
    <definedName name="_xlnm._FilterDatabase" localSheetId="3" hidden="1">SelfServiceKPI!$A$1:$G$14</definedName>
  </definedNames>
  <calcPr calcId="145621"/>
</workbook>
</file>

<file path=xl/calcChain.xml><?xml version="1.0" encoding="utf-8"?>
<calcChain xmlns="http://schemas.openxmlformats.org/spreadsheetml/2006/main">
  <c r="H33" i="4" l="1"/>
  <c r="F33" i="4"/>
  <c r="H32" i="4"/>
  <c r="F32" i="4"/>
  <c r="H2" i="1" l="1"/>
  <c r="F2" i="1"/>
  <c r="H31" i="4" l="1"/>
  <c r="H30" i="4"/>
  <c r="H29" i="4"/>
  <c r="H28" i="4"/>
  <c r="H19" i="4"/>
  <c r="F31" i="4"/>
  <c r="F30" i="4"/>
  <c r="F29" i="4"/>
  <c r="F28" i="4"/>
  <c r="H7" i="4" l="1"/>
  <c r="F7" i="4"/>
  <c r="H6" i="4"/>
  <c r="F6" i="4"/>
  <c r="H26" i="4" l="1"/>
  <c r="H27" i="4"/>
  <c r="H24" i="4"/>
  <c r="H25" i="4"/>
  <c r="F27" i="4"/>
  <c r="F26" i="4"/>
  <c r="F25" i="4" l="1"/>
  <c r="H3" i="4" l="1"/>
  <c r="F3" i="4"/>
  <c r="H2" i="4"/>
  <c r="F2" i="4"/>
  <c r="F16" i="6" l="1"/>
  <c r="F15" i="6"/>
  <c r="F14" i="6" l="1"/>
  <c r="F13" i="6"/>
  <c r="F12" i="6"/>
  <c r="F24" i="4" l="1"/>
  <c r="H23" i="4" l="1"/>
  <c r="F23" i="4"/>
  <c r="H22" i="4"/>
  <c r="F22" i="4"/>
  <c r="H21" i="4"/>
  <c r="F21" i="4"/>
  <c r="H20" i="4"/>
  <c r="F20" i="4"/>
  <c r="F14" i="4"/>
  <c r="F19" i="4"/>
  <c r="H18" i="4"/>
  <c r="F18" i="4"/>
  <c r="H17" i="4"/>
  <c r="F17" i="4"/>
  <c r="H16" i="4"/>
  <c r="F16" i="4"/>
  <c r="H15" i="4"/>
  <c r="F15" i="4"/>
  <c r="H14" i="4"/>
  <c r="H13" i="4"/>
  <c r="F13" i="4"/>
  <c r="H12" i="4"/>
  <c r="F12" i="4"/>
  <c r="H11" i="4" l="1"/>
  <c r="F11" i="4"/>
  <c r="H10" i="4" l="1"/>
  <c r="F10" i="4"/>
  <c r="H9" i="4"/>
  <c r="F9" i="4"/>
  <c r="H8" i="4" l="1"/>
  <c r="F8" i="4"/>
  <c r="H4" i="4" l="1"/>
  <c r="H5" i="4"/>
  <c r="F4" i="4"/>
  <c r="F5" i="4"/>
  <c r="F11" i="6" l="1"/>
  <c r="F10" i="6" l="1"/>
  <c r="F9" i="6"/>
  <c r="F8" i="6"/>
  <c r="F7" i="6"/>
  <c r="F6" i="6"/>
  <c r="F5" i="6"/>
  <c r="F4" i="6"/>
  <c r="F3" i="6"/>
  <c r="F2" i="6"/>
  <c r="E3" i="8" l="1"/>
  <c r="E4" i="8"/>
  <c r="E5" i="8"/>
  <c r="E6" i="8"/>
  <c r="E7" i="8"/>
  <c r="E8" i="8"/>
  <c r="E9" i="8"/>
  <c r="E10" i="8"/>
  <c r="E11" i="8"/>
  <c r="E2" i="8" l="1"/>
</calcChain>
</file>

<file path=xl/sharedStrings.xml><?xml version="1.0" encoding="utf-8"?>
<sst xmlns="http://schemas.openxmlformats.org/spreadsheetml/2006/main" count="362" uniqueCount="128">
  <si>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</si>
  <si>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</si>
  <si>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</si>
  <si>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</si>
  <si>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</si>
  <si>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</si>
  <si>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</si>
  <si>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Var Description L5</t>
  </si>
  <si>
    <t>End Var Value</t>
  </si>
  <si>
    <t>Var Comments 2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</si>
  <si>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</si>
  <si>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</si>
  <si>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</si>
  <si>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</si>
  <si>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</si>
  <si>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</si>
  <si>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</si>
  <si>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DIMENSION_COD</t>
  </si>
  <si>
    <t>DIMENSION</t>
  </si>
  <si>
    <t>DIMENSION_PARENT</t>
  </si>
  <si>
    <t>DIMENSION_DESC</t>
  </si>
  <si>
    <t>DIMENSION_LABEL</t>
  </si>
  <si>
    <t>Material</t>
  </si>
  <si>
    <t>[m.Material Description]</t>
  </si>
  <si>
    <t>Material Description</t>
  </si>
  <si>
    <t>[m.Classification]</t>
  </si>
  <si>
    <t>Classification</t>
  </si>
  <si>
    <t>[m.UOM]</t>
  </si>
  <si>
    <t>UOM</t>
  </si>
  <si>
    <t>[m.Strength</t>
  </si>
  <si>
    <t>Strength</t>
  </si>
  <si>
    <t>[m.Material group]</t>
  </si>
  <si>
    <t>Material group</t>
  </si>
  <si>
    <t>[m.SKU]</t>
  </si>
  <si>
    <t>SKU</t>
  </si>
  <si>
    <t>SKU Description</t>
  </si>
  <si>
    <t>[m.SKU Description]</t>
  </si>
  <si>
    <t>Pack Size</t>
  </si>
  <si>
    <t>[m.GP Priority]</t>
  </si>
  <si>
    <t>GP Priority</t>
  </si>
  <si>
    <t>[m.Pack Size Numeric]</t>
  </si>
  <si>
    <t>[m.NGF/Non NGF]</t>
  </si>
  <si>
    <t>NGF/Non NGF</t>
  </si>
  <si>
    <t>v</t>
  </si>
  <si>
    <t>KPI</t>
  </si>
  <si>
    <t>MAPE2</t>
  </si>
  <si>
    <t>MAPE3</t>
  </si>
  <si>
    <t>MAPE6</t>
  </si>
  <si>
    <t>MAPE12</t>
  </si>
  <si>
    <t>BIAS2</t>
  </si>
  <si>
    <t>BIAS3</t>
  </si>
  <si>
    <t>BIAS6</t>
  </si>
  <si>
    <t>BIAS12</t>
  </si>
  <si>
    <t>Label</t>
  </si>
  <si>
    <t>'MAPE-2'</t>
  </si>
  <si>
    <t>'MAPE-3'</t>
  </si>
  <si>
    <t>'MAPE-6'</t>
  </si>
  <si>
    <t>'MAPE-12'</t>
  </si>
  <si>
    <t>'BIAS-2'</t>
  </si>
  <si>
    <t>'BIAS-3'</t>
  </si>
  <si>
    <t>'BIAS-6'</t>
  </si>
  <si>
    <t>'BIAS-12'</t>
  </si>
  <si>
    <t>Sales.Qty</t>
  </si>
  <si>
    <t>Sales.Forecast.Qty</t>
  </si>
  <si>
    <t>'Sales+FC(Qty)'</t>
  </si>
  <si>
    <t>BOP</t>
  </si>
  <si>
    <t>Formula</t>
  </si>
  <si>
    <t>ColorCoding</t>
  </si>
  <si>
    <t>FBP</t>
  </si>
  <si>
    <t>LT</t>
  </si>
  <si>
    <t>='sum({$&lt;SOURCE_ID={206},PerType={0},PerFF={1}&gt;}Value)'</t>
  </si>
  <si>
    <t>='sum({$&lt;SOURCE_ID={206},PerType={0},PerFF={2}&gt;}Value)'</t>
  </si>
  <si>
    <t>='sum({$&lt;SOURCE_ID={206},PerType={0},PerFF={1}&gt;}Quantity)'</t>
  </si>
  <si>
    <t>='sum({$&lt;SOURCE_ID={206},PerType={0},PerFF={2}&gt;}Quantity)'</t>
  </si>
  <si>
    <t>Qty.Normal</t>
  </si>
  <si>
    <t>FC.FBP</t>
  </si>
  <si>
    <t>Sales.FBP</t>
  </si>
  <si>
    <t>FC.LT</t>
  </si>
  <si>
    <t>Sales.LT</t>
  </si>
  <si>
    <t>FCSales.FBP</t>
  </si>
  <si>
    <t>FCSales.LT</t>
  </si>
  <si>
    <t>Value.Normal</t>
  </si>
  <si>
    <t>Images</t>
  </si>
  <si>
    <t>Brand</t>
  </si>
  <si>
    <t>='vG.Layout.Image.Brands.'&amp;[m.Material Description]</t>
  </si>
  <si>
    <t>'FBP'</t>
  </si>
  <si>
    <t>'LT'</t>
  </si>
  <si>
    <t>Forecast.Qty</t>
  </si>
  <si>
    <t>'Forecast (Qty)'</t>
  </si>
  <si>
    <t>'Sales (Qty)'</t>
  </si>
  <si>
    <t>Sales.Value</t>
  </si>
  <si>
    <t>Forecast.Value</t>
  </si>
  <si>
    <t>'Sales (Value)'</t>
  </si>
  <si>
    <t>'Forecast (Value)'</t>
  </si>
  <si>
    <t>='if(sum({$&lt;PerType={0},SOURCE_ID={21}&gt;} [Absolute diff 2])/sum({$&lt;[PerType]={0},SOURCE_ID={21}&gt;} [In-Market Sales (History)])&gt;9.99,
9.99,
sum({$&lt;PerType={0},SOURCE_ID={21}&gt;} [Absolute diff 2])/sum({$&lt;PerType={0},SOURCE_ID={21}&gt;} [In-Market Sales (History)]))'</t>
  </si>
  <si>
    <t>='if(sum({$&lt;PerType={0},SOURCE_ID={21}&gt;} [Diff 2])/sum({$&lt;PerType={0},SOURCE_ID={21}&gt;} [In-Market Sales (History)])&gt;9.99,
9.99,
sum({$&lt;PerType={0},SOURCE_ID={21}&gt;} [Diff 2])/sum({$&lt;PerType={0},SOURCE_ID={21}&gt;} [In-Market Sales (History)]))'</t>
  </si>
  <si>
    <t>Report</t>
  </si>
  <si>
    <t>Year</t>
  </si>
  <si>
    <t>=if(GetSelectedCount(Year)=1, Only(Year), Year(Today()))</t>
  </si>
  <si>
    <t>Qty.Normal.Report</t>
  </si>
  <si>
    <t>Value.Normal.Report</t>
  </si>
  <si>
    <t>='if(sum({$&lt;PerType={0},SOURCE_ID={21}&gt;} [Diff 12])/sum({$&lt;PerType={0},SOURCE_ID={21}&gt;} [In-Market Sales (History)])&gt;9.99,
9.99,
sum({$&lt;PerType={0},SOURCE_ID={21}&gt;} [Diff 12])/sum({$&lt;PerType={0},SOURCE_ID={21}&gt;} [In-Market Sales (History)]))'</t>
  </si>
  <si>
    <t>='if(GetPossibleCount([m.Material Description])=1,
  //If there are only one possible m.Material Description value 
 if(GetPossibleCount([m.VMI/NVMI])=1, //If there are only one possible VMI/NVMI value we use the T_CUSTVMI targets (if applies)
  if(
  //If we have values for targets, we display the colors
  max({$&lt;SOURCE_ID={21}, T_CUSTVMI_GLOBALCLASS.%HIDE_OVERVIEW_METRIC={"MAPE-2"}&gt;} T_CUSTVMI_GLOBALCLASS.tar.Target)&lt;&gt;0 and max({$&lt;SOURCE_ID={21}, T_CUSTVMI_GLOBALCLASS.%HIDE_OVERVIEW_METRIC={"MAPE-2"}&gt;}T_CUSTVMI_GLOBALCLASS.tar.Tolerance)&lt;&gt;0,
   if(
   //In target
   ($(v.KPI.BOP.MAPE2.Formula))&lt;max({$&lt;SOURCE_ID={21}, T_CUSTVMI_GLOBALCLASS.%HIDE_OVERVIEW_METRIC={"MAPE-2"}&gt;} T_CUSTVMI_GLOBALCLASS.tar.Target),v.Layout.Colour.MAPE.BIAS.OnTarget,
   if(
   //Near target
   ($(v.KPI.BOP.MAPE2.Formula))&lt;=max({$&lt;SOURCE_ID={21}, T_CUSTVMI_GLOBALCLASS.%HIDE_OVERVIEW_METRIC={"MAPE-2"}&gt;}T_CUSTVMI_GLOBALCLASS.tar.Tolerance) and ($(v.KPI.BOP.MAPE2.Formula))&gt;=max({$&lt;SOURCE_ID={21}, T_CUSTVMI_GLOBALCLASS.%HIDE_OVERVIEW_METRIC={"MAPE-2"}&gt;}T_CUSTVMI_GLOBALCLASS.tar.Target),v.Layout.Colour.MAPE.BIAS.NearTarget,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 T_CUST_ALL_GLOBALCLASS.%HIDE_OVERVIEW_METRIC={"MAPE-2"}&gt;} T_CUST_ALL_GLOBALCLASS.tar.Target)&lt;&gt;0 and Max({$&lt;SOURCE_ID={21}, T_CUST_ALL_GLOBALCLASS.%HIDE_OVERVIEW_METRIC={"MAPE-2"}&gt;} T_CUST_ALL_GLOBALCLASS.tar.Tolerance)&lt;&gt;0,
      if(
     //In target
     ($(v.KPI.BOP.MAPE2.Formula))&lt;max({$&lt;SOURCE_ID={21}, T_CUST_ALL_GLOBALCLASS.%HIDE_OVERVIEW_METRIC={"MAPE-2"}&gt;} T_CUST_ALL_GLOBALCLASS.tar.Target),v.Layout.Colour.MAPE.BIAS.OnTarget,
     if(
     //Near target
     ($(v.KPI.BOP.MAPE2.Formula))&lt;=max({$&lt;SOURCE_ID={21}, T_CUST_ALL_GLOBALCLASS.%HIDE_OVERVIEW_METRIC={"MAPE-2"}&gt;} T_CUST_ALL_GLOBALCLASS.tar.Tolerance) and ($(v.KPI.BOP.MAPE2.Formula))&gt;=max({$&lt;SOURCE_ID={21}, T_CUST_ALL_GLOBALCLASS.%HIDE_OVERVIEW_METRIC={"MAPE-2"}&gt;} T_CUST_ALL_GLOBALCLASS.tar.Target),v.Layout.Colour.MAPE.BIAS.NearTarget,
     //Out of target
     v.Layout.Colour.MAPE.BIAS.AboveTarget))
     ,//Else we use white
     white())
  )
,//Else, 
 if(GetPossibleCount([m.VMI/NVMI])=1, // we use the Global Customer ABS indicator targets at VMI/NVMI level
  if(
  //If we have values for targets, we display the colors
   max({$&lt;SOURCE_ID={21}, T_VMI_ALL.%HIDE_OVERVIEW_METRIC={"MAPE-2"}&gt;} T_VMI_ALL.tar.Target)&lt;&gt;0 and max({$&lt;SOURCE_ID={21}, T_VMI_ALL.%HIDE_OVERVIEW_METRIC={"MAPE-2"}&gt;}T_VMI_ALL.tar.Tolerance)&lt;&gt;0,
    if(
    //In target
    ($(v.KPI.BOP.MAPE2.Formula))&lt;max({$&lt;SOURCE_ID={21}, T_VMI_ALL.%HIDE_OVERVIEW_METRIC={"MAPE-2"}&gt;} T_VMI_ALL.tar.Target),v.Layout.Colour.MAPE.BIAS.OnTarget,
    if(
    //Near target
    ($(v.KPI.BOP.MAPE2.Formula))&lt;=max({$&lt;SOURCE_ID={21}, T_VMI_ALL.%HIDE_OVERVIEW_METRIC={"MAPE-2"}&gt;}T_VMI_ALL.tar.Tolerance) and ($(v.KPI.BOP.MAPE2.Formula))&gt;=max({$&lt;SOURCE_ID={21},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 T_TOT.%HIDE_OVERVIEW_METRIC={"MAPE-2"}&gt;} T_TOT.tar.Target)&lt;&gt;0 and Max({$&lt;SOURCE_ID={21}, T_TOT.%HIDE_OVERVIEW_METRIC={"MAPE-2"}&gt;} T_TOT.tar.Tolerance)&lt;&gt;0,
         if(
      //In target
      ($(v.KPI.BOP.MAPE2.Formula))&lt;max({$&lt;SOURCE_ID={21}, T_TOT.%HIDE_OVERVIEW_METRIC={"MAPE-2"}&gt;} T_TOT.tar.Target),v.Layout.Colour.MAPE.BIAS.OnTarget,
      if(
      //Near target
      ($(v.KPI.BOP.MAPE2.Formula))&lt;=max({$&lt;SOURCE_ID={21}, T_TOT.%HIDE_OVERVIEW_METRIC={"MAPE-2"}&gt;} T_TOT.tar.Tolerance) and ($(v.KPI.BOP.MAPE2.Formula))&gt;=max({$&lt;SOURCE_ID={21}, T_TOT.%HIDE_OVERVIEW_METRIC={"MAPE-2"}&gt;} T_TOT.tar.Target),v.Layout.Colour.MAPE.BIAS.NearTarget,
      //Out of target
      v.Layout.Colour.MAPE.BIAS.AboveTarget))
      ,//Else we use white
      white())
  )
)'</t>
  </si>
  <si>
    <t>='if(GetPossibleCount([m.Material Description])=1,
  //If there are only one possible Customer ABC indicator value 
 if(GetPossibleCount([m.VMI/NVMI])=1, //If there are only one possible VMI/NVMI value we use the T_CUSTVMI_GLOBALCLASS targets (if applies)
  if(
  //If we have values for targets, we display the colors
  max({$&lt;SOURCE_ID={21},T_CUSTVMI_GLOBALCLASS.%HIDE_OVERVIEW_METRIC={"BIAS-12"}&gt;} T_CUSTVMI_GLOBALCLASS.tar.Target)&lt;&gt;0 and max({$&lt;SOURCE_ID={21},T_CUSTVMI_GLOBALCLASS.%HIDE_OVERVIEW_METRIC={"BIAS-12"}&gt;}T_CUSTVMI_GLOBALCLASS.tar.Tolerance)&lt;&gt;0,
   if(
   //In target
   fabs($(v.KPI.BOP.BIAS12.Formula))&lt;max({$&lt;SOURCE_ID={21},T_CUSTVMI_GLOBALCLASS.%HIDE_OVERVIEW_METRIC={"BIAS-12"}&gt;} T_CUSTVMI_GLOBALCLASS.tar.Target),v.Layout.Colour.MAPE.BIAS.OnTarget,
   if(
   //Near target
   fabs($(v.KPI.BOP.BIAS12.Formula))&lt;=max({$&lt;SOURCE_ID={21},T_CUSTVMI_GLOBALCLASS.%HIDE_OVERVIEW_METRIC={"BIAS-12"}&gt;}T_CUSTVMI_GLOBALCLASS.tar.Tolerance) and fabs($(v.KPI.BOP.BIAS12.Formula))&gt;=max({$&lt;SOURCE_ID={21},T_CUSTVMI_GLOBALCLASS.%HIDE_OVERVIEW_METRIC={"BIAS-12"}&gt;}T_CUSTVMI_GLOBALCLASS.tar.Target),v.Layout.Colour.MAPE.BIAS.NearTarget,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max({$&lt;SOURCE_ID={21},T_CUST_ALL_GLOBALCLASS.%HIDE_OVERVIEW_METRIC={"BIAS-12"}&gt;} T_CUST_ALL_GLOBALCLASS.tar.Target)&lt;&gt;0 and max({$&lt;SOURCE_ID={21},T_CUST_ALL_GLOBALCLASS.%HIDE_OVERVIEW_METRIC={"BIAS-12"}&gt;} T_CUST_ALL_GLOBALCLASS.tar.Tolerance)&lt;&gt;0,
      if(
     //In target
     fabs($(v.KPI.BOP.BIAS12.Formula))&lt;max({$&lt;SOURCE_ID={21},T_CUST_ALL_GLOBALCLASS.%HIDE_OVERVIEW_METRIC={"BIAS-12"}&gt;} T_CUST_ALL_GLOBALCLASS.tar.Target),v.Layout.Colour.MAPE.BIAS.OnTarget,
     if(
     //Near target
     fabs($(v.KPI.BOP.BIAS12.Formula))&lt;=max({$&lt;SOURCE_ID={21},T_CUST_ALL_GLOBALCLASS.%HIDE_OVERVIEW_METRIC={"BIAS-12"}&gt;} T_CUST_ALL_GLOBALCLASS.tar.Tolerance) and fabs($(v.KPI.BOP.BIAS12.Formula))&gt;=max({$&lt;SOURCE_ID={21},T_CUST_ALL_GLOBALCLASS.%HIDE_OVERVIEW_METRIC={"BIAS-12"}&gt;} T_CUST_ALL_GLOBALCLASS.tar.Target),v.Layout.Colour.MAPE.BIAS.NearTarget,
     //Out of target
     v.Layout.Colour.MAPE.BIAS.AboveTarget))
     ,//Else we use white
     white())
  )
,//Else, 
 if(GetPossibleCount([m.VMI/NVMI])=1, // we use the Global Customer ABS indicator targets at VMI/NVMI level
  if(
  //If we have values for targets, we display the colors
   max({$&lt;SOURCE_ID={21},T_VMI_ALL.%HIDE_OVERVIEW_METRIC={"BIAS-12"}&gt;} T_VMI_ALL.tar.Target)&lt;&gt;0 and max({$&lt;SOURCE_ID={21},T_VMI_ALL.%HIDE_OVERVIEW_METRIC={"BIAS-12"}&gt;}T_VMI_ALL.tar.Tolerance)&lt;&gt;0,
    if(
    //In target
    fabs($(v.KPI.BOP.BIAS12.Formula))&lt;max({$&lt;SOURCE_ID={21},T_VMI_ALL.%HIDE_OVERVIEW_METRIC={"BIAS-12"}&gt;} T_VMI_ALL.tar.Target),v.Layout.Colour.MAPE.BIAS.OnTarget,
    if(
    //Near target
    fabs($(v.KPI.BOP.BIAS12.Formula))&lt;=max({$&lt;SOURCE_ID={21},T_VMI_ALL.%HIDE_OVERVIEW_METRIC={"BIAS-12"}&gt;}T_VMI_ALL.tar.Tolerance) and fabs($(v.KPI.BOP.BIAS12.Formula))&gt;=max({$&lt;SOURCE_ID={21},T_VMI_ALL.%HIDE_OVERVIEW_METRIC={"BIAS-12"}&gt;}T_VMI_ALL.tar.Target),v.Layout.Colour.MAPE.BIAS.NearTarget,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max({$&lt;SOURCE_ID={21},T_TOT.%HIDE_OVERVIEW_METRIC={"BIAS-12"}&gt;} T_TOT.tar.Target)&lt;&gt;0 and max({$&lt;SOURCE_ID={21},T_TOT.%HIDE_OVERVIEW_METRIC={"BIAS-12"}&gt;} T_TOT.tar.Tolerance)&lt;&gt;0,
         if(
      //In target
      fabs($(v.KPI.BOP.BIAS12.Formula))&lt;max({$&lt;SOURCE_ID={21},T_TOT.%HIDE_OVERVIEW_METRIC={"BIAS-12"}&gt;} T_TOT.tar.Target),v.Layout.Colour.MAPE.BIAS.OnTarget,
      if(
      //Near target
      fabs($(v.KPI.BOP.BIAS12.Formula))&lt;=max({$&lt;SOURCE_ID={21},T_TOT.%HIDE_OVERVIEW_METRIC={"BIAS-12"}&gt;} T_TOT.tar.Tolerance) and fabs($(v.KPI.BOP.BIAS12.Formula))&gt;=max({$&lt;SOURCE_ID={21},T_TOT.%HIDE_OVERVIEW_METRIC={"BIAS-12"}&gt;} T_TOT.tar.Target),v.Layout.Colour.MAPE.BIAS.NearTarget,
      //Out of target
      v.Layout.Colour.MAPE.BIAS.AboveTarget))
      ,//Else we use white
      white())
  )
)'</t>
  </si>
  <si>
    <t>='if(GetPossibleCount([m.Material Description])=1,
  //If there are only one possible Customer ABC indicator value 
 if(GetPossibleCount([m.VMI/NVMI])=1, //If there are only one possible VMI/NVMI value we use the T_CUSTVMI_GLOBALCLASS targets (if applies)
  if(
  //If we have values for targets, we display the colors
  max({$&lt;SOURCE_ID={21},T_CUSTVMI_GLOBALCLASS.%HIDE_OVERVIEW_METRIC={"BIAS-2"}&gt;} T_CUSTVMI_GLOBALCLASS.tar.Target)&lt;&gt;0 and max({$&lt;SOURCE_ID={21},T_CUSTVMI_GLOBALCLASS.%HIDE_OVERVIEW_METRIC={"BIAS-2"}&gt;}T_CUSTVMI_GLOBALCLASS.tar.Tolerance)&lt;&gt;0,
   if(
   //In target
   fabs($(v.KPI.BOP.BIAS2.Formula))&lt;max({$&lt;SOURCE_ID={21},T_CUSTVMI_GLOBALCLASS.%HIDE_OVERVIEW_METRIC={"BIAS-2"}&gt;} T_CUSTVMI_GLOBALCLASS.tar.Target),v.Layout.Colour.MAPE.BIAS.OnTarget,
   if(
   //Near target
   fabs($(v.KPI.BOP.BIAS2.Formula))&lt;=max({$&lt;SOURCE_ID={21},T_CUSTVMI_GLOBALCLASS.%HIDE_OVERVIEW_METRIC={"BIAS-2"}&gt;}T_CUSTVMI_GLOBALCLASS.tar.Tolerance) and fabs($(v.KPI.BOP.BIAS2.Formula))&gt;=max({$&lt;SOURCE_ID={21},T_CUSTVMI_GLOBALCLASS.%HIDE_OVERVIEW_METRIC={"BIAS-2"}&gt;}T_CUSTVMI_GLOBALCLASS.tar.Target),v.Layout.Colour.MAPE.BIAS.NearTarget,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max({$&lt;SOURCE_ID={21},T_CUST_ALL_GLOBALCLASS.%HIDE_OVERVIEW_METRIC={"BIAS-2"}&gt;} T_CUST_ALL_GLOBALCLASS.tar.Target)&lt;&gt;0 and max({$&lt;SOURCE_ID={21},T_CUST_ALL_GLOBALCLASS.%HIDE_OVERVIEW_METRIC={"BIAS-2"}&gt;} T_CUST_ALL_GLOBALCLASS.tar.Tolerance)&lt;&gt;0,
      if(
     //In target
     fabs($(v.KPI.BOP.BIAS2.Formula))&lt;max({$&lt;SOURCE_ID={21},T_CUST_ALL_GLOBALCLASS.%HIDE_OVERVIEW_METRIC={"BIAS-2"}&gt;} T_CUST_ALL_GLOBALCLASS.tar.Target),v.Layout.Colour.MAPE.BIAS.OnTarget,
     if(
     //Near target
     fabs($(v.KPI.BOP.BIAS2.Formula))&lt;=max({$&lt;SOURCE_ID={21},T_CUST_ALL_GLOBALCLASS.%HIDE_OVERVIEW_METRIC={"BIAS-2"}&gt;} T_CUST_ALL_GLOBALCLASS.tar.Tolerance) and fabs($(v.KPI.BOP.BIAS2.Formula))&gt;=max({$&lt;SOURCE_ID={21},T_CUST_ALL_GLOBALCLASS.%HIDE_OVERVIEW_METRIC={"BIAS-2"}&gt;} T_CUST_ALL_GLOBALCLASS.tar.Target),v.Layout.Colour.MAPE.BIAS.NearTarget,
     //Out of target
     v.Layout.Colour.MAPE.BIAS.AboveTarget))
     ,//Else we use white
     white())
  )
,//Else, 
 if(GetPossibleCount([m.VMI/NVMI])=1, // we use the Global Customer ABS indicator targets at VMI/NVMI level
  if(
  //If we have values for targets, we display the colors
   max({$&lt;SOURCE_ID={21},T_VMI_ALL.%HIDE_OVERVIEW_METRIC={"BIAS-2"}&gt;} T_VMI_ALL.tar.Target)&lt;&gt;0 and max({$&lt;SOURCE_ID={21},T_VMI_ALL.%HIDE_OVERVIEW_METRIC={"BIAS-2"}&gt;}T_VMI_ALL.tar.Tolerance)&lt;&gt;0,
    if(
    //In target
    fabs($(v.KPI.BOP.BIAS2.Formula))&lt;max({$&lt;SOURCE_ID={21},T_VMI_ALL.%HIDE_OVERVIEW_METRIC={"BIAS-2"}&gt;} T_VMI_ALL.tar.Target),v.Layout.Colour.MAPE.BIAS.OnTarget,
    if(
    //Near target
    fabs($(v.KPI.BOP.BIAS2.Formula))&lt;=max({$&lt;SOURCE_ID={21},T_VMI_ALL.%HIDE_OVERVIEW_METRIC={"BIAS-2"}&gt;}T_VMI_ALL.tar.Tolerance) and fabs($(v.KPI.BOP.BIAS2.Formula))&gt;=max({$&lt;SOURCE_ID={21},T_VMI_ALL.%HIDE_OVERVIEW_METRIC={"BIAS-2"}&gt;}T_VMI_ALL.tar.Target),v.Layout.Colour.MAPE.BIAS.NearTarget,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max({$&lt;SOURCE_ID={21},T_TOT.%HIDE_OVERVIEW_METRIC={"BIAS-2"}&gt;} T_TOT.tar.Target)&lt;&gt;0 and max({$&lt;SOURCE_ID={21},T_TOT.%HIDE_OVERVIEW_METRIC={"BIAS-2"}&gt;} T_TOT.tar.Tolerance)&lt;&gt;0,
         if(
      //In target
      fabs($(v.KPI.BOP.BIAS2.Formula))&lt;max({$&lt;SOURCE_ID={21},T_TOT.%HIDE_OVERVIEW_METRIC={"BIAS-2"}&gt;} T_TOT.tar.Target),v.Layout.Colour.MAPE.BIAS.OnTarget,
      if(
      //Near target
      fabs($(v.KPI.BOP.BIAS2.Formula))&lt;=max({$&lt;SOURCE_ID={21},T_TOT.%HIDE_OVERVIEW_METRIC={"BIAS-2"}&gt;} T_TOT.tar.Tolerance) and fabs($(v.KPI.BOP.BIAS2.Formula))&gt;=max({$&lt;SOURCE_ID={21},T_TOT.%HIDE_OVERVIEW_METRIC={"BIAS-2"}&gt;} T_TOT.tar.Target),v.Layout.Colour.MAPE.BIAS.NearTarget,
      //Out of target
      v.Layout.Colour.MAPE.BIAS.AboveTarget))
      ,//Else we use white
      white())
  )
)'</t>
  </si>
  <si>
    <t>Qty.Normal.CY</t>
  </si>
  <si>
    <t>Value.Normal.CY</t>
  </si>
  <si>
    <t>Calendar</t>
  </si>
  <si>
    <t>CY</t>
  </si>
  <si>
    <t>Aux</t>
  </si>
  <si>
    <t>='sum({$&lt;SOURCE_ID={208},PerType={0}&gt;}Quantity)'</t>
  </si>
  <si>
    <t>='sum({$&lt;SOURCE_ID={208},PerType={0}&gt;}Value)'</t>
  </si>
  <si>
    <t>Sales.Actuals</t>
  </si>
  <si>
    <t>=if(index(Concat(Year,',',), Year(today())), '"'&amp;Year(today())&amp;'"', '"'&amp;concat(distinct Year,'","')&amp;'"')</t>
  </si>
  <si>
    <t>='sum({$&lt;SOURCE_ID={207},PerType={0},DF_DPV={"'&amp;v.App.BOP.DF.Ver&amp;'"}&gt;}FC_Part_Sales_Qty)'</t>
  </si>
  <si>
    <t>='sum({$&lt;SOURCE_ID={207},PerType={0},DF_DPV={"'&amp;v.App.BOP.DF.Ver&amp;'"}&gt;}FC_Part_Qty)'</t>
  </si>
  <si>
    <t>='sum({$&lt;SOURCE_ID={207},PerType={0},DF_DPV={"'&amp;v.App.BOP.DF.Ver&amp;'"}&gt;}FC_Part_Value)'</t>
  </si>
  <si>
    <t>='sum({$&lt;SOURCE_ID={207},PerType={0},DF_DPV={"'&amp;v.App.BOP.DF.Ver&amp;'"}&gt;}FC_Part_Sales_Value)'</t>
  </si>
  <si>
    <t>='sum({$&lt;SOURCE_ID={207},Year={'&amp;v.Aux.BOP.Calendar.CY&amp;'},PerType={0},DF_DPV_Date={"'&amp;v.App.BOP.MaxDF.Ver&amp;'"}&gt;}FC_Part_Sales_Qty)'</t>
  </si>
  <si>
    <t>='sum({$&lt;SOURCE_ID={207},Year={'&amp;v.Aux.BOP.Calendar.CY&amp;'},PerType={0},DF_DPV={"'&amp;v.App.BOP.DF.Ver&amp;'"}&gt;}FC_Part_Qty)'</t>
  </si>
  <si>
    <t>='sum({$&lt;SOURCE_ID={207},Year={'&amp;v.Aux.BOP.Calendar.CY&amp;'},PerType={0},DF_DPV_Date={"'&amp;v.App.BOP.MaxDF.Ver&amp;'"}&gt;}FC_Part_Sales_Value)'</t>
  </si>
  <si>
    <t>='sum({$&lt;SOURCE_ID={207},Year={'&amp;v.Aux.BOP.Calendar.CY&amp;'},PerType={0},DF_DPV={"'&amp;v.App.BOP.DF.Ver&amp;'"}&gt;}FC_Part_Value)'</t>
  </si>
  <si>
    <t>='sum({$&lt;SOURCE_ID={207},PerType={0},DF_DPV={"'&amp;v.App.BOP.DF.Ver&amp;'"}&gt;}Quantity)'</t>
  </si>
  <si>
    <t>='sum({$&lt;SOURCE_ID={207},PerType={0},DF_DPV={"'&amp;v.App.BOP.DF.Ver&amp;'"}&gt;}Value)'</t>
  </si>
  <si>
    <t>='sum({$&lt;SOURCE_ID={207},PerType={0},DF_DPV={"'&amp;v.App.Dem.DF.Ver&amp;'"}&gt;}FC_Part_Qty)'</t>
  </si>
  <si>
    <t>='sum({$&lt;SOURCE_ID={207},PerType={0},[m.Material Description]=,DF_DPV={"'&amp;v.App.BOP.DF.Ver&amp;'"}&gt;}FC_Part_Qty)+sum({$&lt;SOURCE_ID={207},PerType={0},[m.Material Description]=,DF_DPV={"'&amp;v.App.BOP.DF.Ver&amp;'"}&gt;}FC_Part_Sales_Qty)'</t>
  </si>
  <si>
    <t>='sum({$&lt;SOURCE_ID={207},PerType={0},[m.Material Description]=,DF_DPV={"'&amp;v.App.BOP.DF.Ver&amp;'"}&gt;}FC_Part_Value)+sum({$&lt;SOURCE_ID={207},PerType={0},[m.Material Description]=,DF_DPV={"'&amp;v.App.BOP.DF.Ver&amp;'"}&gt;}FC_Part_Sales_Value)'</t>
  </si>
  <si>
    <t>='sum({$&lt;SOURCE_ID={207},PerType={0},DF_DPV={"'&amp;v.App.Dem.DF.Ver&amp;'"}&gt;}FC_Part_Sales_Qty)'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</si>
</sst>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/>
    <xf numFmtId="0" fontId="0" fillId="2" borderId="0" xfId="0" applyFill="1" applyAlignment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ont="1" applyFill="1" applyBorder="1" applyAlignment="1">
      <alignment horizontal="left" wrapText="1"/>
    </xf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0" fillId="0" borderId="0" xfId="0" quotePrefix="1" applyAlignment="1"/>
    <xf numFmtId="0" fontId="0" fillId="0" borderId="0" xfId="0" applyFont="1" applyFill="1" applyBorder="1" applyAlignment="1">
      <alignment horizontal="left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quotePrefix="1" applyNumberFormat="1" applyAlignment="1"/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ABE9BC"/>
      <color rgb="FF8898B6"/>
      <color rgb="FFFFBFC9"/>
      <color rgb="FF1B7D9C"/>
      <color rgb="FFA6D8E3"/>
      <color rgb="FFB3B3B3"/>
      <color rgb="FFE78AD2"/>
      <color rgb="FFE5B694"/>
      <color rgb="FF66C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90" zoomScaleNormal="90" workbookViewId="0">
      <pane ySplit="1" topLeftCell="A2" activePane="bottomLeft" state="frozen"/>
      <selection pane="bottomLeft" activeCell="A6" sqref="A6:XFD6"/>
    </sheetView>
  </sheetViews>
  <sheetFormatPr defaultColWidth="9.140625" defaultRowHeight="15" x14ac:dyDescent="0.25"/>
  <cols>
    <col min="1" max="1" width="4.140625" style="2" customWidth="1"/>
    <col min="2" max="2" width="6.28515625" style="2" customWidth="1"/>
    <col min="3" max="3" width="6.7109375" style="2" customWidth="1"/>
    <col min="4" max="4" width="13.42578125" style="2" customWidth="1"/>
    <col min="5" max="5" width="17.140625" style="2" customWidth="1"/>
    <col min="6" max="6" width="31" style="2" customWidth="1"/>
    <col min="7" max="7" width="25.140625" style="2" customWidth="1"/>
    <col min="8" max="8" width="21.5703125" style="2" customWidth="1"/>
    <col min="9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4</v>
      </c>
      <c r="H1" s="1" t="s">
        <v>5</v>
      </c>
      <c r="I1" s="5" t="s">
        <v>65</v>
      </c>
    </row>
    <row r="2" spans="1:9" x14ac:dyDescent="0.25">
      <c r="A2" s="14" t="s">
        <v>43</v>
      </c>
      <c r="B2" s="15" t="s">
        <v>44</v>
      </c>
      <c r="C2" s="2" t="s">
        <v>65</v>
      </c>
      <c r="D2" s="2" t="s">
        <v>53</v>
      </c>
      <c r="E2" s="2" t="s">
        <v>45</v>
      </c>
      <c r="F2" s="3" t="str">
        <f t="shared" ref="F2:F9" si="0">CONCATENATE(A2,".",B2,".",C2,".",D2,".",E2)</f>
        <v>v.KPI.BOP.Label.MAPE2</v>
      </c>
      <c r="G2" s="10" t="s">
        <v>54</v>
      </c>
      <c r="I2" s="2">
        <v>1</v>
      </c>
    </row>
    <row r="3" spans="1:9" x14ac:dyDescent="0.25">
      <c r="A3" s="14" t="s">
        <v>43</v>
      </c>
      <c r="B3" s="15" t="s">
        <v>44</v>
      </c>
      <c r="C3" s="2" t="s">
        <v>65</v>
      </c>
      <c r="D3" s="2" t="s">
        <v>53</v>
      </c>
      <c r="E3" s="2" t="s">
        <v>46</v>
      </c>
      <c r="F3" s="3" t="str">
        <f t="shared" si="0"/>
        <v>v.KPI.BOP.Label.MAPE3</v>
      </c>
      <c r="G3" s="10" t="s">
        <v>55</v>
      </c>
      <c r="I3" s="2">
        <v>1</v>
      </c>
    </row>
    <row r="4" spans="1:9" x14ac:dyDescent="0.25">
      <c r="A4" s="14" t="s">
        <v>43</v>
      </c>
      <c r="B4" s="15" t="s">
        <v>44</v>
      </c>
      <c r="C4" s="2" t="s">
        <v>65</v>
      </c>
      <c r="D4" s="2" t="s">
        <v>53</v>
      </c>
      <c r="E4" s="2" t="s">
        <v>47</v>
      </c>
      <c r="F4" s="3" t="str">
        <f t="shared" si="0"/>
        <v>v.KPI.BOP.Label.MAPE6</v>
      </c>
      <c r="G4" s="10" t="s">
        <v>56</v>
      </c>
      <c r="I4" s="2">
        <v>1</v>
      </c>
    </row>
    <row r="5" spans="1:9" x14ac:dyDescent="0.25">
      <c r="A5" s="14" t="s">
        <v>43</v>
      </c>
      <c r="B5" s="15" t="s">
        <v>44</v>
      </c>
      <c r="C5" s="2" t="s">
        <v>65</v>
      </c>
      <c r="D5" s="2" t="s">
        <v>53</v>
      </c>
      <c r="E5" s="2" t="s">
        <v>48</v>
      </c>
      <c r="F5" s="3" t="str">
        <f t="shared" si="0"/>
        <v>v.KPI.BOP.Label.MAPE12</v>
      </c>
      <c r="G5" s="10" t="s">
        <v>57</v>
      </c>
      <c r="I5" s="2">
        <v>1</v>
      </c>
    </row>
    <row r="6" spans="1:9" x14ac:dyDescent="0.25">
      <c r="A6" s="14" t="s">
        <v>43</v>
      </c>
      <c r="B6" s="15" t="s">
        <v>44</v>
      </c>
      <c r="C6" s="2" t="s">
        <v>65</v>
      </c>
      <c r="D6" s="2" t="s">
        <v>53</v>
      </c>
      <c r="E6" s="2" t="s">
        <v>49</v>
      </c>
      <c r="F6" s="3" t="str">
        <f t="shared" si="0"/>
        <v>v.KPI.BOP.Label.BIAS2</v>
      </c>
      <c r="G6" s="10" t="s">
        <v>58</v>
      </c>
      <c r="I6" s="2">
        <v>1</v>
      </c>
    </row>
    <row r="7" spans="1:9" x14ac:dyDescent="0.25">
      <c r="A7" s="14" t="s">
        <v>43</v>
      </c>
      <c r="B7" s="15" t="s">
        <v>44</v>
      </c>
      <c r="C7" s="2" t="s">
        <v>65</v>
      </c>
      <c r="D7" s="2" t="s">
        <v>53</v>
      </c>
      <c r="E7" s="2" t="s">
        <v>50</v>
      </c>
      <c r="F7" s="3" t="str">
        <f t="shared" si="0"/>
        <v>v.KPI.BOP.Label.BIAS3</v>
      </c>
      <c r="G7" s="10" t="s">
        <v>59</v>
      </c>
      <c r="I7" s="2">
        <v>1</v>
      </c>
    </row>
    <row r="8" spans="1:9" x14ac:dyDescent="0.25">
      <c r="A8" s="14" t="s">
        <v>43</v>
      </c>
      <c r="B8" s="15" t="s">
        <v>44</v>
      </c>
      <c r="C8" s="2" t="s">
        <v>65</v>
      </c>
      <c r="D8" s="2" t="s">
        <v>53</v>
      </c>
      <c r="E8" s="2" t="s">
        <v>51</v>
      </c>
      <c r="F8" s="3" t="str">
        <f t="shared" si="0"/>
        <v>v.KPI.BOP.Label.BIAS6</v>
      </c>
      <c r="G8" s="10" t="s">
        <v>60</v>
      </c>
      <c r="I8" s="2">
        <v>1</v>
      </c>
    </row>
    <row r="9" spans="1:9" x14ac:dyDescent="0.25">
      <c r="A9" s="14" t="s">
        <v>43</v>
      </c>
      <c r="B9" s="15" t="s">
        <v>44</v>
      </c>
      <c r="C9" s="2" t="s">
        <v>65</v>
      </c>
      <c r="D9" s="2" t="s">
        <v>53</v>
      </c>
      <c r="E9" s="2" t="s">
        <v>52</v>
      </c>
      <c r="F9" s="3" t="str">
        <f t="shared" si="0"/>
        <v>v.KPI.BOP.Label.BIAS12</v>
      </c>
      <c r="G9" s="10" t="s">
        <v>61</v>
      </c>
      <c r="I9" s="2">
        <v>1</v>
      </c>
    </row>
    <row r="10" spans="1:9" x14ac:dyDescent="0.25">
      <c r="A10" s="14" t="s">
        <v>43</v>
      </c>
      <c r="B10" s="15" t="s">
        <v>44</v>
      </c>
      <c r="C10" s="2" t="s">
        <v>65</v>
      </c>
      <c r="D10" s="2" t="s">
        <v>53</v>
      </c>
      <c r="E10" s="2" t="s">
        <v>62</v>
      </c>
      <c r="F10" s="3" t="str">
        <f>CONCATENATE(A10,".",B10,".",C10,".",D10,".",E10)</f>
        <v>v.KPI.BOP.Label.Sales.Qty</v>
      </c>
      <c r="G10" s="10" t="s">
        <v>89</v>
      </c>
      <c r="I10" s="2">
        <v>1</v>
      </c>
    </row>
    <row r="11" spans="1:9" x14ac:dyDescent="0.25">
      <c r="A11" s="14" t="s">
        <v>43</v>
      </c>
      <c r="B11" s="15" t="s">
        <v>44</v>
      </c>
      <c r="C11" s="2" t="s">
        <v>65</v>
      </c>
      <c r="D11" s="2" t="s">
        <v>53</v>
      </c>
      <c r="E11" s="2" t="s">
        <v>63</v>
      </c>
      <c r="F11" s="3" t="str">
        <f t="shared" ref="F11" si="1">CONCATENATE(A11,".",B11,".",C11,".",D11,".",E11)</f>
        <v>v.KPI.BOP.Label.Sales.Forecast.Qty</v>
      </c>
      <c r="G11" s="10" t="s">
        <v>64</v>
      </c>
      <c r="I11" s="2">
        <v>1</v>
      </c>
    </row>
    <row r="12" spans="1:9" x14ac:dyDescent="0.25">
      <c r="A12" s="14" t="s">
        <v>43</v>
      </c>
      <c r="B12" s="15" t="s">
        <v>44</v>
      </c>
      <c r="C12" s="2" t="s">
        <v>65</v>
      </c>
      <c r="D12" s="2" t="s">
        <v>53</v>
      </c>
      <c r="E12" s="2" t="s">
        <v>68</v>
      </c>
      <c r="F12" s="3" t="str">
        <f t="shared" ref="F12:F13" si="2">CONCATENATE(A12,".",B12,".",C12,".",D12,".",E12)</f>
        <v>v.KPI.BOP.Label.FBP</v>
      </c>
      <c r="G12" s="10" t="s">
        <v>85</v>
      </c>
      <c r="I12" s="2">
        <v>1</v>
      </c>
    </row>
    <row r="13" spans="1:9" x14ac:dyDescent="0.25">
      <c r="A13" s="14" t="s">
        <v>43</v>
      </c>
      <c r="B13" s="15" t="s">
        <v>44</v>
      </c>
      <c r="C13" s="2" t="s">
        <v>65</v>
      </c>
      <c r="D13" s="2" t="s">
        <v>53</v>
      </c>
      <c r="E13" s="2" t="s">
        <v>69</v>
      </c>
      <c r="F13" s="3" t="str">
        <f t="shared" si="2"/>
        <v>v.KPI.BOP.Label.LT</v>
      </c>
      <c r="G13" s="10" t="s">
        <v>86</v>
      </c>
      <c r="I13" s="2">
        <v>1</v>
      </c>
    </row>
    <row r="14" spans="1:9" x14ac:dyDescent="0.25">
      <c r="A14" s="14" t="s">
        <v>43</v>
      </c>
      <c r="B14" s="15" t="s">
        <v>44</v>
      </c>
      <c r="C14" s="2" t="s">
        <v>65</v>
      </c>
      <c r="D14" s="2" t="s">
        <v>53</v>
      </c>
      <c r="E14" s="2" t="s">
        <v>87</v>
      </c>
      <c r="F14" s="3" t="str">
        <f>CONCATENATE(A14,".",B14,".",C14,".",D14,".",E14)</f>
        <v>v.KPI.BOP.Label.Forecast.Qty</v>
      </c>
      <c r="G14" s="10" t="s">
        <v>88</v>
      </c>
      <c r="I14" s="2">
        <v>1</v>
      </c>
    </row>
    <row r="15" spans="1:9" x14ac:dyDescent="0.25">
      <c r="A15" s="14" t="s">
        <v>43</v>
      </c>
      <c r="B15" s="15" t="s">
        <v>44</v>
      </c>
      <c r="C15" s="2" t="s">
        <v>65</v>
      </c>
      <c r="D15" s="2" t="s">
        <v>53</v>
      </c>
      <c r="E15" s="2" t="s">
        <v>90</v>
      </c>
      <c r="F15" s="3" t="str">
        <f>CONCATENATE(A15,".",B15,".",C15,".",D15,".",E15)</f>
        <v>v.KPI.BOP.Label.Sales.Value</v>
      </c>
      <c r="G15" s="10" t="s">
        <v>92</v>
      </c>
      <c r="I15" s="2">
        <v>1</v>
      </c>
    </row>
    <row r="16" spans="1:9" x14ac:dyDescent="0.25">
      <c r="A16" s="14" t="s">
        <v>43</v>
      </c>
      <c r="B16" s="15" t="s">
        <v>44</v>
      </c>
      <c r="C16" s="2" t="s">
        <v>65</v>
      </c>
      <c r="D16" s="2" t="s">
        <v>53</v>
      </c>
      <c r="E16" s="2" t="s">
        <v>91</v>
      </c>
      <c r="F16" s="3" t="str">
        <f>CONCATENATE(A16,".",B16,".",C16,".",D16,".",E16)</f>
        <v>v.KPI.BOP.Label.Forecast.Value</v>
      </c>
      <c r="G16" s="10" t="s">
        <v>93</v>
      </c>
      <c r="I16" s="2">
        <v>1</v>
      </c>
    </row>
  </sheetData>
  <autoFilter ref="B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zoomScale="80" zoomScaleNormal="80" workbookViewId="0">
      <pane ySplit="1" topLeftCell="A2" activePane="bottomLeft" state="frozen"/>
      <selection pane="bottomLeft" activeCell="G10" sqref="G10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8.42578125" customWidth="1"/>
    <col min="4" max="4" width="13.85546875" customWidth="1"/>
    <col min="5" max="5" width="15.7109375" customWidth="1"/>
    <col min="6" max="6" width="42.28515625" customWidth="1"/>
    <col min="7" max="7" width="54.140625" style="4" customWidth="1"/>
    <col min="8" max="8" width="46.7109375" style="4" customWidth="1"/>
    <col min="9" max="9" width="17.42578125" customWidth="1"/>
  </cols>
  <sheetData>
    <row r="1" spans="1:10" s="12" customForma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7</v>
      </c>
      <c r="F1" s="17" t="s">
        <v>6</v>
      </c>
      <c r="G1" s="17" t="s">
        <v>8</v>
      </c>
      <c r="H1" s="18" t="s">
        <v>4</v>
      </c>
      <c r="I1" s="17" t="s">
        <v>5</v>
      </c>
      <c r="J1" s="5" t="s">
        <v>65</v>
      </c>
    </row>
    <row r="2" spans="1:10" s="12" customFormat="1" x14ac:dyDescent="0.25">
      <c r="A2" s="12" t="s">
        <v>43</v>
      </c>
      <c r="B2" s="12" t="s">
        <v>109</v>
      </c>
      <c r="C2" s="12" t="s">
        <v>65</v>
      </c>
      <c r="D2" s="12" t="s">
        <v>107</v>
      </c>
      <c r="E2" s="12" t="s">
        <v>108</v>
      </c>
      <c r="F2" s="13" t="str">
        <f>CONCATENATE(A2,".",B2,".",C2,".",D2,".",E2)</f>
        <v>v.Aux.BOP.Calendar.CY</v>
      </c>
      <c r="G2" s="24" t="s">
        <v>113</v>
      </c>
      <c r="H2" s="4" t="str">
        <f t="shared" ref="H2" si="0">"'"&amp;SUBSTITUTE(SUBSTITUTE(G2,"'","'&amp;chr(39)&amp;'"),"$","'&amp;chr(36)&amp;'")&amp;"'"</f>
        <v>'=if(index(Concat(Year,'&amp;chr(39)&amp;','&amp;chr(39)&amp;',), Year(today())), '&amp;chr(39)&amp;'"'&amp;chr(39)&amp;'&amp;Year(today())&amp;'&amp;chr(39)&amp;'"'&amp;chr(39)&amp;', '&amp;chr(39)&amp;'"'&amp;chr(39)&amp;'&amp;concat(distinct Year,'&amp;chr(39)&amp;'","'&amp;chr(39)&amp;')&amp;'&amp;chr(39)&amp;'"'&amp;chr(39)&amp;')'</v>
      </c>
      <c r="J2" s="12">
        <v>1</v>
      </c>
    </row>
    <row r="3" spans="1:10" s="12" customFormat="1" x14ac:dyDescent="0.25">
      <c r="F3" s="13"/>
      <c r="G3" s="24"/>
      <c r="H3" s="4"/>
    </row>
    <row r="4" spans="1:10" s="12" customFormat="1" x14ac:dyDescent="0.25">
      <c r="C4" s="11"/>
      <c r="D4" s="11"/>
      <c r="E4" s="11"/>
      <c r="F4" s="13"/>
      <c r="G4" s="20"/>
    </row>
    <row r="5" spans="1:10" s="12" customFormat="1" x14ac:dyDescent="0.25">
      <c r="C5" s="11"/>
      <c r="D5" s="11"/>
      <c r="E5" s="11"/>
      <c r="F5" s="13"/>
      <c r="G5" s="20"/>
    </row>
    <row r="6" spans="1:10" s="12" customFormat="1" x14ac:dyDescent="0.25">
      <c r="C6" s="11"/>
      <c r="D6" s="11"/>
      <c r="E6" s="11"/>
      <c r="F6" s="13"/>
      <c r="G6" s="20"/>
    </row>
    <row r="7" spans="1:10" s="12" customFormat="1" x14ac:dyDescent="0.25">
      <c r="A7" s="19"/>
      <c r="B7" s="11"/>
      <c r="C7" s="11"/>
      <c r="F7" s="13"/>
      <c r="G7" s="20"/>
    </row>
    <row r="8" spans="1:10" s="12" customFormat="1" x14ac:dyDescent="0.25">
      <c r="A8" s="19"/>
      <c r="B8" s="11"/>
      <c r="C8" s="11"/>
      <c r="F8" s="13"/>
      <c r="G8" s="20"/>
    </row>
    <row r="9" spans="1:10" s="12" customFormat="1" x14ac:dyDescent="0.25">
      <c r="A9" s="19"/>
      <c r="B9" s="11"/>
      <c r="C9" s="11"/>
      <c r="F9" s="13"/>
      <c r="G9" s="20"/>
    </row>
    <row r="10" spans="1:10" s="12" customFormat="1" x14ac:dyDescent="0.25">
      <c r="A10" s="21"/>
      <c r="B10" s="11"/>
      <c r="C10" s="11"/>
      <c r="F10" s="13"/>
      <c r="G10" s="20"/>
    </row>
    <row r="11" spans="1:10" s="12" customFormat="1" x14ac:dyDescent="0.25">
      <c r="A11" s="21"/>
      <c r="B11" s="11"/>
      <c r="C11" s="11"/>
      <c r="F11" s="13"/>
      <c r="G11" s="20"/>
    </row>
    <row r="12" spans="1:10" s="12" customFormat="1" x14ac:dyDescent="0.25">
      <c r="A12" s="19"/>
      <c r="B12" s="11"/>
      <c r="C12" s="11"/>
      <c r="F12" s="13"/>
      <c r="G12" s="20"/>
    </row>
    <row r="13" spans="1:10" x14ac:dyDescent="0.25">
      <c r="A13" s="16"/>
      <c r="B13" s="11"/>
      <c r="C13" s="11"/>
      <c r="D13" s="12"/>
      <c r="E13" s="12"/>
      <c r="F13" s="13"/>
      <c r="G13" s="20"/>
      <c r="H13" s="12"/>
      <c r="J13" s="12"/>
    </row>
    <row r="14" spans="1:10" x14ac:dyDescent="0.25">
      <c r="A14" s="16"/>
      <c r="B14" s="11"/>
      <c r="C14" s="11"/>
      <c r="D14" s="12"/>
      <c r="E14" s="12"/>
      <c r="F14" s="13"/>
      <c r="G14" s="20"/>
      <c r="H14" s="12"/>
      <c r="J14" s="12"/>
    </row>
    <row r="15" spans="1:10" x14ac:dyDescent="0.25">
      <c r="A15" s="16"/>
      <c r="B15" s="11"/>
      <c r="C15" s="11"/>
      <c r="D15" s="12"/>
      <c r="E15" s="12"/>
      <c r="F15" s="13"/>
      <c r="G15" s="20"/>
      <c r="H15" s="12"/>
      <c r="J15" s="12"/>
    </row>
    <row r="16" spans="1:10" x14ac:dyDescent="0.25">
      <c r="A16" s="16"/>
      <c r="B16" s="11"/>
      <c r="C16" s="11"/>
      <c r="D16" s="12"/>
      <c r="E16" s="12"/>
      <c r="F16" s="13"/>
      <c r="G16" s="20"/>
      <c r="H16" s="12"/>
      <c r="J16" s="12"/>
    </row>
    <row r="17" spans="1:10" x14ac:dyDescent="0.25">
      <c r="A17" s="16"/>
      <c r="B17" s="11"/>
      <c r="C17" s="11"/>
      <c r="D17" s="12"/>
      <c r="E17" s="12"/>
      <c r="F17" s="13"/>
      <c r="G17" s="20"/>
      <c r="H17" s="12"/>
      <c r="J17" s="12"/>
    </row>
    <row r="18" spans="1:10" x14ac:dyDescent="0.25">
      <c r="A18" s="16"/>
      <c r="B18" s="11"/>
      <c r="C18" s="11"/>
      <c r="D18" s="12"/>
      <c r="E18" s="12"/>
      <c r="F18" s="13"/>
      <c r="G18" s="20"/>
      <c r="H18" s="12"/>
      <c r="J18" s="12"/>
    </row>
    <row r="19" spans="1:10" x14ac:dyDescent="0.25">
      <c r="A19" s="16"/>
      <c r="B19" s="11"/>
      <c r="C19" s="11"/>
      <c r="D19" s="12"/>
      <c r="E19" s="12"/>
      <c r="F19" s="13"/>
      <c r="G19" s="20"/>
      <c r="H19" s="12"/>
      <c r="J19" s="12"/>
    </row>
    <row r="20" spans="1:10" x14ac:dyDescent="0.25">
      <c r="A20" s="16"/>
      <c r="B20" s="11"/>
      <c r="C20" s="11"/>
      <c r="D20" s="12"/>
      <c r="E20" s="12"/>
      <c r="F20" s="13"/>
      <c r="G20" s="20"/>
      <c r="H20" s="12"/>
      <c r="J20" s="12"/>
    </row>
    <row r="21" spans="1:10" x14ac:dyDescent="0.25">
      <c r="A21" s="16"/>
      <c r="B21" s="11"/>
      <c r="C21" s="11"/>
      <c r="D21" s="12"/>
      <c r="E21" s="12"/>
      <c r="F21" s="13"/>
      <c r="G21" s="20"/>
      <c r="H21" s="12"/>
      <c r="J21" s="12"/>
    </row>
  </sheetData>
  <autoFilter ref="A1:I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F33"/>
  <sheetViews>
    <sheetView tabSelected="1" zoomScale="90" zoomScaleNormal="90" workbookViewId="0">
      <pane ySplit="1" topLeftCell="A2" activePane="bottomLeft" state="frozen"/>
      <selection pane="bottomLeft" activeCell="G34" sqref="G34"/>
    </sheetView>
  </sheetViews>
  <sheetFormatPr defaultColWidth="9.140625" defaultRowHeight="15" x14ac:dyDescent="0.25"/>
  <cols>
    <col min="1" max="1" width="4.140625" style="2" customWidth="1"/>
    <col min="2" max="2" width="6.28515625" style="2" customWidth="1"/>
    <col min="3" max="3" width="6.7109375" style="2" customWidth="1"/>
    <col min="4" max="4" width="15.140625" style="2" customWidth="1"/>
    <col min="5" max="5" width="21.5703125" style="2" customWidth="1"/>
    <col min="6" max="6" width="44.85546875" style="2" customWidth="1"/>
    <col min="7" max="7" width="80.5703125" style="2" customWidth="1"/>
    <col min="8" max="8" width="62.7109375" style="2" customWidth="1"/>
    <col min="9" max="9" width="30" style="2" customWidth="1"/>
    <col min="10" max="10" width="18.140625" style="2" customWidth="1"/>
    <col min="11" max="16384" width="9.140625" style="2"/>
  </cols>
  <sheetData>
    <row r="1" spans="1:8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8</v>
      </c>
      <c r="H1" s="1" t="s">
        <v>4</v>
      </c>
      <c r="I1" s="1" t="s">
        <v>5</v>
      </c>
      <c r="J1" s="1" t="s">
        <v>9</v>
      </c>
      <c r="K1" s="5" t="s">
        <v>65</v>
      </c>
    </row>
    <row r="2" spans="1:84" x14ac:dyDescent="0.25">
      <c r="A2" s="7" t="s">
        <v>43</v>
      </c>
      <c r="B2" s="8" t="s">
        <v>44</v>
      </c>
      <c r="C2" s="2" t="s">
        <v>65</v>
      </c>
      <c r="D2" s="2" t="s">
        <v>45</v>
      </c>
      <c r="E2" s="2" t="s">
        <v>66</v>
      </c>
      <c r="F2" s="3" t="str">
        <f t="shared" ref="F2:F3" si="0">CONCATENATE(A2,".",B2,".",C2,".",D2,".",E2)</f>
        <v>v.KPI.BOP.MAPE2.Formula</v>
      </c>
      <c r="G2" s="10" t="s">
        <v>94</v>
      </c>
      <c r="H2" s="2" t="str">
        <f t="shared" ref="H2:H3" si="1">"'"&amp;SUBSTITUTE(SUBSTITUTE(G2,"'","'&amp;chr(39)&amp;'"),"$","'&amp;chr(36)&amp;'")&amp;"'"</f>
        <v>'='&amp;chr(39)&amp;'if(sum({'&amp;chr(36)&amp;'&lt;PerType={0},SOURCE_ID={21}&gt;} [Absolute diff 2])/sum({'&amp;chr(36)&amp;'&lt;[PerType]={0},SOURCE_ID={21}&gt;} [In-Market Sales (History)])&gt;9.99,
9.99,
sum({'&amp;chr(36)&amp;'&lt;PerType={0},SOURCE_ID={21}&gt;} [Absolute diff 2])/sum({'&amp;chr(36)&amp;'&lt;PerType={0},SOURCE_ID={21}&gt;} [In-Market Sales (History)]))'&amp;chr(39)&amp;''</v>
      </c>
      <c r="K2" s="2">
        <v>1</v>
      </c>
    </row>
    <row r="3" spans="1:84" x14ac:dyDescent="0.25">
      <c r="A3" s="7" t="s">
        <v>43</v>
      </c>
      <c r="B3" s="8" t="s">
        <v>44</v>
      </c>
      <c r="C3" s="2" t="s">
        <v>65</v>
      </c>
      <c r="D3" s="2" t="s">
        <v>49</v>
      </c>
      <c r="E3" s="2" t="s">
        <v>66</v>
      </c>
      <c r="F3" s="3" t="str">
        <f t="shared" si="0"/>
        <v>v.KPI.BOP.BIAS2.Formula</v>
      </c>
      <c r="G3" s="10" t="s">
        <v>95</v>
      </c>
      <c r="H3" s="2" t="str">
        <f t="shared" si="1"/>
        <v>'='&amp;chr(39)&amp;'if(sum({'&amp;chr(36)&amp;'&lt;PerType={0},SOURCE_ID={21}&gt;} [Diff 2])/sum({'&amp;chr(36)&amp;'&lt;PerType={0},SOURCE_ID={21}&gt;} [In-Market Sales (History)])&gt;9.99,
9.99,
sum({'&amp;chr(36)&amp;'&lt;PerType={0},SOURCE_ID={21}&gt;} [Diff 2])/sum({'&amp;chr(36)&amp;'&lt;PerType={0},SOURCE_ID={21}&gt;} [In-Market Sales (History)]))'&amp;chr(39)&amp;''</v>
      </c>
      <c r="K3" s="2">
        <v>1</v>
      </c>
    </row>
    <row r="4" spans="1:84" x14ac:dyDescent="0.25">
      <c r="A4" s="7" t="s">
        <v>43</v>
      </c>
      <c r="B4" s="8" t="s">
        <v>44</v>
      </c>
      <c r="C4" s="2" t="s">
        <v>65</v>
      </c>
      <c r="D4" s="2" t="s">
        <v>45</v>
      </c>
      <c r="E4" s="2" t="s">
        <v>67</v>
      </c>
      <c r="F4" s="3" t="str">
        <f t="shared" ref="F4:F6" si="2">CONCATENATE(A4,".",B4,".",C4,".",D4,".",E4)</f>
        <v>v.KPI.BOP.MAPE2.ColorCoding</v>
      </c>
      <c r="G4" s="9" t="s">
        <v>102</v>
      </c>
      <c r="H4" s="2" t="str">
        <f t="shared" ref="H4:H6" si="3">"'"&amp;SUBSTITUTE(SUBSTITUTE(G4,"'","'&amp;chr(39)&amp;'"),"$","'&amp;chr(36)&amp;'")&amp;"'"</f>
        <v>'='&amp;chr(39)&amp;'if(GetPossibleCount([m.Material Description])=1,
  //If there are only one possible m.Material Description value 
 if(GetPossibleCount([m.VMI/NVMI])=1, //If there are only one possible VMI/NVMI value we use the T_CUSTVMI targets (if applies)
  if(
  //If we have values for targets, we display the colors
  max({'&amp;chr(36)&amp;'&lt;SOURCE_ID={21}, T_CUSTVMI_GLOBALCLASS.%HIDE_OVERVIEW_METRIC={"MAPE-2"}&gt;} T_CUSTVMI_GLOBALCLASS.tar.Target)&lt;&gt;0 and max({'&amp;chr(36)&amp;'&lt;SOURCE_ID={21}, T_CUSTVMI_GLOBALCLASS.%HIDE_OVERVIEW_METRIC={"MAPE-2"}&gt;}T_CUSTVMI_GLOBALCLASS.tar.Tolerance)&lt;&gt;0,
   if(
   //In target
   ('&amp;chr(36)&amp;'(v.KPI.BOP.MAPE2.Formula))&lt;max({'&amp;chr(36)&amp;'&lt;SOURCE_ID={21}, T_CUSTVMI_GLOBALCLASS.%HIDE_OVERVIEW_METRIC={"MAPE-2"}&gt;} T_CUSTVMI_GLOBALCLASS.tar.Target),v.Layout.Colour.MAPE.BIAS.OnTarget,
   if(
   //Near target
   ('&amp;chr(36)&amp;'(v.KPI.BOP.MAPE2.Formula))&lt;=max({'&amp;chr(36)&amp;'&lt;SOURCE_ID={21}, T_CUSTVMI_GLOBALCLASS.%HIDE_OVERVIEW_METRIC={"MAPE-2"}&gt;}T_CUSTVMI_GLOBALCLASS.tar.Tolerance) and ('&amp;chr(36)&amp;'(v.KPI.BOP.MAPE2.Formula))&gt;=max({'&amp;chr(36)&amp;'&lt;SOURCE_ID={21}, T_CUSTVMI_GLOBALCLASS.%HIDE_OVERVIEW_METRIC={"MAPE-2"}&gt;}T_CUSTVMI_GLOBALCLASS.tar.Target),v.Layout.Colour.MAPE.BIAS.NearTarget,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 T_CUST_ALL_GLOBALCLASS.%HIDE_OVERVIEW_METRIC={"MAPE-2"}&gt;} T_CUST_ALL_GLOBALCLASS.tar.Target)&lt;&gt;0 and Max({'&amp;chr(36)&amp;'&lt;SOURCE_ID={21}, T_CUST_ALL_GLOBALCLASS.%HIDE_OVERVIEW_METRIC={"MAPE-2"}&gt;} T_CUST_ALL_GLOBALCLASS.tar.Tolerance)&lt;&gt;0,
      if(
     //In target
     ('&amp;chr(36)&amp;'(v.KPI.BOP.MAPE2.Formula))&lt;max({'&amp;chr(36)&amp;'&lt;SOURCE_ID={21}, T_CUST_ALL_GLOBALCLASS.%HIDE_OVERVIEW_METRIC={"MAPE-2"}&gt;} T_CUST_ALL_GLOBALCLASS.tar.Target),v.Layout.Colour.MAPE.BIAS.OnTarget,
     if(
     //Near target
     ('&amp;chr(36)&amp;'(v.KPI.BOP.MAPE2.Formula))&lt;=max({'&amp;chr(36)&amp;'&lt;SOURCE_ID={21}, T_CUST_ALL_GLOBALCLASS.%HIDE_OVERVIEW_METRIC={"MAPE-2"}&gt;} T_CUST_ALL_GLOBALCLASS.tar.Tolerance) and ('&amp;chr(36)&amp;'(v.KPI.BOP.MAPE2.Formula))&gt;=max({'&amp;chr(36)&amp;'&lt;SOURCE_ID={21}, T_CUST_ALL_GLOBALCLASS.%HIDE_OVERVIEW_METRIC={"MAPE-2"}&gt;} T_CUST_ALL_GLOBALCLASS.tar.Target),v.Layout.Colour.MAPE.BIAS.NearTarget,
     //Out of target
     v.Layout.Colour.MAPE.BIAS.AboveTarget))
     ,//Else we use white
     white())
  )
,//Else, 
 if(GetPossibleCount([m.VMI/NVMI])=1, // we use the Global Customer ABS indicator targets at VMI/NVMI level
  if(
  //If we have values for targets, we display the colors
   max({'&amp;chr(36)&amp;'&lt;SOURCE_ID={21}, T_VMI_ALL.%HIDE_OVERVIEW_METRIC={"MAPE-2"}&gt;} T_VMI_ALL.tar.Target)&lt;&gt;0 and max({'&amp;chr(36)&amp;'&lt;SOURCE_ID={21}, T_VMI_ALL.%HIDE_OVERVIEW_METRIC={"MAPE-2"}&gt;}T_VMI_ALL.tar.Tolerance)&lt;&gt;0,
    if(
    //In target
    ('&amp;chr(36)&amp;'(v.KPI.BOP.MAPE2.Formula))&lt;max({'&amp;chr(36)&amp;'&lt;SOURCE_ID={21}, T_VMI_ALL.%HIDE_OVERVIEW_METRIC={"MAPE-2"}&gt;} T_VMI_ALL.tar.Target),v.Layout.Colour.MAPE.BIAS.OnTarget,
    if(
    //Near target
    ('&amp;chr(36)&amp;'(v.KPI.BOP.MAPE2.Formula))&lt;=max({'&amp;chr(36)&amp;'&lt;SOURCE_ID={21}, T_VMI_ALL.%HIDE_OVERVIEW_METRIC={"MAPE-2"}&gt;}T_VMI_ALL.tar.Tolerance) and ('&amp;chr(36)&amp;'(v.KPI.BOP.MAPE2.Formula))&gt;=max({'&amp;chr(36)&amp;'&lt;SOURCE_ID={21}, T_VMI_ALL.%HIDE_OVERVIEW_METRIC={"MAPE-2"}&gt;}T_VMI_ALL.tar.Target),v.Layout.Colour.MAPE.BIAS.NearTarget,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 T_TOT.%HIDE_OVERVIEW_METRIC={"MAPE-2"}&gt;} T_TOT.tar.Target)&lt;&gt;0 and Max({'&amp;chr(36)&amp;'&lt;SOURCE_ID={21}, T_TOT.%HIDE_OVERVIEW_METRIC={"MAPE-2"}&gt;} T_TOT.tar.Tolerance)&lt;&gt;0,
         if(
      //In target
      ('&amp;chr(36)&amp;'(v.KPI.BOP.MAPE2.Formula))&lt;max({'&amp;chr(36)&amp;'&lt;SOURCE_ID={21}, T_TOT.%HIDE_OVERVIEW_METRIC={"MAPE-2"}&gt;} T_TOT.tar.Target),v.Layout.Colour.MAPE.BIAS.OnTarget,
      if(
      //Near target
      ('&amp;chr(36)&amp;'(v.KPI.BOP.MAPE2.Formula))&lt;=max({'&amp;chr(36)&amp;'&lt;SOURCE_ID={21}, T_TOT.%HIDE_OVERVIEW_METRIC={"MAPE-2"}&gt;} T_TOT.tar.Tolerance) and ('&amp;chr(36)&amp;'(v.KPI.BOP.MAPE2.Formula))&gt;=max({'&amp;chr(36)&amp;'&lt;SOURCE_ID={21}, T_TOT.%HIDE_OVERVIEW_METRIC={"MAPE-2"}&gt;} T_TOT.tar.Target),v.Layout.Colour.MAPE.BIAS.NearTarget,
      //Out of target
      v.Layout.Colour.MAPE.BIAS.AboveTarget))
      ,//Else we use white
      white())
  )
)'&amp;chr(39)&amp;''</v>
      </c>
      <c r="K4" s="2">
        <v>1</v>
      </c>
    </row>
    <row r="5" spans="1:84" x14ac:dyDescent="0.25">
      <c r="A5" s="7" t="s">
        <v>43</v>
      </c>
      <c r="B5" s="8" t="s">
        <v>44</v>
      </c>
      <c r="C5" s="2" t="s">
        <v>65</v>
      </c>
      <c r="D5" s="2" t="s">
        <v>52</v>
      </c>
      <c r="E5" s="2" t="s">
        <v>67</v>
      </c>
      <c r="F5" s="3" t="str">
        <f t="shared" si="2"/>
        <v>v.KPI.BOP.BIAS12.ColorCoding</v>
      </c>
      <c r="G5" s="9" t="s">
        <v>103</v>
      </c>
      <c r="H5" s="2" t="str">
        <f t="shared" si="3"/>
        <v>'='&amp;chr(39)&amp;'if(GetPossibleCount([m.Material Description])=1,
  //If there are only one possible Customer ABC indicator value 
 if(GetPossibleCount([m.VMI/NVMI])=1, //If there are only one possible VMI/NVMI value we use the T_CUSTVMI_GLOBALCLASS targets (if applies)
  if(
  //If we have values for targets, we display the colors
  max({'&amp;chr(36)&amp;'&lt;SOURCE_ID={21},T_CUSTVMI_GLOBALCLASS.%HIDE_OVERVIEW_METRIC={"BIAS-12"}&gt;} T_CUSTVMI_GLOBALCLASS.tar.Target)&lt;&gt;0 and max({'&amp;chr(36)&amp;'&lt;SOURCE_ID={21},T_CUSTVMI_GLOBALCLASS.%HIDE_OVERVIEW_METRIC={"BIAS-12"}&gt;}T_CUSTVMI_GLOBALCLASS.tar.Tolerance)&lt;&gt;0,
   if(
   //In target
   fabs('&amp;chr(36)&amp;'(v.KPI.BOP.BIAS12.Formula))&lt;max({'&amp;chr(36)&amp;'&lt;SOURCE_ID={21},T_CUSTVMI_GLOBALCLASS.%HIDE_OVERVIEW_METRIC={"BIAS-12"}&gt;} T_CUSTVMI_GLOBALCLASS.tar.Target),v.Layout.Colour.MAPE.BIAS.OnTarget,
   if(
   //Near target
   fabs('&amp;chr(36)&amp;'(v.KPI.BOP.BIAS12.Formula))&lt;=max({'&amp;chr(36)&amp;'&lt;SOURCE_ID={21},T_CUSTVMI_GLOBALCLASS.%HIDE_OVERVIEW_METRIC={"BIAS-12"}&gt;}T_CUSTVMI_GLOBALCLASS.tar.Tolerance) and fabs('&amp;chr(36)&amp;'(v.KPI.BOP.BIAS12.Formula))&gt;=max({'&amp;chr(36)&amp;'&lt;SOURCE_ID={21},T_CUSTVMI_GLOBALCLASS.%HIDE_OVERVIEW_METRIC={"BIAS-12"}&gt;}T_CUSTVMI_GLOBALCLASS.tar.Target),v.Layout.Colour.MAPE.BIAS.NearTarget,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max({'&amp;chr(36)&amp;'&lt;SOURCE_ID={21},T_CUST_ALL_GLOBALCLASS.%HIDE_OVERVIEW_METRIC={"BIAS-12"}&gt;} T_CUST_ALL_GLOBALCLASS.tar.Target)&lt;&gt;0 and max({'&amp;chr(36)&amp;'&lt;SOURCE_ID={21},T_CUST_ALL_GLOBALCLASS.%HIDE_OVERVIEW_METRIC={"BIAS-12"}&gt;} T_CUST_ALL_GLOBALCLASS.tar.Tolerance)&lt;&gt;0,
      if(
     //In target
     fabs('&amp;chr(36)&amp;'(v.KPI.BOP.BIAS12.Formula))&lt;max({'&amp;chr(36)&amp;'&lt;SOURCE_ID={21},T_CUST_ALL_GLOBALCLASS.%HIDE_OVERVIEW_METRIC={"BIAS-12"}&gt;} T_CUST_ALL_GLOBALCLASS.tar.Target),v.Layout.Colour.MAPE.BIAS.OnTarget,
     if(
     //Near target
     fabs('&amp;chr(36)&amp;'(v.KPI.BOP.BIAS12.Formula))&lt;=max({'&amp;chr(36)&amp;'&lt;SOURCE_ID={21},T_CUST_ALL_GLOBALCLASS.%HIDE_OVERVIEW_METRIC={"BIAS-12"}&gt;} T_CUST_ALL_GLOBALCLASS.tar.Tolerance) and fabs('&amp;chr(36)&amp;'(v.KPI.BOP.BIAS12.Formula))&gt;=max({'&amp;chr(36)&amp;'&lt;SOURCE_ID={21},T_CUST_ALL_GLOBALCLASS.%HIDE_OVERVIEW_METRIC={"BIAS-12"}&gt;} T_CUST_ALL_GLOBALCLASS.tar.Target),v.Layout.Colour.MAPE.BIAS.NearTarget,
     //Out of target
     v.Layout.Colour.MAPE.BIAS.AboveTarget))
     ,//Else we use white
     white())
  )
,//Else, 
 if(GetPossibleCount([m.VMI/NVMI])=1, // we use the Global Customer ABS indicator targets at VMI/NVMI level
  if(
  //If we have values for targets, we display the colors
   max({'&amp;chr(36)&amp;'&lt;SOURCE_ID={21},T_VMI_ALL.%HIDE_OVERVIEW_METRIC={"BIAS-12"}&gt;} T_VMI_ALL.tar.Target)&lt;&gt;0 and max({'&amp;chr(36)&amp;'&lt;SOURCE_ID={21},T_VMI_ALL.%HIDE_OVERVIEW_METRIC={"BIAS-12"}&gt;}T_VMI_ALL.tar.Tolerance)&lt;&gt;0,
    if(
    //In target
    fabs('&amp;chr(36)&amp;'(v.KPI.BOP.BIAS12.Formula))&lt;max({'&amp;chr(36)&amp;'&lt;SOURCE_ID={21},T_VMI_ALL.%HIDE_OVERVIEW_METRIC={"BIAS-12"}&gt;} T_VMI_ALL.tar.Target),v.Layout.Colour.MAPE.BIAS.OnTarget,
    if(
    //Near target
    fabs('&amp;chr(36)&amp;'(v.KPI.BOP.BIAS12.Formula))&lt;=max({'&amp;chr(36)&amp;'&lt;SOURCE_ID={21},T_VMI_ALL.%HIDE_OVERVIEW_METRIC={"BIAS-12"}&gt;}T_VMI_ALL.tar.Tolerance) and fabs('&amp;chr(36)&amp;'(v.KPI.BOP.BIAS12.Formula))&gt;=max({'&amp;chr(36)&amp;'&lt;SOURCE_ID={21},T_VMI_ALL.%HIDE_OVERVIEW_METRIC={"BIAS-12"}&gt;}T_VMI_ALL.tar.Target),v.Layout.Colour.MAPE.BIAS.NearTarget,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max({'&amp;chr(36)&amp;'&lt;SOURCE_ID={21},T_TOT.%HIDE_OVERVIEW_METRIC={"BIAS-12"}&gt;} T_TOT.tar.Target)&lt;&gt;0 and max({'&amp;chr(36)&amp;'&lt;SOURCE_ID={21},T_TOT.%HIDE_OVERVIEW_METRIC={"BIAS-12"}&gt;} T_TOT.tar.Tolerance)&lt;&gt;0,
         if(
      //In target
      fabs('&amp;chr(36)&amp;'(v.KPI.BOP.BIAS12.Formula))&lt;max({'&amp;chr(36)&amp;'&lt;SOURCE_ID={21},T_TOT.%HIDE_OVERVIEW_METRIC={"BIAS-12"}&gt;} T_TOT.tar.Target),v.Layout.Colour.MAPE.BIAS.OnTarget,
      if(
      //Near target
      fabs('&amp;chr(36)&amp;'(v.KPI.BOP.BIAS12.Formula))&lt;=max({'&amp;chr(36)&amp;'&lt;SOURCE_ID={21},T_TOT.%HIDE_OVERVIEW_METRIC={"BIAS-12"}&gt;} T_TOT.tar.Tolerance) and fabs('&amp;chr(36)&amp;'(v.KPI.BOP.BIAS12.Formula))&gt;=max({'&amp;chr(36)&amp;'&lt;SOURCE_ID={21},T_TOT.%HIDE_OVERVIEW_METRIC={"BIAS-12"}&gt;} T_TOT.tar.Target),v.Layout.Colour.MAPE.BIAS.NearTarget,
      //Out of target
      v.Layout.Colour.MAPE.BIAS.AboveTarget))
      ,//Else we use white
      white())
  )
)'&amp;chr(39)&amp;''</v>
      </c>
      <c r="K5" s="2">
        <v>1</v>
      </c>
    </row>
    <row r="6" spans="1:84" x14ac:dyDescent="0.25">
      <c r="A6" s="7" t="s">
        <v>43</v>
      </c>
      <c r="B6" s="8" t="s">
        <v>44</v>
      </c>
      <c r="C6" s="2" t="s">
        <v>65</v>
      </c>
      <c r="D6" s="2" t="s">
        <v>52</v>
      </c>
      <c r="E6" s="2" t="s">
        <v>66</v>
      </c>
      <c r="F6" s="3" t="str">
        <f t="shared" si="2"/>
        <v>v.KPI.BOP.BIAS12.Formula</v>
      </c>
      <c r="G6" s="10" t="s">
        <v>101</v>
      </c>
      <c r="H6" s="2" t="str">
        <f t="shared" si="3"/>
        <v>'='&amp;chr(39)&amp;'if(sum({'&amp;chr(36)&amp;'&lt;PerType={0},SOURCE_ID={21}&gt;} [Diff 12])/sum({'&amp;chr(36)&amp;'&lt;PerType={0},SOURCE_ID={21}&gt;} [In-Market Sales (History)])&gt;9.99,
9.99,
sum({'&amp;chr(36)&amp;'&lt;PerType={0},SOURCE_ID={21}&gt;} [Diff 12])/sum({'&amp;chr(36)&amp;'&lt;PerType={0},SOURCE_ID={21}&gt;} [In-Market Sales (History)]))'&amp;chr(39)&amp;''</v>
      </c>
      <c r="K6" s="2">
        <v>1</v>
      </c>
    </row>
    <row r="7" spans="1:84" x14ac:dyDescent="0.25">
      <c r="A7" s="7" t="s">
        <v>43</v>
      </c>
      <c r="B7" s="8" t="s">
        <v>44</v>
      </c>
      <c r="C7" s="2" t="s">
        <v>65</v>
      </c>
      <c r="D7" s="2" t="s">
        <v>49</v>
      </c>
      <c r="E7" s="2" t="s">
        <v>67</v>
      </c>
      <c r="F7" s="3" t="str">
        <f t="shared" ref="F7" si="4">CONCATENATE(A7,".",B7,".",C7,".",D7,".",E7)</f>
        <v>v.KPI.BOP.BIAS2.ColorCoding</v>
      </c>
      <c r="G7" s="9" t="s">
        <v>104</v>
      </c>
      <c r="H7" s="2" t="str">
        <f t="shared" ref="H7" si="5">"'"&amp;SUBSTITUTE(SUBSTITUTE(G7,"'","'&amp;chr(39)&amp;'"),"$","'&amp;chr(36)&amp;'")&amp;"'"</f>
        <v>'='&amp;chr(39)&amp;'if(GetPossibleCount([m.Material Description])=1,
  //If there are only one possible Customer ABC indicator value 
 if(GetPossibleCount([m.VMI/NVMI])=1, //If there are only one possible VMI/NVMI value we use the T_CUSTVMI_GLOBALCLASS targets (if applies)
  if(
  //If we have values for targets, we display the colors
  max({'&amp;chr(36)&amp;'&lt;SOURCE_ID={21},T_CUSTVMI_GLOBALCLASS.%HIDE_OVERVIEW_METRIC={"BIAS-2"}&gt;} T_CUSTVMI_GLOBALCLASS.tar.Target)&lt;&gt;0 and max({'&amp;chr(36)&amp;'&lt;SOURCE_ID={21},T_CUSTVMI_GLOBALCLASS.%HIDE_OVERVIEW_METRIC={"BIAS-2"}&gt;}T_CUSTVMI_GLOBALCLASS.tar.Tolerance)&lt;&gt;0,
   if(
   //In target
   fabs('&amp;chr(36)&amp;'(v.KPI.BOP.BIAS2.Formula))&lt;max({'&amp;chr(36)&amp;'&lt;SOURCE_ID={21},T_CUSTVMI_GLOBALCLASS.%HIDE_OVERVIEW_METRIC={"BIAS-2"}&gt;} T_CUSTVMI_GLOBALCLASS.tar.Target),v.Layout.Colour.MAPE.BIAS.OnTarget,
   if(
   //Near target
   fabs('&amp;chr(36)&amp;'(v.KPI.BOP.BIAS2.Formula))&lt;=max({'&amp;chr(36)&amp;'&lt;SOURCE_ID={21},T_CUSTVMI_GLOBALCLASS.%HIDE_OVERVIEW_METRIC={"BIAS-2"}&gt;}T_CUSTVMI_GLOBALCLASS.tar.Tolerance) and fabs('&amp;chr(36)&amp;'(v.KPI.BOP.BIAS2.Formula))&gt;=max({'&amp;chr(36)&amp;'&lt;SOURCE_ID={21},T_CUSTVMI_GLOBALCLASS.%HIDE_OVERVIEW_METRIC={"BIAS-2"}&gt;}T_CUSTVMI_GLOBALCLASS.tar.Target),v.Layout.Colour.MAPE.BIAS.NearTarget,
   //Out of target
   v.Layout.Colour.MAPE.BIAS.AboveTarget))
  ,//Else we use white
  white())
 ,//Else, we use the Global VMI/NVIM targets at Customer Classification level
 if(
 //If we have values for targets, we display the colors
     max({'&amp;chr(36)&amp;'&lt;SOURCE_ID={21},T_CUST_ALL_GLOBALCLASS.%HIDE_OVERVIEW_METRIC={"BIAS-2"}&gt;} T_CUST_ALL_GLOBALCLASS.tar.Target)&lt;&gt;0 and max({'&amp;chr(36)&amp;'&lt;SOURCE_ID={21},T_CUST_ALL_GLOBALCLASS.%HIDE_OVERVIEW_METRIC={"BIAS-2"}&gt;} T_CUST_ALL_GLOBALCLASS.tar.Tolerance)&lt;&gt;0,
      if(
     //In target
     fabs('&amp;chr(36)&amp;'(v.KPI.BOP.BIAS2.Formula))&lt;max({'&amp;chr(36)&amp;'&lt;SOURCE_ID={21},T_CUST_ALL_GLOBALCLASS.%HIDE_OVERVIEW_METRIC={"BIAS-2"}&gt;} T_CUST_ALL_GLOBALCLASS.tar.Target),v.Layout.Colour.MAPE.BIAS.OnTarget,
     if(
     //Near target
     fabs('&amp;chr(36)&amp;'(v.KPI.BOP.BIAS2.Formula))&lt;=max({'&amp;chr(36)&amp;'&lt;SOURCE_ID={21},T_CUST_ALL_GLOBALCLASS.%HIDE_OVERVIEW_METRIC={"BIAS-2"}&gt;} T_CUST_ALL_GLOBALCLASS.tar.Tolerance) and fabs('&amp;chr(36)&amp;'(v.KPI.BOP.BIAS2.Formula))&gt;=max({'&amp;chr(36)&amp;'&lt;SOURCE_ID={21},T_CUST_ALL_GLOBALCLASS.%HIDE_OVERVIEW_METRIC={"BIAS-2"}&gt;} T_CUST_ALL_GLOBALCLASS.tar.Target),v.Layout.Colour.MAPE.BIAS.NearTarget,
     //Out of target
     v.Layout.Colour.MAPE.BIAS.AboveTarget))
     ,//Else we use white
     white())
  )
,//Else, 
 if(GetPossibleCount([m.VMI/NVMI])=1, // we use the Global Customer ABS indicator targets at VMI/NVMI level
  if(
  //If we have values for targets, we display the colors
   max({'&amp;chr(36)&amp;'&lt;SOURCE_ID={21},T_VMI_ALL.%HIDE_OVERVIEW_METRIC={"BIAS-2"}&gt;} T_VMI_ALL.tar.Target)&lt;&gt;0 and max({'&amp;chr(36)&amp;'&lt;SOURCE_ID={21},T_VMI_ALL.%HIDE_OVERVIEW_METRIC={"BIAS-2"}&gt;}T_VMI_ALL.tar.Tolerance)&lt;&gt;0,
    if(
    //In target
    fabs('&amp;chr(36)&amp;'(v.KPI.BOP.BIAS2.Formula))&lt;max({'&amp;chr(36)&amp;'&lt;SOURCE_ID={21},T_VMI_ALL.%HIDE_OVERVIEW_METRIC={"BIAS-2"}&gt;} T_VMI_ALL.tar.Target),v.Layout.Colour.MAPE.BIAS.OnTarget,
    if(
    //Near target
    fabs('&amp;chr(36)&amp;'(v.KPI.BOP.BIAS2.Formula))&lt;=max({'&amp;chr(36)&amp;'&lt;SOURCE_ID={21},T_VMI_ALL.%HIDE_OVERVIEW_METRIC={"BIAS-2"}&gt;}T_VMI_ALL.tar.Tolerance) and fabs('&amp;chr(36)&amp;'(v.KPI.BOP.BIAS2.Formula))&gt;=max({'&amp;chr(36)&amp;'&lt;SOURCE_ID={21},T_VMI_ALL.%HIDE_OVERVIEW_METRIC={"BIAS-2"}&gt;}T_VMI_ALL.tar.Target),v.Layout.Colour.MAPE.BIAS.NearTarget,
    //Out of target
    v.Layout.Colour.MAPE.BIAS.AboveTarget))
   ,//Else we use white
   white())
  ,//Else, we use Global Targets
  if(
  //If we have values for targets, we display the colors
      max({'&amp;chr(36)&amp;'&lt;SOURCE_ID={21},T_TOT.%HIDE_OVERVIEW_METRIC={"BIAS-2"}&gt;} T_TOT.tar.Target)&lt;&gt;0 and max({'&amp;chr(36)&amp;'&lt;SOURCE_ID={21},T_TOT.%HIDE_OVERVIEW_METRIC={"BIAS-2"}&gt;} T_TOT.tar.Tolerance)&lt;&gt;0,
         if(
      //In target
      fabs('&amp;chr(36)&amp;'(v.KPI.BOP.BIAS2.Formula))&lt;max({'&amp;chr(36)&amp;'&lt;SOURCE_ID={21},T_TOT.%HIDE_OVERVIEW_METRIC={"BIAS-2"}&gt;} T_TOT.tar.Target),v.Layout.Colour.MAPE.BIAS.OnTarget,
      if(
      //Near target
      fabs('&amp;chr(36)&amp;'(v.KPI.BOP.BIAS2.Formula))&lt;=max({'&amp;chr(36)&amp;'&lt;SOURCE_ID={21},T_TOT.%HIDE_OVERVIEW_METRIC={"BIAS-2"}&gt;} T_TOT.tar.Tolerance) and fabs('&amp;chr(36)&amp;'(v.KPI.BOP.BIAS2.Formula))&gt;=max({'&amp;chr(36)&amp;'&lt;SOURCE_ID={21},T_TOT.%HIDE_OVERVIEW_METRIC={"BIAS-2"}&gt;} T_TOT.tar.Target),v.Layout.Colour.MAPE.BIAS.NearTarget,
      //Out of target
      v.Layout.Colour.MAPE.BIAS.AboveTarget))
      ,//Else we use white
      white())
  )
)'&amp;chr(39)&amp;''</v>
      </c>
      <c r="K7" s="2">
        <v>1</v>
      </c>
    </row>
    <row r="8" spans="1:84" x14ac:dyDescent="0.25">
      <c r="A8" s="7" t="s">
        <v>43</v>
      </c>
      <c r="B8" s="8" t="s">
        <v>44</v>
      </c>
      <c r="C8" s="2" t="s">
        <v>65</v>
      </c>
      <c r="D8" s="2" t="s">
        <v>68</v>
      </c>
      <c r="E8" s="2" t="s">
        <v>74</v>
      </c>
      <c r="F8" s="3" t="str">
        <f t="shared" ref="F8" si="6">CONCATENATE(A8,".",B8,".",C8,".",D8,".",E8)</f>
        <v>v.KPI.BOP.FBP.Qty.Normal</v>
      </c>
      <c r="G8" s="9" t="s">
        <v>72</v>
      </c>
      <c r="H8" s="2" t="str">
        <f t="shared" ref="H8" si="7">"'"&amp;SUBSTITUTE(SUBSTITUTE(G8,"'","'&amp;chr(39)&amp;'"),"$","'&amp;chr(36)&amp;'")&amp;"'"</f>
        <v>'='&amp;chr(39)&amp;'sum({'&amp;chr(36)&amp;'&lt;SOURCE_ID={206},PerType={0},PerFF={1}&gt;}Quantity)'&amp;chr(39)&amp;''</v>
      </c>
      <c r="K8" s="2">
        <v>1</v>
      </c>
    </row>
    <row r="9" spans="1:84" x14ac:dyDescent="0.25">
      <c r="A9" s="7" t="s">
        <v>43</v>
      </c>
      <c r="B9" s="8" t="s">
        <v>44</v>
      </c>
      <c r="C9" s="2" t="s">
        <v>65</v>
      </c>
      <c r="D9" s="2" t="s">
        <v>69</v>
      </c>
      <c r="E9" s="2" t="s">
        <v>74</v>
      </c>
      <c r="F9" s="3" t="str">
        <f t="shared" ref="F9:F10" si="8">CONCATENATE(A9,".",B9,".",C9,".",D9,".",E9)</f>
        <v>v.KPI.BOP.LT.Qty.Normal</v>
      </c>
      <c r="G9" s="9" t="s">
        <v>73</v>
      </c>
      <c r="H9" s="2" t="str">
        <f t="shared" ref="H9:H10" si="9">"'"&amp;SUBSTITUTE(SUBSTITUTE(G9,"'","'&amp;chr(39)&amp;'"),"$","'&amp;chr(36)&amp;'")&amp;"'"</f>
        <v>'='&amp;chr(39)&amp;'sum({'&amp;chr(36)&amp;'&lt;SOURCE_ID={206},PerType={0},PerFF={2}&gt;}Quantity)'&amp;chr(39)&amp;''</v>
      </c>
      <c r="K9" s="2">
        <v>1</v>
      </c>
    </row>
    <row r="10" spans="1:84" x14ac:dyDescent="0.25">
      <c r="A10" s="7" t="s">
        <v>43</v>
      </c>
      <c r="B10" s="8" t="s">
        <v>44</v>
      </c>
      <c r="C10" s="2" t="s">
        <v>65</v>
      </c>
      <c r="D10" s="2" t="s">
        <v>75</v>
      </c>
      <c r="E10" s="2" t="s">
        <v>74</v>
      </c>
      <c r="F10" s="3" t="str">
        <f t="shared" si="8"/>
        <v>v.KPI.BOP.FC.FBP.Qty.Normal</v>
      </c>
      <c r="G10" s="9" t="s">
        <v>124</v>
      </c>
      <c r="H10" s="2" t="str">
        <f t="shared" si="9"/>
        <v>'='&amp;chr(39)&amp;'sum({'&amp;chr(36)&amp;'&lt;SOURCE_ID={207},PerType={0},DF_DPV={"'&amp;chr(39)&amp;'&amp;v.App.Dem.DF.Ver&amp;'&amp;chr(39)&amp;'"}&gt;}FC_Part_Qty)'&amp;chr(39)&amp;''</v>
      </c>
      <c r="K10" s="2">
        <v>1</v>
      </c>
    </row>
    <row r="11" spans="1:84" x14ac:dyDescent="0.25">
      <c r="A11" s="7" t="s">
        <v>43</v>
      </c>
      <c r="B11" s="8" t="s">
        <v>44</v>
      </c>
      <c r="C11" s="2" t="s">
        <v>65</v>
      </c>
      <c r="D11" s="2" t="s">
        <v>76</v>
      </c>
      <c r="E11" s="2" t="s">
        <v>74</v>
      </c>
      <c r="F11" s="3" t="str">
        <f t="shared" ref="F11:F12" si="10">CONCATENATE(A11,".",B11,".",C11,".",D11,".",E11)</f>
        <v>v.KPI.BOP.Sales.FBP.Qty.Normal</v>
      </c>
      <c r="G11" s="9" t="s">
        <v>127</v>
      </c>
      <c r="H11" s="2" t="str">
        <f t="shared" ref="H11:H12" si="11">"'"&amp;SUBSTITUTE(SUBSTITUTE(G11,"'","'&amp;chr(39)&amp;'"),"$","'&amp;chr(36)&amp;'")&amp;"'"</f>
        <v>'='&amp;chr(39)&amp;'sum({'&amp;chr(36)&amp;'&lt;SOURCE_ID={207},PerType={0},DF_DPV={"'&amp;chr(39)&amp;'&amp;v.App.Dem.DF.Ver&amp;'&amp;chr(39)&amp;'"}&gt;}FC_Part_Sales_Qty)'&amp;chr(39)&amp;''</v>
      </c>
      <c r="K11" s="2">
        <v>1</v>
      </c>
    </row>
    <row r="12" spans="1:84" s="28" customFormat="1" x14ac:dyDescent="0.25">
      <c r="A12" s="2" t="s">
        <v>43</v>
      </c>
      <c r="B12" s="2" t="s">
        <v>44</v>
      </c>
      <c r="C12" s="2" t="s">
        <v>65</v>
      </c>
      <c r="D12" s="2" t="s">
        <v>77</v>
      </c>
      <c r="E12" s="2" t="s">
        <v>74</v>
      </c>
      <c r="F12" s="3" t="str">
        <f t="shared" si="10"/>
        <v>v.KPI.BOP.FC.LT.Qty.Normal</v>
      </c>
      <c r="G12" s="9" t="s">
        <v>115</v>
      </c>
      <c r="H12" s="9" t="str">
        <f t="shared" si="11"/>
        <v>'='&amp;chr(39)&amp;'sum({'&amp;chr(36)&amp;'&lt;SOURCE_ID={207},PerType={0},DF_DPV={"'&amp;chr(39)&amp;'&amp;v.App.BOP.DF.Ver&amp;'&amp;chr(39)&amp;'"}&gt;}FC_Part_Qty)'&amp;chr(39)&amp;''</v>
      </c>
      <c r="I12" s="9"/>
      <c r="J12" s="9"/>
      <c r="K12" s="9">
        <v>1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</row>
    <row r="13" spans="1:84" s="28" customFormat="1" x14ac:dyDescent="0.25">
      <c r="A13" s="2" t="s">
        <v>43</v>
      </c>
      <c r="B13" s="2" t="s">
        <v>44</v>
      </c>
      <c r="C13" s="2" t="s">
        <v>65</v>
      </c>
      <c r="D13" s="2" t="s">
        <v>78</v>
      </c>
      <c r="E13" s="2" t="s">
        <v>74</v>
      </c>
      <c r="F13" s="3" t="str">
        <f t="shared" ref="F13:F18" si="12">CONCATENATE(A13,".",B13,".",C13,".",D13,".",E13)</f>
        <v>v.KPI.BOP.Sales.LT.Qty.Normal</v>
      </c>
      <c r="G13" s="9" t="s">
        <v>114</v>
      </c>
      <c r="H13" s="9" t="str">
        <f t="shared" ref="H13:H19" si="13">"'"&amp;SUBSTITUTE(SUBSTITUTE(G13,"'","'&amp;chr(39)&amp;'"),"$","'&amp;chr(36)&amp;'")&amp;"'"</f>
        <v>'='&amp;chr(39)&amp;'sum({'&amp;chr(36)&amp;'&lt;SOURCE_ID={207},PerType={0},DF_DPV={"'&amp;chr(39)&amp;'&amp;v.App.BOP.DF.Ver&amp;'&amp;chr(39)&amp;'"}&gt;}FC_Part_Sales_Qty)'&amp;chr(39)&amp;''</v>
      </c>
      <c r="I13" s="9"/>
      <c r="J13" s="9"/>
      <c r="K13" s="9">
        <v>1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</row>
    <row r="14" spans="1:84" x14ac:dyDescent="0.25">
      <c r="A14" s="2" t="s">
        <v>43</v>
      </c>
      <c r="B14" s="2" t="s">
        <v>44</v>
      </c>
      <c r="C14" s="2" t="s">
        <v>65</v>
      </c>
      <c r="D14" s="2" t="s">
        <v>68</v>
      </c>
      <c r="E14" s="2" t="s">
        <v>81</v>
      </c>
      <c r="F14" s="3" t="str">
        <f>CONCATENATE(A14,".",B14,".",C14,".",D14,".",E14)</f>
        <v>v.KPI.BOP.FBP.Value.Normal</v>
      </c>
      <c r="G14" s="9" t="s">
        <v>70</v>
      </c>
      <c r="H14" s="9" t="str">
        <f t="shared" si="13"/>
        <v>'='&amp;chr(39)&amp;'sum({'&amp;chr(36)&amp;'&lt;SOURCE_ID={206},PerType={0},PerFF={1}&gt;}Value)'&amp;chr(39)&amp;''</v>
      </c>
      <c r="I14" s="9"/>
      <c r="J14" s="9"/>
      <c r="K14" s="9">
        <v>1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</row>
    <row r="15" spans="1:84" x14ac:dyDescent="0.25">
      <c r="A15" s="2" t="s">
        <v>43</v>
      </c>
      <c r="B15" s="2" t="s">
        <v>44</v>
      </c>
      <c r="C15" s="2" t="s">
        <v>65</v>
      </c>
      <c r="D15" s="2" t="s">
        <v>69</v>
      </c>
      <c r="E15" s="2" t="s">
        <v>81</v>
      </c>
      <c r="F15" s="3" t="str">
        <f t="shared" si="12"/>
        <v>v.KPI.BOP.LT.Value.Normal</v>
      </c>
      <c r="G15" s="9" t="s">
        <v>71</v>
      </c>
      <c r="H15" s="9" t="str">
        <f t="shared" si="13"/>
        <v>'='&amp;chr(39)&amp;'sum({'&amp;chr(36)&amp;'&lt;SOURCE_ID={206},PerType={0},PerFF={2}&gt;}Value)'&amp;chr(39)&amp;''</v>
      </c>
      <c r="I15" s="9"/>
      <c r="J15" s="9"/>
      <c r="K15" s="9">
        <v>1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</row>
    <row r="16" spans="1:84" x14ac:dyDescent="0.25">
      <c r="A16" s="2" t="s">
        <v>43</v>
      </c>
      <c r="B16" s="2" t="s">
        <v>44</v>
      </c>
      <c r="C16" s="2" t="s">
        <v>65</v>
      </c>
      <c r="D16" s="2" t="s">
        <v>75</v>
      </c>
      <c r="E16" s="2" t="s">
        <v>81</v>
      </c>
      <c r="F16" s="3" t="str">
        <f t="shared" si="12"/>
        <v>v.KPI.BOP.FC.FBP.Value.Normal</v>
      </c>
      <c r="G16" s="9" t="s">
        <v>116</v>
      </c>
      <c r="H16" s="9" t="str">
        <f t="shared" si="13"/>
        <v>'='&amp;chr(39)&amp;'sum({'&amp;chr(36)&amp;'&lt;SOURCE_ID={207},PerType={0},DF_DPV={"'&amp;chr(39)&amp;'&amp;v.App.BOP.DF.Ver&amp;'&amp;chr(39)&amp;'"}&gt;}FC_Part_Value)'&amp;chr(39)&amp;''</v>
      </c>
      <c r="I16" s="9"/>
      <c r="J16" s="9"/>
      <c r="K16" s="9">
        <v>1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</row>
    <row r="17" spans="1:84" x14ac:dyDescent="0.25">
      <c r="A17" s="2" t="s">
        <v>43</v>
      </c>
      <c r="B17" s="2" t="s">
        <v>44</v>
      </c>
      <c r="C17" s="2" t="s">
        <v>65</v>
      </c>
      <c r="D17" s="2" t="s">
        <v>76</v>
      </c>
      <c r="E17" s="2" t="s">
        <v>81</v>
      </c>
      <c r="F17" s="3" t="str">
        <f t="shared" si="12"/>
        <v>v.KPI.BOP.Sales.FBP.Value.Normal</v>
      </c>
      <c r="G17" s="9" t="s">
        <v>117</v>
      </c>
      <c r="H17" s="9" t="str">
        <f t="shared" si="13"/>
        <v>'='&amp;chr(39)&amp;'sum({'&amp;chr(36)&amp;'&lt;SOURCE_ID={207},PerType={0},DF_DPV={"'&amp;chr(39)&amp;'&amp;v.App.BOP.DF.Ver&amp;'&amp;chr(39)&amp;'"}&gt;}FC_Part_Sales_Value)'&amp;chr(39)&amp;''</v>
      </c>
      <c r="I17" s="9"/>
      <c r="J17" s="9"/>
      <c r="K17" s="9">
        <v>1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</row>
    <row r="18" spans="1:84" s="28" customFormat="1" x14ac:dyDescent="0.25">
      <c r="A18" s="2" t="s">
        <v>43</v>
      </c>
      <c r="B18" s="2" t="s">
        <v>44</v>
      </c>
      <c r="C18" s="2" t="s">
        <v>65</v>
      </c>
      <c r="D18" s="2" t="s">
        <v>77</v>
      </c>
      <c r="E18" s="2" t="s">
        <v>81</v>
      </c>
      <c r="F18" s="3" t="str">
        <f t="shared" si="12"/>
        <v>v.KPI.BOP.FC.LT.Value.Normal</v>
      </c>
      <c r="G18" s="9" t="s">
        <v>116</v>
      </c>
      <c r="H18" s="9" t="str">
        <f t="shared" si="13"/>
        <v>'='&amp;chr(39)&amp;'sum({'&amp;chr(36)&amp;'&lt;SOURCE_ID={207},PerType={0},DF_DPV={"'&amp;chr(39)&amp;'&amp;v.App.BOP.DF.Ver&amp;'&amp;chr(39)&amp;'"}&gt;}FC_Part_Value)'&amp;chr(39)&amp;''</v>
      </c>
      <c r="I18" s="9"/>
      <c r="J18" s="9"/>
      <c r="K18" s="9">
        <v>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</row>
    <row r="19" spans="1:84" s="28" customFormat="1" x14ac:dyDescent="0.25">
      <c r="A19" s="2" t="s">
        <v>43</v>
      </c>
      <c r="B19" s="2" t="s">
        <v>44</v>
      </c>
      <c r="C19" s="2" t="s">
        <v>65</v>
      </c>
      <c r="D19" s="2" t="s">
        <v>78</v>
      </c>
      <c r="E19" s="2" t="s">
        <v>81</v>
      </c>
      <c r="F19" s="3" t="str">
        <f t="shared" ref="F19:F20" si="14">CONCATENATE(A19,".",B19,".",C19,".",D19,".",E19)</f>
        <v>v.KPI.BOP.Sales.LT.Value.Normal</v>
      </c>
      <c r="G19" s="9" t="s">
        <v>117</v>
      </c>
      <c r="H19" s="9" t="str">
        <f t="shared" si="13"/>
        <v>'='&amp;chr(39)&amp;'sum({'&amp;chr(36)&amp;'&lt;SOURCE_ID={207},PerType={0},DF_DPV={"'&amp;chr(39)&amp;'&amp;v.App.BOP.DF.Ver&amp;'&amp;chr(39)&amp;'"}&gt;}FC_Part_Sales_Value)'&amp;chr(39)&amp;''</v>
      </c>
      <c r="I19" s="9"/>
      <c r="J19" s="9"/>
      <c r="K19" s="9">
        <v>1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</row>
    <row r="20" spans="1:84" x14ac:dyDescent="0.25">
      <c r="A20" s="7" t="s">
        <v>43</v>
      </c>
      <c r="B20" s="8" t="s">
        <v>44</v>
      </c>
      <c r="C20" s="2" t="s">
        <v>65</v>
      </c>
      <c r="D20" s="2" t="s">
        <v>79</v>
      </c>
      <c r="E20" s="2" t="s">
        <v>74</v>
      </c>
      <c r="F20" s="3" t="str">
        <f t="shared" si="14"/>
        <v>v.KPI.BOP.FCSales.FBP.Qty.Normal</v>
      </c>
      <c r="G20" s="9" t="s">
        <v>122</v>
      </c>
      <c r="H20" s="2" t="str">
        <f t="shared" ref="H20" si="15">"'"&amp;SUBSTITUTE(SUBSTITUTE(G20,"'","'&amp;chr(39)&amp;'"),"$","'&amp;chr(36)&amp;'")&amp;"'"</f>
        <v>'='&amp;chr(39)&amp;'sum({'&amp;chr(36)&amp;'&lt;SOURCE_ID={207},PerType={0},DF_DPV={"'&amp;chr(39)&amp;'&amp;v.App.BOP.DF.Ver&amp;'&amp;chr(39)&amp;'"}&gt;}Quantity)'&amp;chr(39)&amp;''</v>
      </c>
      <c r="K20" s="2">
        <v>1</v>
      </c>
    </row>
    <row r="21" spans="1:84" x14ac:dyDescent="0.25">
      <c r="A21" s="7" t="s">
        <v>43</v>
      </c>
      <c r="B21" s="8" t="s">
        <v>44</v>
      </c>
      <c r="C21" s="2" t="s">
        <v>65</v>
      </c>
      <c r="D21" s="2" t="s">
        <v>79</v>
      </c>
      <c r="E21" s="2" t="s">
        <v>81</v>
      </c>
      <c r="F21" s="3" t="str">
        <f t="shared" ref="F21:F22" si="16">CONCATENATE(A21,".",B21,".",C21,".",D21,".",E21)</f>
        <v>v.KPI.BOP.FCSales.FBP.Value.Normal</v>
      </c>
      <c r="G21" s="9" t="s">
        <v>123</v>
      </c>
      <c r="H21" s="2" t="str">
        <f t="shared" ref="H21:H22" si="17">"'"&amp;SUBSTITUTE(SUBSTITUTE(G21,"'","'&amp;chr(39)&amp;'"),"$","'&amp;chr(36)&amp;'")&amp;"'"</f>
        <v>'='&amp;chr(39)&amp;'sum({'&amp;chr(36)&amp;'&lt;SOURCE_ID={207},PerType={0},DF_DPV={"'&amp;chr(39)&amp;'&amp;v.App.BOP.DF.Ver&amp;'&amp;chr(39)&amp;'"}&gt;}Value)'&amp;chr(39)&amp;''</v>
      </c>
      <c r="K21" s="2">
        <v>1</v>
      </c>
    </row>
    <row r="22" spans="1:84" x14ac:dyDescent="0.25">
      <c r="A22" s="7" t="s">
        <v>43</v>
      </c>
      <c r="B22" s="8" t="s">
        <v>44</v>
      </c>
      <c r="C22" s="2" t="s">
        <v>65</v>
      </c>
      <c r="D22" s="2" t="s">
        <v>80</v>
      </c>
      <c r="E22" s="2" t="s">
        <v>74</v>
      </c>
      <c r="F22" s="3" t="str">
        <f t="shared" si="16"/>
        <v>v.KPI.BOP.FCSales.LT.Qty.Normal</v>
      </c>
      <c r="G22" s="9" t="s">
        <v>122</v>
      </c>
      <c r="H22" s="2" t="str">
        <f t="shared" si="17"/>
        <v>'='&amp;chr(39)&amp;'sum({'&amp;chr(36)&amp;'&lt;SOURCE_ID={207},PerType={0},DF_DPV={"'&amp;chr(39)&amp;'&amp;v.App.BOP.DF.Ver&amp;'&amp;chr(39)&amp;'"}&gt;}Quantity)'&amp;chr(39)&amp;''</v>
      </c>
      <c r="K22" s="2">
        <v>1</v>
      </c>
    </row>
    <row r="23" spans="1:84" x14ac:dyDescent="0.25">
      <c r="A23" s="7" t="s">
        <v>43</v>
      </c>
      <c r="B23" s="8" t="s">
        <v>44</v>
      </c>
      <c r="C23" s="2" t="s">
        <v>65</v>
      </c>
      <c r="D23" s="2" t="s">
        <v>80</v>
      </c>
      <c r="E23" s="2" t="s">
        <v>81</v>
      </c>
      <c r="F23" s="3" t="str">
        <f t="shared" ref="F23" si="18">CONCATENATE(A23,".",B23,".",C23,".",D23,".",E23)</f>
        <v>v.KPI.BOP.FCSales.LT.Value.Normal</v>
      </c>
      <c r="G23" s="9" t="s">
        <v>123</v>
      </c>
      <c r="H23" s="2" t="str">
        <f t="shared" ref="H23:H32" si="19">"'"&amp;SUBSTITUTE(SUBSTITUTE(G23,"'","'&amp;chr(39)&amp;'"),"$","'&amp;chr(36)&amp;'")&amp;"'"</f>
        <v>'='&amp;chr(39)&amp;'sum({'&amp;chr(36)&amp;'&lt;SOURCE_ID={207},PerType={0},DF_DPV={"'&amp;chr(39)&amp;'&amp;v.App.BOP.DF.Ver&amp;'&amp;chr(39)&amp;'"}&gt;}Value)'&amp;chr(39)&amp;''</v>
      </c>
      <c r="K23" s="2">
        <v>1</v>
      </c>
    </row>
    <row r="24" spans="1:84" x14ac:dyDescent="0.25">
      <c r="A24" s="14" t="s">
        <v>43</v>
      </c>
      <c r="B24" s="15" t="s">
        <v>44</v>
      </c>
      <c r="C24" s="2" t="s">
        <v>65</v>
      </c>
      <c r="D24" s="2" t="s">
        <v>83</v>
      </c>
      <c r="E24" s="2" t="s">
        <v>82</v>
      </c>
      <c r="F24" s="3" t="str">
        <f>CONCATENATE(A24,".",B24,".",C24,".",D24,".",E24)</f>
        <v>v.KPI.BOP.Brand.Images</v>
      </c>
      <c r="G24" s="10" t="s">
        <v>84</v>
      </c>
      <c r="H24" s="2" t="str">
        <f t="shared" si="19"/>
        <v>'='&amp;chr(39)&amp;'vG.Layout.Image.Brands.'&amp;chr(39)&amp;'&amp;[m.Material Description]'</v>
      </c>
      <c r="K24" s="2">
        <v>1</v>
      </c>
    </row>
    <row r="25" spans="1:84" x14ac:dyDescent="0.25">
      <c r="A25" s="14" t="s">
        <v>43</v>
      </c>
      <c r="B25" s="15" t="s">
        <v>44</v>
      </c>
      <c r="C25" s="2" t="s">
        <v>65</v>
      </c>
      <c r="D25" s="2" t="s">
        <v>96</v>
      </c>
      <c r="E25" s="2" t="s">
        <v>97</v>
      </c>
      <c r="F25" s="3" t="str">
        <f>CONCATENATE(A25,".",B25,".",C25,".",D25,".",E25)</f>
        <v>v.KPI.BOP.Report.Year</v>
      </c>
      <c r="G25" s="10" t="s">
        <v>98</v>
      </c>
      <c r="H25" s="2" t="str">
        <f t="shared" si="19"/>
        <v>'=if(GetSelectedCount(Year)=1, Only(Year), Year(Today()))'</v>
      </c>
      <c r="K25" s="2">
        <v>1</v>
      </c>
    </row>
    <row r="26" spans="1:84" x14ac:dyDescent="0.25">
      <c r="A26" s="7" t="s">
        <v>43</v>
      </c>
      <c r="B26" s="8" t="s">
        <v>44</v>
      </c>
      <c r="C26" s="2" t="s">
        <v>65</v>
      </c>
      <c r="D26" s="2" t="s">
        <v>80</v>
      </c>
      <c r="E26" s="2" t="s">
        <v>99</v>
      </c>
      <c r="F26" s="3" t="str">
        <f t="shared" ref="F26:F33" si="20">CONCATENATE(A26,".",B26,".",C26,".",D26,".",E26)</f>
        <v>v.KPI.BOP.FCSales.LT.Qty.Normal.Report</v>
      </c>
      <c r="G26" s="9" t="s">
        <v>125</v>
      </c>
      <c r="H26" s="2" t="str">
        <f t="shared" si="19"/>
        <v>'='&amp;chr(39)&amp;'sum({'&amp;chr(36)&amp;'&lt;SOURCE_ID={207},PerType={0},[m.Material Description]=,DF_DPV={"'&amp;chr(39)&amp;'&amp;v.App.BOP.DF.Ver&amp;'&amp;chr(39)&amp;'"}&gt;}FC_Part_Qty)+sum({'&amp;chr(36)&amp;'&lt;SOURCE_ID={207},PerType={0},[m.Material Description]=,DF_DPV={"'&amp;chr(39)&amp;'&amp;v.App.BOP.DF.Ver&amp;'&amp;chr(39)&amp;'"}&gt;}FC_Part_Sales_Qty)'&amp;chr(39)&amp;''</v>
      </c>
      <c r="K26" s="2">
        <v>1</v>
      </c>
    </row>
    <row r="27" spans="1:84" x14ac:dyDescent="0.25">
      <c r="A27" s="7" t="s">
        <v>43</v>
      </c>
      <c r="B27" s="8" t="s">
        <v>44</v>
      </c>
      <c r="C27" s="2" t="s">
        <v>65</v>
      </c>
      <c r="D27" s="2" t="s">
        <v>80</v>
      </c>
      <c r="E27" s="2" t="s">
        <v>100</v>
      </c>
      <c r="F27" s="3" t="str">
        <f t="shared" si="20"/>
        <v>v.KPI.BOP.FCSales.LT.Value.Normal.Report</v>
      </c>
      <c r="G27" s="9" t="s">
        <v>126</v>
      </c>
      <c r="H27" s="2" t="str">
        <f t="shared" si="19"/>
        <v>'='&amp;chr(39)&amp;'sum({'&amp;chr(36)&amp;'&lt;SOURCE_ID={207},PerType={0},[m.Material Description]=,DF_DPV={"'&amp;chr(39)&amp;'&amp;v.App.BOP.DF.Ver&amp;'&amp;chr(39)&amp;'"}&gt;}FC_Part_Value)+sum({'&amp;chr(36)&amp;'&lt;SOURCE_ID={207},PerType={0},[m.Material Description]=,DF_DPV={"'&amp;chr(39)&amp;'&amp;v.App.BOP.DF.Ver&amp;'&amp;chr(39)&amp;'"}&gt;}FC_Part_Sales_Value)'&amp;chr(39)&amp;''</v>
      </c>
      <c r="K27" s="2">
        <v>1</v>
      </c>
    </row>
    <row r="28" spans="1:84" s="23" customFormat="1" x14ac:dyDescent="0.25">
      <c r="A28" s="7" t="s">
        <v>43</v>
      </c>
      <c r="B28" s="8" t="s">
        <v>44</v>
      </c>
      <c r="C28" s="23" t="s">
        <v>65</v>
      </c>
      <c r="D28" s="23" t="s">
        <v>77</v>
      </c>
      <c r="E28" s="23" t="s">
        <v>105</v>
      </c>
      <c r="F28" s="27" t="str">
        <f t="shared" si="20"/>
        <v>v.KPI.BOP.FC.LT.Qty.Normal.CY</v>
      </c>
      <c r="G28" s="9" t="s">
        <v>119</v>
      </c>
      <c r="H28" s="2" t="str">
        <f t="shared" si="19"/>
        <v>'='&amp;chr(39)&amp;'sum({'&amp;chr(36)&amp;'&lt;SOURCE_ID={207},Year={'&amp;chr(39)&amp;'&amp;v.Aux.BOP.Calendar.CY&amp;'&amp;chr(39)&amp;'},PerType={0},DF_DPV={"'&amp;chr(39)&amp;'&amp;v.App.BOP.DF.Ver&amp;'&amp;chr(39)&amp;'"}&gt;}FC_Part_Qty)'&amp;chr(39)&amp;''</v>
      </c>
      <c r="K28" s="23">
        <v>1</v>
      </c>
    </row>
    <row r="29" spans="1:84" s="23" customFormat="1" x14ac:dyDescent="0.25">
      <c r="A29" s="7" t="s">
        <v>43</v>
      </c>
      <c r="B29" s="8" t="s">
        <v>44</v>
      </c>
      <c r="C29" s="23" t="s">
        <v>65</v>
      </c>
      <c r="D29" s="23" t="s">
        <v>78</v>
      </c>
      <c r="E29" s="23" t="s">
        <v>105</v>
      </c>
      <c r="F29" s="27" t="str">
        <f t="shared" si="20"/>
        <v>v.KPI.BOP.Sales.LT.Qty.Normal.CY</v>
      </c>
      <c r="G29" s="9" t="s">
        <v>118</v>
      </c>
      <c r="H29" s="2" t="str">
        <f t="shared" si="19"/>
        <v>'='&amp;chr(39)&amp;'sum({'&amp;chr(36)&amp;'&lt;SOURCE_ID={207},Year={'&amp;chr(39)&amp;'&amp;v.Aux.BOP.Calendar.CY&amp;'&amp;chr(39)&amp;'},PerType={0},DF_DPV_Date={"'&amp;chr(39)&amp;'&amp;v.App.BOP.MaxDF.Ver&amp;'&amp;chr(39)&amp;'"}&gt;}FC_Part_Sales_Qty)'&amp;chr(39)&amp;''</v>
      </c>
      <c r="K29" s="23">
        <v>1</v>
      </c>
    </row>
    <row r="30" spans="1:84" s="23" customFormat="1" x14ac:dyDescent="0.25">
      <c r="A30" s="7" t="s">
        <v>43</v>
      </c>
      <c r="B30" s="8" t="s">
        <v>44</v>
      </c>
      <c r="C30" s="23" t="s">
        <v>65</v>
      </c>
      <c r="D30" s="23" t="s">
        <v>77</v>
      </c>
      <c r="E30" s="23" t="s">
        <v>106</v>
      </c>
      <c r="F30" s="27" t="str">
        <f t="shared" si="20"/>
        <v>v.KPI.BOP.FC.LT.Value.Normal.CY</v>
      </c>
      <c r="G30" s="9" t="s">
        <v>121</v>
      </c>
      <c r="H30" s="2" t="str">
        <f t="shared" si="19"/>
        <v>'='&amp;chr(39)&amp;'sum({'&amp;chr(36)&amp;'&lt;SOURCE_ID={207},Year={'&amp;chr(39)&amp;'&amp;v.Aux.BOP.Calendar.CY&amp;'&amp;chr(39)&amp;'},PerType={0},DF_DPV={"'&amp;chr(39)&amp;'&amp;v.App.BOP.DF.Ver&amp;'&amp;chr(39)&amp;'"}&gt;}FC_Part_Value)'&amp;chr(39)&amp;''</v>
      </c>
      <c r="K30" s="23">
        <v>1</v>
      </c>
    </row>
    <row r="31" spans="1:84" s="23" customFormat="1" x14ac:dyDescent="0.25">
      <c r="A31" s="7" t="s">
        <v>43</v>
      </c>
      <c r="B31" s="8" t="s">
        <v>44</v>
      </c>
      <c r="C31" s="23" t="s">
        <v>65</v>
      </c>
      <c r="D31" s="23" t="s">
        <v>78</v>
      </c>
      <c r="E31" s="23" t="s">
        <v>106</v>
      </c>
      <c r="F31" s="27" t="str">
        <f t="shared" si="20"/>
        <v>v.KPI.BOP.Sales.LT.Value.Normal.CY</v>
      </c>
      <c r="G31" s="9" t="s">
        <v>120</v>
      </c>
      <c r="H31" s="2" t="str">
        <f t="shared" si="19"/>
        <v>'='&amp;chr(39)&amp;'sum({'&amp;chr(36)&amp;'&lt;SOURCE_ID={207},Year={'&amp;chr(39)&amp;'&amp;v.Aux.BOP.Calendar.CY&amp;'&amp;chr(39)&amp;'},PerType={0},DF_DPV_Date={"'&amp;chr(39)&amp;'&amp;v.App.BOP.MaxDF.Ver&amp;'&amp;chr(39)&amp;'"}&gt;}FC_Part_Sales_Value)'&amp;chr(39)&amp;''</v>
      </c>
      <c r="K31" s="23">
        <v>1</v>
      </c>
    </row>
    <row r="32" spans="1:84" x14ac:dyDescent="0.25">
      <c r="A32" s="25" t="s">
        <v>43</v>
      </c>
      <c r="B32" s="26" t="s">
        <v>44</v>
      </c>
      <c r="C32" s="22" t="s">
        <v>65</v>
      </c>
      <c r="D32" s="22" t="s">
        <v>112</v>
      </c>
      <c r="E32" s="22" t="s">
        <v>74</v>
      </c>
      <c r="F32" s="22" t="str">
        <f t="shared" si="20"/>
        <v>v.KPI.BOP.Sales.Actuals.Qty.Normal</v>
      </c>
      <c r="G32" s="9" t="s">
        <v>110</v>
      </c>
      <c r="H32" s="2" t="str">
        <f t="shared" si="19"/>
        <v>'='&amp;chr(39)&amp;'sum({'&amp;chr(36)&amp;'&lt;SOURCE_ID={208},PerType={0}&gt;}Quantity)'&amp;chr(39)&amp;''</v>
      </c>
      <c r="K32" s="2">
        <v>1</v>
      </c>
    </row>
    <row r="33" spans="1:11" x14ac:dyDescent="0.25">
      <c r="A33" s="25" t="s">
        <v>43</v>
      </c>
      <c r="B33" s="26" t="s">
        <v>44</v>
      </c>
      <c r="C33" s="22" t="s">
        <v>65</v>
      </c>
      <c r="D33" s="22" t="s">
        <v>112</v>
      </c>
      <c r="E33" s="22" t="s">
        <v>81</v>
      </c>
      <c r="F33" s="22" t="str">
        <f t="shared" si="20"/>
        <v>v.KPI.BOP.Sales.Actuals.Value.Normal</v>
      </c>
      <c r="G33" s="9" t="s">
        <v>111</v>
      </c>
      <c r="H33" s="2" t="str">
        <f t="shared" ref="H33" si="21">"'"&amp;SUBSTITUTE(SUBSTITUTE(G33,"'","'&amp;chr(39)&amp;'"),"$","'&amp;chr(36)&amp;'")&amp;"'"</f>
        <v>'='&amp;chr(39)&amp;'sum({'&amp;chr(36)&amp;'&lt;SOURCE_ID={208},PerType={0}&gt;}Value)'&amp;chr(39)&amp;''</v>
      </c>
      <c r="K33" s="2">
        <v>1</v>
      </c>
    </row>
  </sheetData>
  <autoFilter ref="A1:J3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" sqref="H1"/>
    </sheetView>
  </sheetViews>
  <sheetFormatPr defaultColWidth="9.140625" defaultRowHeight="15" x14ac:dyDescent="0.25"/>
  <cols>
    <col min="1" max="1" width="11.5703125" customWidth="1"/>
    <col min="2" max="2" width="28" customWidth="1"/>
    <col min="3" max="3" width="13.85546875" customWidth="1"/>
    <col min="4" max="4" width="14.140625" customWidth="1"/>
    <col min="5" max="5" width="28.5703125" customWidth="1"/>
    <col min="6" max="6" width="28.42578125" customWidth="1"/>
  </cols>
  <sheetData>
    <row r="1" spans="1: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65</v>
      </c>
    </row>
    <row r="2" spans="1:8" x14ac:dyDescent="0.25">
      <c r="E2" s="3"/>
      <c r="G2" s="6"/>
    </row>
    <row r="3" spans="1:8" x14ac:dyDescent="0.25">
      <c r="E3" s="3"/>
      <c r="G3" s="6"/>
    </row>
    <row r="4" spans="1:8" x14ac:dyDescent="0.25">
      <c r="E4" s="3"/>
      <c r="G4" s="6"/>
    </row>
    <row r="5" spans="1:8" x14ac:dyDescent="0.25">
      <c r="E5" s="3"/>
      <c r="G5" s="6"/>
    </row>
    <row r="6" spans="1:8" x14ac:dyDescent="0.25">
      <c r="E6" s="3"/>
      <c r="G6" s="6"/>
    </row>
    <row r="7" spans="1:8" x14ac:dyDescent="0.25">
      <c r="E7" s="3"/>
      <c r="G7" s="6"/>
    </row>
    <row r="8" spans="1:8" x14ac:dyDescent="0.25">
      <c r="E8" s="3"/>
      <c r="G8" s="6"/>
    </row>
    <row r="9" spans="1:8" x14ac:dyDescent="0.25">
      <c r="E9" s="3"/>
      <c r="G9" s="6"/>
    </row>
    <row r="10" spans="1:8" x14ac:dyDescent="0.25">
      <c r="E10" s="3"/>
      <c r="G10" s="6"/>
    </row>
    <row r="11" spans="1:8" x14ac:dyDescent="0.25">
      <c r="E11" s="3"/>
      <c r="G11" s="6"/>
    </row>
    <row r="12" spans="1:8" x14ac:dyDescent="0.25">
      <c r="E12" s="3"/>
      <c r="G12" s="6"/>
    </row>
    <row r="13" spans="1:8" x14ac:dyDescent="0.25">
      <c r="E13" s="3"/>
      <c r="G13" s="6"/>
    </row>
    <row r="14" spans="1:8" x14ac:dyDescent="0.25">
      <c r="E14" s="3"/>
      <c r="G14" s="6"/>
    </row>
    <row r="15" spans="1:8" x14ac:dyDescent="0.25">
      <c r="E15" s="3"/>
      <c r="G15" s="6"/>
    </row>
    <row r="16" spans="1:8" x14ac:dyDescent="0.25">
      <c r="E16" s="3"/>
      <c r="G16" s="6"/>
    </row>
    <row r="17" spans="5:7" x14ac:dyDescent="0.25">
      <c r="E17" s="3"/>
      <c r="G17" s="6"/>
    </row>
    <row r="18" spans="5:7" x14ac:dyDescent="0.25">
      <c r="E18" s="3"/>
      <c r="G18" s="6"/>
    </row>
    <row r="19" spans="5:7" x14ac:dyDescent="0.25">
      <c r="E19" s="3"/>
      <c r="G19" s="6"/>
    </row>
    <row r="20" spans="5:7" x14ac:dyDescent="0.25">
      <c r="E20" s="3"/>
      <c r="G20" s="6"/>
    </row>
    <row r="21" spans="5:7" x14ac:dyDescent="0.25">
      <c r="E21" s="3"/>
      <c r="G21" s="6"/>
    </row>
    <row r="22" spans="5:7" x14ac:dyDescent="0.25">
      <c r="E22" s="3"/>
      <c r="G22" s="6"/>
    </row>
    <row r="23" spans="5:7" x14ac:dyDescent="0.25">
      <c r="E23" s="3"/>
      <c r="G23" s="6"/>
    </row>
    <row r="24" spans="5:7" x14ac:dyDescent="0.25">
      <c r="E24" s="3"/>
      <c r="G24" s="6"/>
    </row>
    <row r="25" spans="5:7" x14ac:dyDescent="0.25">
      <c r="E25" s="3"/>
      <c r="G25" s="6"/>
    </row>
    <row r="26" spans="5:7" x14ac:dyDescent="0.25">
      <c r="E26" s="3"/>
      <c r="G26" s="6"/>
    </row>
    <row r="27" spans="5:7" x14ac:dyDescent="0.25">
      <c r="E27" s="3"/>
      <c r="G27" s="6"/>
    </row>
  </sheetData>
  <autoFilter ref="A1:G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ySplit="1" topLeftCell="A12" activePane="bottomLeft" state="frozen"/>
      <selection pane="bottomLeft"/>
    </sheetView>
  </sheetViews>
  <sheetFormatPr defaultColWidth="9.140625" defaultRowHeight="15" x14ac:dyDescent="0.25"/>
  <cols>
    <col min="2" max="2" width="26.140625" customWidth="1"/>
    <col min="3" max="3" width="16.85546875" customWidth="1"/>
    <col min="4" max="4" width="25" customWidth="1"/>
    <col min="5" max="5" width="27.140625" customWidth="1"/>
  </cols>
  <sheetData>
    <row r="1" spans="1:6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65</v>
      </c>
    </row>
    <row r="2" spans="1:6" ht="14.25" customHeight="1" x14ac:dyDescent="0.25">
      <c r="A2">
        <v>1</v>
      </c>
      <c r="B2" t="s">
        <v>23</v>
      </c>
      <c r="C2" t="s">
        <v>22</v>
      </c>
      <c r="D2" t="s">
        <v>24</v>
      </c>
      <c r="E2" s="3" t="str">
        <f t="shared" ref="E2:E11" si="0">C2&amp;"|"&amp;D2</f>
        <v>Material|Material Description</v>
      </c>
    </row>
    <row r="3" spans="1:6" ht="14.25" customHeight="1" x14ac:dyDescent="0.25">
      <c r="A3">
        <v>2</v>
      </c>
      <c r="B3" t="s">
        <v>41</v>
      </c>
      <c r="C3" t="s">
        <v>22</v>
      </c>
      <c r="D3" t="s">
        <v>42</v>
      </c>
      <c r="E3" s="3" t="str">
        <f t="shared" si="0"/>
        <v>Material|NGF/Non NGF</v>
      </c>
    </row>
    <row r="4" spans="1:6" ht="14.25" customHeight="1" x14ac:dyDescent="0.25">
      <c r="A4">
        <v>3</v>
      </c>
      <c r="B4" t="s">
        <v>25</v>
      </c>
      <c r="C4" t="s">
        <v>22</v>
      </c>
      <c r="D4" t="s">
        <v>26</v>
      </c>
      <c r="E4" s="3" t="str">
        <f t="shared" si="0"/>
        <v>Material|Classification</v>
      </c>
    </row>
    <row r="5" spans="1:6" ht="14.25" customHeight="1" x14ac:dyDescent="0.25">
      <c r="A5">
        <v>4</v>
      </c>
      <c r="B5" t="s">
        <v>27</v>
      </c>
      <c r="C5" t="s">
        <v>22</v>
      </c>
      <c r="D5" t="s">
        <v>28</v>
      </c>
      <c r="E5" s="3" t="str">
        <f t="shared" si="0"/>
        <v>Material|UOM</v>
      </c>
    </row>
    <row r="6" spans="1:6" ht="14.25" customHeight="1" x14ac:dyDescent="0.25">
      <c r="A6">
        <v>5</v>
      </c>
      <c r="B6" t="s">
        <v>29</v>
      </c>
      <c r="C6" t="s">
        <v>22</v>
      </c>
      <c r="D6" t="s">
        <v>30</v>
      </c>
      <c r="E6" s="3" t="str">
        <f t="shared" si="0"/>
        <v>Material|Strength</v>
      </c>
    </row>
    <row r="7" spans="1:6" ht="14.25" customHeight="1" x14ac:dyDescent="0.25">
      <c r="A7">
        <v>6</v>
      </c>
      <c r="B7" t="s">
        <v>31</v>
      </c>
      <c r="C7" t="s">
        <v>22</v>
      </c>
      <c r="D7" t="s">
        <v>32</v>
      </c>
      <c r="E7" s="3" t="str">
        <f t="shared" si="0"/>
        <v>Material|Material group</v>
      </c>
    </row>
    <row r="8" spans="1:6" ht="14.25" customHeight="1" x14ac:dyDescent="0.25">
      <c r="A8">
        <v>7</v>
      </c>
      <c r="B8" t="s">
        <v>33</v>
      </c>
      <c r="C8" t="s">
        <v>22</v>
      </c>
      <c r="D8" t="s">
        <v>34</v>
      </c>
      <c r="E8" s="3" t="str">
        <f t="shared" si="0"/>
        <v>Material|SKU</v>
      </c>
    </row>
    <row r="9" spans="1:6" ht="14.25" customHeight="1" x14ac:dyDescent="0.25">
      <c r="A9">
        <v>8</v>
      </c>
      <c r="B9" t="s">
        <v>36</v>
      </c>
      <c r="C9" t="s">
        <v>22</v>
      </c>
      <c r="D9" t="s">
        <v>35</v>
      </c>
      <c r="E9" s="3" t="str">
        <f t="shared" si="0"/>
        <v>Material|SKU Description</v>
      </c>
    </row>
    <row r="10" spans="1:6" ht="14.25" customHeight="1" x14ac:dyDescent="0.25">
      <c r="A10">
        <v>9</v>
      </c>
      <c r="B10" t="s">
        <v>40</v>
      </c>
      <c r="C10" t="s">
        <v>22</v>
      </c>
      <c r="D10" t="s">
        <v>37</v>
      </c>
      <c r="E10" s="3" t="str">
        <f t="shared" si="0"/>
        <v>Material|Pack Size</v>
      </c>
    </row>
    <row r="11" spans="1:6" ht="14.25" customHeight="1" x14ac:dyDescent="0.25">
      <c r="A11">
        <v>10</v>
      </c>
      <c r="B11" t="s">
        <v>38</v>
      </c>
      <c r="C11" t="s">
        <v>22</v>
      </c>
      <c r="D11" t="s">
        <v>39</v>
      </c>
      <c r="E11" s="3" t="str">
        <f t="shared" si="0"/>
        <v>Material|GP Priority</v>
      </c>
    </row>
    <row r="12" spans="1:6" ht="14.25" customHeight="1" x14ac:dyDescent="0.25">
      <c r="E12" s="3"/>
    </row>
    <row r="13" spans="1:6" ht="14.25" customHeight="1" x14ac:dyDescent="0.25">
      <c r="E13" s="3"/>
    </row>
    <row r="14" spans="1:6" ht="14.25" customHeight="1" x14ac:dyDescent="0.25">
      <c r="E14" s="3"/>
    </row>
    <row r="15" spans="1:6" ht="14.25" customHeight="1" x14ac:dyDescent="0.25">
      <c r="E15" s="3"/>
    </row>
    <row r="16" spans="1:6" ht="14.25" customHeight="1" x14ac:dyDescent="0.25">
      <c r="E16" s="3"/>
    </row>
    <row r="17" spans="5:5" ht="14.25" customHeight="1" x14ac:dyDescent="0.25">
      <c r="E17" s="3"/>
    </row>
    <row r="18" spans="5:5" ht="14.25" customHeight="1" x14ac:dyDescent="0.25">
      <c r="E18" s="3"/>
    </row>
    <row r="19" spans="5:5" ht="14.25" customHeight="1" x14ac:dyDescent="0.25">
      <c r="E19" s="3"/>
    </row>
    <row r="20" spans="5:5" ht="14.25" customHeight="1" x14ac:dyDescent="0.25">
      <c r="E20" s="3"/>
    </row>
    <row r="21" spans="5:5" ht="14.25" customHeight="1" x14ac:dyDescent="0.25">
      <c r="E21" s="3"/>
    </row>
    <row r="22" spans="5:5" ht="14.25" customHeight="1" x14ac:dyDescent="0.25">
      <c r="E22" s="3"/>
    </row>
    <row r="23" spans="5:5" ht="14.25" customHeight="1" x14ac:dyDescent="0.25">
      <c r="E23" s="3"/>
    </row>
    <row r="24" spans="5:5" ht="14.25" customHeight="1" x14ac:dyDescent="0.25">
      <c r="E24" s="3"/>
    </row>
    <row r="25" spans="5:5" ht="14.25" customHeight="1" x14ac:dyDescent="0.25">
      <c r="E25" s="3"/>
    </row>
    <row r="26" spans="5:5" ht="14.25" customHeight="1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</sheetData>
  <autoFilter ref="A1:E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Labels</vt:lpstr>
      <vt:lpstr>Aux.KPI</vt:lpstr>
      <vt:lpstr>KPIs</vt:lpstr>
      <vt:lpstr>SelfServiceKPI</vt:lpstr>
      <vt:lpstr>SelfServiceDim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Anton Fernandez, Laura [JANBE Non-J&amp;J]</cp:lastModifiedBy>
  <dcterms:created xsi:type="dcterms:W3CDTF">2013-01-22T13:56:43Z</dcterms:created>
  <dcterms:modified xsi:type="dcterms:W3CDTF">2016-02-12T09:08:15Z</dcterms:modified>
</cp:coreProperties>
</file>