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7785" windowHeight="1170" tabRatio="695" activeTab="2"/>
  </bookViews>
  <sheets>
    <sheet name="Labels" sheetId="6" r:id="rId1"/>
    <sheet name="Aux.KPI" sheetId="1" r:id="rId2"/>
    <sheet name="KPIs" sheetId="10" r:id="rId3"/>
    <sheet name="SelfServiceKPI" sheetId="7" r:id="rId4"/>
    <sheet name="SelfServiceDim" sheetId="8" r:id="rId5"/>
  </sheets>
  <definedNames>
    <definedName name="_xlnm._FilterDatabase" localSheetId="1" hidden="1">Aux.KPI!$A$1:$L$1</definedName>
    <definedName name="_xlnm._FilterDatabase" localSheetId="0" hidden="1">Labels!$B$1:$H$1</definedName>
    <definedName name="_xlnm._FilterDatabase" localSheetId="4" hidden="1">SelfServiceDim!$A$1:$H$6</definedName>
    <definedName name="_xlnm._FilterDatabase" localSheetId="3" hidden="1">SelfServiceKPI!$A$1:$K$14</definedName>
  </definedNames>
  <calcPr calcId="145621"/>
</workbook>
</file>

<file path=xl/calcChain.xml><?xml version="1.0" encoding="utf-8"?>
<calcChain xmlns="http://schemas.openxmlformats.org/spreadsheetml/2006/main">
  <c r="F14" i="1" l="1"/>
  <c r="H14" i="1"/>
  <c r="F15" i="1"/>
  <c r="H15" i="1"/>
  <c r="F16" i="1"/>
  <c r="H16" i="1"/>
  <c r="H13" i="1"/>
  <c r="F13" i="1"/>
  <c r="H232" i="10" l="1"/>
  <c r="F232" i="10"/>
  <c r="H231" i="10"/>
  <c r="F231" i="10"/>
  <c r="H230" i="10"/>
  <c r="F230" i="10"/>
  <c r="H229" i="10"/>
  <c r="F229" i="10"/>
  <c r="H228" i="10"/>
  <c r="F228" i="10"/>
  <c r="H227" i="10"/>
  <c r="F227" i="10"/>
  <c r="F226" i="10"/>
  <c r="H226" i="10"/>
  <c r="H225" i="10"/>
  <c r="F225" i="10"/>
  <c r="F224" i="10"/>
  <c r="H224" i="10"/>
  <c r="H12" i="1" l="1"/>
  <c r="G11" i="1"/>
  <c r="H11" i="1"/>
  <c r="F56" i="10" l="1"/>
  <c r="H223" i="10"/>
  <c r="F223" i="10"/>
  <c r="H222" i="10"/>
  <c r="F222" i="10"/>
  <c r="H221" i="10"/>
  <c r="F221" i="10"/>
  <c r="H220" i="10"/>
  <c r="F220" i="10"/>
  <c r="H219" i="10"/>
  <c r="F219" i="10"/>
  <c r="H218" i="10"/>
  <c r="F218" i="10"/>
  <c r="H217" i="10"/>
  <c r="F217" i="10"/>
  <c r="H216" i="10"/>
  <c r="F216" i="10"/>
  <c r="H215" i="10"/>
  <c r="F215" i="10"/>
  <c r="H214" i="10"/>
  <c r="F214" i="10"/>
  <c r="H213" i="10"/>
  <c r="F213" i="10"/>
  <c r="H212" i="10"/>
  <c r="F212" i="10"/>
  <c r="H211" i="10"/>
  <c r="F211" i="10"/>
  <c r="H210" i="10"/>
  <c r="F210" i="10"/>
  <c r="H209" i="10"/>
  <c r="F209" i="10"/>
  <c r="H208" i="10"/>
  <c r="F208" i="10"/>
  <c r="H207" i="10"/>
  <c r="F207" i="10"/>
  <c r="H206" i="10"/>
  <c r="F206" i="10"/>
  <c r="H205" i="10"/>
  <c r="F205" i="10"/>
  <c r="H204" i="10"/>
  <c r="F204" i="10"/>
  <c r="H203" i="10"/>
  <c r="F203" i="10"/>
  <c r="H202" i="10"/>
  <c r="F202" i="10"/>
  <c r="H201" i="10"/>
  <c r="F201" i="10"/>
  <c r="H200" i="10"/>
  <c r="F200" i="10"/>
  <c r="H199" i="10"/>
  <c r="F199" i="10"/>
  <c r="H198" i="10"/>
  <c r="F198" i="10"/>
  <c r="H197" i="10"/>
  <c r="F197" i="10"/>
  <c r="H196" i="10"/>
  <c r="F196" i="10"/>
  <c r="H195" i="10"/>
  <c r="F195" i="10"/>
  <c r="H194" i="10"/>
  <c r="F194" i="10"/>
  <c r="H193" i="10"/>
  <c r="F193" i="10"/>
  <c r="H192" i="10"/>
  <c r="F192" i="10"/>
  <c r="H191" i="10"/>
  <c r="F191" i="10"/>
  <c r="H190" i="10"/>
  <c r="F190" i="10"/>
  <c r="H189" i="10"/>
  <c r="F189" i="10"/>
  <c r="H188" i="10"/>
  <c r="F188" i="10"/>
  <c r="H187" i="10"/>
  <c r="F187" i="10"/>
  <c r="H186" i="10"/>
  <c r="F186" i="10"/>
  <c r="H185" i="10"/>
  <c r="F185" i="10"/>
  <c r="H166" i="10"/>
  <c r="F166" i="10"/>
  <c r="H165" i="10"/>
  <c r="F165" i="10"/>
  <c r="H164" i="10"/>
  <c r="F164" i="10"/>
  <c r="H163" i="10"/>
  <c r="F163" i="10"/>
  <c r="H162" i="10"/>
  <c r="F162" i="10"/>
  <c r="H161" i="10"/>
  <c r="F161" i="10"/>
  <c r="H160" i="10"/>
  <c r="F160" i="10"/>
  <c r="H159" i="10"/>
  <c r="F159" i="10"/>
  <c r="H158" i="10"/>
  <c r="F158" i="10"/>
  <c r="H184" i="10"/>
  <c r="F184" i="10"/>
  <c r="H183" i="10"/>
  <c r="F183" i="10"/>
  <c r="H182" i="10"/>
  <c r="F182" i="10"/>
  <c r="H181" i="10"/>
  <c r="F181" i="10"/>
  <c r="H180" i="10"/>
  <c r="F180" i="10"/>
  <c r="H179" i="10"/>
  <c r="F179" i="10"/>
  <c r="H178" i="10"/>
  <c r="F178" i="10"/>
  <c r="H177" i="10"/>
  <c r="F177" i="10"/>
  <c r="H176" i="10"/>
  <c r="F176" i="10"/>
  <c r="H175" i="10"/>
  <c r="F175" i="10"/>
  <c r="H174" i="10"/>
  <c r="F174" i="10"/>
  <c r="H173" i="10"/>
  <c r="F173" i="10"/>
  <c r="H172" i="10"/>
  <c r="F172" i="10"/>
  <c r="H171" i="10"/>
  <c r="F171" i="10"/>
  <c r="H170" i="10"/>
  <c r="F170" i="10"/>
  <c r="H169" i="10"/>
  <c r="F169" i="10"/>
  <c r="H168" i="10"/>
  <c r="F168" i="10"/>
  <c r="H167" i="10"/>
  <c r="F167" i="10"/>
  <c r="F24" i="6" l="1"/>
  <c r="F63" i="10" l="1"/>
  <c r="H157" i="10" l="1"/>
  <c r="F157" i="10"/>
  <c r="H156" i="10"/>
  <c r="F156" i="10"/>
  <c r="H155" i="10"/>
  <c r="F155" i="10"/>
  <c r="H154" i="10"/>
  <c r="F154" i="10"/>
  <c r="H153" i="10"/>
  <c r="F153" i="10"/>
  <c r="H152" i="10"/>
  <c r="F152" i="10"/>
  <c r="H151" i="10"/>
  <c r="F151" i="10"/>
  <c r="H150" i="10"/>
  <c r="F150" i="10"/>
  <c r="H149" i="10"/>
  <c r="F149" i="10"/>
  <c r="H148" i="10"/>
  <c r="F148" i="10"/>
  <c r="H147" i="10"/>
  <c r="F147" i="10"/>
  <c r="H146" i="10"/>
  <c r="F146" i="10"/>
  <c r="H145" i="10"/>
  <c r="F145" i="10"/>
  <c r="H144" i="10"/>
  <c r="F144" i="10"/>
  <c r="H143" i="10"/>
  <c r="F143" i="10"/>
  <c r="H142" i="10"/>
  <c r="F142" i="10"/>
  <c r="H141" i="10"/>
  <c r="F141" i="10"/>
  <c r="H140" i="10"/>
  <c r="F140" i="10"/>
  <c r="H139" i="10"/>
  <c r="F139" i="10"/>
  <c r="H138" i="10"/>
  <c r="F138" i="10"/>
  <c r="H137" i="10"/>
  <c r="F137" i="10"/>
  <c r="H136" i="10"/>
  <c r="F136" i="10"/>
  <c r="H135" i="10"/>
  <c r="F135" i="10"/>
  <c r="H134" i="10"/>
  <c r="F134" i="10"/>
  <c r="H133" i="10"/>
  <c r="F133" i="10"/>
  <c r="H132" i="10"/>
  <c r="F132" i="10"/>
  <c r="H131" i="10"/>
  <c r="F131" i="10"/>
  <c r="H130" i="10"/>
  <c r="F130" i="10"/>
  <c r="H129" i="10"/>
  <c r="F129" i="10"/>
  <c r="H128" i="10"/>
  <c r="F128" i="10"/>
  <c r="H127" i="10"/>
  <c r="F127" i="10"/>
  <c r="H126" i="10"/>
  <c r="F126" i="10"/>
  <c r="H125" i="10"/>
  <c r="F125" i="10"/>
  <c r="H124" i="10"/>
  <c r="F124" i="10"/>
  <c r="H123" i="10"/>
  <c r="F123" i="10"/>
  <c r="H122" i="10"/>
  <c r="F122" i="10"/>
  <c r="H121" i="10"/>
  <c r="F121" i="10"/>
  <c r="H120" i="10"/>
  <c r="F120" i="10"/>
  <c r="H119" i="10"/>
  <c r="F119" i="10"/>
  <c r="H118" i="10"/>
  <c r="F118" i="10"/>
  <c r="H117" i="10"/>
  <c r="F117" i="10"/>
  <c r="H116" i="10"/>
  <c r="F116" i="10"/>
  <c r="H115" i="10"/>
  <c r="F115" i="10"/>
  <c r="H114" i="10"/>
  <c r="F114" i="10"/>
  <c r="H113" i="10"/>
  <c r="F113" i="10"/>
  <c r="H112" i="10"/>
  <c r="F112" i="10"/>
  <c r="H111" i="10"/>
  <c r="F111" i="10"/>
  <c r="H110" i="10"/>
  <c r="F110" i="10"/>
  <c r="H109" i="10"/>
  <c r="F109" i="10"/>
  <c r="H108" i="10"/>
  <c r="F108" i="10"/>
  <c r="H107" i="10"/>
  <c r="F107" i="10"/>
  <c r="H106" i="10"/>
  <c r="F106" i="10"/>
  <c r="H105" i="10"/>
  <c r="F105" i="10"/>
  <c r="H104" i="10"/>
  <c r="F104" i="10"/>
  <c r="H103" i="10"/>
  <c r="F103" i="10"/>
  <c r="H102" i="10"/>
  <c r="F102" i="10"/>
  <c r="H101" i="10"/>
  <c r="F101" i="10"/>
  <c r="H100" i="10"/>
  <c r="F100" i="10"/>
  <c r="H99" i="10"/>
  <c r="F99" i="10"/>
  <c r="H98" i="10"/>
  <c r="F98" i="10"/>
  <c r="H97" i="10"/>
  <c r="F97" i="10"/>
  <c r="H96" i="10"/>
  <c r="F96" i="10"/>
  <c r="H95" i="10"/>
  <c r="F95" i="10"/>
  <c r="H94" i="10"/>
  <c r="F94" i="10"/>
  <c r="H93" i="10"/>
  <c r="F93" i="10"/>
  <c r="H92" i="10"/>
  <c r="F92" i="10"/>
  <c r="H91" i="10"/>
  <c r="F91" i="10"/>
  <c r="H90" i="10"/>
  <c r="F90" i="10"/>
  <c r="H89" i="10"/>
  <c r="F89" i="10"/>
  <c r="H88" i="10"/>
  <c r="F88" i="10"/>
  <c r="H87" i="10"/>
  <c r="F87" i="10"/>
  <c r="H86" i="10"/>
  <c r="F86" i="10"/>
  <c r="H85" i="10"/>
  <c r="F85" i="10"/>
  <c r="H84" i="10"/>
  <c r="F84" i="10"/>
  <c r="H83" i="10"/>
  <c r="F83" i="10"/>
  <c r="H82" i="10"/>
  <c r="F82" i="10"/>
  <c r="H81" i="10"/>
  <c r="F81" i="10"/>
  <c r="H80" i="10"/>
  <c r="F80" i="10"/>
  <c r="H79" i="10"/>
  <c r="F79" i="10"/>
  <c r="H78" i="10"/>
  <c r="F78" i="10"/>
  <c r="H77" i="10"/>
  <c r="F77" i="10"/>
  <c r="H76" i="10"/>
  <c r="F76" i="10"/>
  <c r="H75" i="10"/>
  <c r="F75" i="10"/>
  <c r="H74" i="10"/>
  <c r="F74" i="10"/>
  <c r="H73" i="10"/>
  <c r="F73" i="10"/>
  <c r="H72" i="10"/>
  <c r="F72" i="10"/>
  <c r="H71" i="10"/>
  <c r="F71" i="10"/>
  <c r="H70" i="10"/>
  <c r="F70" i="10"/>
  <c r="H69" i="10"/>
  <c r="F69" i="10"/>
  <c r="H68" i="10"/>
  <c r="F68" i="10"/>
  <c r="H67" i="10"/>
  <c r="F67" i="10"/>
  <c r="H66" i="10"/>
  <c r="F66" i="10"/>
  <c r="H65" i="10"/>
  <c r="F65" i="10"/>
  <c r="H64" i="10"/>
  <c r="F64" i="10"/>
  <c r="H63" i="10"/>
  <c r="H62" i="10"/>
  <c r="F62" i="10"/>
  <c r="H61" i="10"/>
  <c r="F61" i="10"/>
  <c r="H60" i="10"/>
  <c r="F60" i="10"/>
  <c r="H59" i="10"/>
  <c r="F59" i="10"/>
  <c r="H58" i="10"/>
  <c r="F58" i="10"/>
  <c r="H57" i="10"/>
  <c r="F57" i="10"/>
  <c r="H56" i="10"/>
  <c r="H55" i="10"/>
  <c r="F55" i="10"/>
  <c r="H54" i="10"/>
  <c r="F54" i="10"/>
  <c r="H53" i="10"/>
  <c r="F53" i="10"/>
  <c r="H52" i="10"/>
  <c r="F52" i="10"/>
  <c r="H51" i="10"/>
  <c r="F51" i="10"/>
  <c r="H50" i="10"/>
  <c r="F50" i="10"/>
  <c r="H49" i="10"/>
  <c r="F49" i="10"/>
  <c r="H48" i="10"/>
  <c r="F48" i="10"/>
  <c r="H47" i="10"/>
  <c r="F47" i="10"/>
  <c r="H46" i="10"/>
  <c r="F46" i="10"/>
  <c r="H45" i="10"/>
  <c r="F45" i="10"/>
  <c r="H44" i="10"/>
  <c r="F44" i="10"/>
  <c r="H43" i="10"/>
  <c r="F43" i="10"/>
  <c r="H42" i="10"/>
  <c r="F42" i="10"/>
  <c r="H41" i="10"/>
  <c r="F41" i="10"/>
  <c r="H40" i="10"/>
  <c r="F40" i="10"/>
  <c r="H39" i="10"/>
  <c r="F39" i="10"/>
  <c r="H38" i="10"/>
  <c r="F38" i="10"/>
  <c r="H37" i="10"/>
  <c r="F37" i="10"/>
  <c r="H36" i="10"/>
  <c r="F36" i="10"/>
  <c r="H35" i="10"/>
  <c r="F35" i="10"/>
  <c r="H34" i="10"/>
  <c r="F34" i="10"/>
  <c r="H33" i="10"/>
  <c r="F33" i="10"/>
  <c r="H32" i="10"/>
  <c r="F32" i="10"/>
  <c r="H31" i="10"/>
  <c r="F31" i="10"/>
  <c r="H30" i="10"/>
  <c r="F30" i="10"/>
  <c r="H29" i="10"/>
  <c r="F29" i="10"/>
  <c r="H28" i="10"/>
  <c r="F28" i="10"/>
  <c r="H27" i="10"/>
  <c r="F27" i="10"/>
  <c r="H26" i="10"/>
  <c r="F26" i="10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4" i="10"/>
  <c r="F4" i="10"/>
  <c r="H3" i="10"/>
  <c r="F3" i="10"/>
  <c r="H2" i="10"/>
  <c r="F2" i="10"/>
  <c r="F14" i="6" l="1"/>
  <c r="F15" i="6"/>
  <c r="F16" i="6"/>
  <c r="F17" i="6"/>
  <c r="F18" i="6"/>
  <c r="F19" i="6"/>
  <c r="F20" i="6"/>
  <c r="F21" i="6"/>
  <c r="F22" i="6"/>
  <c r="F23" i="6"/>
  <c r="F25" i="6"/>
  <c r="F26" i="6"/>
  <c r="F27" i="6"/>
  <c r="F28" i="6"/>
  <c r="F11" i="6"/>
  <c r="F12" i="6"/>
  <c r="F13" i="6"/>
  <c r="F4" i="6" l="1"/>
  <c r="F9" i="6" l="1"/>
  <c r="F10" i="6"/>
  <c r="F5" i="6" l="1"/>
  <c r="F3" i="6"/>
  <c r="F8" i="6"/>
  <c r="F7" i="6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2" i="7"/>
  <c r="H10" i="1" l="1"/>
  <c r="F10" i="1"/>
  <c r="H4" i="1" l="1"/>
  <c r="F4" i="1"/>
  <c r="F9" i="1" l="1"/>
  <c r="F8" i="1"/>
  <c r="F7" i="1"/>
  <c r="F6" i="1"/>
  <c r="H7" i="1"/>
  <c r="H8" i="1"/>
  <c r="H9" i="1"/>
  <c r="H6" i="1"/>
  <c r="H5" i="1" l="1"/>
  <c r="F5" i="1" l="1"/>
  <c r="H3" i="1" l="1"/>
  <c r="H2" i="1"/>
  <c r="F3" i="1" l="1"/>
  <c r="F2" i="1" l="1"/>
  <c r="F6" i="6" l="1"/>
  <c r="F2" i="6" l="1"/>
</calcChain>
</file>

<file path=xl/sharedStrings.xml><?xml version="1.0" encoding="utf-8"?>
<sst xmlns="http://schemas.openxmlformats.org/spreadsheetml/2006/main" count="1918" uniqueCount="678">
  <si>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</si>
  <si>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</si>
  <si>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</si>
  <si>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</si>
  <si>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</si>
  <si>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</si>
  <si>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</si>
  <si>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KPI</t>
  </si>
  <si>
    <t>Var Description L5</t>
  </si>
  <si>
    <t>v</t>
  </si>
  <si>
    <t>Calendar</t>
  </si>
  <si>
    <t>Selected</t>
  </si>
  <si>
    <t>Inv</t>
  </si>
  <si>
    <t>Label</t>
  </si>
  <si>
    <t>Formula</t>
  </si>
  <si>
    <t>End Var Value</t>
  </si>
  <si>
    <t>Trends</t>
  </si>
  <si>
    <t>Year</t>
  </si>
  <si>
    <t>Dem</t>
  </si>
  <si>
    <t>E2E</t>
  </si>
  <si>
    <t>Var Comments 2</t>
  </si>
  <si>
    <t>Forecast</t>
  </si>
  <si>
    <t>Selected2</t>
  </si>
  <si>
    <t>Field</t>
  </si>
  <si>
    <t>RepCycle</t>
  </si>
  <si>
    <t>='MaxString({$&lt;Year={'&amp;max({$&lt;SOURCE_ID={1}&gt;}Year)&amp;'}&gt;}%HIDE_REP_CICLE)'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</si>
  <si>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</si>
  <si>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</si>
  <si>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</si>
  <si>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</si>
  <si>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</si>
  <si>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</si>
  <si>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</si>
  <si>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Figures</t>
  </si>
  <si>
    <t>#,##0</t>
  </si>
  <si>
    <t>Metrics</t>
  </si>
  <si>
    <t>#,##0.0%</t>
  </si>
  <si>
    <t>v.KPI.Dem.Label.Sales.Qty</t>
  </si>
  <si>
    <t>v.KPI.Dem.Label.MAPE2</t>
  </si>
  <si>
    <t>v.KPI.Dem.Label.MAPE3</t>
  </si>
  <si>
    <t>v.KPI.Dem.Label.MAPE6</t>
  </si>
  <si>
    <t>v.KPI.Dem.Label.MAPE12</t>
  </si>
  <si>
    <t>v.KPI.Dem.Label.BIAS2</t>
  </si>
  <si>
    <t>v.KPI.Dem.Label.BIAS3</t>
  </si>
  <si>
    <t>v.KPI.Dem.Label.BIAS6</t>
  </si>
  <si>
    <t>v.KPI.Dem.Label.BIAS12</t>
  </si>
  <si>
    <t>v.KPI.Dem.Label.Forecast.Qty</t>
  </si>
  <si>
    <t>v.KPI.Dem.Label.FBP</t>
  </si>
  <si>
    <t>v.KPI.Dem.Label.LT</t>
  </si>
  <si>
    <t>v.KPI.Dem.Label.Sales.Forecast.Qty</t>
  </si>
  <si>
    <t>MAPE-2</t>
  </si>
  <si>
    <t>MAPE-3</t>
  </si>
  <si>
    <t>MAPE-6</t>
  </si>
  <si>
    <t>MAPE-12</t>
  </si>
  <si>
    <t>BIAS-2</t>
  </si>
  <si>
    <t>BIAS-3</t>
  </si>
  <si>
    <t>BIAS-6</t>
  </si>
  <si>
    <t>BIAS-12</t>
  </si>
  <si>
    <t>Forecast (Qty)</t>
  </si>
  <si>
    <t>v.KPI.Dem.Sales.Qty.Formula</t>
  </si>
  <si>
    <t>v.KPI.Dem.MAPE2.Formula</t>
  </si>
  <si>
    <t>v.KPI.Dem.MAPE3.Formula</t>
  </si>
  <si>
    <t>v.KPI.Dem.MAPE6.Formula</t>
  </si>
  <si>
    <t>v.KPI.Dem.MAPE12.Formula</t>
  </si>
  <si>
    <t>v.KPI.Dem.BIAS2.Formula</t>
  </si>
  <si>
    <t>v.KPI.Dem.BIAS3.Formula</t>
  </si>
  <si>
    <t>v.KPI.Dem.BIAS6.Formula</t>
  </si>
  <si>
    <t>v.KPI.Dem.BIAS12.Formula</t>
  </si>
  <si>
    <t>v.KPI.Dem.FBP.Formula</t>
  </si>
  <si>
    <t>v.KPI.Dem.LT.Formula</t>
  </si>
  <si>
    <t>DIMENSION_COD</t>
  </si>
  <si>
    <t>DIMENSION</t>
  </si>
  <si>
    <t>DIMENSION_PARENT</t>
  </si>
  <si>
    <t>DIMENSION_DESC</t>
  </si>
  <si>
    <t>DIMENSION_LABEL</t>
  </si>
  <si>
    <t>Minus1</t>
  </si>
  <si>
    <t>Current</t>
  </si>
  <si>
    <t>Plus1</t>
  </si>
  <si>
    <t>Plus2</t>
  </si>
  <si>
    <t>=num(Year(Today()))-1</t>
  </si>
  <si>
    <t>=num(Year(Today()))</t>
  </si>
  <si>
    <t>=num(Year(Today()))+1</t>
  </si>
  <si>
    <t>=num(Year(Today()))+2</t>
  </si>
  <si>
    <t>FBP (Qty)</t>
  </si>
  <si>
    <t>LT (Qty)</t>
  </si>
  <si>
    <t>Sales+FC (Qty)</t>
  </si>
  <si>
    <t>OTD</t>
  </si>
  <si>
    <t>QBR</t>
  </si>
  <si>
    <t>v.KPI.Dem.Forecast.Qty.FormulaAll</t>
  </si>
  <si>
    <t>v.KPI.Dem.Forecast.Only.Qty.Formula</t>
  </si>
  <si>
    <t>Sales.Selected</t>
  </si>
  <si>
    <t>='Year=,Month=,YearMonth=,Quarter=,YearMonthNum={"&gt;='&amp;date(addmonths(%HIDE_DEM_PLAN_DATE,-15),'YYYYMM')
&amp;'"}'</t>
  </si>
  <si>
    <t>='Year=,Month=,YearMonth=,Quarter=,YearMonthNum={"&lt;='&amp;date(addmonths(%HIDE_DEM_PLAN_DATE,15),'YYYYMM')
 &amp;'&gt;='&amp;date(Only(%HIDE_DEM_PLAN_DATE),'YYYYMM')
&amp;'"}'</t>
  </si>
  <si>
    <t>='Year=,Month=,YearMonth=,Quarter=,YearMonthNum={"&gt;='&amp;date(addmonths(%HIDE_DEM_PLAN_DATE,-15),'YYYYMM')
 &amp;'&lt;='&amp;date(Only(%HIDE_DEM_PLAN_DATE),'YYYYMM')
&amp;'"}'</t>
  </si>
  <si>
    <t>Aux.KPI</t>
  </si>
  <si>
    <t>Dimension</t>
  </si>
  <si>
    <t>v.KPI.Dem.Forecast.Qty.FormulaAll.YTD</t>
  </si>
  <si>
    <t>v.KPI.Dem.Sales.Qty.Formula.YTD</t>
  </si>
  <si>
    <t>v.KPI.Dem.Forecast.Only.Qty.Formula.YTD</t>
  </si>
  <si>
    <t>v.KPI.Dem.FBP.Formula.YTD</t>
  </si>
  <si>
    <t>v.KPI.Dem.LT.Formula.YTD</t>
  </si>
  <si>
    <t>v.KPI.Dem.MAPE2.Formula.YTD</t>
  </si>
  <si>
    <t>v.KPI.Dem.MAPE3.Formula.YTD</t>
  </si>
  <si>
    <t>v.KPI.Dem.MAPE6.Formula.YTD</t>
  </si>
  <si>
    <t>v.KPI.Dem.MAPE12.Formula.YTD</t>
  </si>
  <si>
    <t>v.KPI.Dem.BIAS2.Formula.YTD</t>
  </si>
  <si>
    <t>v.KPI.Dem.BIAS3.Formula.YTD</t>
  </si>
  <si>
    <t>v.KPI.Dem.BIAS6.Formula.YTD</t>
  </si>
  <si>
    <t>v.KPI.Dem.BIAS12.Formula.YTD</t>
  </si>
  <si>
    <t>v.KPI.Dem.Label.BIAS12.YTD</t>
  </si>
  <si>
    <t>v.KPI.Dem.Label.BIAS6.YTD</t>
  </si>
  <si>
    <t>v.KPI.Dem.Label.BIAS3.YTD</t>
  </si>
  <si>
    <t>v.KPI.Dem.Label.BIAS2.YTD</t>
  </si>
  <si>
    <t>v.KPI.Dem.Label.MAPE12.YTD</t>
  </si>
  <si>
    <t>v.KPI.Dem.Label.MAPE6.YTD</t>
  </si>
  <si>
    <t>v.KPI.Dem.Label.MAPE3.YTD</t>
  </si>
  <si>
    <t>v.KPI.Dem.Label.MAPE2.YTD</t>
  </si>
  <si>
    <t>v.KPI.Dem.Label.LT.YTD</t>
  </si>
  <si>
    <t>v.KPI.Dem.Label.FBP.YTD</t>
  </si>
  <si>
    <t>v.KPI.Dem.Label.Sales.Qty.YTD</t>
  </si>
  <si>
    <t>v.KPI.Dem.Label.Forecast.Qty.YTD</t>
  </si>
  <si>
    <t>v.KPI.Dem.Label.Sales.Forecast.Qty.YTD</t>
  </si>
  <si>
    <t>Figures cumulative</t>
  </si>
  <si>
    <t>Metrics cumulative</t>
  </si>
  <si>
    <t>=if(v.App.Nav.Dem.Units.Button=1,1,'[m.Pack Size Numeric]')</t>
  </si>
  <si>
    <t>v.KPI.Dem.MAPE2.Calculated.Formula</t>
  </si>
  <si>
    <t>v.KPI.Dem.MAPE3.Calculated.Formula</t>
  </si>
  <si>
    <t>v.KPI.Dem.MAPE6.Calculated.Formula</t>
  </si>
  <si>
    <t>v.KPI.Dem.MAPE12.Calculated.Formula</t>
  </si>
  <si>
    <t>v.KPI.Dem.BIAS2.Calculated.Formula</t>
  </si>
  <si>
    <t>v.KPI.Dem.BIAS3.Calculated.Formula</t>
  </si>
  <si>
    <t>v.KPI.Dem.BIAS6.Calculated.Formula</t>
  </si>
  <si>
    <t>v.KPI.Dem.BIAS12.Calculated.Formula</t>
  </si>
  <si>
    <t>v.KPI.Dem.MAPE2.Calculated.Formula.YTD</t>
  </si>
  <si>
    <t>v.KPI.Dem.MAPE3.Calculated.Formula.YTD</t>
  </si>
  <si>
    <t>v.KPI.Dem.MAPE6.Calculated.Formula.YTD</t>
  </si>
  <si>
    <t>v.KPI.Dem.MAPE12.Calculated.Formula.YTD</t>
  </si>
  <si>
    <t>v.KPI.Dem.BIAS2.Calculated.Formula.YTD</t>
  </si>
  <si>
    <t>v.KPI.Dem.BIAS3.Calculated.Formula.YTD</t>
  </si>
  <si>
    <t>v.KPI.Dem.BIAS6.Calculated.Formula.YTD</t>
  </si>
  <si>
    <t>v.KPI.Dem.BIAS12.Calculated.Formula.YTD</t>
  </si>
  <si>
    <t>MAPE-2 calc</t>
  </si>
  <si>
    <t>MAPE-3 calc</t>
  </si>
  <si>
    <t>MAPE-6 calc</t>
  </si>
  <si>
    <t>MAPE-12 calc</t>
  </si>
  <si>
    <t>BIAS-2 calc</t>
  </si>
  <si>
    <t>BIAS-3 calc</t>
  </si>
  <si>
    <t>BIAS-6 calc</t>
  </si>
  <si>
    <t>BIAS-12 calc</t>
  </si>
  <si>
    <t>KPI_SUBPARENT</t>
  </si>
  <si>
    <t>Calculated</t>
  </si>
  <si>
    <t>In Market Sales (Qty)</t>
  </si>
  <si>
    <t>E2ELC</t>
  </si>
  <si>
    <t>Critical.R4AWInitiation.DEV</t>
  </si>
  <si>
    <t>Critical.R4AWApproval.OT</t>
  </si>
  <si>
    <t>Critical.R4AWApproval.CT</t>
  </si>
  <si>
    <t>Critical.AWfinish.CT</t>
  </si>
  <si>
    <t>Critical.AWfinish.OT</t>
  </si>
  <si>
    <t>Critical.AWfinish.DEV</t>
  </si>
  <si>
    <t>='avg({&lt;[Criticality]={"YES"} &gt;} [AW On Time Completion])'</t>
  </si>
  <si>
    <t>='avg({&lt;[Criticality]={"YES"} &gt;} [R4AW Approval Cycle Time])'</t>
  </si>
  <si>
    <t>='avg({&lt;[Criticality]={"YES"} &gt;} [R4AW Approval On Time Completion])'</t>
  </si>
  <si>
    <t>='avg({&lt;[Criticality]={"YES"} &gt;} [R4AW Initiated Deviation Time - Too Late])'</t>
  </si>
  <si>
    <t>='avg({&lt;[Criticality]={"YES"} &gt;} [AW Cycle Time])'</t>
  </si>
  <si>
    <t>='avg({&lt;[Criticality]={"YES"} &gt;} [AW Deviation Time - Too Late])'</t>
  </si>
  <si>
    <t>R4AWInitiation.CT</t>
  </si>
  <si>
    <t>R4AWInitiation.OT</t>
  </si>
  <si>
    <t>R4AWInitiation.DEV</t>
  </si>
  <si>
    <t>R4AWApproval.CT</t>
  </si>
  <si>
    <t>R4AWApproval.OT</t>
  </si>
  <si>
    <t>R4AWApproval.DEV</t>
  </si>
  <si>
    <t>AWfinish.CT</t>
  </si>
  <si>
    <t>AWfinish.OT</t>
  </si>
  <si>
    <t>AWfinish.DEV</t>
  </si>
  <si>
    <t>'Request for Artwork Initiation % On time'</t>
  </si>
  <si>
    <t>'Artwork Finished % On Time'</t>
  </si>
  <si>
    <t>Critical.RegulatorySubmission.CT</t>
  </si>
  <si>
    <t>Critical.RegulatorySubmission.OT</t>
  </si>
  <si>
    <t>='avg({&lt;[Criticality]={"YES"} &gt;} [HA Submission On Time Completion])'</t>
  </si>
  <si>
    <t>Critical.RegulatorySubmission.DEV</t>
  </si>
  <si>
    <t>='avg({&lt;[Criticality]={"YES"} &gt;} [HA Submission Deviation Time - Too Late])'</t>
  </si>
  <si>
    <t>='avg({&lt;[Criticality]={"YES"} &gt;} [HA Submission Cycle Time])'</t>
  </si>
  <si>
    <t>NonCritical.RegulatorySubmission.CT</t>
  </si>
  <si>
    <t>NonCritical.RegulatorySubmission.OT</t>
  </si>
  <si>
    <t>NonCritical.RegulatorySubmission.DEV</t>
  </si>
  <si>
    <t>All.RegulatorySubmission.CT</t>
  </si>
  <si>
    <t>All.RegulatorySubmission.OT</t>
  </si>
  <si>
    <t>All.RegulatorySubmission.DEV</t>
  </si>
  <si>
    <t>='avg({&lt;[Criticality]={"NO"} &gt;} [HA Submission Cycle Time])'</t>
  </si>
  <si>
    <t>='avg({&lt;[Criticality]={"NO"} &gt;} [HA Submission On Time Completion])'</t>
  </si>
  <si>
    <t>='avg({&lt;[Criticality]={"NO"} &gt;} [HA Submission Deviation Time - Too Late])'</t>
  </si>
  <si>
    <t>='avg( [HA Submission Cycle Time])'</t>
  </si>
  <si>
    <t>='avg( [HA Submission On Time Completion])'</t>
  </si>
  <si>
    <t>='avg( [HA Submission Deviation Time - Too Late])'</t>
  </si>
  <si>
    <t>Critical.RS.CasesLate</t>
  </si>
  <si>
    <t>NonCritical.RS.CasesOT</t>
  </si>
  <si>
    <t>All.RS.CasesTotal</t>
  </si>
  <si>
    <t>='Count({&lt; [HA Submission On Time Completion]={0,1}&gt;} [HA Submission On Time Completion])'</t>
  </si>
  <si>
    <t>='Count({&lt; [HA Submission On Time Completion]={0}&gt;} [HA Submission On Time Completion])'</t>
  </si>
  <si>
    <t>='Count({&lt; [HA Submission On Time Completion]={1}&gt;} [HA Submission On Time Completion])'</t>
  </si>
  <si>
    <t>NonCritical.RS.CasesLate</t>
  </si>
  <si>
    <t>All.RS.CasesLate</t>
  </si>
  <si>
    <t>Critical.RS.CasesOT</t>
  </si>
  <si>
    <t>All.RS.CasesOT</t>
  </si>
  <si>
    <t>='Count({&lt;[Criticality]={"YES"}, [HA Submission On Time Completion]={0}&gt;} [HA Submission On Time Completion])'</t>
  </si>
  <si>
    <t>='Count({&lt;[Criticality]={"NO"}, [HA Submission On Time Completion]={1}&gt;} [HA Submission On Time Completion])'</t>
  </si>
  <si>
    <t>Critical.RS.CasesTotal</t>
  </si>
  <si>
    <t>NonCritical.RS.CasesTotal</t>
  </si>
  <si>
    <t>='Count({&lt;[Criticality]={"NO"}, [HA Submission On Time Completion]={0,1}&gt;} [HA Submission On Time Completion])'</t>
  </si>
  <si>
    <t>='Count({&lt; [Criticality]={"YES"},[HA Submission On Time Completion]={0,1}&gt;} [HA Submission On Time Completion])'</t>
  </si>
  <si>
    <t>='Count({&lt; [Criticality]={"YES"},[HA Submission On Time Completion]={1}&gt;} [HA Submission On Time Completion])'</t>
  </si>
  <si>
    <t>='Count({&lt;[Criticality]={"NO"}, [HA Submission On Time Completion]={0}&gt;} [HA Submission On Time Completion])'</t>
  </si>
  <si>
    <t>NonCritical.AWfinish.CT</t>
  </si>
  <si>
    <t>NonCritical.AWfinish.OT</t>
  </si>
  <si>
    <t>NonCritical.AWfinish.DEV</t>
  </si>
  <si>
    <t>All.AWfinish.CT</t>
  </si>
  <si>
    <t>All.AWfinish.OT</t>
  </si>
  <si>
    <t>All.AWfinish.DEV</t>
  </si>
  <si>
    <t>='avg({&lt;[Criticality]={"NO"} &gt;} [AW Cycle Time])'</t>
  </si>
  <si>
    <t>='avg({&lt;[Criticality]={"NO"} &gt;} [AW On Time Completion])'</t>
  </si>
  <si>
    <t>='avg({&lt;[Criticality]={"NO"} &gt;} [AW Deviation Time - Too Late])'</t>
  </si>
  <si>
    <t>='avg([AW Cycle Time])'</t>
  </si>
  <si>
    <t>='avg([AW On Time Completion])'</t>
  </si>
  <si>
    <t>='avg([AW Deviation Time - Too Late])'</t>
  </si>
  <si>
    <t>Critical.AWF.CasesLate</t>
  </si>
  <si>
    <t>NonCritical.AWF.CasesLate</t>
  </si>
  <si>
    <t>All.AWF.CasesLate</t>
  </si>
  <si>
    <t>Critical.AWF.CasesOT</t>
  </si>
  <si>
    <t>NonCritical.AWF.CasesOT</t>
  </si>
  <si>
    <t>All.AWF.CasesOT</t>
  </si>
  <si>
    <t>Critical.AWF.CasesTotal</t>
  </si>
  <si>
    <t>NonCritical.AWF.CasesTotal</t>
  </si>
  <si>
    <t>All.AWF.CasesTotal</t>
  </si>
  <si>
    <t>='Count({&lt;[Criticality]={"YES"}, [AW On Time Completion]={0}&gt;} [AW On Time Completion])'</t>
  </si>
  <si>
    <t>='Count({&lt;[Criticality]={"NO"}, [AW On Time Completion]={0}&gt;} [AW On Time Completion])'</t>
  </si>
  <si>
    <t>='Count({&lt; [AW On Time Completion]={0}&gt;} [AW On Time Completion])'</t>
  </si>
  <si>
    <t>='Count({&lt; [Criticality]={"YES"},[AW On Time Completion]={1}&gt;} [AW On Time Completion])'</t>
  </si>
  <si>
    <t>='Count({&lt;[Criticality]={"NO"}, [AW On Time Completion]={1}&gt;} [AW On Time Completion])'</t>
  </si>
  <si>
    <t>='Count({&lt; [AW On Time Completion]={1}&gt;}  [AW On Time Completion])'</t>
  </si>
  <si>
    <t>='Count({&lt; [Criticality]={"YES"}, [AW On Time Completion]={0,1}&gt;} [AW On Time Completion])'</t>
  </si>
  <si>
    <t>='Count({&lt;[Criticality]={"NO"},  [AW On Time Completion]={0,1}&gt;}  [AW On Time Completion])'</t>
  </si>
  <si>
    <t>='Count({&lt;[AW On Time Completion]={0,1}&gt;}  [AW On Time Completion])'</t>
  </si>
  <si>
    <t>Critical.BatchRelease.CT</t>
  </si>
  <si>
    <t>Critical.BatchRelease.OT</t>
  </si>
  <si>
    <t>Critical.BatchRelease.DEV</t>
  </si>
  <si>
    <t>NonCritical.BatchRelease.CT</t>
  </si>
  <si>
    <t>NonCritical.BatchRelease.OT</t>
  </si>
  <si>
    <t>NonCritical.BatchRelease.DEV</t>
  </si>
  <si>
    <t>All.BatchRelease.CT</t>
  </si>
  <si>
    <t>All.BatchRelease.OT</t>
  </si>
  <si>
    <t>All.BatchRelease.DEV</t>
  </si>
  <si>
    <t>NonCritical.BR.CasesLate</t>
  </si>
  <si>
    <t>All.BR.CasesLate</t>
  </si>
  <si>
    <t>Critical.BR.CasesOT</t>
  </si>
  <si>
    <t>NonCritical.BR.CasesOT</t>
  </si>
  <si>
    <t>All.BR.CasesOT</t>
  </si>
  <si>
    <t>Critical.BR.CasesTotal</t>
  </si>
  <si>
    <t>NonCritical.BR.CasesTotal</t>
  </si>
  <si>
    <t>All.BR.CasesTotal</t>
  </si>
  <si>
    <t>='avg({&lt;[Criticality]={"NO"} &gt;} [Plant/Pack Site batch  On Time Releases])'</t>
  </si>
  <si>
    <t>='avg( [Plant/Pack Site batch  On Time Releases])'</t>
  </si>
  <si>
    <t>='Count({&lt; [Criticality]={"YES"},[Plant/Pack Site batch  On Time Releases]={1}&gt;} [Plant/Pack Site batch  On Time Releases])'</t>
  </si>
  <si>
    <t>='Count({&lt;[Criticality]={"NO"}, [Plant/Pack Site batch  On Time Releases]={1}&gt;} [Plant/Pack Site batch  On Time Releases])'</t>
  </si>
  <si>
    <t>='Count({&lt; [Plant/Pack Site batch  On Time Releases]={1}&gt;} [Plant/Pack Site batch  On Time Releases])'</t>
  </si>
  <si>
    <t>='Count({&lt;[Criticality]={"YES"}, [Plant/Pack Site batch  On Time Releases]={0}&gt;} [HA Submission On Time Completion])'</t>
  </si>
  <si>
    <t>='Count({&lt;[Criticality]={"NO"}, [Plant/Pack Site batch  On Time Releases]={0}&gt;} [HA Submission On Time Completion])'</t>
  </si>
  <si>
    <t>='Count({&lt; [Plant/Pack Site batch  On Time Releases]={0}&gt;} [Plant/Pack Site batch  On Time Releases])'</t>
  </si>
  <si>
    <t>='Count({&lt; [Criticality]={"YES"},[Plant/Pack Site batch  On Time Releases]={0,1}&gt;} [Plant/Pack Site batch  On Time Releases])'</t>
  </si>
  <si>
    <t>='Count({&lt;[Criticality]={"NO"}, [Plant/Pack Site batch  On Time Releases]={0,1}&gt;} [Plant/Pack Site batch  On Time Releases])'</t>
  </si>
  <si>
    <t>='Count({&lt; [Plant/Pack Site batch  On Time Releases]={0,1}&gt;} [Plant/Pack Site batch  On Time Releases])'</t>
  </si>
  <si>
    <t>='avg({&lt;[Criticality]={"YES"} &gt;} [Plant/Pack Site Batch Cycle Time])'</t>
  </si>
  <si>
    <t>='avg({&lt;[Criticality]={"NO"} &gt;} [Plant/Pack Site Batch Cycle Time])'</t>
  </si>
  <si>
    <t>='avg( [Plant/Pack Site Batch Cycle Time])'</t>
  </si>
  <si>
    <t>='avg({&lt;[Criticality]={"YES"} &gt;} [Plant/Pack Site batch Deviation Time - Too Late])'</t>
  </si>
  <si>
    <t>='avg( [Plant/Pack Site batch Deviation Time - Too Late])'</t>
  </si>
  <si>
    <t>='avg({&lt;[Criticality]={"NO"} &gt;} [Plant/Pack Site batch Deviation Time - Too Late])'</t>
  </si>
  <si>
    <t>Critical.MarketImplement.CT</t>
  </si>
  <si>
    <t>Critical.MarketImplement.OT</t>
  </si>
  <si>
    <t>Critical.MarketImplement.DEV</t>
  </si>
  <si>
    <t>Critical.BR.CasesLate</t>
  </si>
  <si>
    <t>Critical.MI.CasesOT</t>
  </si>
  <si>
    <t>Critical.MI.CasesTotal</t>
  </si>
  <si>
    <t>Critical.MI.CasesLate</t>
  </si>
  <si>
    <t>='avg({&lt;[Criticality]={"YES"} &gt;}[Plant/Pack Site batch  On Time Releases])'</t>
  </si>
  <si>
    <t>='avg({&lt;[Criticality]={"YES"} &gt;} [In market On Time Completion])'</t>
  </si>
  <si>
    <t>='Count({&lt; [Criticality]={"YES"},[In market On Time Completion]={1}&gt;} [In market On Time Completion])'</t>
  </si>
  <si>
    <t>='Count({&lt; [Criticality]={"YES"},[In market On Time Completion]={0,1}&gt;} [In market On Time Completion])'</t>
  </si>
  <si>
    <t>='avg({&lt;[Criticality]={"YES"} &gt;} [In market cycle time])'</t>
  </si>
  <si>
    <t>Critical.ComDispatch.CT</t>
  </si>
  <si>
    <t>Critical.ComDispatch.OT</t>
  </si>
  <si>
    <t>Critical.ComDispatch.DEV</t>
  </si>
  <si>
    <t>NonCritical.ComDispatch.CT</t>
  </si>
  <si>
    <t>NonCritical.ComDispatch.OT</t>
  </si>
  <si>
    <t>NonCritical.ComDispatch.DEV</t>
  </si>
  <si>
    <t>All.ComDispatch.CT</t>
  </si>
  <si>
    <t>All.ComDispatch.OT</t>
  </si>
  <si>
    <t>All.ComDispatch.DEV</t>
  </si>
  <si>
    <t>='avg({&lt;[Criticality]={"YES"} &gt;} [Communication Dispatch Cycle Time])'</t>
  </si>
  <si>
    <t>='avg({&lt;[Criticality]={"NO"} &gt;} [Communication Dispatch Cycle Time])'</t>
  </si>
  <si>
    <t>='avg( [Communication Dispatch Cycle Time])'</t>
  </si>
  <si>
    <t>='avg({&lt;[Criticality]={"YES"} &gt;} [Communication Dispatch On Time Completion])'</t>
  </si>
  <si>
    <t>='avg({&lt;[Criticality]={"NO"} &gt;} [Communication Dispatch On Time Completion])'</t>
  </si>
  <si>
    <t>='avg( [Communication Dispatch On Time Completion])'</t>
  </si>
  <si>
    <t>='avg({&lt;[Criticality]={"YES"} &gt;} [Communication Dispatch Deviation Time - Too Late])'</t>
  </si>
  <si>
    <t>='avg({&lt;[Criticality]={"NO"} &gt;} [Communication Dispatch Deviation Time - Too Late])'</t>
  </si>
  <si>
    <t>='avg( [Communication Dispatch Deviation Time - Too Late])'</t>
  </si>
  <si>
    <t>Critical.HAapproval.CT</t>
  </si>
  <si>
    <t>Critical.HAapproval.OT</t>
  </si>
  <si>
    <t>Critical.HAapproval.DEV</t>
  </si>
  <si>
    <t>NonCritical.HAapproval.CT</t>
  </si>
  <si>
    <t>NonCritical.HAapproval.OT</t>
  </si>
  <si>
    <t>NonCritical.HAapproval.DEV</t>
  </si>
  <si>
    <t>All.HAapproval.CT</t>
  </si>
  <si>
    <t>All.HAapproval.OT</t>
  </si>
  <si>
    <t>All.HAapproval.DEV</t>
  </si>
  <si>
    <t>='avg({&lt;[Criticality]={"YES"} &gt;} [HA Approval Cycle Time])'</t>
  </si>
  <si>
    <t>='avg({&lt;[Criticality]={"NO"} &gt;} [HA Approval Cycle Time])'</t>
  </si>
  <si>
    <t>='avg( [HA Approval Cycle Time])'</t>
  </si>
  <si>
    <t>='avg({&lt;[Criticality]={"YES"} &gt;} [HA Approval On Time Completion])'</t>
  </si>
  <si>
    <t>='avg({&lt;[Criticality]={"NO"} &gt;} [HA Approval On Time Completion])'</t>
  </si>
  <si>
    <t>='avg( [HA Approval On Time Completion])'</t>
  </si>
  <si>
    <t>='avg({&lt;[Criticality]={"YES"} &gt;} [HA Approval Deviation Time - Too Late])'</t>
  </si>
  <si>
    <t>='avg({&lt;[Criticality]={"NO"} &gt;} [HA Approval Deviation Time - Too Late])'</t>
  </si>
  <si>
    <t>='avg( [HA Approval Deviation Time - Too Late])'</t>
  </si>
  <si>
    <t>Critical.R4AWInitiation.CT</t>
  </si>
  <si>
    <t>Critical.R4AWInitiation.OT</t>
  </si>
  <si>
    <t>NonCritical.R4AWInitiation.CT</t>
  </si>
  <si>
    <t>NonCritical.R4AWInitiation.OT</t>
  </si>
  <si>
    <t>NonCritical.R4AWInitiation.DEV</t>
  </si>
  <si>
    <t>All.R4AWInitiation.CT</t>
  </si>
  <si>
    <t>All.R4AWInitiation.OT</t>
  </si>
  <si>
    <t>All.R4AWInitiation.DEV</t>
  </si>
  <si>
    <t>='avg({&lt;[Criticality]={"YES"} &gt;} [R4AW Initiated Cycle Time])'</t>
  </si>
  <si>
    <t>='avg({&lt;[Criticality]={"NO"} &gt;} [R4AW Initiated Cycle Time])'</t>
  </si>
  <si>
    <t>='avg( [R4AW Initiated Cycle Time])'</t>
  </si>
  <si>
    <t>='avg({&lt;[Criticality]={"YES"} &gt;} [R4AW Initiated On Time Completion])'</t>
  </si>
  <si>
    <t>='avg({&lt;[Criticality]={"NO"} &gt;} [R4AW Initiated On Time Completion])'</t>
  </si>
  <si>
    <t>='avg( [R4AW Initiated On Time Completion])'</t>
  </si>
  <si>
    <t>='avg({&lt;[Criticality]={"NO"} &gt;} [R4AW Initiated Deviation Time - Too Late])'</t>
  </si>
  <si>
    <t>='avg( [R4AW Initiated Deviation Time - Too Late])'</t>
  </si>
  <si>
    <t>Critical.R4AWApproval.DEV</t>
  </si>
  <si>
    <t>NonCritical.R4AWApproval.CT</t>
  </si>
  <si>
    <t>NonCritical.R4AWApproval.OT</t>
  </si>
  <si>
    <t>NonCritical.R4AWApproval.DEV</t>
  </si>
  <si>
    <t>All.R4AWApproval.CT</t>
  </si>
  <si>
    <t>All.R4AWApproval.OT</t>
  </si>
  <si>
    <t>All.R4AWApproval.DEV</t>
  </si>
  <si>
    <t>='avg({&lt;[Criticality]={"YES"} &gt;} [R4AW Approval Deviation Time - Too Late])'</t>
  </si>
  <si>
    <t>='avg({&lt;[Criticality]={"NO"} &gt;} [R4AW Approval Cycle Time])'</t>
  </si>
  <si>
    <t>='avg({&lt;[Criticality]={"NO"} &gt;} [R4AW Approval On Time Completion])'</t>
  </si>
  <si>
    <t>='avg({&lt;[Criticality]={"NO"} &gt;} [R4AW Approval Deviation Time - Too Late])'</t>
  </si>
  <si>
    <t>='avg( [R4AW Approval Cycle Time])'</t>
  </si>
  <si>
    <t>='avg( [R4AW Approval On Time Completion])'</t>
  </si>
  <si>
    <t>='avg( [R4AW Approval Deviation Time - Too Late])'</t>
  </si>
  <si>
    <t>'Request for Artwork Initiation Cycle Time (Days) '</t>
  </si>
  <si>
    <t>'Request for Artwork Initiation Deviation Time (Days) '</t>
  </si>
  <si>
    <t>'Request for Artwork Approval (Days)'</t>
  </si>
  <si>
    <t>'Request for Artwork Approval Deviation Days'</t>
  </si>
  <si>
    <t>'Artwork Finished Cycle Time (Days)'</t>
  </si>
  <si>
    <t>'Artwork Finished Deviation Days'</t>
  </si>
  <si>
    <t>'Health Authority Submission Cycle Time (Days) '</t>
  </si>
  <si>
    <t>'Health Authority Submission Deviation Time (Days) '</t>
  </si>
  <si>
    <t>BatchRelease.CT</t>
  </si>
  <si>
    <t>BatchRelease.OT</t>
  </si>
  <si>
    <t>BatchRelease.DEV</t>
  </si>
  <si>
    <t>HAapproval.CT</t>
  </si>
  <si>
    <t>HAapproval.OT</t>
  </si>
  <si>
    <t>HAapproval.DEV</t>
  </si>
  <si>
    <t>'Health Authority Approval Cycle Time (Days) '</t>
  </si>
  <si>
    <t>'Health Authority Approval Deviation Time (Days) '</t>
  </si>
  <si>
    <t>ComDispatch.CT</t>
  </si>
  <si>
    <t>ComDispatch.OT</t>
  </si>
  <si>
    <t>ComDispatch.DEV</t>
  </si>
  <si>
    <t>'Communication Dispatch Cycle Time (Days) '</t>
  </si>
  <si>
    <t>'Communication Dispatch Deviation Time (Days) '</t>
  </si>
  <si>
    <t>'First Plant/Pack Site Batch Release Cycle Time (Days) '</t>
  </si>
  <si>
    <t>'First Plant/Pack Site Batch Release % On Time'</t>
  </si>
  <si>
    <t>'First Plant/Pack Site Batch Release Deviation Time (Days) '</t>
  </si>
  <si>
    <t>MarketImplement.CT</t>
  </si>
  <si>
    <t>MarketImplement.OT</t>
  </si>
  <si>
    <t>MarketImplement.DEV</t>
  </si>
  <si>
    <t>'Market Implementation Cycle Time (Days) '</t>
  </si>
  <si>
    <t>'Market Implementation % On Time'</t>
  </si>
  <si>
    <t>'Market Implementation Deviation Time (Days) '</t>
  </si>
  <si>
    <t>Critical.AWfinish.CT.12month</t>
  </si>
  <si>
    <t>Critical.AWfinish.OT.12month</t>
  </si>
  <si>
    <t>NonCritical.AWfinish.OT.12month</t>
  </si>
  <si>
    <t>All.AWfinish.OT.12month</t>
  </si>
  <si>
    <t>Critical.AWfinish.DEV.12month</t>
  </si>
  <si>
    <t>NonCritical.AWfinish.CT.12month</t>
  </si>
  <si>
    <t>NonCritical.AWfinish.DEV.12month</t>
  </si>
  <si>
    <t>All.AWfinish.CT.12month</t>
  </si>
  <si>
    <t>All.AWfinish.DEV.12month</t>
  </si>
  <si>
    <t>Critical.HAsubmission.CT.12month</t>
  </si>
  <si>
    <t>Critical.HAsubmission.OT.12month</t>
  </si>
  <si>
    <t>Critical.HAsubmission.DEV.12month</t>
  </si>
  <si>
    <t>NonCritical.HAsubmission.CT.12month</t>
  </si>
  <si>
    <t>NonCritical.HAsubmission.OT.12month</t>
  </si>
  <si>
    <t>NonCritical.HAsubmission.DEV.12month</t>
  </si>
  <si>
    <t>All.HAsubmission.CT.12month</t>
  </si>
  <si>
    <t>All.HAsubmission.OT.12month</t>
  </si>
  <si>
    <t>All.HAsubmission.DEV.12month</t>
  </si>
  <si>
    <t>All.AW.open</t>
  </si>
  <si>
    <t>Critical.AW.open</t>
  </si>
  <si>
    <t>NonCritical.AW.open</t>
  </si>
  <si>
    <t>Critical.AW.risk</t>
  </si>
  <si>
    <t>Critical.AW.risk.percentage</t>
  </si>
  <si>
    <t>NonCritical.AW.risk</t>
  </si>
  <si>
    <t>All.AW.risk</t>
  </si>
  <si>
    <t>='NullCount({&lt;[Criticality]={"YES"} &gt;} [AW Finish Date])'</t>
  </si>
  <si>
    <t>='count({&lt;[Criticality]={"YES"}, [At Risk Indicator]={"AW Finished at risk"}&gt;} [At Risk Indicator])'</t>
  </si>
  <si>
    <t>='NullCount({&lt;[Criticality]={"NO"} &gt;} [AW Finish Date])'</t>
  </si>
  <si>
    <t>='count({&lt;[Criticality]={"NO"}, [At Risk Indicator]={"AW Finished at risk"}&gt;} [At Risk Indicator])'</t>
  </si>
  <si>
    <t>='NullCount([AW Finish Date])'</t>
  </si>
  <si>
    <t>='count({&lt; [At Risk Indicator]={"AW Finished at risk"}&gt;} [At Risk Indicator])'</t>
  </si>
  <si>
    <t>='count({&lt;[Criticality]={"NO"},[At Risk Indicator]={"AW Finished at risk"}&gt;} [At Risk Indicator])/NullCount({&lt;[Criticality]={"YES"} &gt;} [AW Finish Date])'</t>
  </si>
  <si>
    <t>='count({&lt;[Criticality]={"YES"},[At Risk Indicator]={"AW Finished at risk"}&gt;} [At Risk Indicator])/NullCount({&lt;[Criticality]={"YES"} &gt;} [AW Finish Date])'</t>
  </si>
  <si>
    <t>='count({&lt;[At Risk Indicator]={"AW Finished at risk"}&gt;} [At Risk Indicator])/NullCount([AW Finish Date])</t>
  </si>
  <si>
    <t>NonCritical.AW.risk.percentage</t>
  </si>
  <si>
    <t>Critical.BR.open</t>
  </si>
  <si>
    <t>Critical.BR.risk</t>
  </si>
  <si>
    <t>Critical.BR.risk.percentage</t>
  </si>
  <si>
    <t>NonCritical.BR.open</t>
  </si>
  <si>
    <t>NonCritical.BR.risk</t>
  </si>
  <si>
    <t>NonCritical.BR.risk.percentage</t>
  </si>
  <si>
    <t>All.BR.open</t>
  </si>
  <si>
    <t>All.BR.risk</t>
  </si>
  <si>
    <t>All.BR.risk.percentage</t>
  </si>
  <si>
    <t>Critical.MI.open</t>
  </si>
  <si>
    <t>Critical.MI.risk</t>
  </si>
  <si>
    <t>Critical.MI.risk.percentage</t>
  </si>
  <si>
    <t>NonCritical.MI.open</t>
  </si>
  <si>
    <t>NonCritical.MI.risk</t>
  </si>
  <si>
    <t>NonCritical.MI.risk.percentage</t>
  </si>
  <si>
    <t>All.MI.open</t>
  </si>
  <si>
    <t>All.MI.risk</t>
  </si>
  <si>
    <t>All.MI.risk.percentage</t>
  </si>
  <si>
    <t>All.AW.risk.percentage</t>
  </si>
  <si>
    <t>Critical.HA.open</t>
  </si>
  <si>
    <t>NonCritical.HA.open</t>
  </si>
  <si>
    <t>All.HA.open</t>
  </si>
  <si>
    <t>'Request for Artwork Approval % On time'</t>
  </si>
  <si>
    <t>='count({&lt;[Criticality]={"YES"}, [At Risk Indicator]={"Plant/Pack site batch release at risk"}&gt;} [At Risk Indicator])'</t>
  </si>
  <si>
    <t>='count({&lt;[Criticality]={"NO"}, [At Risk Indicator]={"Plant/Pack site batch release at risk"}&gt;} [At Risk Indicator])'</t>
  </si>
  <si>
    <t>='count({&lt; [At Risk Indicator]={"Plant/Pack site batch release at risk"}&gt;} [At Risk Indicator])'</t>
  </si>
  <si>
    <t>='NullCount({&lt;[Criticality]={"YES"} &gt;} [Pack Site Batch release date])'</t>
  </si>
  <si>
    <t>='NullCount({&lt;[Criticality]={"NO"} &gt;} [Pack Site Batch release date])'</t>
  </si>
  <si>
    <t>='NullCount([Pack Site Batch release date])'</t>
  </si>
  <si>
    <t>='count({&lt;[At Risk Indicator]={"Plant/Pack site batch release at risk"}&gt;} [At Risk Indicator])/NullCount([Pack Site Batch release date])</t>
  </si>
  <si>
    <t>='count({&lt;[Criticality]={"NO"},[At Risk Indicator]={"Plant/Pack site batch release at risk"}&gt;} [At Risk Indicator])/NullCount({&lt;[Criticality]={"YES"} &gt;} [Pack Site Batch release date])'</t>
  </si>
  <si>
    <t>='count({&lt;[Criticality]={"YES"},[At Risk Indicator]={"Plant/Pack site batch release at risk"}&gt;} [At Risk Indicator])/NullCount({&lt;[Criticality]={"YES"} &gt;} [Pack Site Batch release date])'</t>
  </si>
  <si>
    <t>='NullCount({&lt;[Criticality]={"YES"},  [HA Approval Required]={1}&gt;} [HA Approval Required])'</t>
  </si>
  <si>
    <t>='NullCount({&lt;[Criticality]={"NO"},  [HA Approval Required]={1}&gt;} [HA Approval Required])'</t>
  </si>
  <si>
    <t>='NullCount({&lt;[HA Approval Required]={1}&gt;} [HA Approval Required])'</t>
  </si>
  <si>
    <t>='Count({&lt;[Criticality]={"YES"}, [In market On Time Completion]={0}&gt;} [In market On Time Completion])'</t>
  </si>
  <si>
    <t>='NullCount({&lt;[Criticality]={"YES"} &gt;} [TW Implementation Date])'</t>
  </si>
  <si>
    <t>='NullCount({&lt;[Criticality]={"NO"} &gt;} [TW Implementation Date])'</t>
  </si>
  <si>
    <t>='NullCount([TW Implementation Date])'</t>
  </si>
  <si>
    <t>='count({&lt;[Criticality]={"YES"}, [At Risk Indicator]={"In Market implementation at Risk"}&gt;} [At Risk Indicator])'</t>
  </si>
  <si>
    <t>='count({&lt;[Criticality]={"YES"},[At Risk Indicator]={"In Market implementation at Risk"}&gt;} [At Risk Indicator])/NullCount({&lt;[Criticality]={"YES"} &gt;} [AW Finish Date])'</t>
  </si>
  <si>
    <t>='count({&lt;[Criticality]={"NO"}, [At Risk Indicator]={"In Market implementation at Risk"}&gt;} [At Risk Indicator])'</t>
  </si>
  <si>
    <t>='count({&lt;[Criticality]={"NO"},[At Risk Indicator]={"In Market implementation at Risk"}&gt;} [At Risk Indicator])/NullCount({&lt;[Criticality]={"YES"} &gt;} [AW Finish Date])'</t>
  </si>
  <si>
    <t>='count({&lt; [At Risk Indicator]={"In Market implementation at Risk"}&gt;} [At Risk Indicator])'</t>
  </si>
  <si>
    <t>='count({&lt;[At Risk Indicator]={"In Market implementation at Risk"}&gt;} [At Risk Indicator])/NullCount([AW Finish Date])</t>
  </si>
  <si>
    <t>Critical.BatchRelease.CT.12month</t>
  </si>
  <si>
    <t>Critical.BatchRelease.OT.12month</t>
  </si>
  <si>
    <t>Critical.BatchRelease.DEV.12month</t>
  </si>
  <si>
    <t>NonCritical.BatchRelease.CT.12month</t>
  </si>
  <si>
    <t>NonCritical.BatchRelease.OT.12month</t>
  </si>
  <si>
    <t>NonCritical.BatchRelease.DEV.12month</t>
  </si>
  <si>
    <t>All.BatchRelease.CT.12month</t>
  </si>
  <si>
    <t>All.BatchRelease.OT.12month</t>
  </si>
  <si>
    <t>All.BatchRelease.DEV.12month</t>
  </si>
  <si>
    <t>Critical.MarketImplement.CT.12month</t>
  </si>
  <si>
    <t>Critical.MarketImplement.OT.12month</t>
  </si>
  <si>
    <t>Critical.MarketImplement.DEV.12month</t>
  </si>
  <si>
    <t>Critical.RegulatorySubmission.CT.Range</t>
  </si>
  <si>
    <t>Critical.RegulatorySubmission.OT.Range</t>
  </si>
  <si>
    <t>Critical.RegulatorySubmission.DEV.Range</t>
  </si>
  <si>
    <t>NonCritical.RegulatorySubmission.CT.Range</t>
  </si>
  <si>
    <t>NonCritical.RegulatorySubmission.OT.Range</t>
  </si>
  <si>
    <t>NonCritical.RegulatorySubmission.DEV.Range</t>
  </si>
  <si>
    <t>All.RegulatorySubmission.CT.Range</t>
  </si>
  <si>
    <t>All.RegulatorySubmission.OT.Range</t>
  </si>
  <si>
    <t>All.RegulatorySubmission.DEV.Range</t>
  </si>
  <si>
    <t>Critical.HAapproval.CT.Range</t>
  </si>
  <si>
    <t>Critical.HAapproval.OT.Range</t>
  </si>
  <si>
    <t>Critical.HAapproval.DEV.Range</t>
  </si>
  <si>
    <t>NonCritical.HAapproval.CT.Range</t>
  </si>
  <si>
    <t>NonCritical.HAapproval.OT.Range</t>
  </si>
  <si>
    <t>NonCritical.HAapproval.DEV.Range</t>
  </si>
  <si>
    <t>All.HAapproval.CT.Range</t>
  </si>
  <si>
    <t>All.HAapproval.OT.Range</t>
  </si>
  <si>
    <t>All.HAapproval.DEV.Range</t>
  </si>
  <si>
    <t>Critical.ComDispatch.CT.Range</t>
  </si>
  <si>
    <t>Critical.ComDispatch.OT.Range</t>
  </si>
  <si>
    <t>Critical.ComDispatch.DEV.Range</t>
  </si>
  <si>
    <t>NonCritical.ComDispatch.CT.Range</t>
  </si>
  <si>
    <t>NonCritical.ComDispatch.OT.Range</t>
  </si>
  <si>
    <t>NonCritical.ComDispatch.DEV.Range</t>
  </si>
  <si>
    <t>All.ComDispatch.CT.Range</t>
  </si>
  <si>
    <t>All.ComDispatch.OT.Range</t>
  </si>
  <si>
    <t>All.ComDispatch.DEV.Range</t>
  </si>
  <si>
    <t>Critical.R4AWInitiation.CT.Range</t>
  </si>
  <si>
    <t>Critical.R4AWInitiation.OT.Range</t>
  </si>
  <si>
    <t>Critical.R4AWInitiation.DEV.Range</t>
  </si>
  <si>
    <t>NonCritical.R4AWInitiation.CT.Range</t>
  </si>
  <si>
    <t>NonCritical.R4AWInitiation.OT.Range</t>
  </si>
  <si>
    <t>NonCritical.R4AWInitiation.DEV.Range</t>
  </si>
  <si>
    <t>All.R4AWInitiation.CT.Range</t>
  </si>
  <si>
    <t>All.R4AWInitiation.OT.Range</t>
  </si>
  <si>
    <t>All.R4AWInitiation.DEV.Range</t>
  </si>
  <si>
    <t>Critical.R4AWApproval.CT.Range</t>
  </si>
  <si>
    <t>Critical.R4AWApproval.OT.Range</t>
  </si>
  <si>
    <t>Critical.R4AWApproval.DEV.Range</t>
  </si>
  <si>
    <t>NonCritical.R4AWApproval.CT.Range</t>
  </si>
  <si>
    <t>NonCritical.R4AWApproval.OT.Range</t>
  </si>
  <si>
    <t>NonCritical.R4AWApproval.DEV.Range</t>
  </si>
  <si>
    <t>All.R4AWApproval.CT.Range</t>
  </si>
  <si>
    <t>All.R4AWApproval.OT.Range</t>
  </si>
  <si>
    <t>All.R4AWApproval.DEV.Range</t>
  </si>
  <si>
    <t>Critical.AWfinish.CT.Range</t>
  </si>
  <si>
    <t>Critical.AWfinish.OT.Range</t>
  </si>
  <si>
    <t>Critical.AWfinish.DEV.Range</t>
  </si>
  <si>
    <t>NonCritical.AWfinish.CT.Range</t>
  </si>
  <si>
    <t>NonCritical.AWfinish.OT.Range</t>
  </si>
  <si>
    <t>NonCritical.AWfinish.DEV.Range</t>
  </si>
  <si>
    <t>All.AWfinish.CT.Range</t>
  </si>
  <si>
    <t>All.AWfinish.OT.Range</t>
  </si>
  <si>
    <t>All.AWfinish.DEV.Range</t>
  </si>
  <si>
    <t>Critical.BatchRelease.CT.Range</t>
  </si>
  <si>
    <t>Critical.BatchRelease.OT.Range</t>
  </si>
  <si>
    <t>Critical.BatchRelease.DEV.Range</t>
  </si>
  <si>
    <t>NonCritical.BatchRelease.CT.Range</t>
  </si>
  <si>
    <t>NonCritical.BatchRelease.OT.Range</t>
  </si>
  <si>
    <t>NonCritical.BatchRelease.DEV.Range</t>
  </si>
  <si>
    <t>All.BatchRelease.CT.Range</t>
  </si>
  <si>
    <t>All.BatchRelease.OT.Range</t>
  </si>
  <si>
    <t>All.BatchRelease.DEV.Range</t>
  </si>
  <si>
    <t>Critical.MarketImplement.CT.Range</t>
  </si>
  <si>
    <t>Critical.MarketImplement.OT.Range</t>
  </si>
  <si>
    <t>Critical.MarketImplement.DEV.Range</t>
  </si>
  <si>
    <t>Eps</t>
  </si>
  <si>
    <t>v.Aux.KPI.Eps</t>
  </si>
  <si>
    <t>All.HA.OnTime</t>
  </si>
  <si>
    <t>='Sum([HA Submission On Time])</t>
  </si>
  <si>
    <t>All.HA.Risk</t>
  </si>
  <si>
    <t>='Sum([HA Submission at Risk])</t>
  </si>
  <si>
    <t>All.HA.Overdue</t>
  </si>
  <si>
    <t>='Sum([HA Submission Overdue])</t>
  </si>
  <si>
    <t>All.AW.OnTime</t>
  </si>
  <si>
    <t>All.AW.Risk</t>
  </si>
  <si>
    <t>All.AW.Overdue</t>
  </si>
  <si>
    <t>='Sum([AW On Time])</t>
  </si>
  <si>
    <t>='Sum([AW at Risk])</t>
  </si>
  <si>
    <t>='Sum([AW Overdue])</t>
  </si>
  <si>
    <t>All.MI.OnTime</t>
  </si>
  <si>
    <t>All.MI.Risk</t>
  </si>
  <si>
    <t>All.MI.Overdue</t>
  </si>
  <si>
    <t>='Sum([In market Overdue])</t>
  </si>
  <si>
    <t>Criticality</t>
  </si>
  <si>
    <t>v.Aux.KPI.Criticality</t>
  </si>
  <si>
    <t>=only(%HIDE_CRITICALITY_CODE)</t>
  </si>
  <si>
    <t>HAsubmission.CT</t>
  </si>
  <si>
    <t>HAsubmission.OT</t>
  </si>
  <si>
    <t>HAsubmission.DEV</t>
  </si>
  <si>
    <t>'Health Authority Submission  % On Time'</t>
  </si>
  <si>
    <t>'Health Authority Approval  % On Time'</t>
  </si>
  <si>
    <t>'Communication Dispatch  % On Time'</t>
  </si>
  <si>
    <t>'Request for Artwork Initiation % On Time'</t>
  </si>
  <si>
    <t>ColorCoding</t>
  </si>
  <si>
    <t>OT</t>
  </si>
  <si>
    <t>AWFinish</t>
  </si>
  <si>
    <t>BatchRelease</t>
  </si>
  <si>
    <t>MarketImplement</t>
  </si>
  <si>
    <t>HAsubmission</t>
  </si>
  <si>
    <t xml:space="preserve">='if($(v.KPI.E2ELC.Critical.RegulatorySubmission.OT.Formula)&gt;Max({&lt;KPI={"Critical Regulatory Submission On Time"}&gt;} Target),$(v.Layout.Colour.KPI.Green),
 if($(v.KPI.E2ELC.Critical.RegulatorySubmission.OT.Formula)&gt;Max({&lt;KPI={"Critical Regulatory Submission On Time"}&gt;} Tolerance),$(v.Layout.Colour.KPI.Yellow),
 if($(v.KPI.E2ELC.Critical.RegulatorySubmission.OT.Formula)&lt;Max({&lt;KPI={"Critical Regulatory Submission On Time"}&gt;} Tolerance),$(v.Layout.Colour.KPI.Red),
 v.Layout.Colour.White)))
</t>
  </si>
  <si>
    <t>Critical Artwork Development On Time</t>
  </si>
  <si>
    <t xml:space="preserve">='if($(v.KPI.E2ELC.Critical.RegulatorySubmission.OT.Formula)&gt;Max({&lt;KPI={"Critical Regulatory Submission On Time"}&gt;} Target),$(v.Layout.Colour.KPI.Green),
if($(v.KPI.E2ELC.Critical.AWfinish.OT.Formula)&gt;Max({&lt;KPI={"Critical Artwork Development On Time"}&gt;} Target), $(v.Layout.Colour.KPI.Green),
if($(v.KPI.E2ELC.Critical.AWfinish.OT.Formula)&gt;Max({&lt;KPI={"Critical Artwork Development On Time"}&gt;} Tolerance),$(v.Layout.Colour.KPI.Yellow),
if($(v.KPI.E2ELC.Critical.AWfinish.OT.Formula)&lt;Max({&lt;KPI={"Critical Artwork Development On Time"}&gt;} Tolerance),$(v.Layout.Colour.KPI.Red),
v.Layout.Colour.White))))
</t>
  </si>
  <si>
    <t>='if($(v.KPI.E2ELC.Critical.BatchRelease.OT.Formula)&gt;Max({&lt;KPI={"Critical Pack Site Batch Release On Time"}&gt;} Target), $(v.Layout.Colour.KPI.Green),
if($(v.KPI.E2ELC.Critical.BatchRelease.OT.Formula)&gt;Max({&lt;KPI={"Critical Pack Site Batch Release On Time"}&gt;} Tolerance),$(v.Layout.Colour.KPI.Yellow),
if($(v.KPI.E2ELC.Critical.BatchRelease.OT.Formula)&lt;Max({&lt;KPI={"Critical Pack Site Batch Release On Time"}&gt;} Tolerance),$(v.Layout.Colour.KPI.Red),
$(v.Layout.Colour.White))))</t>
  </si>
  <si>
    <t>='if($(v.KPI.E2ELC.Critical.MarketImplement.OT.Formula)&gt;Max({&lt;KPI={"Critical In Market Implementation On Time"}&gt;} Target), $(v.Layout.Colour.KPI.Green),
if($(v.KPI.E2ELC.Critical.MarketImplement.OT.Formula)&gt;Max({&lt;KPI={"Critical In Market Implementation On Time"}&gt;} Tolerance),$(v.Layout.Colour.KPI.Yellow),
if($(v.KPI.E2ELC.Critical.MarketImplement.OT.Formula)&lt;Max({&lt;KPI={"Critical In Market Implementation On Time"}&gt;} Tolerance),$(v.Layout.Colour.KPI.Red),
$(v.Layout.Colour.White))))</t>
  </si>
  <si>
    <t>='avg({&lt;[%HIDE_Reporting Year]=,[%HIDE_Reporting Month]=,[%HIDE_Reporting YearMonth]=,Month_ID={"&gt;=$(=only(%HIDE_From.YearMonthID))&lt;=$(=only(%HIDE_To.YearMonthID))"},[Criticality]={"YES"}&gt;} [R4AW Initiated Cycle Time])'</t>
  </si>
  <si>
    <t>='avg({&lt;[%HIDE_Reporting Year]=,[%HIDE_Reporting Month]=,[%HIDE_Reporting YearMonth]=,Month_ID={"&gt;=$(=only(%HIDE_From.YearMonthID))&lt;=$(=only(%HIDE_To.YearMonthID))"},[Criticality]={"YES"}&gt;} [R4AW Initiated On Time Completion]+$(v.Aux.KPI.Eps))'</t>
  </si>
  <si>
    <t>='avg({&lt;[%HIDE_Reporting Year]=,[%HIDE_Reporting Month]=,[%HIDE_Reporting YearMonth]=,Month_ID={"&gt;=$(=only(%HIDE_From.YearMonthID))&lt;=$(=only(%HIDE_To.YearMonthID))"},[Criticality]={"YES"}&gt;}  [R4AW Initiated Deviation Time - Too Late])'</t>
  </si>
  <si>
    <t>='avg({&lt;[%HIDE_Reporting Year]=,[%HIDE_Reporting Month]=,[%HIDE_Reporting YearMonth]=,Month_ID={"&gt;=$(=only(%HIDE_From.YearMonthID))&lt;=$(=only(%HIDE_To.YearMonthID))"},[Criticality]={"NO"}&gt;}  [R4AW Initiated Cycle Time])'</t>
  </si>
  <si>
    <t>='avg({&lt;[%HIDE_Reporting Year]=,[%HIDE_Reporting Month]=,[%HIDE_Reporting YearMonth]=,Month_ID={"&gt;=$(=only(%HIDE_From.YearMonthID))&lt;=$(=only(%HIDE_To.YearMonthID))"},[Criticality]={"NO"}&gt;}  [R4AW Initiated On Time Completion]+$(v.Aux.KPI.Eps))'</t>
  </si>
  <si>
    <t>='avg({&lt;[%HIDE_Reporting Year]=,[%HIDE_Reporting Month]=,[%HIDE_Reporting YearMonth]=,Month_ID={"&gt;=$(=only(%HIDE_From.YearMonthID))&lt;=$(=only(%HIDE_To.YearMonthID))"},[Criticality]={"NO"}&gt;} [R4AW Initiated Deviation Time - Too Late])'</t>
  </si>
  <si>
    <t>='avg({&lt;[%HIDE_Reporting Year]=,[%HIDE_Reporting Month]=,[%HIDE_Reporting YearMonth]=,Month_ID={"&gt;=$(=only(%HIDE_From.YearMonthID))&lt;=$(=only(%HIDE_To.YearMonthID))"},[Criticality]={"YES"}&gt;}  [HA Approval Cycle Time])'</t>
  </si>
  <si>
    <t>='avg({&lt;[%HIDE_Reporting Year]=,[%HIDE_Reporting Month]=,[%HIDE_Reporting YearMonth]=,Month_ID={"&gt;=$(=only(%HIDE_From.YearMonthID))&lt;=$(=only(%HIDE_To.YearMonthID))"},[Criticality]={"YES"}&gt;}  [HA Approval On Time Completion]+$(v.Aux.KPI.Eps))'</t>
  </si>
  <si>
    <t>='avg({&lt;[%HIDE_Reporting Year]=,[%HIDE_Reporting Month]=,[%HIDE_Reporting YearMonth]=,Month_ID={"&gt;=$(=only(%HIDE_From.YearMonthID))&lt;=$(=only(%HIDE_To.YearMonthID))"},[Criticality]={"YES"}&gt;}  [HA Approval Deviation Time - Too Late])'</t>
  </si>
  <si>
    <t>='avg({&lt;[%HIDE_Reporting Year]=,[%HIDE_Reporting Month]=,[%HIDE_Reporting YearMonth]=,Month_ID={"&gt;=$(=only(%HIDE_From.YearMonthID))&lt;=$(=only(%HIDE_To.YearMonthID))"},[Criticality]={"YES"}&gt;}  [HA Submission Cycle Time])'</t>
  </si>
  <si>
    <t>='avg({&lt;[%HIDE_Reporting Year]=,[%HIDE_Reporting Month]=,[%HIDE_Reporting YearMonth]=,Month_ID={"&gt;=$(=only(%HIDE_From.YearMonthID))&lt;=$(=only(%HIDE_To.YearMonthID))"},[Criticality]={"YES"}&gt;}  [HA Submission On Time Completion]+$(v.Aux.KPI.Eps))'</t>
  </si>
  <si>
    <t>='avg({&lt;[%HIDE_Reporting Year]=,[%HIDE_Reporting Month]=,[%HIDE_Reporting YearMonth]=,Month_ID={"&gt;=$(=only(%HIDE_From.YearMonthID))&lt;=$(=only(%HIDE_To.YearMonthID))"},[Criticality]={"YES"}&gt;}  [HA Submission Deviation Time - Too Late])'</t>
  </si>
  <si>
    <t>='avg({&lt;[%HIDE_Reporting Year]=,[%HIDE_Reporting Month]=,[%HIDE_Reporting YearMonth]=,Month_ID={"&gt;=$(=only(%HIDE_From.YearMonthID))&lt;=$(=only(%HIDE_To.YearMonthID))"},[Criticality]={"YES"}&gt;}  [Communication Dispatch Cycle Time])'</t>
  </si>
  <si>
    <t>='avg({&lt;[%HIDE_Reporting Year]=,[%HIDE_Reporting Month]=,[%HIDE_Reporting YearMonth]=,Month_ID={"&gt;=$(=only(%HIDE_From.YearMonthID))&lt;=$(=only(%HIDE_To.YearMonthID))"},[Criticality]={"YES"}&gt;}  [Communication Dispatch On Time Completion]+$(v.Aux.KPI.Eps))'</t>
  </si>
  <si>
    <t>='avg({&lt;[%HIDE_Reporting Year]=,[%HIDE_Reporting Month]=,[%HIDE_Reporting YearMonth]=,Month_ID={"&gt;=$(=only(%HIDE_From.YearMonthID))&lt;=$(=only(%HIDE_To.YearMonthID))"},[Criticality]={"YES"}&gt;}  [Communication Dispatch Deviation Time - Too Late])'</t>
  </si>
  <si>
    <t>='avg({&lt;[%HIDE_Reporting Year]=,[%HIDE_Reporting Month]=,[%HIDE_Reporting YearMonth]=,Month_ID={"&gt;=$(=only(%HIDE_From.YearMonthID))&lt;=$(=only(%HIDE_To.YearMonthID))"},[Criticality]={"YES"}&gt;} [In market cycle time])'</t>
  </si>
  <si>
    <t>='avg({&lt;[%HIDE_Reporting Year]=,[%HIDE_Reporting Month]=,[%HIDE_Reporting YearMonth]=,Month_ID={"&gt;=$(=only(%HIDE_From.YearMonthID))&lt;=$(=only(%HIDE_To.YearMonthID))"},[Criticality]={"YES"}&gt;} [In market On Time Completion])'</t>
  </si>
  <si>
    <t>='avg({&lt;[%HIDE_Reporting Year]=,[%HIDE_Reporting Month]=,[%HIDE_Reporting YearMonth]=,Month_ID={"&gt;=$(=only(%HIDE_From.YearMonthID))&lt;=$(=only(%HIDE_To.YearMonthID))"},[Criticality]={"YES"}&gt;}  [R4AW Approval Cycle Time])'</t>
  </si>
  <si>
    <t>='avg({&lt;[%HIDE_Reporting Year]=,[%HIDE_Reporting Month]=,[%HIDE_Reporting YearMonth]=,Month_ID={"&gt;=$(=only(%HIDE_From.YearMonthID))&lt;=$(=only(%HIDE_To.YearMonthID))"},[Criticality]={"YES"}&gt;}  [R4AW Approval On Time Completion]+$(v.Aux.KPI.Eps))'</t>
  </si>
  <si>
    <t>='avg({&lt;[%HIDE_Reporting Year]=,[%HIDE_Reporting Month]=,[%HIDE_Reporting YearMonth]=,Month_ID={"&gt;=$(=only(%HIDE_From.YearMonthID))&lt;=$(=only(%HIDE_To.YearMonthID))"},[Criticality]={"YES"}&gt;}  [R4AW Approval Deviation Time - Too Late])'</t>
  </si>
  <si>
    <t>='avg({&lt;[%HIDE_Reporting Year]=,[%HIDE_Reporting Month]=,[%HIDE_Reporting YearMonth]=,Month_ID={"&gt;=$(=only(%HIDE_From.YearMonthID))&lt;=$(=only(%HIDE_To.YearMonthID))"},[Criticality]={"YES"}&gt;}  [AW Cycle Time])'</t>
  </si>
  <si>
    <t>='avg({&lt;[%HIDE_Reporting Year]=,[%HIDE_Reporting Month]=,[%HIDE_Reporting YearMonth]=,Month_ID={"&gt;=$(=only(%HIDE_From.YearMonthID))&lt;=$(=only(%HIDE_To.YearMonthID))"},[Criticality]={"YES"}&gt;}  [AW On Time Completion]+$(v.Aux.KPI.Eps))'</t>
  </si>
  <si>
    <t>='avg({&lt;[%HIDE_Reporting Year]=,[%HIDE_Reporting Month]=,[%HIDE_Reporting YearMonth]=,Month_ID={"&gt;=$(=only(%HIDE_From.YearMonthID))&lt;=$(=only(%HIDE_To.YearMonthID))"},[Criticality]={"YES"}&gt;}  [AW Deviation Time - Too Late])'</t>
  </si>
  <si>
    <t>='avg({&lt;[%HIDE_Reporting Year]=,[%HIDE_Reporting Month]=,[%HIDE_Reporting YearMonth]=,Month_ID={"&gt;=$(=only(%HIDE_From.YearMonthID))&lt;=$(=only(%HIDE_To.YearMonthID))"},[Criticality]={"YES"}&gt;} [Plant/Pack Site Batch Cycle Time])'</t>
  </si>
  <si>
    <t>='avg({&lt;[%HIDE_Reporting Year]=,[%HIDE_Reporting Month]=,[%HIDE_Reporting YearMonth]=,Month_ID={"&gt;=$(=only(%HIDE_From.YearMonthID))&lt;=$(=only(%HIDE_To.YearMonthID))"},[Criticality]={"YES"}&gt;} [Plant/Pack Site batch  On Time Releases]+$(v.Aux.KPI.Eps))'</t>
  </si>
  <si>
    <t>='avg({&lt;[%HIDE_Reporting Year]=,[%HIDE_Reporting Month]=,[%HIDE_Reporting YearMonth]=,Month_ID={"&gt;=$(=only(%HIDE_From.YearMonthID))&lt;=$(=only(%HIDE_To.YearMonthID))"},[Criticality]={"YES"}&gt;}  [Plant/Pack Site batch Deviation Time - Too Late])'</t>
  </si>
  <si>
    <t>='avg({&lt;[%HIDE_Reporting Year]=,[%HIDE_Reporting Month]=,[%HIDE_Reporting YearMonth]=,Month_ID={"&gt;=$(=only(%HIDE_From.YearMonthID))&lt;=$(=only(%HIDE_To.YearMonthID))"},[Criticality]={"YES"}&gt;}  [In market cycle time])'</t>
  </si>
  <si>
    <t>='avg({&lt;[%HIDE_Reporting Year]=,[%HIDE_Reporting Month]=,[%HIDE_Reporting YearMonth]=,Month_ID={"&gt;=$(=only(%HIDE_From.YearMonthID))&lt;=$(=only(%HIDE_To.YearMonthID))"},[Criticality]={"YES"}&gt;} [In market On Time Completion]+$(v.Aux.KPI.Eps))'</t>
  </si>
  <si>
    <t>='avg({&lt;[%HIDE_Reporting Year]=,[%HIDE_Reporting Month]=,[%HIDE_Reporting YearMonth]=,Month_ID= {"&gt;=$(=only(%HIDE_From.YearMonthID))&lt;=$(=only(%HIDE_To.YearMonthID))"}&gt;} [R4AW Approval Cycle Time])'</t>
  </si>
  <si>
    <t>='avg( {&lt;[%HIDE_Reporting Year]=,[%HIDE_Reporting Month]=,[%HIDE_Reporting YearMonth]=,Month_ID= {"&gt;=$(=only(%HIDE_From.YearMonthID))&lt;=$(=only(%HIDE_To.YearMonthID))"}&gt;} [R4AW Approval On Time Completion]+$(v.Aux.KPI.Eps))'</t>
  </si>
  <si>
    <t>='avg( {&lt;[%HIDE_Reporting Year]=,[%HIDE_Reporting Month]=,[%HIDE_Reporting YearMonth]=,Month_ID= {"&gt;=$(=only(%HIDE_From.YearMonthID))&lt;=$(=only(%HIDE_To.YearMonthID))"}&gt;} [R4AW Approval Deviation Time - Too Late])'</t>
  </si>
  <si>
    <t>='avg( {&lt;[%HIDE_Reporting Year]=,[%HIDE_Reporting Month]=,[%HIDE_Reporting YearMonth]=,Month_ID= {"&gt;=$(=only(%HIDE_From.YearMonthID))&lt;=$(=only(%HIDE_To.YearMonthID))"}&gt;} [AW Deviation Time - Too Late])'</t>
  </si>
  <si>
    <t>='avg({&lt;[%HIDE_Reporting Year]=,[%HIDE_Reporting Month]=,[%HIDE_Reporting YearMonth]=,Month_ID= {"&gt;=$(=only(%HIDE_From.YearMonthID))&lt;=$(=only(%HIDE_To.YearMonthID))"}&gt;} [Communication Dispatch Cycle Time])'</t>
  </si>
  <si>
    <t>='avg({&lt;[%HIDE_Reporting Year]=,[%HIDE_Reporting Month]=,[%HIDE_Reporting YearMonth]=,Month_ID= {"&gt;=$(=only(%HIDE_From.YearMonthID))&lt;=$(=only(%HIDE_To.YearMonthID))"}&gt;} [Communication Dispatch On Time Completion]+$(v.Aux.KPI.Eps))'</t>
  </si>
  <si>
    <t>='avg( {&lt;[%HIDE_Reporting Year]=,[%HIDE_Reporting Month]=,[%HIDE_Reporting YearMonth]=,Month_ID= {"&gt;=$(=only(%HIDE_From.YearMonthID))&lt;=$(=only(%HIDE_To.YearMonthID))"}&gt;} [Communication Dispatch Deviation Time - Too Late])'</t>
  </si>
  <si>
    <t>='avg({&lt;[%HIDE_Reporting Year]=,[%HIDE_Reporting Month]=,[%HIDE_Reporting YearMonth]=,Month_ID= {"&gt;=$(=only(%HIDE_From.YearMonthID))&lt;=$(=only(%HIDE_To.YearMonthID))"}&gt;} [HA Submission Cycle Time])'</t>
  </si>
  <si>
    <t>='avg( {&lt;[%HIDE_Reporting Year]=,[%HIDE_Reporting Month]=,[%HIDE_Reporting YearMonth]=,Month_ID= {"&gt;=$(=only(%HIDE_From.YearMonthID))&lt;=$(=only(%HIDE_To.YearMonthID))"}&gt;} [HA Submission On Time Completion]+$(v.Aux.KPI.Eps))'</t>
  </si>
  <si>
    <t>='avg({&lt;[%HIDE_Reporting Year]=,[%HIDE_Reporting Month]=,[%HIDE_Reporting YearMonth]=,Month_ID= {"&gt;=$(=only(%HIDE_From.YearMonthID))&lt;=$(=only(%HIDE_To.YearMonthID))"}&gt;} [HA Submission Deviation Time - Too Late])'</t>
  </si>
  <si>
    <t>='avg({&lt;[%HIDE_Reporting Year]=,[%HIDE_Reporting Month]=,[%HIDE_Reporting YearMonth]=,Month_ID= {"&gt;=$(=only(%HIDE_From.YearMonthID))&lt;=$(=only(%HIDE_To.YearMonthID))"}&gt;} [HA Approval Cycle Time])'</t>
  </si>
  <si>
    <t>='avg( {&lt;[%HIDE_Reporting Year]=,[%HIDE_Reporting Month]=,[%HIDE_Reporting YearMonth]=,Month_ID= {"&gt;=$(=only(%HIDE_From.YearMonthID))&lt;=$(=only(%HIDE_To.YearMonthID))"}&gt;} [HA Approval On Time Completion]+$(v.Aux.KPI.Eps))'</t>
  </si>
  <si>
    <t>='avg({&lt;[%HIDE_Reporting Year]=,[%HIDE_Reporting Month]=,[%HIDE_Reporting YearMonth]=,Month_ID= {"&gt;=$(=only(%HIDE_From.YearMonthID))&lt;=$(=only(%HIDE_To.YearMonthID))"}&gt;} [HA Approval Deviation Time - Too Late])'</t>
  </si>
  <si>
    <t>='avg({&lt;[%HIDE_Reporting Year]=,[%HIDE_Reporting Month]=,[%HIDE_Reporting YearMonth]=,Month_ID= {"&gt;=$(=only(%HIDE_From.YearMonthID))&lt;=$(=only(%HIDE_To.YearMonthID))"}&gt;} [R4AW Initiated Cycle Time])'</t>
  </si>
  <si>
    <t>='avg({&lt;[%HIDE_Reporting Year]=,[%HIDE_Reporting Month]=,[%HIDE_Reporting YearMonth]=,Month_ID= {"&gt;=$(=only(%HIDE_From.YearMonthID))&lt;=$(=only(%HIDE_To.YearMonthID))"}&gt;} [R4AW Initiated On Time Completion]+$(v.Aux.KPI.Eps))'</t>
  </si>
  <si>
    <t>='avg({&lt;[%HIDE_Reporting Year]=,[%HIDE_Reporting Month]=,[%HIDE_Reporting YearMonth]=,Month_ID= {"&gt;=$(=only(%HIDE_From.YearMonthID))&lt;=$(=only(%HIDE_To.YearMonthID))"}&gt;} [R4AW Initiated Deviation Time - Too Late])'</t>
  </si>
  <si>
    <t>='avg( {&lt;[%HIDE_Reporting Year]=,[%HIDE_Reporting Month]=,[%HIDE_Reporting YearMonth]=,Month_ID= {"&gt;=$(=only(%HIDE_From.YearMonthID))&lt;=$(=only(%HIDE_To.YearMonthID))"}&gt;} [AW Cycle Time])'</t>
  </si>
  <si>
    <t>='avg({&lt;[%HIDE_Reporting Year]=,[%HIDE_Reporting Month]=,[%HIDE_Reporting YearMonth]=,Month_ID= {"&gt;=$(=only(%HIDE_From.YearMonthID))&lt;=$(=only(%HIDE_To.YearMonthID))"}&gt;} [AW On Time Completion]+$(v.Aux.KPI.Eps))'</t>
  </si>
  <si>
    <t>='avg( {&lt;[%HIDE_Reporting Year]=,[%HIDE_Reporting Month]=,[%HIDE_Reporting YearMonth]=,Month_ID= {"&gt;=$(=only(%HIDE_From.YearMonthID))&lt;=$(=only(%HIDE_To.YearMonthID))"}&gt;} [Plant/Pack Site Batch Cycle Time])'</t>
  </si>
  <si>
    <t>='avg({&lt;[%HIDE_Reporting Year]=,[%HIDE_Reporting Month]=,[%HIDE_Reporting YearMonth]=,Month_ID= {"&gt;=$(=only(%HIDE_From.YearMonthID))&lt;=$(=only(%HIDE_To.YearMonthID))"}&gt;} [Plant/Pack Site batch  On Time Releases]+$(v.Aux.KPI.Eps))'</t>
  </si>
  <si>
    <t>='avg({&lt;[%HIDE_Reporting Year]=,[%HIDE_Reporting Month]=,[%HIDE_Reporting YearMonth]=,Month_ID= {"&gt;=$(=only(%HIDE_From.YearMonthID))&lt;=$(=only(%HIDE_To.YearMonthID))"}&gt;} [Plant/Pack Site batch Deviation Time - Too Late])'</t>
  </si>
  <si>
    <t>='avg({&lt;[%HIDE_Reporting Year]=,[%HIDE_Reporting Month]=,[%HIDE_Reporting YearMonth]= ,Month_ID={"&gt;=$(=only(%HIDE_From.YearMonthID))&lt;=$(=only(%HIDE_To.YearMonthID))"},[Criticality]={"NO"}&gt;}  [AW Cycle Time])'</t>
  </si>
  <si>
    <t>='avg({&lt;[%HIDE_Reporting Year]=,[%HIDE_Reporting Month]=,[%HIDE_Reporting YearMonth]= ,Month_ID={"&gt;=$(=only(%HIDE_From.YearMonthID))&lt;=$(=only(%HIDE_To.YearMonthID))"},[Criticality]={"NO"}&gt;} [Communication Dispatch Cycle Time])'</t>
  </si>
  <si>
    <t>='avg({&lt;[%HIDE_Reporting Year]=,[%HIDE_Reporting Month]=,[%HIDE_Reporting YearMonth]= ,Month_ID={"&gt;=$(=only(%HIDE_From.YearMonthID))&lt;=$(=only(%HIDE_To.YearMonthID))"},[Criticality]={"NO"}&gt;}  [Communication Dispatch On Time Completion]+$(v.Aux.KPI.Eps))'</t>
  </si>
  <si>
    <t>='avg({&lt;[%HIDE_Reporting Year]=,[%HIDE_Reporting Month]=,[%HIDE_Reporting YearMonth]= ,Month_ID={"&gt;=$(=only(%HIDE_From.YearMonthID))&lt;=$(=only(%HIDE_To.YearMonthID))"},[Criticality]={"NO"}&gt;}  [Communication Dispatch Deviation Time - Too Late])'</t>
  </si>
  <si>
    <t>='avg({&lt;[%HIDE_Reporting Year]=,[%HIDE_Reporting Month]=,[%HIDE_Reporting YearMonth]= ,Month_ID={"&gt;=$(=only(%HIDE_From.YearMonthID))&lt;=$(=only(%HIDE_To.YearMonthID))"},[Criticality]={"NO"}&gt;} [HA Submission Cycle Time])'</t>
  </si>
  <si>
    <t>='avg({&lt;[%HIDE_Reporting Year]=,[%HIDE_Reporting Month]=,[%HIDE_Reporting YearMonth]= ,Month_ID={"&gt;=$(=only(%HIDE_From.YearMonthID))&lt;=$(=only(%HIDE_To.YearMonthID))"},[Criticality]={"NO"}&gt;} [HA Submission On Time Completion]+$(v.Aux.KPI.Eps))'</t>
  </si>
  <si>
    <t>='avg({&lt;[%HIDE_Reporting Year]=,[%HIDE_Reporting Month]=,[%HIDE_Reporting YearMonth]= ,Month_ID={"&gt;=$(=only(%HIDE_From.YearMonthID))&lt;=$(=only(%HIDE_To.YearMonthID))"},[Criticality]={"NO"}&gt;}  [HA Submission Deviation Time - Too Late])'</t>
  </si>
  <si>
    <t>='avg({&lt;[%HIDE_Reporting Year]=,[%HIDE_Reporting Month]=,[%HIDE_Reporting YearMonth]= ,Month_ID={"&gt;=$(=only(%HIDE_From.YearMonthID))&lt;=$(=only(%HIDE_To.YearMonthID))"},[Criticality]={"NO"}&gt;}  [HA Approval Cycle Time])'</t>
  </si>
  <si>
    <t>='avg({&lt;[%HIDE_Reporting Year]=,[%HIDE_Reporting Month]=,[%HIDE_Reporting YearMonth]= ,Month_ID={"&gt;=$(=only(%HIDE_From.YearMonthID))&lt;=$(=only(%HIDE_To.YearMonthID))"},[Criticality]={"NO"}&gt;}  [HA Approval On Time Completion]+$(v.Aux.KPI.Eps))'</t>
  </si>
  <si>
    <t>='avg({&lt;[%HIDE_Reporting Year]=,[%HIDE_Reporting Month]=,[%HIDE_Reporting YearMonth]= ,Month_ID={"&gt;=$(=only(%HIDE_From.YearMonthID))&lt;=$(=only(%HIDE_To.YearMonthID))"},[Criticality]={"NO"}&gt;}  [HA Approval Deviation Time - Too Late])'</t>
  </si>
  <si>
    <t>='avg({&lt;[%HIDE_Reporting Year]=,[%HIDE_Reporting Month]=,[%HIDE_Reporting YearMonth]= ,Month_ID={"&gt;=$(=only(%HIDE_From.YearMonthID))&lt;=$(=only(%HIDE_To.YearMonthID))"},[Criticality]={"NO"}&gt;} [R4AW Approval Cycle Time])'</t>
  </si>
  <si>
    <t>='avg({&lt;[%HIDE_Reporting Year]=,[%HIDE_Reporting Month]=,[%HIDE_Reporting YearMonth]= ,Month_ID={"&gt;=$(=only(%HIDE_From.YearMonthID))&lt;=$(=only(%HIDE_To.YearMonthID))"},[Criticality]={"NO"}&gt;}  [R4AW Approval On Time Completion]+$(v.Aux.KPI.Eps))'</t>
  </si>
  <si>
    <t>='avg({&lt;[%HIDE_Reporting Year]=,[%HIDE_Reporting Month]=,[%HIDE_Reporting YearMonth]= ,Month_ID={"&gt;=$(=only(%HIDE_From.YearMonthID))&lt;=$(=only(%HIDE_To.YearMonthID))"},[Criticality]={"NO"}&gt;} [R4AW Approval Deviation Time - Too Late])'</t>
  </si>
  <si>
    <t>='avg({&lt;[%HIDE_Reporting Year]=,[%HIDE_Reporting Month]=,[%HIDE_Reporting YearMonth]= ,Month_ID={"&gt;=$(=only(%HIDE_From.YearMonthID))&lt;=$(=only(%HIDE_To.YearMonthID))"},[Criticality]={"NO"}&gt;}  [AW On Time Completion]+$(v.Aux.KPI.Eps))'</t>
  </si>
  <si>
    <t>='avg({&lt;[%HIDE_Reporting Year]=,[%HIDE_Reporting Month]=,[%HIDE_Reporting YearMonth]= ,Month_ID={"&gt;=$(=only(%HIDE_From.YearMonthID))&lt;=$(=only(%HIDE_To.YearMonthID))"},[Criticality]={"NO"}&gt;}  [AW Deviation Time - Too Late])'</t>
  </si>
  <si>
    <t>='avg({&lt;[%HIDE_Reporting Year]=,[%HIDE_Reporting Month]=,[%HIDE_Reporting YearMonth]= ,Month_ID={"&gt;=$(=only(%HIDE_From.YearMonthID))&lt;=$(=only(%HIDE_To.YearMonthID))"},[Criticality]={"NO"}&gt;}  [Plant/Pack Site Batch Cycle Time])'</t>
  </si>
  <si>
    <t>='avg({&lt;[%HIDE_Reporting Year]=,[%HIDE_Reporting Month]=,[%HIDE_Reporting YearMonth]= ,Month_ID={"&gt;=$(=only(%HIDE_From.YearMonthID))&lt;=$(=only(%HIDE_To.YearMonthID))"},[Criticality]={"NO"}&gt;}  [Plant/Pack Site batch  On Time Releases]+$(v.Aux.KPI.Eps))'</t>
  </si>
  <si>
    <t>='avg({&lt;[%HIDE_Reporting Year]=,[%HIDE_Reporting Month]=,[%HIDE_Reporting YearMonth]= ,Month_ID={"&gt;=$(=only(%HIDE_From.YearMonthID))&lt;=$(=only(%HIDE_To.YearMonthID))"},[Criticality]={"NO"}&gt;} [Plant/Pack Site batch Deviation Time - Too Late])'</t>
  </si>
  <si>
    <t>='avg({&lt;[%HIDE_Reporting Year]=,[%HIDE_Reporting Month]=,[%HIDE_Reporting YearMonth]=,[%HIDE_Reporting YearMonth]=,Month_ID= {"&gt;=$(=Max(Month_ID)-12)&lt;=$(=Max(Month_ID))"}&gt;} [HA Submission Cycle Time])'</t>
  </si>
  <si>
    <t>='avg({&lt;[%HIDE_Reporting Year]=,[%HIDE_Reporting Month]=,[%HIDE_Reporting YearMonth]=,[%HIDE_Reporting YearMonth]=,Month_ID= {"&gt;=$(=Max(Month_ID)-12)&lt;=$(=Max(Month_ID))"}&gt;} [HA Submission On Time Completion])'</t>
  </si>
  <si>
    <t>='avg({&lt;[%HIDE_Reporting Year]=,[%HIDE_Reporting Month]=,[%HIDE_Reporting YearMonth]=,[%HIDE_Reporting YearMonth]=,Month_ID= {"&gt;=$(=Max(Month_ID)-12)&lt;=$(=Max(Month_ID))"}&gt;} [HA Submission Deviation Time - Too Late])'</t>
  </si>
  <si>
    <t>='avg({&lt;[%HIDE_Reporting Year]=,[%HIDE_Reporting Month]=,[%HIDE_Reporting YearMonth]=,[%HIDE_Reporting YearMonth]=,Month_ID= {"&gt;=$(=Max(Month_ID)-12)&lt;=$(=Max(Month_ID))"}&gt;} [AW Cycle Time])'</t>
  </si>
  <si>
    <t>='avg({&lt;[%HIDE_Reporting Year]=,[%HIDE_Reporting Month]=,[%HIDE_Reporting YearMonth]=,[%HIDE_Reporting YearMonth]=,Month_ID= {"&gt;=$(=Max(Month_ID)-12)&lt;=$(=Max(Month_ID))"}&gt;} [AW On Time Completion])'</t>
  </si>
  <si>
    <t>='avg({&lt;[%HIDE_Reporting Year]=,[%HIDE_Reporting Month]=,[%HIDE_Reporting YearMonth]=,[%HIDE_Reporting YearMonth]=,Month_ID= {"&gt;=$(=Max(Month_ID)-12)&lt;=$(=Max(Month_ID))"}&gt;} [AW Deviation Time - Too Late])'</t>
  </si>
  <si>
    <t>='avg({&lt;[%HIDE_Reporting Year]=,[%HIDE_Reporting Month]=,[%HIDE_Reporting YearMonth]=,[%HIDE_Reporting YearMonth]=,Month_ID= {"&gt;=$(=Max(Month_ID)-12)&lt;=$(=Max(Month_ID))"}&gt;} [Plant/Pack Site Batch Cycle Time])'</t>
  </si>
  <si>
    <t>='avg({&lt;[%HIDE_Reporting Year]=,[%HIDE_Reporting Month]=,[%HIDE_Reporting YearMonth]=,[%HIDE_Reporting YearMonth]=,Month_ID= {"&gt;=$(=Max(Month_ID)-12)&lt;=$(=Max(Month_ID))"}&gt;} [Plant/Pack Site batch  On Time Releases])'</t>
  </si>
  <si>
    <t>='avg({&lt;[%HIDE_Reporting Year]=,[%HIDE_Reporting Month]=,[%HIDE_Reporting YearMonth]=,[%HIDE_Reporting YearMonth]=,Month_ID= {"&gt;=$(=Max(Month_ID)-12)&lt;=$(=Max(Month_ID))"}&gt;} [Plant/Pack Site batch Deviation Time - Too Late])'</t>
  </si>
  <si>
    <t>='avg({&lt;[%HIDE_Reporting Year]=,[%HIDE_Reporting Month]=,[%HIDE_Reporting YearMonth]=,[%HIDE_Reporting YearMonth]=,[Criticality]={"NO"} ,Month_ID= {"&gt;=$(=Max(Month_ID)-12)&lt;=$(=Max(Month_ID))"}&gt;} [HA Submission Cycle Time])'</t>
  </si>
  <si>
    <t>='avg({&lt;[%HIDE_Reporting Year]=,[%HIDE_Reporting Month]=,[%HIDE_Reporting YearMonth]=,[%HIDE_Reporting YearMonth]=,[Criticality]={"NO"} ,Month_ID= {"&gt;=$(=Max(Month_ID)-12)&lt;=$(=Max(Month_ID))"}&gt;} [HA Submission On Time Completion])'</t>
  </si>
  <si>
    <t>='avg({&lt;[%HIDE_Reporting Year]=,[%HIDE_Reporting Month]=,[%HIDE_Reporting YearMonth]=,[%HIDE_Reporting YearMonth]=,[Criticality]={"NO"} ,Month_ID= {"&gt;=$(=Max(Month_ID)-12)&lt;=$(=Max(Month_ID))"}&gt;} [HA Submission Deviation Time - Too Late])'</t>
  </si>
  <si>
    <t>='avg({&lt;[%HIDE_Reporting Year]=,[%HIDE_Reporting Month]=,[%HIDE_Reporting YearMonth]=,[%HIDE_Reporting YearMonth]=,[Criticality]={"NO"} ,Month_ID= {"&gt;=$(=Max(Month_ID)-12)&lt;=$(=Max(Month_ID))"}&gt;} [AW Cycle Time])'</t>
  </si>
  <si>
    <t>='avg({&lt;[%HIDE_Reporting Year]=,[%HIDE_Reporting Month]=,[%HIDE_Reporting YearMonth]=,[%HIDE_Reporting YearMonth]=,[Criticality]={"NO"} ,Month_ID= {"&gt;=$(=Max(Month_ID)-12)&lt;=$(=Max(Month_ID))"}&gt;} [AW On Time Completion])'</t>
  </si>
  <si>
    <t>='avg({&lt;[%HIDE_Reporting Year]=,[%HIDE_Reporting Month]=,[%HIDE_Reporting YearMonth]=,[%HIDE_Reporting YearMonth]=,[Criticality]={"NO"} ,Month_ID= {"&gt;=$(=Max(Month_ID)-12)&lt;=$(=Max(Month_ID))"}&gt;} [AW Deviation Time - Too Late])'</t>
  </si>
  <si>
    <t>='avg({&lt;[%HIDE_Reporting Year]=,[%HIDE_Reporting Month]=,[%HIDE_Reporting YearMonth]=,[%HIDE_Reporting YearMonth]=,[Criticality]={"NO"} ,Month_ID= {"&gt;=$(=Max(Month_ID)-12)&lt;=$(=Max(Month_ID))"}&gt;} [Plant/Pack Site Batch Cycle Time])'</t>
  </si>
  <si>
    <t>='avg({&lt;[%HIDE_Reporting Year]=,[%HIDE_Reporting Month]=,[%HIDE_Reporting YearMonth]=,[%HIDE_Reporting YearMonth]=,[Criticality]={"NO"} ,Month_ID= {"&gt;=$(=Max(Month_ID)-12)&lt;=$(=Max(Month_ID))"}&gt;} [Plant/Pack Site batch  On Time Releases])'</t>
  </si>
  <si>
    <t>='avg({&lt;[%HIDE_Reporting Year]=,[%HIDE_Reporting Month]=,[%HIDE_Reporting YearMonth]=,[%HIDE_Reporting YearMonth]=,[Criticality]={"NO"} ,Month_ID= {"&gt;=$(=Max(Month_ID)-12)&lt;=$(=Max(Month_ID))"}&gt;} [Plant/Pack Site batch Deviation Time - Too Late])'</t>
  </si>
  <si>
    <t>='avg({&lt;[%HIDE_Reporting Year]=,[%HIDE_Reporting Month]=,[%HIDE_Reporting YearMonth]= ,Month_ID= {"&gt;=$(=Max(Month_ID)-12)&lt;=$(=Max(Month_ID))"},[Criticality]={"YES"}&gt;} [Plant/Pack Site batch Deviation Time - Too Late])'</t>
  </si>
  <si>
    <t>='avg({&lt;[%HIDE_Reporting Year]=,[%HIDE_Reporting Month]=,[%HIDE_Reporting YearMonth]= ,Month_ID= {"&gt;=$(=Max(Month_ID)-12)&lt;=$(=Max(Month_ID))"},[Criticality]={"YES"}&gt;} [HA Submission Cycle Time])'</t>
  </si>
  <si>
    <t>='avg({&lt;[%HIDE_Reporting Year]=,[%HIDE_Reporting Month]=,[%HIDE_Reporting YearMonth]= ,Month_ID= {"&gt;=$(=Max(Month_ID)-12)&lt;=$(=Max(Month_ID))"},[Criticality]={"YES"}&gt;} [HA Submission On Time Completion])'</t>
  </si>
  <si>
    <t>='avg({&lt;[%HIDE_Reporting Year]=,[%HIDE_Reporting Month]=,[%HIDE_Reporting YearMonth]= ,Month_ID= {"&gt;=$(=Max(Month_ID)-12)&lt;=$(=Max(Month_ID))"},[Criticality]={"YES"}&gt;} [HA Submission Deviation Time - Too Late])'</t>
  </si>
  <si>
    <t>='avg({&lt;[%HIDE_Reporting Year]=,[%HIDE_Reporting Month]=,[%HIDE_Reporting YearMonth]= ,Month_ID= {"&gt;=$(=Max(Month_ID)-12)&lt;=$(=Max(Month_ID))"},[Criticality]={"YES"}&gt;} [AW Cycle Time])'</t>
  </si>
  <si>
    <t>='avg({&lt;[%HIDE_Reporting Year]=,[%HIDE_Reporting Month]=,[%HIDE_Reporting YearMonth]= ,Month_ID= {"&gt;=$(=Max(Month_ID)-12)&lt;=$(=Max(Month_ID))"},[Criticality]={"YES"}&gt;} [AW On Time Completion])'</t>
  </si>
  <si>
    <t>='avg({&lt;[%HIDE_Reporting Year]=,[%HIDE_Reporting Month]=,[%HIDE_Reporting YearMonth]= ,Month_ID= {"&gt;=$(=Max(Month_ID)-12)&lt;=$(=Max(Month_ID))"},[Criticality]={"YES"}&gt;} [AW Deviation Time - Too Late])'</t>
  </si>
  <si>
    <t>='avg({&lt;[%HIDE_Reporting Year]=,[%HIDE_Reporting Month]=,[%HIDE_Reporting YearMonth]= ,Month_ID= {"&gt;=$(=Max(Month_ID)-12)&lt;=$(=Max(Month_ID))"},[Criticality]={"YES"}&gt;} [Plant/Pack Site Batch Cycle Time])'</t>
  </si>
  <si>
    <t>='avg({&lt;[%HIDE_Reporting Year]=,[%HIDE_Reporting Month]=,[%HIDE_Reporting YearMonth]= ,Month_ID= {"&gt;=$(=Max(Month_ID)-12)&lt;=$(=Max(Month_ID))"},[Criticality]={"YES"}&gt;} [Plant/Pack Site batch  On Time Releases])'</t>
  </si>
  <si>
    <t>='avg({&lt;[%HIDE_Reporting Year]=,[%HIDE_Reporting Month]=,[%HIDE_Reporting YearMonth]=,Month_ID={"&gt;=$(=only(%HIDE_From.YearMonthID))&lt;=$(=only(%HIDE_To.YearMonthID))"},[Criticality]={"YES"}&gt;}  [In Market Deviation Time - Too Late])'</t>
  </si>
  <si>
    <t>='avg({&lt;[Criticality]={"YES"} &gt;} [In Market Deviation Time - Too Late])'</t>
  </si>
  <si>
    <t>='avg({&lt;[%HIDE_Reporting Year]=,[%HIDE_Reporting Month]=,[%HIDE_Reporting YearMonth]=,Month_ID={"&gt;=$(=only(%HIDE_From.YearMonthID))&lt;=$(=only(%HIDE_To.YearMonthID))"},[Criticality]={"YES"}&gt;} [In Market Deviation Time - Too Late])'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</si>
</sst>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C2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2" fillId="6" borderId="2" xfId="0" quotePrefix="1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vertical="center"/>
    </xf>
    <xf numFmtId="0" fontId="2" fillId="6" borderId="0" xfId="0" quotePrefix="1" applyFont="1" applyFill="1" applyBorder="1" applyAlignment="1">
      <alignment vertical="center"/>
    </xf>
    <xf numFmtId="0" fontId="2" fillId="6" borderId="0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vertical="center"/>
    </xf>
    <xf numFmtId="0" fontId="2" fillId="6" borderId="3" xfId="0" quotePrefix="1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0" fontId="2" fillId="7" borderId="0" xfId="0" quotePrefix="1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vertical="center"/>
    </xf>
    <xf numFmtId="0" fontId="2" fillId="7" borderId="2" xfId="0" quotePrefix="1" applyFont="1" applyFill="1" applyBorder="1" applyAlignment="1">
      <alignment vertical="center"/>
    </xf>
    <xf numFmtId="0" fontId="2" fillId="7" borderId="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vertical="center"/>
    </xf>
    <xf numFmtId="0" fontId="2" fillId="7" borderId="3" xfId="0" quotePrefix="1" applyFont="1" applyFill="1" applyBorder="1" applyAlignment="1">
      <alignment vertical="center"/>
    </xf>
    <xf numFmtId="0" fontId="2" fillId="7" borderId="3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0" fontId="0" fillId="8" borderId="2" xfId="0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2" xfId="0" quotePrefix="1" applyFill="1" applyBorder="1" applyAlignment="1">
      <alignment vertical="center"/>
    </xf>
    <xf numFmtId="0" fontId="2" fillId="8" borderId="2" xfId="0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quotePrefix="1" applyFill="1" applyBorder="1" applyAlignment="1">
      <alignment vertical="center"/>
    </xf>
    <xf numFmtId="0" fontId="2" fillId="8" borderId="0" xfId="0" applyFont="1" applyFill="1" applyBorder="1" applyAlignment="1">
      <alignment horizontal="left" vertical="center"/>
    </xf>
    <xf numFmtId="0" fontId="0" fillId="8" borderId="6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3" xfId="0" quotePrefix="1" applyFill="1" applyBorder="1" applyAlignment="1">
      <alignment vertical="center"/>
    </xf>
    <xf numFmtId="0" fontId="2" fillId="8" borderId="3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vertical="center"/>
    </xf>
    <xf numFmtId="0" fontId="2" fillId="8" borderId="2" xfId="0" quotePrefix="1" applyFont="1" applyFill="1" applyBorder="1" applyAlignment="1">
      <alignment vertical="center"/>
    </xf>
    <xf numFmtId="0" fontId="2" fillId="8" borderId="5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vertical="center"/>
    </xf>
    <xf numFmtId="0" fontId="2" fillId="8" borderId="0" xfId="0" quotePrefix="1" applyFont="1" applyFill="1" applyBorder="1" applyAlignment="1">
      <alignment vertical="center"/>
    </xf>
    <xf numFmtId="0" fontId="2" fillId="8" borderId="6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vertical="center"/>
    </xf>
    <xf numFmtId="0" fontId="2" fillId="8" borderId="3" xfId="0" quotePrefix="1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vertical="center"/>
    </xf>
    <xf numFmtId="0" fontId="2" fillId="9" borderId="0" xfId="0" quotePrefix="1" applyFont="1" applyFill="1" applyBorder="1" applyAlignment="1">
      <alignment vertical="center"/>
    </xf>
    <xf numFmtId="0" fontId="2" fillId="9" borderId="4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vertical="center"/>
    </xf>
    <xf numFmtId="0" fontId="2" fillId="9" borderId="2" xfId="0" quotePrefix="1" applyFont="1" applyFill="1" applyBorder="1" applyAlignment="1">
      <alignment vertical="center"/>
    </xf>
    <xf numFmtId="0" fontId="2" fillId="9" borderId="2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7" xfId="0" quotePrefix="1" applyFont="1" applyFill="1" applyBorder="1" applyAlignment="1">
      <alignment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quotePrefix="1" applyFont="1" applyFill="1" applyBorder="1" applyAlignment="1">
      <alignment vertical="center"/>
    </xf>
    <xf numFmtId="0" fontId="2" fillId="8" borderId="7" xfId="0" applyFont="1" applyFill="1" applyBorder="1" applyAlignment="1">
      <alignment horizontal="left" vertical="center"/>
    </xf>
    <xf numFmtId="0" fontId="0" fillId="8" borderId="7" xfId="0" applyFont="1" applyFill="1" applyBorder="1" applyAlignment="1">
      <alignment horizontal="left" vertical="center"/>
    </xf>
    <xf numFmtId="0" fontId="0" fillId="8" borderId="7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7" xfId="0" quotePrefix="1" applyFill="1" applyBorder="1" applyAlignment="1">
      <alignment vertical="center"/>
    </xf>
    <xf numFmtId="0" fontId="2" fillId="8" borderId="8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vertical="center"/>
    </xf>
    <xf numFmtId="0" fontId="2" fillId="8" borderId="8" xfId="0" quotePrefix="1" applyFont="1" applyFill="1" applyBorder="1" applyAlignment="1">
      <alignment vertical="center"/>
    </xf>
    <xf numFmtId="0" fontId="0" fillId="6" borderId="4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2" xfId="0" quotePrefix="1" applyFill="1" applyBorder="1" applyAlignment="1">
      <alignment vertical="center"/>
    </xf>
    <xf numFmtId="0" fontId="0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quotePrefix="1" applyFill="1" applyBorder="1" applyAlignment="1">
      <alignment vertical="center"/>
    </xf>
    <xf numFmtId="0" fontId="0" fillId="10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0" xfId="0" quotePrefix="1" applyFill="1" applyBorder="1" applyAlignment="1">
      <alignment vertical="center"/>
    </xf>
    <xf numFmtId="0" fontId="2" fillId="10" borderId="0" xfId="0" applyFont="1" applyFill="1" applyBorder="1" applyAlignment="1">
      <alignment horizontal="left" vertical="center"/>
    </xf>
    <xf numFmtId="0" fontId="0" fillId="10" borderId="8" xfId="0" applyFont="1" applyFill="1" applyBorder="1" applyAlignment="1">
      <alignment horizontal="left" vertical="center"/>
    </xf>
    <xf numFmtId="0" fontId="0" fillId="10" borderId="8" xfId="0" applyFont="1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10" borderId="8" xfId="0" quotePrefix="1" applyFill="1" applyBorder="1" applyAlignment="1">
      <alignment vertical="center"/>
    </xf>
    <xf numFmtId="0" fontId="2" fillId="10" borderId="8" xfId="0" applyFont="1" applyFill="1" applyBorder="1" applyAlignment="1">
      <alignment horizontal="left" vertical="center"/>
    </xf>
    <xf numFmtId="0" fontId="0" fillId="8" borderId="8" xfId="0" applyFill="1" applyBorder="1" applyAlignment="1">
      <alignment vertical="center"/>
    </xf>
    <xf numFmtId="0" fontId="0" fillId="10" borderId="7" xfId="0" applyFont="1" applyFill="1" applyBorder="1" applyAlignment="1">
      <alignment horizontal="left" vertical="center"/>
    </xf>
    <xf numFmtId="0" fontId="0" fillId="10" borderId="7" xfId="0" applyFont="1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7" xfId="0" quotePrefix="1" applyFill="1" applyBorder="1" applyAlignment="1">
      <alignment vertical="center"/>
    </xf>
    <xf numFmtId="0" fontId="2" fillId="10" borderId="7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quotePrefix="1" applyFill="1" applyBorder="1" applyAlignment="1">
      <alignment vertical="center"/>
    </xf>
    <xf numFmtId="0" fontId="2" fillId="11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quotePrefix="1" applyFont="1" applyFill="1" applyBorder="1" applyAlignment="1">
      <alignment vertical="center"/>
    </xf>
    <xf numFmtId="0" fontId="3" fillId="6" borderId="7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quotePrefix="1" applyFont="1" applyFill="1" applyBorder="1" applyAlignment="1">
      <alignment vertical="center"/>
    </xf>
    <xf numFmtId="0" fontId="4" fillId="0" borderId="7" xfId="0" applyFont="1" applyBorder="1"/>
    <xf numFmtId="0" fontId="4" fillId="0" borderId="0" xfId="0" applyFont="1" applyBorder="1"/>
    <xf numFmtId="0" fontId="2" fillId="9" borderId="7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7" xfId="0" quotePrefix="1" applyFont="1" applyFill="1" applyBorder="1" applyAlignment="1">
      <alignment vertical="center"/>
    </xf>
    <xf numFmtId="0" fontId="0" fillId="0" borderId="7" xfId="0" applyBorder="1"/>
    <xf numFmtId="0" fontId="0" fillId="0" borderId="0" xfId="0" applyBorder="1"/>
    <xf numFmtId="0" fontId="0" fillId="8" borderId="0" xfId="0" applyFill="1"/>
    <xf numFmtId="0" fontId="5" fillId="0" borderId="0" xfId="0" applyFont="1"/>
    <xf numFmtId="0" fontId="5" fillId="0" borderId="0" xfId="0" applyFont="1" applyFill="1" applyBorder="1" applyAlignment="1"/>
    <xf numFmtId="0" fontId="5" fillId="2" borderId="0" xfId="0" applyFont="1" applyFill="1"/>
    <xf numFmtId="0" fontId="5" fillId="0" borderId="0" xfId="0" quotePrefix="1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296"/>
      <color rgb="FFFFCC00"/>
      <color rgb="FFFFFF99"/>
      <color rgb="FFABE9BC"/>
      <color rgb="FF8898B6"/>
      <color rgb="FFFFBFC9"/>
      <color rgb="FF1B7D9C"/>
      <color rgb="FFA6D8E3"/>
      <color rgb="FFB3B3B3"/>
      <color rgb="FFE78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zoomScale="90" zoomScaleNormal="90" workbookViewId="0">
      <pane ySplit="1" topLeftCell="A2" activePane="bottomLeft" state="frozen"/>
      <selection pane="bottomLeft" activeCell="F13" sqref="F13"/>
    </sheetView>
  </sheetViews>
  <sheetFormatPr defaultColWidth="9.140625" defaultRowHeight="15" x14ac:dyDescent="0.25"/>
  <cols>
    <col min="1" max="1" width="4.140625" style="6" customWidth="1"/>
    <col min="2" max="2" width="6.28515625" style="6" customWidth="1"/>
    <col min="3" max="3" width="6.7109375" style="6" customWidth="1"/>
    <col min="4" max="4" width="9.7109375" style="6" customWidth="1"/>
    <col min="5" max="5" width="46.140625" style="6" customWidth="1"/>
    <col min="6" max="6" width="40.7109375" style="6" customWidth="1"/>
    <col min="7" max="7" width="57.7109375" style="6" customWidth="1"/>
    <col min="8" max="8" width="21.5703125" style="6" customWidth="1"/>
    <col min="9" max="16384" width="9.140625" style="6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6</v>
      </c>
      <c r="G1" s="5" t="s">
        <v>4</v>
      </c>
      <c r="H1" s="5" t="s">
        <v>5</v>
      </c>
      <c r="I1" s="17" t="s">
        <v>152</v>
      </c>
    </row>
    <row r="2" spans="1:9" x14ac:dyDescent="0.25">
      <c r="A2" s="3" t="s">
        <v>9</v>
      </c>
      <c r="B2" s="4" t="s">
        <v>7</v>
      </c>
      <c r="C2" s="6" t="s">
        <v>152</v>
      </c>
      <c r="D2" s="6" t="s">
        <v>13</v>
      </c>
      <c r="E2" s="6" t="s">
        <v>165</v>
      </c>
      <c r="F2" s="7" t="str">
        <f t="shared" ref="F2:F6" si="0">CONCATENATE(A2,".",B2,".",C2,".",D2,".",E2)</f>
        <v>v.KPI.E2ELC.Label.R4AWInitiation.CT</v>
      </c>
      <c r="G2" s="8" t="s">
        <v>354</v>
      </c>
      <c r="I2" s="6">
        <v>1</v>
      </c>
    </row>
    <row r="3" spans="1:9" x14ac:dyDescent="0.25">
      <c r="A3" s="3" t="s">
        <v>9</v>
      </c>
      <c r="B3" s="4" t="s">
        <v>7</v>
      </c>
      <c r="C3" s="6" t="s">
        <v>152</v>
      </c>
      <c r="D3" s="6" t="s">
        <v>13</v>
      </c>
      <c r="E3" s="6" t="s">
        <v>166</v>
      </c>
      <c r="F3" s="7" t="str">
        <f>CONCATENATE(A3,".",B3,".",C3,".",D3,".",E3)</f>
        <v>v.KPI.E2ELC.Label.R4AWInitiation.OT</v>
      </c>
      <c r="G3" s="8" t="s">
        <v>569</v>
      </c>
      <c r="I3" s="6">
        <v>1</v>
      </c>
    </row>
    <row r="4" spans="1:9" x14ac:dyDescent="0.25">
      <c r="A4" s="3" t="s">
        <v>9</v>
      </c>
      <c r="B4" s="4" t="s">
        <v>7</v>
      </c>
      <c r="C4" s="6" t="s">
        <v>152</v>
      </c>
      <c r="D4" s="6" t="s">
        <v>13</v>
      </c>
      <c r="E4" s="6" t="s">
        <v>167</v>
      </c>
      <c r="F4" s="7" t="str">
        <f>CONCATENATE(A4,".",B4,".",C4,".",D4,".",E4)</f>
        <v>v.KPI.E2ELC.Label.R4AWInitiation.DEV</v>
      </c>
      <c r="G4" s="8" t="s">
        <v>355</v>
      </c>
      <c r="I4" s="6">
        <v>1</v>
      </c>
    </row>
    <row r="5" spans="1:9" x14ac:dyDescent="0.25">
      <c r="A5" s="3" t="s">
        <v>9</v>
      </c>
      <c r="B5" s="4" t="s">
        <v>7</v>
      </c>
      <c r="C5" s="6" t="s">
        <v>152</v>
      </c>
      <c r="D5" s="6" t="s">
        <v>13</v>
      </c>
      <c r="E5" s="6" t="s">
        <v>168</v>
      </c>
      <c r="F5" s="7" t="str">
        <f>CONCATENATE(A5,".",B5,".",C5,".",D5,".",E5)</f>
        <v>v.KPI.E2ELC.Label.R4AWApproval.CT</v>
      </c>
      <c r="G5" s="8" t="s">
        <v>356</v>
      </c>
      <c r="I5" s="6">
        <v>1</v>
      </c>
    </row>
    <row r="6" spans="1:9" x14ac:dyDescent="0.25">
      <c r="A6" s="3" t="s">
        <v>9</v>
      </c>
      <c r="B6" s="4" t="s">
        <v>7</v>
      </c>
      <c r="C6" s="6" t="s">
        <v>152</v>
      </c>
      <c r="D6" s="6" t="s">
        <v>13</v>
      </c>
      <c r="E6" s="6" t="s">
        <v>169</v>
      </c>
      <c r="F6" s="7" t="str">
        <f t="shared" si="0"/>
        <v>v.KPI.E2ELC.Label.R4AWApproval.OT</v>
      </c>
      <c r="G6" s="8" t="s">
        <v>441</v>
      </c>
      <c r="I6" s="6">
        <v>1</v>
      </c>
    </row>
    <row r="7" spans="1:9" x14ac:dyDescent="0.25">
      <c r="A7" s="3" t="s">
        <v>9</v>
      </c>
      <c r="B7" s="4" t="s">
        <v>7</v>
      </c>
      <c r="C7" s="6" t="s">
        <v>152</v>
      </c>
      <c r="D7" s="6" t="s">
        <v>13</v>
      </c>
      <c r="E7" s="6" t="s">
        <v>170</v>
      </c>
      <c r="F7" s="7" t="str">
        <f t="shared" ref="F7" si="1">CONCATENATE(A7,".",B7,".",C7,".",D7,".",E7)</f>
        <v>v.KPI.E2ELC.Label.R4AWApproval.DEV</v>
      </c>
      <c r="G7" s="8" t="s">
        <v>357</v>
      </c>
      <c r="I7" s="6">
        <v>1</v>
      </c>
    </row>
    <row r="8" spans="1:9" x14ac:dyDescent="0.25">
      <c r="A8" s="3" t="s">
        <v>9</v>
      </c>
      <c r="B8" s="4" t="s">
        <v>7</v>
      </c>
      <c r="C8" s="6" t="s">
        <v>152</v>
      </c>
      <c r="D8" s="6" t="s">
        <v>13</v>
      </c>
      <c r="E8" s="6" t="s">
        <v>171</v>
      </c>
      <c r="F8" s="7" t="str">
        <f t="shared" ref="F8" si="2">CONCATENATE(A8,".",B8,".",C8,".",D8,".",E8)</f>
        <v>v.KPI.E2ELC.Label.AWfinish.CT</v>
      </c>
      <c r="G8" s="8" t="s">
        <v>358</v>
      </c>
      <c r="I8" s="6">
        <v>1</v>
      </c>
    </row>
    <row r="9" spans="1:9" x14ac:dyDescent="0.25">
      <c r="A9" s="3" t="s">
        <v>9</v>
      </c>
      <c r="B9" s="4" t="s">
        <v>7</v>
      </c>
      <c r="C9" s="6" t="s">
        <v>152</v>
      </c>
      <c r="D9" s="6" t="s">
        <v>13</v>
      </c>
      <c r="E9" s="6" t="s">
        <v>172</v>
      </c>
      <c r="F9" s="7" t="str">
        <f t="shared" ref="F9:F28" si="3">CONCATENATE(A9,".",B9,".",C9,".",D9,".",E9)</f>
        <v>v.KPI.E2ELC.Label.AWfinish.OT</v>
      </c>
      <c r="G9" s="8" t="s">
        <v>175</v>
      </c>
      <c r="I9" s="6">
        <v>1</v>
      </c>
    </row>
    <row r="10" spans="1:9" x14ac:dyDescent="0.25">
      <c r="A10" s="3" t="s">
        <v>9</v>
      </c>
      <c r="B10" s="4" t="s">
        <v>7</v>
      </c>
      <c r="C10" s="6" t="s">
        <v>152</v>
      </c>
      <c r="D10" s="6" t="s">
        <v>13</v>
      </c>
      <c r="E10" s="6" t="s">
        <v>173</v>
      </c>
      <c r="F10" s="7" t="str">
        <f t="shared" si="3"/>
        <v>v.KPI.E2ELC.Label.AWfinish.DEV</v>
      </c>
      <c r="G10" s="8" t="s">
        <v>359</v>
      </c>
      <c r="I10" s="6">
        <v>1</v>
      </c>
    </row>
    <row r="11" spans="1:9" x14ac:dyDescent="0.25">
      <c r="A11" s="32" t="s">
        <v>9</v>
      </c>
      <c r="B11" s="30" t="s">
        <v>7</v>
      </c>
      <c r="C11" s="30" t="s">
        <v>152</v>
      </c>
      <c r="D11" s="6" t="s">
        <v>13</v>
      </c>
      <c r="E11" s="30" t="s">
        <v>563</v>
      </c>
      <c r="F11" s="7" t="str">
        <f t="shared" si="3"/>
        <v>v.KPI.E2ELC.Label.HAsubmission.CT</v>
      </c>
      <c r="G11" s="8" t="s">
        <v>360</v>
      </c>
      <c r="I11" s="6">
        <v>1</v>
      </c>
    </row>
    <row r="12" spans="1:9" x14ac:dyDescent="0.25">
      <c r="A12" s="32" t="s">
        <v>9</v>
      </c>
      <c r="B12" s="30" t="s">
        <v>7</v>
      </c>
      <c r="C12" s="30" t="s">
        <v>152</v>
      </c>
      <c r="D12" s="6" t="s">
        <v>13</v>
      </c>
      <c r="E12" s="30" t="s">
        <v>564</v>
      </c>
      <c r="F12" s="7" t="str">
        <f t="shared" si="3"/>
        <v>v.KPI.E2ELC.Label.HAsubmission.OT</v>
      </c>
      <c r="G12" s="8" t="s">
        <v>566</v>
      </c>
      <c r="I12" s="6">
        <v>1</v>
      </c>
    </row>
    <row r="13" spans="1:9" x14ac:dyDescent="0.25">
      <c r="A13" s="32" t="s">
        <v>9</v>
      </c>
      <c r="B13" s="30" t="s">
        <v>7</v>
      </c>
      <c r="C13" s="30" t="s">
        <v>152</v>
      </c>
      <c r="D13" s="6" t="s">
        <v>13</v>
      </c>
      <c r="E13" s="30" t="s">
        <v>565</v>
      </c>
      <c r="F13" s="7" t="str">
        <f t="shared" si="3"/>
        <v>v.KPI.E2ELC.Label.HAsubmission.DEV</v>
      </c>
      <c r="G13" s="8" t="s">
        <v>361</v>
      </c>
      <c r="I13" s="6">
        <v>1</v>
      </c>
    </row>
    <row r="14" spans="1:9" x14ac:dyDescent="0.25">
      <c r="A14" s="39" t="s">
        <v>9</v>
      </c>
      <c r="B14" s="40" t="s">
        <v>7</v>
      </c>
      <c r="C14" s="40" t="s">
        <v>152</v>
      </c>
      <c r="D14" s="6" t="s">
        <v>13</v>
      </c>
      <c r="E14" s="40" t="s">
        <v>362</v>
      </c>
      <c r="F14" s="7" t="str">
        <f t="shared" si="3"/>
        <v>v.KPI.E2ELC.Label.BatchRelease.CT</v>
      </c>
      <c r="G14" s="8" t="s">
        <v>356</v>
      </c>
    </row>
    <row r="15" spans="1:9" x14ac:dyDescent="0.25">
      <c r="A15" s="39" t="s">
        <v>9</v>
      </c>
      <c r="B15" s="40" t="s">
        <v>7</v>
      </c>
      <c r="C15" s="40" t="s">
        <v>152</v>
      </c>
      <c r="D15" s="6" t="s">
        <v>13</v>
      </c>
      <c r="E15" s="40" t="s">
        <v>363</v>
      </c>
      <c r="F15" s="7" t="str">
        <f t="shared" si="3"/>
        <v>v.KPI.E2ELC.Label.BatchRelease.OT</v>
      </c>
      <c r="G15" s="8" t="s">
        <v>174</v>
      </c>
    </row>
    <row r="16" spans="1:9" x14ac:dyDescent="0.25">
      <c r="A16" s="39" t="s">
        <v>9</v>
      </c>
      <c r="B16" s="40" t="s">
        <v>7</v>
      </c>
      <c r="C16" s="40" t="s">
        <v>152</v>
      </c>
      <c r="D16" s="6" t="s">
        <v>13</v>
      </c>
      <c r="E16" s="40" t="s">
        <v>364</v>
      </c>
      <c r="F16" s="7" t="str">
        <f t="shared" si="3"/>
        <v>v.KPI.E2ELC.Label.BatchRelease.DEV</v>
      </c>
      <c r="G16" s="8" t="s">
        <v>357</v>
      </c>
    </row>
    <row r="17" spans="1:7" x14ac:dyDescent="0.25">
      <c r="A17" s="3" t="s">
        <v>9</v>
      </c>
      <c r="B17" s="4" t="s">
        <v>7</v>
      </c>
      <c r="C17" s="6" t="s">
        <v>152</v>
      </c>
      <c r="D17" s="6" t="s">
        <v>13</v>
      </c>
      <c r="E17" s="6" t="s">
        <v>365</v>
      </c>
      <c r="F17" s="7" t="str">
        <f t="shared" si="3"/>
        <v>v.KPI.E2ELC.Label.HAapproval.CT</v>
      </c>
      <c r="G17" s="8" t="s">
        <v>368</v>
      </c>
    </row>
    <row r="18" spans="1:7" x14ac:dyDescent="0.25">
      <c r="A18" s="3" t="s">
        <v>9</v>
      </c>
      <c r="B18" s="4" t="s">
        <v>7</v>
      </c>
      <c r="C18" s="6" t="s">
        <v>152</v>
      </c>
      <c r="D18" s="6" t="s">
        <v>13</v>
      </c>
      <c r="E18" s="6" t="s">
        <v>366</v>
      </c>
      <c r="F18" s="7" t="str">
        <f t="shared" si="3"/>
        <v>v.KPI.E2ELC.Label.HAapproval.OT</v>
      </c>
      <c r="G18" s="8" t="s">
        <v>567</v>
      </c>
    </row>
    <row r="19" spans="1:7" x14ac:dyDescent="0.25">
      <c r="A19" s="3" t="s">
        <v>9</v>
      </c>
      <c r="B19" s="4" t="s">
        <v>7</v>
      </c>
      <c r="C19" s="6" t="s">
        <v>152</v>
      </c>
      <c r="D19" s="6" t="s">
        <v>13</v>
      </c>
      <c r="E19" s="6" t="s">
        <v>367</v>
      </c>
      <c r="F19" s="7" t="str">
        <f t="shared" si="3"/>
        <v>v.KPI.E2ELC.Label.HAapproval.DEV</v>
      </c>
      <c r="G19" s="8" t="s">
        <v>369</v>
      </c>
    </row>
    <row r="20" spans="1:7" x14ac:dyDescent="0.25">
      <c r="A20" s="3" t="s">
        <v>9</v>
      </c>
      <c r="B20" s="4" t="s">
        <v>7</v>
      </c>
      <c r="C20" s="6" t="s">
        <v>152</v>
      </c>
      <c r="D20" s="6" t="s">
        <v>13</v>
      </c>
      <c r="E20" s="6" t="s">
        <v>370</v>
      </c>
      <c r="F20" s="7" t="str">
        <f t="shared" si="3"/>
        <v>v.KPI.E2ELC.Label.ComDispatch.CT</v>
      </c>
      <c r="G20" s="8" t="s">
        <v>373</v>
      </c>
    </row>
    <row r="21" spans="1:7" x14ac:dyDescent="0.25">
      <c r="A21" s="3" t="s">
        <v>9</v>
      </c>
      <c r="B21" s="4" t="s">
        <v>7</v>
      </c>
      <c r="C21" s="6" t="s">
        <v>152</v>
      </c>
      <c r="D21" s="6" t="s">
        <v>13</v>
      </c>
      <c r="E21" s="6" t="s">
        <v>371</v>
      </c>
      <c r="F21" s="7" t="str">
        <f t="shared" si="3"/>
        <v>v.KPI.E2ELC.Label.ComDispatch.OT</v>
      </c>
      <c r="G21" s="8" t="s">
        <v>568</v>
      </c>
    </row>
    <row r="22" spans="1:7" x14ac:dyDescent="0.25">
      <c r="A22" s="3" t="s">
        <v>9</v>
      </c>
      <c r="B22" s="4" t="s">
        <v>7</v>
      </c>
      <c r="C22" s="6" t="s">
        <v>152</v>
      </c>
      <c r="D22" s="6" t="s">
        <v>13</v>
      </c>
      <c r="E22" s="6" t="s">
        <v>372</v>
      </c>
      <c r="F22" s="7" t="str">
        <f t="shared" si="3"/>
        <v>v.KPI.E2ELC.Label.ComDispatch.DEV</v>
      </c>
      <c r="G22" s="8" t="s">
        <v>374</v>
      </c>
    </row>
    <row r="23" spans="1:7" x14ac:dyDescent="0.25">
      <c r="A23" s="3" t="s">
        <v>9</v>
      </c>
      <c r="B23" s="4" t="s">
        <v>7</v>
      </c>
      <c r="C23" s="6" t="s">
        <v>152</v>
      </c>
      <c r="D23" s="6" t="s">
        <v>13</v>
      </c>
      <c r="E23" s="6" t="s">
        <v>362</v>
      </c>
      <c r="F23" s="7" t="str">
        <f t="shared" si="3"/>
        <v>v.KPI.E2ELC.Label.BatchRelease.CT</v>
      </c>
      <c r="G23" s="8" t="s">
        <v>375</v>
      </c>
    </row>
    <row r="24" spans="1:7" x14ac:dyDescent="0.25">
      <c r="A24" s="3" t="s">
        <v>9</v>
      </c>
      <c r="B24" s="4" t="s">
        <v>7</v>
      </c>
      <c r="C24" s="6" t="s">
        <v>152</v>
      </c>
      <c r="D24" s="6" t="s">
        <v>13</v>
      </c>
      <c r="E24" s="6" t="s">
        <v>363</v>
      </c>
      <c r="F24" s="7" t="str">
        <f>CONCATENATE(A24,".",B24,".",C24,".",D24,".",E24)</f>
        <v>v.KPI.E2ELC.Label.BatchRelease.OT</v>
      </c>
      <c r="G24" s="8" t="s">
        <v>376</v>
      </c>
    </row>
    <row r="25" spans="1:7" x14ac:dyDescent="0.25">
      <c r="A25" s="3" t="s">
        <v>9</v>
      </c>
      <c r="B25" s="4" t="s">
        <v>7</v>
      </c>
      <c r="C25" s="6" t="s">
        <v>152</v>
      </c>
      <c r="D25" s="6" t="s">
        <v>13</v>
      </c>
      <c r="E25" s="6" t="s">
        <v>364</v>
      </c>
      <c r="F25" s="7" t="str">
        <f t="shared" si="3"/>
        <v>v.KPI.E2ELC.Label.BatchRelease.DEV</v>
      </c>
      <c r="G25" s="8" t="s">
        <v>377</v>
      </c>
    </row>
    <row r="26" spans="1:7" x14ac:dyDescent="0.25">
      <c r="A26" s="32" t="s">
        <v>9</v>
      </c>
      <c r="B26" s="30" t="s">
        <v>7</v>
      </c>
      <c r="C26" s="30" t="s">
        <v>152</v>
      </c>
      <c r="D26" s="6" t="s">
        <v>13</v>
      </c>
      <c r="E26" s="6" t="s">
        <v>378</v>
      </c>
      <c r="F26" s="7" t="str">
        <f t="shared" si="3"/>
        <v>v.KPI.E2ELC.Label.MarketImplement.CT</v>
      </c>
      <c r="G26" s="8" t="s">
        <v>381</v>
      </c>
    </row>
    <row r="27" spans="1:7" x14ac:dyDescent="0.25">
      <c r="A27" s="32" t="s">
        <v>9</v>
      </c>
      <c r="B27" s="30" t="s">
        <v>7</v>
      </c>
      <c r="C27" s="30" t="s">
        <v>152</v>
      </c>
      <c r="D27" s="6" t="s">
        <v>13</v>
      </c>
      <c r="E27" s="6" t="s">
        <v>379</v>
      </c>
      <c r="F27" s="7" t="str">
        <f t="shared" si="3"/>
        <v>v.KPI.E2ELC.Label.MarketImplement.OT</v>
      </c>
      <c r="G27" s="8" t="s">
        <v>382</v>
      </c>
    </row>
    <row r="28" spans="1:7" x14ac:dyDescent="0.25">
      <c r="A28" s="32" t="s">
        <v>9</v>
      </c>
      <c r="B28" s="30" t="s">
        <v>7</v>
      </c>
      <c r="C28" s="30" t="s">
        <v>152</v>
      </c>
      <c r="D28" s="6" t="s">
        <v>13</v>
      </c>
      <c r="E28" s="6" t="s">
        <v>380</v>
      </c>
      <c r="F28" s="7" t="str">
        <f t="shared" si="3"/>
        <v>v.KPI.E2ELC.Label.MarketImplement.DEV</v>
      </c>
      <c r="G28" s="8" t="s">
        <v>383</v>
      </c>
    </row>
    <row r="29" spans="1:7" x14ac:dyDescent="0.25">
      <c r="F29"/>
    </row>
    <row r="30" spans="1:7" x14ac:dyDescent="0.25">
      <c r="F30"/>
    </row>
    <row r="31" spans="1:7" x14ac:dyDescent="0.25">
      <c r="F31"/>
    </row>
    <row r="32" spans="1:7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</sheetData>
  <autoFilter ref="B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"/>
  <sheetViews>
    <sheetView zoomScale="80" zoomScaleNormal="80" workbookViewId="0">
      <pane ySplit="1" topLeftCell="A8" activePane="bottomLeft" state="frozen"/>
      <selection pane="bottomLeft" activeCell="G16" sqref="G16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15.7109375" customWidth="1"/>
    <col min="4" max="4" width="13.85546875" customWidth="1"/>
    <col min="5" max="5" width="15.7109375" customWidth="1"/>
    <col min="6" max="6" width="35" customWidth="1"/>
    <col min="7" max="7" width="49.7109375" style="11" customWidth="1"/>
    <col min="8" max="8" width="46.7109375" style="11" customWidth="1"/>
    <col min="9" max="9" width="17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6</v>
      </c>
      <c r="G1" s="10" t="s">
        <v>15</v>
      </c>
      <c r="H1" s="12" t="s">
        <v>4</v>
      </c>
      <c r="I1" s="2" t="s">
        <v>5</v>
      </c>
      <c r="J1" s="17" t="s">
        <v>12</v>
      </c>
      <c r="K1" s="17" t="s">
        <v>18</v>
      </c>
      <c r="L1" s="17" t="s">
        <v>19</v>
      </c>
      <c r="M1" s="17" t="s">
        <v>87</v>
      </c>
    </row>
    <row r="2" spans="1:13" ht="105" x14ac:dyDescent="0.25">
      <c r="A2" s="13" t="s">
        <v>9</v>
      </c>
      <c r="B2" s="16" t="s">
        <v>10</v>
      </c>
      <c r="C2" s="16" t="s">
        <v>18</v>
      </c>
      <c r="D2" s="14" t="s">
        <v>16</v>
      </c>
      <c r="E2" s="14" t="s">
        <v>11</v>
      </c>
      <c r="F2" s="15" t="str">
        <f t="shared" ref="F2:F10" si="0">CONCATENATE(A2,".",B2,".",C2,".",D2,".",E2)</f>
        <v>v.Calendar.Dem.Trends.Selected</v>
      </c>
      <c r="G2" s="9" t="s">
        <v>93</v>
      </c>
      <c r="H2" s="14" t="str">
        <f t="shared" ref="H2:H13" si="1">"'"&amp;SUBSTITUTE(SUBSTITUTE(G2,"'","'&amp;chr(39)&amp;'"),"$","'&amp;chr(36)&amp;'")&amp;"'"</f>
        <v>'='&amp;chr(39)&amp;'Year=,Month=,YearMonth=,Quarter=,YearMonthNum={"&gt;='&amp;chr(39)&amp;'&amp;date(addmonths(%HIDE_DEM_PLAN_DATE,-15),'&amp;chr(39)&amp;'YYYYMM'&amp;chr(39)&amp;')
 &amp;'&amp;chr(39)&amp;'&lt;='&amp;chr(39)&amp;'&amp;date(Only(%HIDE_DEM_PLAN_DATE),'&amp;chr(39)&amp;'YYYYMM'&amp;chr(39)&amp;')
&amp;'&amp;chr(39)&amp;'"}'&amp;chr(39)&amp;''</v>
      </c>
      <c r="J2">
        <v>0</v>
      </c>
      <c r="K2">
        <v>1</v>
      </c>
      <c r="L2">
        <v>0</v>
      </c>
      <c r="M2">
        <v>0</v>
      </c>
    </row>
    <row r="3" spans="1:13" ht="105" x14ac:dyDescent="0.25">
      <c r="A3" s="13" t="s">
        <v>9</v>
      </c>
      <c r="B3" s="16" t="s">
        <v>10</v>
      </c>
      <c r="C3" s="16" t="s">
        <v>18</v>
      </c>
      <c r="D3" s="14" t="s">
        <v>16</v>
      </c>
      <c r="E3" s="14" t="s">
        <v>22</v>
      </c>
      <c r="F3" s="15" t="str">
        <f t="shared" si="0"/>
        <v>v.Calendar.Dem.Trends.Selected2</v>
      </c>
      <c r="G3" s="9" t="s">
        <v>92</v>
      </c>
      <c r="H3" s="14" t="str">
        <f t="shared" si="1"/>
        <v>'='&amp;chr(39)&amp;'Year=,Month=,YearMonth=,Quarter=,YearMonthNum={"&lt;='&amp;chr(39)&amp;'&amp;date(addmonths(%HIDE_DEM_PLAN_DATE,15),'&amp;chr(39)&amp;'YYYYMM'&amp;chr(39)&amp;')
 &amp;'&amp;chr(39)&amp;'&gt;='&amp;chr(39)&amp;'&amp;date(Only(%HIDE_DEM_PLAN_DATE),'&amp;chr(39)&amp;'YYYYMM'&amp;chr(39)&amp;')
&amp;'&amp;chr(39)&amp;'"}'&amp;chr(39)&amp;''</v>
      </c>
      <c r="J3">
        <v>0</v>
      </c>
      <c r="K3">
        <v>1</v>
      </c>
      <c r="L3">
        <v>0</v>
      </c>
      <c r="M3">
        <v>0</v>
      </c>
    </row>
    <row r="4" spans="1:13" ht="60" x14ac:dyDescent="0.25">
      <c r="A4" s="13" t="s">
        <v>9</v>
      </c>
      <c r="B4" s="16" t="s">
        <v>10</v>
      </c>
      <c r="C4" s="16" t="s">
        <v>18</v>
      </c>
      <c r="D4" s="14" t="s">
        <v>16</v>
      </c>
      <c r="E4" s="14" t="s">
        <v>90</v>
      </c>
      <c r="F4" s="15" t="str">
        <f t="shared" ref="F4" si="2">CONCATENATE(A4,".",B4,".",C4,".",D4,".",E4)</f>
        <v>v.Calendar.Dem.Trends.Sales.Selected</v>
      </c>
      <c r="G4" s="9" t="s">
        <v>91</v>
      </c>
      <c r="H4" s="14" t="str">
        <f t="shared" ref="H4" si="3">"'"&amp;SUBSTITUTE(SUBSTITUTE(G4,"'","'&amp;chr(39)&amp;'"),"$","'&amp;chr(36)&amp;'")&amp;"'"</f>
        <v>'='&amp;chr(39)&amp;'Year=,Month=,YearMonth=,Quarter=,YearMonthNum={"&gt;='&amp;chr(39)&amp;'&amp;date(addmonths(%HIDE_DEM_PLAN_DATE,-15),'&amp;chr(39)&amp;'YYYYMM'&amp;chr(39)&amp;')
&amp;'&amp;chr(39)&amp;'"}'&amp;chr(39)&amp;''</v>
      </c>
      <c r="J4">
        <v>0</v>
      </c>
      <c r="K4">
        <v>1</v>
      </c>
      <c r="L4">
        <v>0</v>
      </c>
      <c r="M4">
        <v>0</v>
      </c>
    </row>
    <row r="5" spans="1:13" ht="45" x14ac:dyDescent="0.25">
      <c r="A5" t="s">
        <v>9</v>
      </c>
      <c r="B5" t="s">
        <v>23</v>
      </c>
      <c r="C5" s="16" t="s">
        <v>18</v>
      </c>
      <c r="D5" s="16" t="s">
        <v>24</v>
      </c>
      <c r="E5" s="16" t="s">
        <v>11</v>
      </c>
      <c r="F5" s="1" t="str">
        <f t="shared" si="0"/>
        <v>v.Field.Dem.RepCycle.Selected</v>
      </c>
      <c r="G5" s="18" t="s">
        <v>25</v>
      </c>
      <c r="H5" s="11" t="str">
        <f t="shared" si="1"/>
        <v>'='&amp;chr(39)&amp;'MaxString({'&amp;chr(36)&amp;'&lt;Year={'&amp;chr(39)&amp;'&amp;max({'&amp;chr(36)&amp;'&lt;SOURCE_ID={1}&gt;}Year)&amp;'&amp;chr(39)&amp;'}&gt;}%HIDE_REP_CICLE)'&amp;chr(39)&amp;''</v>
      </c>
      <c r="J5">
        <v>0</v>
      </c>
      <c r="K5">
        <v>1</v>
      </c>
      <c r="L5">
        <v>0</v>
      </c>
      <c r="M5">
        <v>0</v>
      </c>
    </row>
    <row r="6" spans="1:13" x14ac:dyDescent="0.25">
      <c r="A6" t="s">
        <v>9</v>
      </c>
      <c r="B6" t="s">
        <v>10</v>
      </c>
      <c r="C6" s="16" t="s">
        <v>18</v>
      </c>
      <c r="D6" s="16" t="s">
        <v>17</v>
      </c>
      <c r="E6" s="16" t="s">
        <v>75</v>
      </c>
      <c r="F6" s="1" t="str">
        <f t="shared" si="0"/>
        <v>v.Calendar.Dem.Year.Minus1</v>
      </c>
      <c r="G6" s="9" t="s">
        <v>79</v>
      </c>
      <c r="H6" s="11" t="str">
        <f t="shared" si="1"/>
        <v>'=num(Year(Today()))-1'</v>
      </c>
      <c r="J6">
        <v>0</v>
      </c>
      <c r="K6">
        <v>1</v>
      </c>
      <c r="L6">
        <v>0</v>
      </c>
      <c r="M6">
        <v>0</v>
      </c>
    </row>
    <row r="7" spans="1:13" x14ac:dyDescent="0.25">
      <c r="A7" t="s">
        <v>9</v>
      </c>
      <c r="B7" t="s">
        <v>10</v>
      </c>
      <c r="C7" s="16" t="s">
        <v>18</v>
      </c>
      <c r="D7" s="16" t="s">
        <v>17</v>
      </c>
      <c r="E7" s="16" t="s">
        <v>76</v>
      </c>
      <c r="F7" s="1" t="str">
        <f t="shared" si="0"/>
        <v>v.Calendar.Dem.Year.Current</v>
      </c>
      <c r="G7" s="9" t="s">
        <v>80</v>
      </c>
      <c r="H7" s="11" t="str">
        <f t="shared" si="1"/>
        <v>'=num(Year(Today()))'</v>
      </c>
      <c r="J7">
        <v>0</v>
      </c>
      <c r="K7">
        <v>1</v>
      </c>
      <c r="L7">
        <v>0</v>
      </c>
      <c r="M7">
        <v>0</v>
      </c>
    </row>
    <row r="8" spans="1:13" x14ac:dyDescent="0.25">
      <c r="A8" t="s">
        <v>9</v>
      </c>
      <c r="B8" t="s">
        <v>10</v>
      </c>
      <c r="C8" s="16" t="s">
        <v>18</v>
      </c>
      <c r="D8" s="16" t="s">
        <v>17</v>
      </c>
      <c r="E8" s="16" t="s">
        <v>77</v>
      </c>
      <c r="F8" s="1" t="str">
        <f t="shared" si="0"/>
        <v>v.Calendar.Dem.Year.Plus1</v>
      </c>
      <c r="G8" s="9" t="s">
        <v>81</v>
      </c>
      <c r="H8" s="11" t="str">
        <f t="shared" si="1"/>
        <v>'=num(Year(Today()))+1'</v>
      </c>
      <c r="J8">
        <v>0</v>
      </c>
      <c r="K8">
        <v>1</v>
      </c>
      <c r="L8">
        <v>0</v>
      </c>
      <c r="M8">
        <v>0</v>
      </c>
    </row>
    <row r="9" spans="1:13" x14ac:dyDescent="0.25">
      <c r="A9" t="s">
        <v>9</v>
      </c>
      <c r="B9" t="s">
        <v>10</v>
      </c>
      <c r="C9" s="16" t="s">
        <v>18</v>
      </c>
      <c r="D9" s="16" t="s">
        <v>17</v>
      </c>
      <c r="E9" s="16" t="s">
        <v>78</v>
      </c>
      <c r="F9" s="1" t="str">
        <f t="shared" si="0"/>
        <v>v.Calendar.Dem.Year.Plus2</v>
      </c>
      <c r="G9" s="9" t="s">
        <v>82</v>
      </c>
      <c r="H9" s="11" t="str">
        <f t="shared" si="1"/>
        <v>'=num(Year(Today()))+2'</v>
      </c>
      <c r="J9">
        <v>0</v>
      </c>
      <c r="K9">
        <v>1</v>
      </c>
      <c r="L9">
        <v>0</v>
      </c>
      <c r="M9">
        <v>0</v>
      </c>
    </row>
    <row r="10" spans="1:13" ht="30" x14ac:dyDescent="0.25">
      <c r="A10" t="s">
        <v>9</v>
      </c>
      <c r="B10" t="s">
        <v>94</v>
      </c>
      <c r="C10" s="16" t="s">
        <v>18</v>
      </c>
      <c r="D10" s="16" t="s">
        <v>21</v>
      </c>
      <c r="E10" s="16" t="s">
        <v>95</v>
      </c>
      <c r="F10" s="1" t="str">
        <f t="shared" si="0"/>
        <v>v.Aux.KPI.Dem.Forecast.Dimension</v>
      </c>
      <c r="G10" s="9" t="s">
        <v>124</v>
      </c>
      <c r="H10" s="11" t="str">
        <f t="shared" si="1"/>
        <v>'=if(v.App.Nav.Dem.Units.Button=1,1,'&amp;chr(39)&amp;'[m.Pack Size Numeric]'&amp;chr(39)&amp;')'</v>
      </c>
      <c r="J10">
        <v>0</v>
      </c>
      <c r="K10">
        <v>1</v>
      </c>
      <c r="L10">
        <v>0</v>
      </c>
      <c r="M10">
        <v>0</v>
      </c>
    </row>
    <row r="11" spans="1:13" x14ac:dyDescent="0.25">
      <c r="A11" t="s">
        <v>9</v>
      </c>
      <c r="B11" t="s">
        <v>94</v>
      </c>
      <c r="C11" s="16" t="s">
        <v>542</v>
      </c>
      <c r="D11" s="16"/>
      <c r="E11" s="16"/>
      <c r="F11" s="1" t="s">
        <v>543</v>
      </c>
      <c r="G11" s="9">
        <f>0.0000000001</f>
        <v>1E-10</v>
      </c>
      <c r="H11" s="11" t="str">
        <f t="shared" si="1"/>
        <v>'0.0000000001'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 t="s">
        <v>9</v>
      </c>
      <c r="B12" t="s">
        <v>94</v>
      </c>
      <c r="C12" s="16" t="s">
        <v>560</v>
      </c>
      <c r="D12" s="16"/>
      <c r="E12" s="16"/>
      <c r="F12" s="1" t="s">
        <v>561</v>
      </c>
      <c r="G12" s="9" t="s">
        <v>562</v>
      </c>
      <c r="H12" s="11" t="str">
        <f t="shared" ref="H12" si="4">"'"&amp;SUBSTITUTE(SUBSTITUTE(G12,"'","'&amp;chr(39)&amp;'"),"$","'&amp;chr(36)&amp;'")&amp;"'"</f>
        <v>'=only(%HIDE_CRITICALITY_CODE)'</v>
      </c>
      <c r="J12">
        <v>0</v>
      </c>
      <c r="K12">
        <v>1</v>
      </c>
      <c r="L12">
        <v>0</v>
      </c>
      <c r="M12">
        <v>0</v>
      </c>
    </row>
    <row r="13" spans="1:13" s="169" customFormat="1" ht="43.5" customHeight="1" x14ac:dyDescent="0.25">
      <c r="A13" s="169" t="s">
        <v>9</v>
      </c>
      <c r="B13" s="169" t="s">
        <v>94</v>
      </c>
      <c r="C13" s="170" t="s">
        <v>570</v>
      </c>
      <c r="D13" s="170" t="s">
        <v>575</v>
      </c>
      <c r="E13" s="170" t="s">
        <v>571</v>
      </c>
      <c r="F13" s="171" t="str">
        <f t="shared" ref="F13" si="5">CONCATENATE(A13,".",B13,".",C13,".",D13,".",E13)</f>
        <v>v.Aux.KPI.ColorCoding.HAsubmission.OT</v>
      </c>
      <c r="G13" s="172" t="s">
        <v>576</v>
      </c>
      <c r="H13" s="173" t="str">
        <f t="shared" si="1"/>
        <v>'='&amp;chr(39)&amp;'if('&amp;chr(36)&amp;'(v.KPI.E2ELC.Critical.RegulatorySubmission.OT.Formula)&gt;Max({&lt;KPI={"Critical Regulatory Submission On Time"}&gt;} Target),'&amp;chr(36)&amp;'(v.Layout.Colour.KPI.Green),
 if('&amp;chr(36)&amp;'(v.KPI.E2ELC.Critical.RegulatorySubmission.OT.Formula)&gt;Max({&lt;KPI={"Critical Regulatory Submission On Time"}&gt;} Tolerance),'&amp;chr(36)&amp;'(v.Layout.Colour.KPI.Yellow),
 if('&amp;chr(36)&amp;'(v.KPI.E2ELC.Critical.RegulatorySubmission.OT.Formula)&lt;Max({&lt;KPI={"Critical Regulatory Submission On Time"}&gt;} Tolerance),'&amp;chr(36)&amp;'(v.Layout.Colour.KPI.Red),
 v.Layout.Colour.White)))
'</v>
      </c>
      <c r="J13" s="169">
        <v>0</v>
      </c>
      <c r="K13" s="169">
        <v>1</v>
      </c>
      <c r="L13" s="169">
        <v>0</v>
      </c>
      <c r="M13" s="169">
        <v>0</v>
      </c>
    </row>
    <row r="14" spans="1:13" s="169" customFormat="1" ht="34.5" customHeight="1" x14ac:dyDescent="0.25">
      <c r="A14" s="169" t="s">
        <v>9</v>
      </c>
      <c r="B14" s="169" t="s">
        <v>94</v>
      </c>
      <c r="C14" s="170" t="s">
        <v>570</v>
      </c>
      <c r="D14" s="170" t="s">
        <v>572</v>
      </c>
      <c r="E14" s="170" t="s">
        <v>571</v>
      </c>
      <c r="F14" s="171" t="str">
        <f t="shared" ref="F14:F16" si="6">CONCATENATE(A14,".",B14,".",C14,".",D14,".",E14)</f>
        <v>v.Aux.KPI.ColorCoding.AWFinish.OT</v>
      </c>
      <c r="G14" s="172" t="s">
        <v>578</v>
      </c>
      <c r="H14" s="173" t="str">
        <f t="shared" ref="H14:H16" si="7">"'"&amp;SUBSTITUTE(SUBSTITUTE(G14,"'","'&amp;chr(39)&amp;'"),"$","'&amp;chr(36)&amp;'")&amp;"'"</f>
        <v>'='&amp;chr(39)&amp;'if('&amp;chr(36)&amp;'(v.KPI.E2ELC.Critical.RegulatorySubmission.OT.Formula)&gt;Max({&lt;KPI={"Critical Regulatory Submission On Time"}&gt;} Target),'&amp;chr(36)&amp;'(v.Layout.Colour.KPI.Green),
if('&amp;chr(36)&amp;'(v.KPI.E2ELC.Critical.AWfinish.OT.Formula)&gt;Max({&lt;KPI={"Critical Artwork Development On Time"}&gt;} Target), '&amp;chr(36)&amp;'(v.Layout.Colour.KPI.Green),
if('&amp;chr(36)&amp;'(v.KPI.E2ELC.Critical.AWfinish.OT.Formula)&gt;Max({&lt;KPI={"Critical Artwork Development On Time"}&gt;} Tolerance),'&amp;chr(36)&amp;'(v.Layout.Colour.KPI.Yellow),
if('&amp;chr(36)&amp;'(v.KPI.E2ELC.Critical.AWfinish.OT.Formula)&lt;Max({&lt;KPI={"Critical Artwork Development On Time"}&gt;} Tolerance),'&amp;chr(36)&amp;'(v.Layout.Colour.KPI.Red),
v.Layout.Colour.White))))
'</v>
      </c>
      <c r="J14" s="169">
        <v>0</v>
      </c>
      <c r="K14" s="169">
        <v>1</v>
      </c>
      <c r="L14" s="169">
        <v>0</v>
      </c>
      <c r="M14" s="169">
        <v>0</v>
      </c>
    </row>
    <row r="15" spans="1:13" s="169" customFormat="1" ht="45" customHeight="1" x14ac:dyDescent="0.25">
      <c r="A15" s="169" t="s">
        <v>9</v>
      </c>
      <c r="B15" s="169" t="s">
        <v>94</v>
      </c>
      <c r="C15" s="170" t="s">
        <v>570</v>
      </c>
      <c r="D15" s="170" t="s">
        <v>573</v>
      </c>
      <c r="E15" s="170" t="s">
        <v>571</v>
      </c>
      <c r="F15" s="171" t="str">
        <f t="shared" si="6"/>
        <v>v.Aux.KPI.ColorCoding.BatchRelease.OT</v>
      </c>
      <c r="G15" s="172" t="s">
        <v>579</v>
      </c>
      <c r="H15" s="173" t="str">
        <f t="shared" si="7"/>
        <v>'='&amp;chr(39)&amp;'if('&amp;chr(36)&amp;'(v.KPI.E2ELC.Critical.BatchRelease.OT.Formula)&gt;Max({&lt;KPI={"Critical Pack Site Batch Release On Time"}&gt;} Target), '&amp;chr(36)&amp;'(v.Layout.Colour.KPI.Green),
if('&amp;chr(36)&amp;'(v.KPI.E2ELC.Critical.BatchRelease.OT.Formula)&gt;Max({&lt;KPI={"Critical Pack Site Batch Release On Time"}&gt;} Tolerance),'&amp;chr(36)&amp;'(v.Layout.Colour.KPI.Yellow),
if('&amp;chr(36)&amp;'(v.KPI.E2ELC.Critical.BatchRelease.OT.Formula)&lt;Max({&lt;KPI={"Critical Pack Site Batch Release On Time"}&gt;} Tolerance),'&amp;chr(36)&amp;'(v.Layout.Colour.KPI.Red),
'&amp;chr(36)&amp;'(v.Layout.Colour.White))))'</v>
      </c>
      <c r="J15" s="169">
        <v>0</v>
      </c>
      <c r="K15" s="169">
        <v>1</v>
      </c>
      <c r="L15" s="169">
        <v>0</v>
      </c>
      <c r="M15" s="169">
        <v>0</v>
      </c>
    </row>
    <row r="16" spans="1:13" s="169" customFormat="1" ht="34.5" customHeight="1" x14ac:dyDescent="0.25">
      <c r="A16" s="169" t="s">
        <v>9</v>
      </c>
      <c r="B16" s="169" t="s">
        <v>94</v>
      </c>
      <c r="C16" s="170" t="s">
        <v>570</v>
      </c>
      <c r="D16" s="170" t="s">
        <v>574</v>
      </c>
      <c r="E16" s="170" t="s">
        <v>571</v>
      </c>
      <c r="F16" s="171" t="str">
        <f t="shared" si="6"/>
        <v>v.Aux.KPI.ColorCoding.MarketImplement.OT</v>
      </c>
      <c r="G16" s="172" t="s">
        <v>580</v>
      </c>
      <c r="H16" s="173" t="str">
        <f t="shared" si="7"/>
        <v>'='&amp;chr(39)&amp;'if('&amp;chr(36)&amp;'(v.KPI.E2ELC.Critical.MarketImplement.OT.Formula)&gt;Max({&lt;KPI={"Critical In Market Implementation On Time"}&gt;} Target), '&amp;chr(36)&amp;'(v.Layout.Colour.KPI.Green),
if('&amp;chr(36)&amp;'(v.KPI.E2ELC.Critical.MarketImplement.OT.Formula)&gt;Max({&lt;KPI={"Critical In Market Implementation On Time"}&gt;} Tolerance),'&amp;chr(36)&amp;'(v.Layout.Colour.KPI.Yellow),
if('&amp;chr(36)&amp;'(v.KPI.E2ELC.Critical.MarketImplement.OT.Formula)&lt;Max({&lt;KPI={"Critical In Market Implementation On Time"}&gt;} Tolerance),'&amp;chr(36)&amp;'(v.Layout.Colour.KPI.Red),
'&amp;chr(36)&amp;'(v.Layout.Colour.White))))'</v>
      </c>
      <c r="J16" s="169">
        <v>0</v>
      </c>
      <c r="K16" s="169">
        <v>1</v>
      </c>
      <c r="L16" s="169">
        <v>0</v>
      </c>
      <c r="M16" s="169">
        <v>0</v>
      </c>
    </row>
    <row r="17" spans="7:7" x14ac:dyDescent="0.25">
      <c r="G17" s="11" t="s">
        <v>577</v>
      </c>
    </row>
  </sheetData>
  <autoFilter ref="A1:L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32"/>
  <sheetViews>
    <sheetView tabSelected="1" topLeftCell="F179" workbookViewId="0">
      <selection activeCell="G182" sqref="G182"/>
    </sheetView>
  </sheetViews>
  <sheetFormatPr defaultRowHeight="15" x14ac:dyDescent="0.25"/>
  <cols>
    <col min="1" max="1" width="4.28515625" customWidth="1"/>
    <col min="2" max="2" width="6.7109375" customWidth="1"/>
    <col min="3" max="3" width="8" customWidth="1"/>
    <col min="4" max="4" width="39.42578125" customWidth="1"/>
    <col min="5" max="5" width="10.85546875" style="151" customWidth="1"/>
    <col min="6" max="6" width="57.7109375" customWidth="1"/>
    <col min="7" max="7" width="109.7109375" customWidth="1"/>
    <col min="10" max="10" width="83.28515625" customWidth="1"/>
  </cols>
  <sheetData>
    <row r="1" spans="1:15" x14ac:dyDescent="0.25">
      <c r="A1" s="25" t="s">
        <v>0</v>
      </c>
      <c r="B1" s="25" t="s">
        <v>1</v>
      </c>
      <c r="C1" s="25" t="s">
        <v>2</v>
      </c>
      <c r="D1" s="25" t="s">
        <v>3</v>
      </c>
      <c r="E1" s="26" t="s">
        <v>8</v>
      </c>
      <c r="F1" s="25" t="s">
        <v>6</v>
      </c>
      <c r="G1" s="25" t="s">
        <v>15</v>
      </c>
      <c r="H1" s="25" t="s">
        <v>4</v>
      </c>
      <c r="I1" s="25" t="s">
        <v>5</v>
      </c>
      <c r="J1" s="25" t="s">
        <v>20</v>
      </c>
      <c r="K1" s="26" t="s">
        <v>12</v>
      </c>
      <c r="L1" s="26" t="s">
        <v>18</v>
      </c>
      <c r="M1" s="26" t="s">
        <v>19</v>
      </c>
      <c r="N1" s="26" t="s">
        <v>86</v>
      </c>
      <c r="O1" s="26" t="s">
        <v>87</v>
      </c>
    </row>
    <row r="2" spans="1:15" x14ac:dyDescent="0.25">
      <c r="A2" s="32" t="s">
        <v>9</v>
      </c>
      <c r="B2" s="30" t="s">
        <v>7</v>
      </c>
      <c r="C2" s="30" t="s">
        <v>152</v>
      </c>
      <c r="D2" s="30" t="s">
        <v>176</v>
      </c>
      <c r="E2" s="127" t="s">
        <v>14</v>
      </c>
      <c r="F2" s="30" t="str">
        <f t="shared" ref="F2:F3" si="0">CONCATENATE(A2,".",B2,".",C2,".",D2,".",E2)</f>
        <v>v.KPI.E2ELC.Critical.RegulatorySubmission.CT.Formula</v>
      </c>
      <c r="G2" s="31" t="s">
        <v>181</v>
      </c>
      <c r="H2" s="32" t="str">
        <f>"'"&amp;SUBSTITUTE(SUBSTITUTE(G2,"'","'&amp;chr(39)&amp;'"),"$","'&amp;chr(36)&amp;'")&amp;"'"</f>
        <v>'='&amp;chr(39)&amp;'avg({&lt;[Criticality]={"YES"} &gt;} [HA Submission Cycle Time])'&amp;chr(39)&amp;''</v>
      </c>
      <c r="I2" s="30"/>
      <c r="J2" s="30"/>
      <c r="K2" s="30">
        <v>0</v>
      </c>
      <c r="L2" s="30">
        <v>1</v>
      </c>
      <c r="M2" s="30">
        <v>0</v>
      </c>
      <c r="N2" s="30">
        <v>0</v>
      </c>
      <c r="O2" s="30">
        <v>0</v>
      </c>
    </row>
    <row r="3" spans="1:15" x14ac:dyDescent="0.25">
      <c r="A3" s="32" t="s">
        <v>9</v>
      </c>
      <c r="B3" s="30" t="s">
        <v>7</v>
      </c>
      <c r="C3" s="30" t="s">
        <v>152</v>
      </c>
      <c r="D3" s="30" t="s">
        <v>177</v>
      </c>
      <c r="E3" s="127" t="s">
        <v>14</v>
      </c>
      <c r="F3" s="30" t="str">
        <f t="shared" si="0"/>
        <v>v.KPI.E2ELC.Critical.RegulatorySubmission.OT.Formula</v>
      </c>
      <c r="G3" s="31" t="s">
        <v>178</v>
      </c>
      <c r="H3" s="32" t="str">
        <f t="shared" ref="H3:H37" si="1">"'"&amp;SUBSTITUTE(SUBSTITUTE(G3,"'","'&amp;chr(39)&amp;'"),"$","'&amp;chr(36)&amp;'")&amp;"'"</f>
        <v>'='&amp;chr(39)&amp;'avg({&lt;[Criticality]={"YES"} &gt;} [HA Submission On Time Completion])'&amp;chr(39)&amp;''</v>
      </c>
      <c r="I3" s="30"/>
      <c r="J3" s="30"/>
      <c r="K3" s="30">
        <v>0</v>
      </c>
      <c r="L3" s="30">
        <v>1</v>
      </c>
      <c r="M3" s="30">
        <v>0</v>
      </c>
      <c r="N3" s="30">
        <v>0</v>
      </c>
      <c r="O3" s="30">
        <v>0</v>
      </c>
    </row>
    <row r="4" spans="1:15" x14ac:dyDescent="0.25">
      <c r="A4" s="32" t="s">
        <v>9</v>
      </c>
      <c r="B4" s="30" t="s">
        <v>7</v>
      </c>
      <c r="C4" s="30" t="s">
        <v>152</v>
      </c>
      <c r="D4" s="30" t="s">
        <v>179</v>
      </c>
      <c r="E4" s="127" t="s">
        <v>14</v>
      </c>
      <c r="F4" s="30" t="str">
        <f>CONCATENATE(A4,".",B4,".",C4,".",D4,".",E4)</f>
        <v>v.KPI.E2ELC.Critical.RegulatorySubmission.DEV.Formula</v>
      </c>
      <c r="G4" s="31" t="s">
        <v>180</v>
      </c>
      <c r="H4" s="32" t="str">
        <f t="shared" si="1"/>
        <v>'='&amp;chr(39)&amp;'avg({&lt;[Criticality]={"YES"} &gt;} [HA Submission Deviation Time - Too Late])'&amp;chr(39)&amp;''</v>
      </c>
      <c r="I4" s="30"/>
      <c r="J4" s="30"/>
      <c r="K4" s="30">
        <v>0</v>
      </c>
      <c r="L4" s="30">
        <v>1</v>
      </c>
      <c r="M4" s="30">
        <v>0</v>
      </c>
      <c r="N4" s="30">
        <v>0</v>
      </c>
      <c r="O4" s="30">
        <v>0</v>
      </c>
    </row>
    <row r="5" spans="1:15" x14ac:dyDescent="0.25">
      <c r="A5" s="32" t="s">
        <v>9</v>
      </c>
      <c r="B5" s="30" t="s">
        <v>7</v>
      </c>
      <c r="C5" s="30" t="s">
        <v>152</v>
      </c>
      <c r="D5" s="30" t="s">
        <v>182</v>
      </c>
      <c r="E5" s="127" t="s">
        <v>14</v>
      </c>
      <c r="F5" s="30" t="str">
        <f t="shared" ref="F5:F37" si="2">CONCATENATE(A5,".",B5,".",C5,".",D5,".",E5)</f>
        <v>v.KPI.E2ELC.NonCritical.RegulatorySubmission.CT.Formula</v>
      </c>
      <c r="G5" s="31" t="s">
        <v>188</v>
      </c>
      <c r="H5" s="32" t="str">
        <f t="shared" si="1"/>
        <v>'='&amp;chr(39)&amp;'avg({&lt;[Criticality]={"NO"} &gt;} [HA Submission Cycle Time])'&amp;chr(39)&amp;''</v>
      </c>
      <c r="I5" s="30"/>
      <c r="J5" s="30"/>
      <c r="K5" s="30">
        <v>0</v>
      </c>
      <c r="L5" s="30">
        <v>1</v>
      </c>
      <c r="M5" s="30">
        <v>0</v>
      </c>
      <c r="N5" s="30">
        <v>0</v>
      </c>
      <c r="O5" s="30">
        <v>0</v>
      </c>
    </row>
    <row r="6" spans="1:15" x14ac:dyDescent="0.25">
      <c r="A6" s="32" t="s">
        <v>9</v>
      </c>
      <c r="B6" s="30" t="s">
        <v>7</v>
      </c>
      <c r="C6" s="30" t="s">
        <v>152</v>
      </c>
      <c r="D6" s="30" t="s">
        <v>183</v>
      </c>
      <c r="E6" s="127" t="s">
        <v>14</v>
      </c>
      <c r="F6" s="30" t="str">
        <f t="shared" si="2"/>
        <v>v.KPI.E2ELC.NonCritical.RegulatorySubmission.OT.Formula</v>
      </c>
      <c r="G6" s="31" t="s">
        <v>189</v>
      </c>
      <c r="H6" s="32" t="str">
        <f t="shared" si="1"/>
        <v>'='&amp;chr(39)&amp;'avg({&lt;[Criticality]={"NO"} &gt;} [HA Submission On Time Completion])'&amp;chr(39)&amp;''</v>
      </c>
      <c r="I6" s="30"/>
      <c r="J6" s="30"/>
      <c r="K6" s="30">
        <v>0</v>
      </c>
      <c r="L6" s="30">
        <v>1</v>
      </c>
      <c r="M6" s="30">
        <v>0</v>
      </c>
      <c r="N6" s="30">
        <v>0</v>
      </c>
      <c r="O6" s="30">
        <v>0</v>
      </c>
    </row>
    <row r="7" spans="1:15" x14ac:dyDescent="0.25">
      <c r="A7" s="32" t="s">
        <v>9</v>
      </c>
      <c r="B7" s="30" t="s">
        <v>7</v>
      </c>
      <c r="C7" s="30" t="s">
        <v>152</v>
      </c>
      <c r="D7" s="30" t="s">
        <v>184</v>
      </c>
      <c r="E7" s="127" t="s">
        <v>14</v>
      </c>
      <c r="F7" s="30" t="str">
        <f t="shared" si="2"/>
        <v>v.KPI.E2ELC.NonCritical.RegulatorySubmission.DEV.Formula</v>
      </c>
      <c r="G7" s="31" t="s">
        <v>190</v>
      </c>
      <c r="H7" s="32" t="str">
        <f t="shared" si="1"/>
        <v>'='&amp;chr(39)&amp;'avg({&lt;[Criticality]={"NO"} &gt;} [HA Submission Deviation Time - Too Late])'&amp;chr(39)&amp;''</v>
      </c>
      <c r="I7" s="30"/>
      <c r="J7" s="30"/>
      <c r="K7" s="30">
        <v>0</v>
      </c>
      <c r="L7" s="30">
        <v>1</v>
      </c>
      <c r="M7" s="30">
        <v>0</v>
      </c>
      <c r="N7" s="30">
        <v>0</v>
      </c>
      <c r="O7" s="30">
        <v>0</v>
      </c>
    </row>
    <row r="8" spans="1:15" x14ac:dyDescent="0.25">
      <c r="A8" s="32" t="s">
        <v>9</v>
      </c>
      <c r="B8" s="30" t="s">
        <v>7</v>
      </c>
      <c r="C8" s="30" t="s">
        <v>152</v>
      </c>
      <c r="D8" s="30" t="s">
        <v>185</v>
      </c>
      <c r="E8" s="127" t="s">
        <v>14</v>
      </c>
      <c r="F8" s="30" t="str">
        <f t="shared" si="2"/>
        <v>v.KPI.E2ELC.All.RegulatorySubmission.CT.Formula</v>
      </c>
      <c r="G8" s="31" t="s">
        <v>191</v>
      </c>
      <c r="H8" s="32" t="str">
        <f t="shared" si="1"/>
        <v>'='&amp;chr(39)&amp;'avg( [HA Submission Cycle Time])'&amp;chr(39)&amp;''</v>
      </c>
      <c r="I8" s="30"/>
      <c r="J8" s="30"/>
      <c r="K8" s="30">
        <v>0</v>
      </c>
      <c r="L8" s="30">
        <v>1</v>
      </c>
      <c r="M8" s="30">
        <v>0</v>
      </c>
      <c r="N8" s="30">
        <v>0</v>
      </c>
      <c r="O8" s="30">
        <v>0</v>
      </c>
    </row>
    <row r="9" spans="1:15" x14ac:dyDescent="0.25">
      <c r="A9" s="32" t="s">
        <v>9</v>
      </c>
      <c r="B9" s="30" t="s">
        <v>7</v>
      </c>
      <c r="C9" s="30" t="s">
        <v>152</v>
      </c>
      <c r="D9" s="30" t="s">
        <v>186</v>
      </c>
      <c r="E9" s="127" t="s">
        <v>14</v>
      </c>
      <c r="F9" s="30" t="str">
        <f t="shared" si="2"/>
        <v>v.KPI.E2ELC.All.RegulatorySubmission.OT.Formula</v>
      </c>
      <c r="G9" s="31" t="s">
        <v>192</v>
      </c>
      <c r="H9" s="32" t="str">
        <f t="shared" si="1"/>
        <v>'='&amp;chr(39)&amp;'avg( [HA Submission On Time Completion])'&amp;chr(39)&amp;''</v>
      </c>
      <c r="I9" s="30"/>
      <c r="J9" s="30"/>
      <c r="K9" s="30">
        <v>0</v>
      </c>
      <c r="L9" s="30">
        <v>1</v>
      </c>
      <c r="M9" s="30">
        <v>0</v>
      </c>
      <c r="N9" s="30">
        <v>0</v>
      </c>
      <c r="O9" s="30">
        <v>0</v>
      </c>
    </row>
    <row r="10" spans="1:15" ht="15.75" thickBot="1" x14ac:dyDescent="0.3">
      <c r="A10" s="32" t="s">
        <v>9</v>
      </c>
      <c r="B10" s="30" t="s">
        <v>7</v>
      </c>
      <c r="C10" s="30" t="s">
        <v>152</v>
      </c>
      <c r="D10" s="30" t="s">
        <v>187</v>
      </c>
      <c r="E10" s="127" t="s">
        <v>14</v>
      </c>
      <c r="F10" s="30" t="str">
        <f t="shared" si="2"/>
        <v>v.KPI.E2ELC.All.RegulatorySubmission.DEV.Formula</v>
      </c>
      <c r="G10" s="31" t="s">
        <v>193</v>
      </c>
      <c r="H10" s="32" t="str">
        <f t="shared" si="1"/>
        <v>'='&amp;chr(39)&amp;'avg( [HA Submission Deviation Time - Too Late])'&amp;chr(39)&amp;''</v>
      </c>
      <c r="I10" s="30"/>
      <c r="J10" s="30"/>
      <c r="K10" s="30">
        <v>0</v>
      </c>
      <c r="L10" s="30">
        <v>1</v>
      </c>
      <c r="M10" s="30">
        <v>0</v>
      </c>
      <c r="N10" s="30">
        <v>0</v>
      </c>
      <c r="O10" s="30">
        <v>0</v>
      </c>
    </row>
    <row r="11" spans="1:15" x14ac:dyDescent="0.25">
      <c r="A11" s="36" t="s">
        <v>9</v>
      </c>
      <c r="B11" s="27" t="s">
        <v>7</v>
      </c>
      <c r="C11" s="27" t="s">
        <v>152</v>
      </c>
      <c r="D11" s="27" t="s">
        <v>194</v>
      </c>
      <c r="E11" s="128" t="s">
        <v>14</v>
      </c>
      <c r="F11" s="27" t="str">
        <f t="shared" si="2"/>
        <v>v.KPI.E2ELC.Critical.RS.CasesLate.Formula</v>
      </c>
      <c r="G11" s="28" t="s">
        <v>204</v>
      </c>
      <c r="H11" s="29" t="str">
        <f t="shared" si="1"/>
        <v>'='&amp;chr(39)&amp;'Count({&lt;[Criticality]={"YES"}, [HA Submission On Time Completion]={0}&gt;} [HA Submission On Time Completion])'&amp;chr(39)&amp;''</v>
      </c>
      <c r="I11" s="27"/>
      <c r="J11" s="27"/>
      <c r="K11" s="27">
        <v>0</v>
      </c>
      <c r="L11" s="27">
        <v>1</v>
      </c>
      <c r="M11" s="27">
        <v>0</v>
      </c>
      <c r="N11" s="27">
        <v>0</v>
      </c>
      <c r="O11" s="27">
        <v>0</v>
      </c>
    </row>
    <row r="12" spans="1:15" x14ac:dyDescent="0.25">
      <c r="A12" s="37" t="s">
        <v>9</v>
      </c>
      <c r="B12" s="30" t="s">
        <v>7</v>
      </c>
      <c r="C12" s="30" t="s">
        <v>152</v>
      </c>
      <c r="D12" s="30" t="s">
        <v>200</v>
      </c>
      <c r="E12" s="127" t="s">
        <v>14</v>
      </c>
      <c r="F12" s="30" t="str">
        <f t="shared" si="2"/>
        <v>v.KPI.E2ELC.NonCritical.RS.CasesLate.Formula</v>
      </c>
      <c r="G12" s="31" t="s">
        <v>211</v>
      </c>
      <c r="H12" s="32" t="str">
        <f t="shared" si="1"/>
        <v>'='&amp;chr(39)&amp;'Count({&lt;[Criticality]={"NO"}, [HA Submission On Time Completion]={0}&gt;} [HA Submission On Time Completion])'&amp;chr(39)&amp;''</v>
      </c>
      <c r="I12" s="30"/>
      <c r="J12" s="30"/>
      <c r="K12" s="30">
        <v>0</v>
      </c>
      <c r="L12" s="30">
        <v>1</v>
      </c>
      <c r="M12" s="30">
        <v>0</v>
      </c>
      <c r="N12" s="30">
        <v>0</v>
      </c>
      <c r="O12" s="30">
        <v>0</v>
      </c>
    </row>
    <row r="13" spans="1:15" x14ac:dyDescent="0.25">
      <c r="A13" s="37" t="s">
        <v>9</v>
      </c>
      <c r="B13" s="30" t="s">
        <v>7</v>
      </c>
      <c r="C13" s="30" t="s">
        <v>152</v>
      </c>
      <c r="D13" s="30" t="s">
        <v>201</v>
      </c>
      <c r="E13" s="127" t="s">
        <v>14</v>
      </c>
      <c r="F13" s="30" t="str">
        <f t="shared" si="2"/>
        <v>v.KPI.E2ELC.All.RS.CasesLate.Formula</v>
      </c>
      <c r="G13" s="31" t="s">
        <v>198</v>
      </c>
      <c r="H13" s="32" t="str">
        <f t="shared" si="1"/>
        <v>'='&amp;chr(39)&amp;'Count({&lt; [HA Submission On Time Completion]={0}&gt;} [HA Submission On Time Completion])'&amp;chr(39)&amp;''</v>
      </c>
      <c r="I13" s="30"/>
      <c r="J13" s="30"/>
      <c r="K13" s="30">
        <v>0</v>
      </c>
      <c r="L13" s="30">
        <v>1</v>
      </c>
      <c r="M13" s="30">
        <v>0</v>
      </c>
      <c r="N13" s="30">
        <v>0</v>
      </c>
      <c r="O13" s="30">
        <v>0</v>
      </c>
    </row>
    <row r="14" spans="1:15" x14ac:dyDescent="0.25">
      <c r="A14" s="37" t="s">
        <v>9</v>
      </c>
      <c r="B14" s="30" t="s">
        <v>7</v>
      </c>
      <c r="C14" s="30" t="s">
        <v>152</v>
      </c>
      <c r="D14" s="30" t="s">
        <v>202</v>
      </c>
      <c r="E14" s="127" t="s">
        <v>14</v>
      </c>
      <c r="F14" s="30" t="str">
        <f t="shared" si="2"/>
        <v>v.KPI.E2ELC.Critical.RS.CasesOT.Formula</v>
      </c>
      <c r="G14" s="31" t="s">
        <v>210</v>
      </c>
      <c r="H14" s="32" t="str">
        <f t="shared" si="1"/>
        <v>'='&amp;chr(39)&amp;'Count({&lt; [Criticality]={"YES"},[HA Submission On Time Completion]={1}&gt;} [HA Submission On Time Completion])'&amp;chr(39)&amp;''</v>
      </c>
      <c r="I14" s="30"/>
      <c r="J14" s="30"/>
      <c r="K14" s="30">
        <v>0</v>
      </c>
      <c r="L14" s="30">
        <v>1</v>
      </c>
      <c r="M14" s="30">
        <v>0</v>
      </c>
      <c r="N14" s="30">
        <v>0</v>
      </c>
      <c r="O14" s="30">
        <v>0</v>
      </c>
    </row>
    <row r="15" spans="1:15" x14ac:dyDescent="0.25">
      <c r="A15" s="37" t="s">
        <v>9</v>
      </c>
      <c r="B15" s="30" t="s">
        <v>7</v>
      </c>
      <c r="C15" s="30" t="s">
        <v>152</v>
      </c>
      <c r="D15" s="30" t="s">
        <v>195</v>
      </c>
      <c r="E15" s="127" t="s">
        <v>14</v>
      </c>
      <c r="F15" s="30" t="str">
        <f t="shared" si="2"/>
        <v>v.KPI.E2ELC.NonCritical.RS.CasesOT.Formula</v>
      </c>
      <c r="G15" s="31" t="s">
        <v>205</v>
      </c>
      <c r="H15" s="32" t="str">
        <f t="shared" si="1"/>
        <v>'='&amp;chr(39)&amp;'Count({&lt;[Criticality]={"NO"}, [HA Submission On Time Completion]={1}&gt;} [HA Submission On Time Completion])'&amp;chr(39)&amp;''</v>
      </c>
      <c r="I15" s="30"/>
      <c r="J15" s="30"/>
      <c r="K15" s="30">
        <v>0</v>
      </c>
      <c r="L15" s="30">
        <v>1</v>
      </c>
      <c r="M15" s="30">
        <v>0</v>
      </c>
      <c r="N15" s="30">
        <v>0</v>
      </c>
      <c r="O15" s="30">
        <v>0</v>
      </c>
    </row>
    <row r="16" spans="1:15" x14ac:dyDescent="0.25">
      <c r="A16" s="37" t="s">
        <v>9</v>
      </c>
      <c r="B16" s="30" t="s">
        <v>7</v>
      </c>
      <c r="C16" s="30" t="s">
        <v>152</v>
      </c>
      <c r="D16" s="30" t="s">
        <v>203</v>
      </c>
      <c r="E16" s="127" t="s">
        <v>14</v>
      </c>
      <c r="F16" s="30" t="str">
        <f t="shared" si="2"/>
        <v>v.KPI.E2ELC.All.RS.CasesOT.Formula</v>
      </c>
      <c r="G16" s="31" t="s">
        <v>199</v>
      </c>
      <c r="H16" s="32" t="str">
        <f t="shared" si="1"/>
        <v>'='&amp;chr(39)&amp;'Count({&lt; [HA Submission On Time Completion]={1}&gt;} [HA Submission On Time Completion])'&amp;chr(39)&amp;''</v>
      </c>
      <c r="I16" s="30"/>
      <c r="J16" s="30"/>
      <c r="K16" s="30">
        <v>0</v>
      </c>
      <c r="L16" s="30">
        <v>1</v>
      </c>
      <c r="M16" s="30">
        <v>0</v>
      </c>
      <c r="N16" s="30">
        <v>0</v>
      </c>
      <c r="O16" s="30">
        <v>0</v>
      </c>
    </row>
    <row r="17" spans="1:15" x14ac:dyDescent="0.25">
      <c r="A17" s="37" t="s">
        <v>9</v>
      </c>
      <c r="B17" s="30" t="s">
        <v>7</v>
      </c>
      <c r="C17" s="30" t="s">
        <v>152</v>
      </c>
      <c r="D17" s="30" t="s">
        <v>206</v>
      </c>
      <c r="E17" s="127" t="s">
        <v>14</v>
      </c>
      <c r="F17" s="30" t="str">
        <f t="shared" si="2"/>
        <v>v.KPI.E2ELC.Critical.RS.CasesTotal.Formula</v>
      </c>
      <c r="G17" s="31" t="s">
        <v>209</v>
      </c>
      <c r="H17" s="32" t="str">
        <f t="shared" si="1"/>
        <v>'='&amp;chr(39)&amp;'Count({&lt; [Criticality]={"YES"},[HA Submission On Time Completion]={0,1}&gt;} [HA Submission On Time Completion])'&amp;chr(39)&amp;''</v>
      </c>
      <c r="I17" s="30"/>
      <c r="J17" s="30"/>
      <c r="K17" s="30">
        <v>0</v>
      </c>
      <c r="L17" s="30">
        <v>1</v>
      </c>
      <c r="M17" s="30">
        <v>0</v>
      </c>
      <c r="N17" s="30">
        <v>0</v>
      </c>
      <c r="O17" s="30">
        <v>0</v>
      </c>
    </row>
    <row r="18" spans="1:15" x14ac:dyDescent="0.25">
      <c r="A18" s="37" t="s">
        <v>9</v>
      </c>
      <c r="B18" s="30" t="s">
        <v>7</v>
      </c>
      <c r="C18" s="30" t="s">
        <v>152</v>
      </c>
      <c r="D18" s="30" t="s">
        <v>207</v>
      </c>
      <c r="E18" s="127" t="s">
        <v>14</v>
      </c>
      <c r="F18" s="30" t="str">
        <f t="shared" si="2"/>
        <v>v.KPI.E2ELC.NonCritical.RS.CasesTotal.Formula</v>
      </c>
      <c r="G18" s="31" t="s">
        <v>208</v>
      </c>
      <c r="H18" s="32" t="str">
        <f t="shared" si="1"/>
        <v>'='&amp;chr(39)&amp;'Count({&lt;[Criticality]={"NO"}, [HA Submission On Time Completion]={0,1}&gt;} [HA Submission On Time Completion])'&amp;chr(39)&amp;''</v>
      </c>
      <c r="I18" s="30"/>
      <c r="J18" s="30"/>
      <c r="K18" s="30">
        <v>0</v>
      </c>
      <c r="L18" s="30">
        <v>1</v>
      </c>
      <c r="M18" s="30">
        <v>0</v>
      </c>
      <c r="N18" s="30">
        <v>0</v>
      </c>
      <c r="O18" s="30">
        <v>0</v>
      </c>
    </row>
    <row r="19" spans="1:15" ht="15.75" thickBot="1" x14ac:dyDescent="0.3">
      <c r="A19" s="38" t="s">
        <v>9</v>
      </c>
      <c r="B19" s="33" t="s">
        <v>7</v>
      </c>
      <c r="C19" s="33" t="s">
        <v>152</v>
      </c>
      <c r="D19" s="33" t="s">
        <v>196</v>
      </c>
      <c r="E19" s="129" t="s">
        <v>14</v>
      </c>
      <c r="F19" s="33" t="str">
        <f t="shared" si="2"/>
        <v>v.KPI.E2ELC.All.RS.CasesTotal.Formula</v>
      </c>
      <c r="G19" s="34" t="s">
        <v>197</v>
      </c>
      <c r="H19" s="35" t="str">
        <f t="shared" si="1"/>
        <v>'='&amp;chr(39)&amp;'Count({&lt; [HA Submission On Time Completion]={0,1}&gt;} [HA Submission On Time Completion])'&amp;chr(39)&amp;''</v>
      </c>
      <c r="I19" s="33"/>
      <c r="J19" s="33"/>
      <c r="K19" s="33">
        <v>0</v>
      </c>
      <c r="L19" s="33">
        <v>1</v>
      </c>
      <c r="M19" s="33">
        <v>0</v>
      </c>
      <c r="N19" s="33">
        <v>0</v>
      </c>
      <c r="O19" s="33">
        <v>0</v>
      </c>
    </row>
    <row r="20" spans="1:15" x14ac:dyDescent="0.25">
      <c r="A20" s="51" t="s">
        <v>9</v>
      </c>
      <c r="B20" s="52" t="s">
        <v>7</v>
      </c>
      <c r="C20" s="53" t="s">
        <v>152</v>
      </c>
      <c r="D20" s="53" t="s">
        <v>156</v>
      </c>
      <c r="E20" s="130" t="s">
        <v>14</v>
      </c>
      <c r="F20" s="53" t="str">
        <f t="shared" si="2"/>
        <v>v.KPI.E2ELC.Critical.AWfinish.CT.Formula</v>
      </c>
      <c r="G20" s="54" t="s">
        <v>163</v>
      </c>
      <c r="H20" s="55" t="str">
        <f t="shared" si="1"/>
        <v>'='&amp;chr(39)&amp;'avg({&lt;[Criticality]={"YES"} &gt;} [AW Cycle Time])'&amp;chr(39)&amp;''</v>
      </c>
      <c r="I20" s="53"/>
      <c r="J20" s="53"/>
      <c r="K20" s="53">
        <v>0</v>
      </c>
      <c r="L20" s="53">
        <v>1</v>
      </c>
      <c r="M20" s="53">
        <v>0</v>
      </c>
      <c r="N20" s="53">
        <v>0</v>
      </c>
      <c r="O20" s="53">
        <v>0</v>
      </c>
    </row>
    <row r="21" spans="1:15" x14ac:dyDescent="0.25">
      <c r="A21" s="56" t="s">
        <v>9</v>
      </c>
      <c r="B21" s="57" t="s">
        <v>7</v>
      </c>
      <c r="C21" s="58" t="s">
        <v>152</v>
      </c>
      <c r="D21" s="58" t="s">
        <v>157</v>
      </c>
      <c r="E21" s="131" t="s">
        <v>14</v>
      </c>
      <c r="F21" s="58" t="str">
        <f t="shared" si="2"/>
        <v>v.KPI.E2ELC.Critical.AWfinish.OT.Formula</v>
      </c>
      <c r="G21" s="59" t="s">
        <v>159</v>
      </c>
      <c r="H21" s="60" t="str">
        <f t="shared" si="1"/>
        <v>'='&amp;chr(39)&amp;'avg({&lt;[Criticality]={"YES"} &gt;} [AW On Time Completion])'&amp;chr(39)&amp;''</v>
      </c>
      <c r="I21" s="58"/>
      <c r="J21" s="58"/>
      <c r="K21" s="58">
        <v>0</v>
      </c>
      <c r="L21" s="58">
        <v>1</v>
      </c>
      <c r="M21" s="58">
        <v>0</v>
      </c>
      <c r="N21" s="58">
        <v>0</v>
      </c>
      <c r="O21" s="58">
        <v>0</v>
      </c>
    </row>
    <row r="22" spans="1:15" x14ac:dyDescent="0.25">
      <c r="A22" s="56" t="s">
        <v>9</v>
      </c>
      <c r="B22" s="57" t="s">
        <v>7</v>
      </c>
      <c r="C22" s="58" t="s">
        <v>152</v>
      </c>
      <c r="D22" s="58" t="s">
        <v>158</v>
      </c>
      <c r="E22" s="131" t="s">
        <v>14</v>
      </c>
      <c r="F22" s="58" t="str">
        <f t="shared" si="2"/>
        <v>v.KPI.E2ELC.Critical.AWfinish.DEV.Formula</v>
      </c>
      <c r="G22" s="59" t="s">
        <v>164</v>
      </c>
      <c r="H22" s="60" t="str">
        <f t="shared" si="1"/>
        <v>'='&amp;chr(39)&amp;'avg({&lt;[Criticality]={"YES"} &gt;} [AW Deviation Time - Too Late])'&amp;chr(39)&amp;''</v>
      </c>
      <c r="I22" s="58"/>
      <c r="J22" s="58"/>
      <c r="K22" s="58">
        <v>0</v>
      </c>
      <c r="L22" s="58">
        <v>1</v>
      </c>
      <c r="M22" s="58">
        <v>0</v>
      </c>
      <c r="N22" s="58">
        <v>0</v>
      </c>
      <c r="O22" s="58">
        <v>0</v>
      </c>
    </row>
    <row r="23" spans="1:15" x14ac:dyDescent="0.25">
      <c r="A23" s="56" t="s">
        <v>9</v>
      </c>
      <c r="B23" s="57" t="s">
        <v>7</v>
      </c>
      <c r="C23" s="58" t="s">
        <v>152</v>
      </c>
      <c r="D23" s="58" t="s">
        <v>212</v>
      </c>
      <c r="E23" s="131" t="s">
        <v>14</v>
      </c>
      <c r="F23" s="58" t="str">
        <f t="shared" si="2"/>
        <v>v.KPI.E2ELC.NonCritical.AWfinish.CT.Formula</v>
      </c>
      <c r="G23" s="59" t="s">
        <v>218</v>
      </c>
      <c r="H23" s="60" t="str">
        <f t="shared" si="1"/>
        <v>'='&amp;chr(39)&amp;'avg({&lt;[Criticality]={"NO"} &gt;} [AW Cycle Time])'&amp;chr(39)&amp;''</v>
      </c>
      <c r="I23" s="58"/>
      <c r="J23" s="58"/>
      <c r="K23" s="58">
        <v>0</v>
      </c>
      <c r="L23" s="58">
        <v>1</v>
      </c>
      <c r="M23" s="58">
        <v>0</v>
      </c>
      <c r="N23" s="58">
        <v>0</v>
      </c>
      <c r="O23" s="58">
        <v>0</v>
      </c>
    </row>
    <row r="24" spans="1:15" x14ac:dyDescent="0.25">
      <c r="A24" s="56" t="s">
        <v>9</v>
      </c>
      <c r="B24" s="57" t="s">
        <v>7</v>
      </c>
      <c r="C24" s="58" t="s">
        <v>152</v>
      </c>
      <c r="D24" s="58" t="s">
        <v>213</v>
      </c>
      <c r="E24" s="131" t="s">
        <v>14</v>
      </c>
      <c r="F24" s="58" t="str">
        <f t="shared" si="2"/>
        <v>v.KPI.E2ELC.NonCritical.AWfinish.OT.Formula</v>
      </c>
      <c r="G24" s="59" t="s">
        <v>219</v>
      </c>
      <c r="H24" s="60" t="str">
        <f t="shared" si="1"/>
        <v>'='&amp;chr(39)&amp;'avg({&lt;[Criticality]={"NO"} &gt;} [AW On Time Completion])'&amp;chr(39)&amp;''</v>
      </c>
      <c r="I24" s="58"/>
      <c r="J24" s="58"/>
      <c r="K24" s="58">
        <v>0</v>
      </c>
      <c r="L24" s="58">
        <v>1</v>
      </c>
      <c r="M24" s="58">
        <v>0</v>
      </c>
      <c r="N24" s="58">
        <v>0</v>
      </c>
      <c r="O24" s="58">
        <v>0</v>
      </c>
    </row>
    <row r="25" spans="1:15" x14ac:dyDescent="0.25">
      <c r="A25" s="56" t="s">
        <v>9</v>
      </c>
      <c r="B25" s="57" t="s">
        <v>7</v>
      </c>
      <c r="C25" s="58" t="s">
        <v>152</v>
      </c>
      <c r="D25" s="58" t="s">
        <v>214</v>
      </c>
      <c r="E25" s="131" t="s">
        <v>14</v>
      </c>
      <c r="F25" s="58" t="str">
        <f t="shared" si="2"/>
        <v>v.KPI.E2ELC.NonCritical.AWfinish.DEV.Formula</v>
      </c>
      <c r="G25" s="59" t="s">
        <v>220</v>
      </c>
      <c r="H25" s="60" t="str">
        <f t="shared" si="1"/>
        <v>'='&amp;chr(39)&amp;'avg({&lt;[Criticality]={"NO"} &gt;} [AW Deviation Time - Too Late])'&amp;chr(39)&amp;''</v>
      </c>
      <c r="I25" s="58"/>
      <c r="J25" s="58"/>
      <c r="K25" s="58">
        <v>0</v>
      </c>
      <c r="L25" s="58">
        <v>1</v>
      </c>
      <c r="M25" s="58">
        <v>0</v>
      </c>
      <c r="N25" s="58">
        <v>0</v>
      </c>
      <c r="O25" s="58">
        <v>0</v>
      </c>
    </row>
    <row r="26" spans="1:15" x14ac:dyDescent="0.25">
      <c r="A26" s="56" t="s">
        <v>9</v>
      </c>
      <c r="B26" s="57" t="s">
        <v>7</v>
      </c>
      <c r="C26" s="58" t="s">
        <v>152</v>
      </c>
      <c r="D26" s="58" t="s">
        <v>215</v>
      </c>
      <c r="E26" s="131" t="s">
        <v>14</v>
      </c>
      <c r="F26" s="58" t="str">
        <f t="shared" si="2"/>
        <v>v.KPI.E2ELC.All.AWfinish.CT.Formula</v>
      </c>
      <c r="G26" s="59" t="s">
        <v>221</v>
      </c>
      <c r="H26" s="60" t="str">
        <f t="shared" si="1"/>
        <v>'='&amp;chr(39)&amp;'avg([AW Cycle Time])'&amp;chr(39)&amp;''</v>
      </c>
      <c r="I26" s="58"/>
      <c r="J26" s="58"/>
      <c r="K26" s="58">
        <v>0</v>
      </c>
      <c r="L26" s="58">
        <v>1</v>
      </c>
      <c r="M26" s="58">
        <v>0</v>
      </c>
      <c r="N26" s="58">
        <v>0</v>
      </c>
      <c r="O26" s="58">
        <v>0</v>
      </c>
    </row>
    <row r="27" spans="1:15" x14ac:dyDescent="0.25">
      <c r="A27" s="56" t="s">
        <v>9</v>
      </c>
      <c r="B27" s="57" t="s">
        <v>7</v>
      </c>
      <c r="C27" s="58" t="s">
        <v>152</v>
      </c>
      <c r="D27" s="58" t="s">
        <v>216</v>
      </c>
      <c r="E27" s="131" t="s">
        <v>14</v>
      </c>
      <c r="F27" s="58" t="str">
        <f t="shared" si="2"/>
        <v>v.KPI.E2ELC.All.AWfinish.OT.Formula</v>
      </c>
      <c r="G27" s="59" t="s">
        <v>222</v>
      </c>
      <c r="H27" s="60" t="str">
        <f t="shared" si="1"/>
        <v>'='&amp;chr(39)&amp;'avg([AW On Time Completion])'&amp;chr(39)&amp;''</v>
      </c>
      <c r="I27" s="58"/>
      <c r="J27" s="58"/>
      <c r="K27" s="58">
        <v>0</v>
      </c>
      <c r="L27" s="58">
        <v>1</v>
      </c>
      <c r="M27" s="58">
        <v>0</v>
      </c>
      <c r="N27" s="58">
        <v>0</v>
      </c>
      <c r="O27" s="58">
        <v>0</v>
      </c>
    </row>
    <row r="28" spans="1:15" ht="15.75" thickBot="1" x14ac:dyDescent="0.3">
      <c r="A28" s="61" t="s">
        <v>9</v>
      </c>
      <c r="B28" s="62" t="s">
        <v>7</v>
      </c>
      <c r="C28" s="63" t="s">
        <v>152</v>
      </c>
      <c r="D28" s="63" t="s">
        <v>217</v>
      </c>
      <c r="E28" s="132" t="s">
        <v>14</v>
      </c>
      <c r="F28" s="63" t="str">
        <f t="shared" si="2"/>
        <v>v.KPI.E2ELC.All.AWfinish.DEV.Formula</v>
      </c>
      <c r="G28" s="64" t="s">
        <v>223</v>
      </c>
      <c r="H28" s="65" t="str">
        <f t="shared" si="1"/>
        <v>'='&amp;chr(39)&amp;'avg([AW Deviation Time - Too Late])'&amp;chr(39)&amp;''</v>
      </c>
      <c r="I28" s="63"/>
      <c r="J28" s="63"/>
      <c r="K28" s="63">
        <v>0</v>
      </c>
      <c r="L28" s="63">
        <v>1</v>
      </c>
      <c r="M28" s="63">
        <v>0</v>
      </c>
      <c r="N28" s="63">
        <v>0</v>
      </c>
      <c r="O28" s="63">
        <v>0</v>
      </c>
    </row>
    <row r="29" spans="1:15" x14ac:dyDescent="0.25">
      <c r="A29" s="66" t="s">
        <v>9</v>
      </c>
      <c r="B29" s="67" t="s">
        <v>7</v>
      </c>
      <c r="C29" s="67" t="s">
        <v>152</v>
      </c>
      <c r="D29" s="67" t="s">
        <v>224</v>
      </c>
      <c r="E29" s="133" t="s">
        <v>14</v>
      </c>
      <c r="F29" s="67" t="str">
        <f t="shared" si="2"/>
        <v>v.KPI.E2ELC.Critical.AWF.CasesLate.Formula</v>
      </c>
      <c r="G29" s="68" t="s">
        <v>233</v>
      </c>
      <c r="H29" s="55" t="str">
        <f t="shared" si="1"/>
        <v>'='&amp;chr(39)&amp;'Count({&lt;[Criticality]={"YES"}, [AW On Time Completion]={0}&gt;} [AW On Time Completion])'&amp;chr(39)&amp;''</v>
      </c>
      <c r="I29" s="67"/>
      <c r="J29" s="67"/>
      <c r="K29" s="67">
        <v>0</v>
      </c>
      <c r="L29" s="67">
        <v>1</v>
      </c>
      <c r="M29" s="67">
        <v>0</v>
      </c>
      <c r="N29" s="67">
        <v>0</v>
      </c>
      <c r="O29" s="67">
        <v>0</v>
      </c>
    </row>
    <row r="30" spans="1:15" x14ac:dyDescent="0.25">
      <c r="A30" s="69" t="s">
        <v>9</v>
      </c>
      <c r="B30" s="70" t="s">
        <v>7</v>
      </c>
      <c r="C30" s="70" t="s">
        <v>152</v>
      </c>
      <c r="D30" s="70" t="s">
        <v>225</v>
      </c>
      <c r="E30" s="134" t="s">
        <v>14</v>
      </c>
      <c r="F30" s="70" t="str">
        <f t="shared" si="2"/>
        <v>v.KPI.E2ELC.NonCritical.AWF.CasesLate.Formula</v>
      </c>
      <c r="G30" s="71" t="s">
        <v>234</v>
      </c>
      <c r="H30" s="60" t="str">
        <f t="shared" si="1"/>
        <v>'='&amp;chr(39)&amp;'Count({&lt;[Criticality]={"NO"}, [AW On Time Completion]={0}&gt;} [AW On Time Completion])'&amp;chr(39)&amp;''</v>
      </c>
      <c r="I30" s="70"/>
      <c r="J30" s="70"/>
      <c r="K30" s="70">
        <v>0</v>
      </c>
      <c r="L30" s="70">
        <v>1</v>
      </c>
      <c r="M30" s="70">
        <v>0</v>
      </c>
      <c r="N30" s="70">
        <v>0</v>
      </c>
      <c r="O30" s="70">
        <v>0</v>
      </c>
    </row>
    <row r="31" spans="1:15" x14ac:dyDescent="0.25">
      <c r="A31" s="69" t="s">
        <v>9</v>
      </c>
      <c r="B31" s="70" t="s">
        <v>7</v>
      </c>
      <c r="C31" s="70" t="s">
        <v>152</v>
      </c>
      <c r="D31" s="70" t="s">
        <v>226</v>
      </c>
      <c r="E31" s="134" t="s">
        <v>14</v>
      </c>
      <c r="F31" s="70" t="str">
        <f t="shared" si="2"/>
        <v>v.KPI.E2ELC.All.AWF.CasesLate.Formula</v>
      </c>
      <c r="G31" s="71" t="s">
        <v>235</v>
      </c>
      <c r="H31" s="60" t="str">
        <f t="shared" si="1"/>
        <v>'='&amp;chr(39)&amp;'Count({&lt; [AW On Time Completion]={0}&gt;} [AW On Time Completion])'&amp;chr(39)&amp;''</v>
      </c>
      <c r="I31" s="70"/>
      <c r="J31" s="70"/>
      <c r="K31" s="70">
        <v>0</v>
      </c>
      <c r="L31" s="70">
        <v>1</v>
      </c>
      <c r="M31" s="70">
        <v>0</v>
      </c>
      <c r="N31" s="70">
        <v>0</v>
      </c>
      <c r="O31" s="70">
        <v>0</v>
      </c>
    </row>
    <row r="32" spans="1:15" x14ac:dyDescent="0.25">
      <c r="A32" s="69" t="s">
        <v>9</v>
      </c>
      <c r="B32" s="70" t="s">
        <v>7</v>
      </c>
      <c r="C32" s="70" t="s">
        <v>152</v>
      </c>
      <c r="D32" s="70" t="s">
        <v>227</v>
      </c>
      <c r="E32" s="134" t="s">
        <v>14</v>
      </c>
      <c r="F32" s="70" t="str">
        <f t="shared" si="2"/>
        <v>v.KPI.E2ELC.Critical.AWF.CasesOT.Formula</v>
      </c>
      <c r="G32" s="71" t="s">
        <v>236</v>
      </c>
      <c r="H32" s="60" t="str">
        <f t="shared" si="1"/>
        <v>'='&amp;chr(39)&amp;'Count({&lt; [Criticality]={"YES"},[AW On Time Completion]={1}&gt;} [AW On Time Completion])'&amp;chr(39)&amp;''</v>
      </c>
      <c r="I32" s="70"/>
      <c r="J32" s="70"/>
      <c r="K32" s="70">
        <v>0</v>
      </c>
      <c r="L32" s="70">
        <v>1</v>
      </c>
      <c r="M32" s="70">
        <v>0</v>
      </c>
      <c r="N32" s="70">
        <v>0</v>
      </c>
      <c r="O32" s="70">
        <v>0</v>
      </c>
    </row>
    <row r="33" spans="1:15" x14ac:dyDescent="0.25">
      <c r="A33" s="69" t="s">
        <v>9</v>
      </c>
      <c r="B33" s="70" t="s">
        <v>7</v>
      </c>
      <c r="C33" s="70" t="s">
        <v>152</v>
      </c>
      <c r="D33" s="70" t="s">
        <v>228</v>
      </c>
      <c r="E33" s="134" t="s">
        <v>14</v>
      </c>
      <c r="F33" s="70" t="str">
        <f t="shared" si="2"/>
        <v>v.KPI.E2ELC.NonCritical.AWF.CasesOT.Formula</v>
      </c>
      <c r="G33" s="71" t="s">
        <v>237</v>
      </c>
      <c r="H33" s="60" t="str">
        <f t="shared" si="1"/>
        <v>'='&amp;chr(39)&amp;'Count({&lt;[Criticality]={"NO"}, [AW On Time Completion]={1}&gt;} [AW On Time Completion])'&amp;chr(39)&amp;''</v>
      </c>
      <c r="I33" s="70"/>
      <c r="J33" s="70"/>
      <c r="K33" s="70">
        <v>0</v>
      </c>
      <c r="L33" s="70">
        <v>1</v>
      </c>
      <c r="M33" s="70">
        <v>0</v>
      </c>
      <c r="N33" s="70">
        <v>0</v>
      </c>
      <c r="O33" s="70">
        <v>0</v>
      </c>
    </row>
    <row r="34" spans="1:15" x14ac:dyDescent="0.25">
      <c r="A34" s="69" t="s">
        <v>9</v>
      </c>
      <c r="B34" s="70" t="s">
        <v>7</v>
      </c>
      <c r="C34" s="70" t="s">
        <v>152</v>
      </c>
      <c r="D34" s="70" t="s">
        <v>229</v>
      </c>
      <c r="E34" s="134" t="s">
        <v>14</v>
      </c>
      <c r="F34" s="70" t="str">
        <f t="shared" si="2"/>
        <v>v.KPI.E2ELC.All.AWF.CasesOT.Formula</v>
      </c>
      <c r="G34" s="71" t="s">
        <v>238</v>
      </c>
      <c r="H34" s="60" t="str">
        <f t="shared" si="1"/>
        <v>'='&amp;chr(39)&amp;'Count({&lt; [AW On Time Completion]={1}&gt;}  [AW On Time Completion])'&amp;chr(39)&amp;''</v>
      </c>
      <c r="I34" s="70"/>
      <c r="J34" s="70"/>
      <c r="K34" s="70">
        <v>0</v>
      </c>
      <c r="L34" s="70">
        <v>1</v>
      </c>
      <c r="M34" s="70">
        <v>0</v>
      </c>
      <c r="N34" s="70">
        <v>0</v>
      </c>
      <c r="O34" s="70">
        <v>0</v>
      </c>
    </row>
    <row r="35" spans="1:15" x14ac:dyDescent="0.25">
      <c r="A35" s="69" t="s">
        <v>9</v>
      </c>
      <c r="B35" s="70" t="s">
        <v>7</v>
      </c>
      <c r="C35" s="70" t="s">
        <v>152</v>
      </c>
      <c r="D35" s="70" t="s">
        <v>230</v>
      </c>
      <c r="E35" s="134" t="s">
        <v>14</v>
      </c>
      <c r="F35" s="70" t="str">
        <f t="shared" si="2"/>
        <v>v.KPI.E2ELC.Critical.AWF.CasesTotal.Formula</v>
      </c>
      <c r="G35" s="71" t="s">
        <v>239</v>
      </c>
      <c r="H35" s="60" t="str">
        <f t="shared" si="1"/>
        <v>'='&amp;chr(39)&amp;'Count({&lt; [Criticality]={"YES"}, [AW On Time Completion]={0,1}&gt;} [AW On Time Completion])'&amp;chr(39)&amp;''</v>
      </c>
      <c r="I35" s="70"/>
      <c r="J35" s="70"/>
      <c r="K35" s="70">
        <v>0</v>
      </c>
      <c r="L35" s="70">
        <v>1</v>
      </c>
      <c r="M35" s="70">
        <v>0</v>
      </c>
      <c r="N35" s="70">
        <v>0</v>
      </c>
      <c r="O35" s="70">
        <v>0</v>
      </c>
    </row>
    <row r="36" spans="1:15" x14ac:dyDescent="0.25">
      <c r="A36" s="69" t="s">
        <v>9</v>
      </c>
      <c r="B36" s="70" t="s">
        <v>7</v>
      </c>
      <c r="C36" s="70" t="s">
        <v>152</v>
      </c>
      <c r="D36" s="70" t="s">
        <v>231</v>
      </c>
      <c r="E36" s="134" t="s">
        <v>14</v>
      </c>
      <c r="F36" s="70" t="str">
        <f t="shared" si="2"/>
        <v>v.KPI.E2ELC.NonCritical.AWF.CasesTotal.Formula</v>
      </c>
      <c r="G36" s="71" t="s">
        <v>240</v>
      </c>
      <c r="H36" s="60" t="str">
        <f t="shared" si="1"/>
        <v>'='&amp;chr(39)&amp;'Count({&lt;[Criticality]={"NO"},  [AW On Time Completion]={0,1}&gt;}  [AW On Time Completion])'&amp;chr(39)&amp;''</v>
      </c>
      <c r="I36" s="70"/>
      <c r="J36" s="70"/>
      <c r="K36" s="70">
        <v>0</v>
      </c>
      <c r="L36" s="70">
        <v>1</v>
      </c>
      <c r="M36" s="70">
        <v>0</v>
      </c>
      <c r="N36" s="70">
        <v>0</v>
      </c>
      <c r="O36" s="70">
        <v>0</v>
      </c>
    </row>
    <row r="37" spans="1:15" ht="15.75" thickBot="1" x14ac:dyDescent="0.3">
      <c r="A37" s="72" t="s">
        <v>9</v>
      </c>
      <c r="B37" s="73" t="s">
        <v>7</v>
      </c>
      <c r="C37" s="73" t="s">
        <v>152</v>
      </c>
      <c r="D37" s="73" t="s">
        <v>232</v>
      </c>
      <c r="E37" s="135" t="s">
        <v>14</v>
      </c>
      <c r="F37" s="73" t="str">
        <f t="shared" si="2"/>
        <v>v.KPI.E2ELC.All.AWF.CasesTotal.Formula</v>
      </c>
      <c r="G37" s="74" t="s">
        <v>241</v>
      </c>
      <c r="H37" s="65" t="str">
        <f t="shared" si="1"/>
        <v>'='&amp;chr(39)&amp;'Count({&lt;[AW On Time Completion]={0,1}&gt;}  [AW On Time Completion])'&amp;chr(39)&amp;''</v>
      </c>
      <c r="I37" s="73"/>
      <c r="J37" s="73"/>
      <c r="K37" s="73">
        <v>0</v>
      </c>
      <c r="L37" s="73">
        <v>1</v>
      </c>
      <c r="M37" s="73">
        <v>0</v>
      </c>
      <c r="N37" s="73">
        <v>0</v>
      </c>
      <c r="O37" s="73">
        <v>0</v>
      </c>
    </row>
    <row r="38" spans="1:15" x14ac:dyDescent="0.25">
      <c r="A38" s="39" t="s">
        <v>9</v>
      </c>
      <c r="B38" s="40" t="s">
        <v>7</v>
      </c>
      <c r="C38" s="40" t="s">
        <v>152</v>
      </c>
      <c r="D38" s="40" t="s">
        <v>242</v>
      </c>
      <c r="E38" s="136" t="s">
        <v>14</v>
      </c>
      <c r="F38" s="40" t="str">
        <f>CONCATENATE(A38,".",B38,".",C38,".",D38,".",E38)</f>
        <v>v.KPI.E2ELC.Critical.BatchRelease.CT.Formula</v>
      </c>
      <c r="G38" s="41" t="s">
        <v>270</v>
      </c>
      <c r="H38" s="39" t="str">
        <f>"'"&amp;SUBSTITUTE(SUBSTITUTE(G38,"'","'&amp;chr(39)&amp;'"),"$","'&amp;chr(36)&amp;'")&amp;"'"</f>
        <v>'='&amp;chr(39)&amp;'avg({&lt;[Criticality]={"YES"} &gt;} [Plant/Pack Site Batch Cycle Time])'&amp;chr(39)&amp;''</v>
      </c>
      <c r="I38" s="40"/>
      <c r="J38" s="40"/>
      <c r="K38" s="40">
        <v>0</v>
      </c>
      <c r="L38" s="40">
        <v>1</v>
      </c>
      <c r="M38" s="40">
        <v>0</v>
      </c>
      <c r="N38" s="40">
        <v>0</v>
      </c>
      <c r="O38" s="40">
        <v>0</v>
      </c>
    </row>
    <row r="39" spans="1:15" x14ac:dyDescent="0.25">
      <c r="A39" s="39" t="s">
        <v>9</v>
      </c>
      <c r="B39" s="40" t="s">
        <v>7</v>
      </c>
      <c r="C39" s="40" t="s">
        <v>152</v>
      </c>
      <c r="D39" s="40" t="s">
        <v>243</v>
      </c>
      <c r="E39" s="136" t="s">
        <v>14</v>
      </c>
      <c r="F39" s="40" t="str">
        <f t="shared" ref="F39" si="3">CONCATENATE(A39,".",B39,".",C39,".",D39,".",E39)</f>
        <v>v.KPI.E2ELC.Critical.BatchRelease.OT.Formula</v>
      </c>
      <c r="G39" s="41" t="s">
        <v>283</v>
      </c>
      <c r="H39" s="39" t="str">
        <f t="shared" ref="H39:H55" si="4">"'"&amp;SUBSTITUTE(SUBSTITUTE(G39,"'","'&amp;chr(39)&amp;'"),"$","'&amp;chr(36)&amp;'")&amp;"'"</f>
        <v>'='&amp;chr(39)&amp;'avg({&lt;[Criticality]={"YES"} &gt;}[Plant/Pack Site batch  On Time Releases])'&amp;chr(39)&amp;''</v>
      </c>
      <c r="I39" s="40"/>
      <c r="J39" s="40"/>
      <c r="K39" s="40">
        <v>0</v>
      </c>
      <c r="L39" s="40">
        <v>1</v>
      </c>
      <c r="M39" s="40">
        <v>0</v>
      </c>
      <c r="N39" s="40">
        <v>0</v>
      </c>
      <c r="O39" s="40">
        <v>0</v>
      </c>
    </row>
    <row r="40" spans="1:15" x14ac:dyDescent="0.25">
      <c r="A40" s="39" t="s">
        <v>9</v>
      </c>
      <c r="B40" s="40" t="s">
        <v>7</v>
      </c>
      <c r="C40" s="40" t="s">
        <v>152</v>
      </c>
      <c r="D40" s="40" t="s">
        <v>244</v>
      </c>
      <c r="E40" s="136" t="s">
        <v>14</v>
      </c>
      <c r="F40" s="40" t="str">
        <f>CONCATENATE(A40,".",B40,".",C40,".",D40,".",E40)</f>
        <v>v.KPI.E2ELC.Critical.BatchRelease.DEV.Formula</v>
      </c>
      <c r="G40" s="41" t="s">
        <v>273</v>
      </c>
      <c r="H40" s="39" t="str">
        <f t="shared" si="4"/>
        <v>'='&amp;chr(39)&amp;'avg({&lt;[Criticality]={"YES"} &gt;} [Plant/Pack Site batch Deviation Time - Too Late])'&amp;chr(39)&amp;''</v>
      </c>
      <c r="I40" s="40"/>
      <c r="J40" s="40"/>
      <c r="K40" s="40">
        <v>0</v>
      </c>
      <c r="L40" s="40">
        <v>1</v>
      </c>
      <c r="M40" s="40">
        <v>0</v>
      </c>
      <c r="N40" s="40">
        <v>0</v>
      </c>
      <c r="O40" s="40">
        <v>0</v>
      </c>
    </row>
    <row r="41" spans="1:15" x14ac:dyDescent="0.25">
      <c r="A41" s="39" t="s">
        <v>9</v>
      </c>
      <c r="B41" s="40" t="s">
        <v>7</v>
      </c>
      <c r="C41" s="40" t="s">
        <v>152</v>
      </c>
      <c r="D41" s="40" t="s">
        <v>245</v>
      </c>
      <c r="E41" s="136" t="s">
        <v>14</v>
      </c>
      <c r="F41" s="40" t="str">
        <f>CONCATENATE(A41,".",B41,".",C41,".",D41,".",E41)</f>
        <v>v.KPI.E2ELC.NonCritical.BatchRelease.CT.Formula</v>
      </c>
      <c r="G41" s="41" t="s">
        <v>271</v>
      </c>
      <c r="H41" s="39" t="str">
        <f t="shared" si="4"/>
        <v>'='&amp;chr(39)&amp;'avg({&lt;[Criticality]={"NO"} &gt;} [Plant/Pack Site Batch Cycle Time])'&amp;chr(39)&amp;''</v>
      </c>
      <c r="I41" s="40"/>
      <c r="J41" s="40"/>
      <c r="K41" s="40">
        <v>0</v>
      </c>
      <c r="L41" s="40">
        <v>1</v>
      </c>
      <c r="M41" s="40">
        <v>0</v>
      </c>
      <c r="N41" s="40">
        <v>0</v>
      </c>
      <c r="O41" s="40">
        <v>0</v>
      </c>
    </row>
    <row r="42" spans="1:15" x14ac:dyDescent="0.25">
      <c r="A42" s="39" t="s">
        <v>9</v>
      </c>
      <c r="B42" s="40" t="s">
        <v>7</v>
      </c>
      <c r="C42" s="40" t="s">
        <v>152</v>
      </c>
      <c r="D42" s="40" t="s">
        <v>246</v>
      </c>
      <c r="E42" s="136" t="s">
        <v>14</v>
      </c>
      <c r="F42" s="40" t="str">
        <f t="shared" ref="F42:F55" si="5">CONCATENATE(A42,".",B42,".",C42,".",D42,".",E42)</f>
        <v>v.KPI.E2ELC.NonCritical.BatchRelease.OT.Formula</v>
      </c>
      <c r="G42" s="41" t="s">
        <v>259</v>
      </c>
      <c r="H42" s="39" t="str">
        <f t="shared" si="4"/>
        <v>'='&amp;chr(39)&amp;'avg({&lt;[Criticality]={"NO"} &gt;} [Plant/Pack Site batch  On Time Releases])'&amp;chr(39)&amp;''</v>
      </c>
      <c r="I42" s="40"/>
      <c r="J42" s="40"/>
      <c r="K42" s="40">
        <v>0</v>
      </c>
      <c r="L42" s="40">
        <v>1</v>
      </c>
      <c r="M42" s="40">
        <v>0</v>
      </c>
      <c r="N42" s="40">
        <v>0</v>
      </c>
      <c r="O42" s="40">
        <v>0</v>
      </c>
    </row>
    <row r="43" spans="1:15" x14ac:dyDescent="0.25">
      <c r="A43" s="39" t="s">
        <v>9</v>
      </c>
      <c r="B43" s="40" t="s">
        <v>7</v>
      </c>
      <c r="C43" s="40" t="s">
        <v>152</v>
      </c>
      <c r="D43" s="40" t="s">
        <v>247</v>
      </c>
      <c r="E43" s="136" t="s">
        <v>14</v>
      </c>
      <c r="F43" s="40" t="str">
        <f>CONCATENATE(A43,".",B43,".",C43,".",D43,".",E43)</f>
        <v>v.KPI.E2ELC.NonCritical.BatchRelease.DEV.Formula</v>
      </c>
      <c r="G43" s="41" t="s">
        <v>275</v>
      </c>
      <c r="H43" s="39" t="str">
        <f t="shared" si="4"/>
        <v>'='&amp;chr(39)&amp;'avg({&lt;[Criticality]={"NO"} &gt;} [Plant/Pack Site batch Deviation Time - Too Late])'&amp;chr(39)&amp;''</v>
      </c>
      <c r="I43" s="40"/>
      <c r="J43" s="40"/>
      <c r="K43" s="40">
        <v>0</v>
      </c>
      <c r="L43" s="40">
        <v>1</v>
      </c>
      <c r="M43" s="40">
        <v>0</v>
      </c>
      <c r="N43" s="40">
        <v>0</v>
      </c>
      <c r="O43" s="40">
        <v>0</v>
      </c>
    </row>
    <row r="44" spans="1:15" x14ac:dyDescent="0.25">
      <c r="A44" s="39" t="s">
        <v>9</v>
      </c>
      <c r="B44" s="40" t="s">
        <v>7</v>
      </c>
      <c r="C44" s="40" t="s">
        <v>152</v>
      </c>
      <c r="D44" s="40" t="s">
        <v>248</v>
      </c>
      <c r="E44" s="136" t="s">
        <v>14</v>
      </c>
      <c r="F44" s="40" t="str">
        <f t="shared" si="5"/>
        <v>v.KPI.E2ELC.All.BatchRelease.CT.Formula</v>
      </c>
      <c r="G44" s="41" t="s">
        <v>272</v>
      </c>
      <c r="H44" s="39" t="str">
        <f t="shared" si="4"/>
        <v>'='&amp;chr(39)&amp;'avg( [Plant/Pack Site Batch Cycle Time])'&amp;chr(39)&amp;''</v>
      </c>
      <c r="I44" s="40"/>
      <c r="J44" s="40"/>
      <c r="K44" s="40">
        <v>0</v>
      </c>
      <c r="L44" s="40">
        <v>1</v>
      </c>
      <c r="M44" s="40">
        <v>0</v>
      </c>
      <c r="N44" s="40">
        <v>0</v>
      </c>
      <c r="O44" s="40">
        <v>0</v>
      </c>
    </row>
    <row r="45" spans="1:15" x14ac:dyDescent="0.25">
      <c r="A45" s="39" t="s">
        <v>9</v>
      </c>
      <c r="B45" s="40" t="s">
        <v>7</v>
      </c>
      <c r="C45" s="40" t="s">
        <v>152</v>
      </c>
      <c r="D45" s="40" t="s">
        <v>249</v>
      </c>
      <c r="E45" s="136" t="s">
        <v>14</v>
      </c>
      <c r="F45" s="40" t="str">
        <f t="shared" si="5"/>
        <v>v.KPI.E2ELC.All.BatchRelease.OT.Formula</v>
      </c>
      <c r="G45" s="41" t="s">
        <v>260</v>
      </c>
      <c r="H45" s="39" t="str">
        <f t="shared" si="4"/>
        <v>'='&amp;chr(39)&amp;'avg( [Plant/Pack Site batch  On Time Releases])'&amp;chr(39)&amp;''</v>
      </c>
      <c r="I45" s="40"/>
      <c r="J45" s="40"/>
      <c r="K45" s="40">
        <v>0</v>
      </c>
      <c r="L45" s="40">
        <v>1</v>
      </c>
      <c r="M45" s="40">
        <v>0</v>
      </c>
      <c r="N45" s="40">
        <v>0</v>
      </c>
      <c r="O45" s="40">
        <v>0</v>
      </c>
    </row>
    <row r="46" spans="1:15" ht="15.75" thickBot="1" x14ac:dyDescent="0.3">
      <c r="A46" s="39" t="s">
        <v>9</v>
      </c>
      <c r="B46" s="40" t="s">
        <v>7</v>
      </c>
      <c r="C46" s="40" t="s">
        <v>152</v>
      </c>
      <c r="D46" s="40" t="s">
        <v>250</v>
      </c>
      <c r="E46" s="136" t="s">
        <v>14</v>
      </c>
      <c r="F46" s="40" t="str">
        <f t="shared" si="5"/>
        <v>v.KPI.E2ELC.All.BatchRelease.DEV.Formula</v>
      </c>
      <c r="G46" s="41" t="s">
        <v>274</v>
      </c>
      <c r="H46" s="39" t="str">
        <f t="shared" si="4"/>
        <v>'='&amp;chr(39)&amp;'avg( [Plant/Pack Site batch Deviation Time - Too Late])'&amp;chr(39)&amp;''</v>
      </c>
      <c r="I46" s="40"/>
      <c r="J46" s="40"/>
      <c r="K46" s="40">
        <v>0</v>
      </c>
      <c r="L46" s="40">
        <v>1</v>
      </c>
      <c r="M46" s="40">
        <v>0</v>
      </c>
      <c r="N46" s="40">
        <v>0</v>
      </c>
      <c r="O46" s="40">
        <v>0</v>
      </c>
    </row>
    <row r="47" spans="1:15" x14ac:dyDescent="0.25">
      <c r="A47" s="42" t="s">
        <v>9</v>
      </c>
      <c r="B47" s="43" t="s">
        <v>7</v>
      </c>
      <c r="C47" s="43" t="s">
        <v>152</v>
      </c>
      <c r="D47" s="43" t="s">
        <v>279</v>
      </c>
      <c r="E47" s="137" t="s">
        <v>14</v>
      </c>
      <c r="F47" s="43" t="str">
        <f t="shared" si="5"/>
        <v>v.KPI.E2ELC.Critical.BR.CasesLate.Formula</v>
      </c>
      <c r="G47" s="44" t="s">
        <v>264</v>
      </c>
      <c r="H47" s="45" t="str">
        <f t="shared" si="4"/>
        <v>'='&amp;chr(39)&amp;'Count({&lt;[Criticality]={"YES"}, [Plant/Pack Site batch  On Time Releases]={0}&gt;} [HA Submission On Time Completion])'&amp;chr(39)&amp;''</v>
      </c>
      <c r="I47" s="43"/>
      <c r="J47" s="43"/>
      <c r="K47" s="43">
        <v>0</v>
      </c>
      <c r="L47" s="43">
        <v>1</v>
      </c>
      <c r="M47" s="43">
        <v>0</v>
      </c>
      <c r="N47" s="43">
        <v>0</v>
      </c>
      <c r="O47" s="43">
        <v>0</v>
      </c>
    </row>
    <row r="48" spans="1:15" x14ac:dyDescent="0.25">
      <c r="A48" s="46" t="s">
        <v>9</v>
      </c>
      <c r="B48" s="40" t="s">
        <v>7</v>
      </c>
      <c r="C48" s="40" t="s">
        <v>152</v>
      </c>
      <c r="D48" s="40" t="s">
        <v>251</v>
      </c>
      <c r="E48" s="136" t="s">
        <v>14</v>
      </c>
      <c r="F48" s="40" t="str">
        <f t="shared" si="5"/>
        <v>v.KPI.E2ELC.NonCritical.BR.CasesLate.Formula</v>
      </c>
      <c r="G48" s="41" t="s">
        <v>265</v>
      </c>
      <c r="H48" s="39" t="str">
        <f t="shared" si="4"/>
        <v>'='&amp;chr(39)&amp;'Count({&lt;[Criticality]={"NO"}, [Plant/Pack Site batch  On Time Releases]={0}&gt;} [HA Submission On Time Completion])'&amp;chr(39)&amp;''</v>
      </c>
      <c r="I48" s="40"/>
      <c r="J48" s="40"/>
      <c r="K48" s="40">
        <v>0</v>
      </c>
      <c r="L48" s="40">
        <v>1</v>
      </c>
      <c r="M48" s="40">
        <v>0</v>
      </c>
      <c r="N48" s="40">
        <v>0</v>
      </c>
      <c r="O48" s="40">
        <v>0</v>
      </c>
    </row>
    <row r="49" spans="1:15" x14ac:dyDescent="0.25">
      <c r="A49" s="46" t="s">
        <v>9</v>
      </c>
      <c r="B49" s="40" t="s">
        <v>7</v>
      </c>
      <c r="C49" s="40" t="s">
        <v>152</v>
      </c>
      <c r="D49" s="40" t="s">
        <v>252</v>
      </c>
      <c r="E49" s="136" t="s">
        <v>14</v>
      </c>
      <c r="F49" s="40" t="str">
        <f t="shared" si="5"/>
        <v>v.KPI.E2ELC.All.BR.CasesLate.Formula</v>
      </c>
      <c r="G49" s="41" t="s">
        <v>266</v>
      </c>
      <c r="H49" s="39" t="str">
        <f t="shared" si="4"/>
        <v>'='&amp;chr(39)&amp;'Count({&lt; [Plant/Pack Site batch  On Time Releases]={0}&gt;} [Plant/Pack Site batch  On Time Releases])'&amp;chr(39)&amp;''</v>
      </c>
      <c r="I49" s="40"/>
      <c r="J49" s="40"/>
      <c r="K49" s="40">
        <v>0</v>
      </c>
      <c r="L49" s="40">
        <v>1</v>
      </c>
      <c r="M49" s="40">
        <v>0</v>
      </c>
      <c r="N49" s="40">
        <v>0</v>
      </c>
      <c r="O49" s="40">
        <v>0</v>
      </c>
    </row>
    <row r="50" spans="1:15" x14ac:dyDescent="0.25">
      <c r="A50" s="46" t="s">
        <v>9</v>
      </c>
      <c r="B50" s="40" t="s">
        <v>7</v>
      </c>
      <c r="C50" s="40" t="s">
        <v>152</v>
      </c>
      <c r="D50" s="40" t="s">
        <v>253</v>
      </c>
      <c r="E50" s="136" t="s">
        <v>14</v>
      </c>
      <c r="F50" s="40" t="str">
        <f t="shared" si="5"/>
        <v>v.KPI.E2ELC.Critical.BR.CasesOT.Formula</v>
      </c>
      <c r="G50" s="41" t="s">
        <v>261</v>
      </c>
      <c r="H50" s="39" t="str">
        <f t="shared" si="4"/>
        <v>'='&amp;chr(39)&amp;'Count({&lt; [Criticality]={"YES"},[Plant/Pack Site batch  On Time Releases]={1}&gt;} [Plant/Pack Site batch  On Time Releases])'&amp;chr(39)&amp;''</v>
      </c>
      <c r="I50" s="40"/>
      <c r="J50" s="40"/>
      <c r="K50" s="40">
        <v>0</v>
      </c>
      <c r="L50" s="40">
        <v>1</v>
      </c>
      <c r="M50" s="40">
        <v>0</v>
      </c>
      <c r="N50" s="40">
        <v>0</v>
      </c>
      <c r="O50" s="40">
        <v>0</v>
      </c>
    </row>
    <row r="51" spans="1:15" x14ac:dyDescent="0.25">
      <c r="A51" s="46" t="s">
        <v>9</v>
      </c>
      <c r="B51" s="40" t="s">
        <v>7</v>
      </c>
      <c r="C51" s="40" t="s">
        <v>152</v>
      </c>
      <c r="D51" s="40" t="s">
        <v>254</v>
      </c>
      <c r="E51" s="136" t="s">
        <v>14</v>
      </c>
      <c r="F51" s="40" t="str">
        <f>CONCATENATE(A51,".",B51,".",C51,".",D51,".",E51)</f>
        <v>v.KPI.E2ELC.NonCritical.BR.CasesOT.Formula</v>
      </c>
      <c r="G51" s="41" t="s">
        <v>262</v>
      </c>
      <c r="H51" s="39" t="str">
        <f t="shared" si="4"/>
        <v>'='&amp;chr(39)&amp;'Count({&lt;[Criticality]={"NO"}, [Plant/Pack Site batch  On Time Releases]={1}&gt;} [Plant/Pack Site batch  On Time Releases])'&amp;chr(39)&amp;''</v>
      </c>
      <c r="I51" s="40"/>
      <c r="J51" s="40"/>
      <c r="K51" s="40">
        <v>0</v>
      </c>
      <c r="L51" s="40">
        <v>1</v>
      </c>
      <c r="M51" s="40">
        <v>0</v>
      </c>
      <c r="N51" s="40">
        <v>0</v>
      </c>
      <c r="O51" s="40">
        <v>0</v>
      </c>
    </row>
    <row r="52" spans="1:15" x14ac:dyDescent="0.25">
      <c r="A52" s="46" t="s">
        <v>9</v>
      </c>
      <c r="B52" s="40" t="s">
        <v>7</v>
      </c>
      <c r="C52" s="40" t="s">
        <v>152</v>
      </c>
      <c r="D52" s="40" t="s">
        <v>255</v>
      </c>
      <c r="E52" s="136" t="s">
        <v>14</v>
      </c>
      <c r="F52" s="40" t="str">
        <f t="shared" si="5"/>
        <v>v.KPI.E2ELC.All.BR.CasesOT.Formula</v>
      </c>
      <c r="G52" s="41" t="s">
        <v>263</v>
      </c>
      <c r="H52" s="39" t="str">
        <f t="shared" si="4"/>
        <v>'='&amp;chr(39)&amp;'Count({&lt; [Plant/Pack Site batch  On Time Releases]={1}&gt;} [Plant/Pack Site batch  On Time Releases])'&amp;chr(39)&amp;''</v>
      </c>
      <c r="I52" s="40"/>
      <c r="J52" s="40"/>
      <c r="K52" s="40">
        <v>0</v>
      </c>
      <c r="L52" s="40">
        <v>1</v>
      </c>
      <c r="M52" s="40">
        <v>0</v>
      </c>
      <c r="N52" s="40">
        <v>0</v>
      </c>
      <c r="O52" s="40">
        <v>0</v>
      </c>
    </row>
    <row r="53" spans="1:15" x14ac:dyDescent="0.25">
      <c r="A53" s="46" t="s">
        <v>9</v>
      </c>
      <c r="B53" s="40" t="s">
        <v>7</v>
      </c>
      <c r="C53" s="40" t="s">
        <v>152</v>
      </c>
      <c r="D53" s="40" t="s">
        <v>256</v>
      </c>
      <c r="E53" s="136" t="s">
        <v>14</v>
      </c>
      <c r="F53" s="40" t="str">
        <f>CONCATENATE(A53,".",B53,".",C53,".",D53,".",E53)</f>
        <v>v.KPI.E2ELC.Critical.BR.CasesTotal.Formula</v>
      </c>
      <c r="G53" s="41" t="s">
        <v>267</v>
      </c>
      <c r="H53" s="39" t="str">
        <f t="shared" si="4"/>
        <v>'='&amp;chr(39)&amp;'Count({&lt; [Criticality]={"YES"},[Plant/Pack Site batch  On Time Releases]={0,1}&gt;} [Plant/Pack Site batch  On Time Releases])'&amp;chr(39)&amp;''</v>
      </c>
      <c r="I53" s="40"/>
      <c r="J53" s="40"/>
      <c r="K53" s="40">
        <v>0</v>
      </c>
      <c r="L53" s="40">
        <v>1</v>
      </c>
      <c r="M53" s="40">
        <v>0</v>
      </c>
      <c r="N53" s="40">
        <v>0</v>
      </c>
      <c r="O53" s="40">
        <v>0</v>
      </c>
    </row>
    <row r="54" spans="1:15" x14ac:dyDescent="0.25">
      <c r="A54" s="46" t="s">
        <v>9</v>
      </c>
      <c r="B54" s="40" t="s">
        <v>7</v>
      </c>
      <c r="C54" s="40" t="s">
        <v>152</v>
      </c>
      <c r="D54" s="40" t="s">
        <v>257</v>
      </c>
      <c r="E54" s="136" t="s">
        <v>14</v>
      </c>
      <c r="F54" s="40" t="str">
        <f t="shared" si="5"/>
        <v>v.KPI.E2ELC.NonCritical.BR.CasesTotal.Formula</v>
      </c>
      <c r="G54" s="41" t="s">
        <v>268</v>
      </c>
      <c r="H54" s="39" t="str">
        <f t="shared" si="4"/>
        <v>'='&amp;chr(39)&amp;'Count({&lt;[Criticality]={"NO"}, [Plant/Pack Site batch  On Time Releases]={0,1}&gt;} [Plant/Pack Site batch  On Time Releases])'&amp;chr(39)&amp;''</v>
      </c>
      <c r="I54" s="40"/>
      <c r="J54" s="40"/>
      <c r="K54" s="40">
        <v>0</v>
      </c>
      <c r="L54" s="40">
        <v>1</v>
      </c>
      <c r="M54" s="40">
        <v>0</v>
      </c>
      <c r="N54" s="40">
        <v>0</v>
      </c>
      <c r="O54" s="40">
        <v>0</v>
      </c>
    </row>
    <row r="55" spans="1:15" ht="15.75" thickBot="1" x14ac:dyDescent="0.3">
      <c r="A55" s="47" t="s">
        <v>9</v>
      </c>
      <c r="B55" s="48" t="s">
        <v>7</v>
      </c>
      <c r="C55" s="48" t="s">
        <v>152</v>
      </c>
      <c r="D55" s="48" t="s">
        <v>258</v>
      </c>
      <c r="E55" s="138" t="s">
        <v>14</v>
      </c>
      <c r="F55" s="48" t="str">
        <f t="shared" si="5"/>
        <v>v.KPI.E2ELC.All.BR.CasesTotal.Formula</v>
      </c>
      <c r="G55" s="49" t="s">
        <v>269</v>
      </c>
      <c r="H55" s="50" t="str">
        <f t="shared" si="4"/>
        <v>'='&amp;chr(39)&amp;'Count({&lt; [Plant/Pack Site batch  On Time Releases]={0,1}&gt;} [Plant/Pack Site batch  On Time Releases])'&amp;chr(39)&amp;''</v>
      </c>
      <c r="I55" s="48"/>
      <c r="J55" s="48"/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5" x14ac:dyDescent="0.25">
      <c r="A56" s="76" t="s">
        <v>9</v>
      </c>
      <c r="B56" s="77" t="s">
        <v>7</v>
      </c>
      <c r="C56" s="77" t="s">
        <v>152</v>
      </c>
      <c r="D56" s="77" t="s">
        <v>276</v>
      </c>
      <c r="E56" s="139" t="s">
        <v>14</v>
      </c>
      <c r="F56" s="77" t="str">
        <f>CONCATENATE(A56,".",B56,".",C56,".",D56,".",E56)</f>
        <v>v.KPI.E2ELC.Critical.MarketImplement.CT.Formula</v>
      </c>
      <c r="G56" s="78" t="s">
        <v>287</v>
      </c>
      <c r="H56" s="76" t="str">
        <f>"'"&amp;SUBSTITUTE(SUBSTITUTE(G56,"'","'&amp;chr(39)&amp;'"),"$","'&amp;chr(36)&amp;'")&amp;"'"</f>
        <v>'='&amp;chr(39)&amp;'avg({&lt;[Criticality]={"YES"} &gt;} [In market cycle time])'&amp;chr(39)&amp;''</v>
      </c>
      <c r="I56" s="77"/>
      <c r="J56" s="77"/>
      <c r="K56" s="77">
        <v>0</v>
      </c>
      <c r="L56" s="77">
        <v>1</v>
      </c>
      <c r="M56" s="77">
        <v>0</v>
      </c>
      <c r="N56" s="77">
        <v>0</v>
      </c>
      <c r="O56" s="77">
        <v>0</v>
      </c>
    </row>
    <row r="57" spans="1:15" x14ac:dyDescent="0.25">
      <c r="A57" s="76" t="s">
        <v>9</v>
      </c>
      <c r="B57" s="77" t="s">
        <v>7</v>
      </c>
      <c r="C57" s="77" t="s">
        <v>152</v>
      </c>
      <c r="D57" s="77" t="s">
        <v>277</v>
      </c>
      <c r="E57" s="139" t="s">
        <v>14</v>
      </c>
      <c r="F57" s="77" t="str">
        <f t="shared" ref="F57" si="6">CONCATENATE(A57,".",B57,".",C57,".",D57,".",E57)</f>
        <v>v.KPI.E2ELC.Critical.MarketImplement.OT.Formula</v>
      </c>
      <c r="G57" s="78" t="s">
        <v>284</v>
      </c>
      <c r="H57" s="76" t="str">
        <f t="shared" ref="H57:H61" si="7">"'"&amp;SUBSTITUTE(SUBSTITUTE(G57,"'","'&amp;chr(39)&amp;'"),"$","'&amp;chr(36)&amp;'")&amp;"'"</f>
        <v>'='&amp;chr(39)&amp;'avg({&lt;[Criticality]={"YES"} &gt;} [In market On Time Completion])'&amp;chr(39)&amp;''</v>
      </c>
      <c r="I57" s="77"/>
      <c r="J57" s="77"/>
      <c r="K57" s="77">
        <v>0</v>
      </c>
      <c r="L57" s="77">
        <v>1</v>
      </c>
      <c r="M57" s="77">
        <v>0</v>
      </c>
      <c r="N57" s="77">
        <v>0</v>
      </c>
      <c r="O57" s="77">
        <v>0</v>
      </c>
    </row>
    <row r="58" spans="1:15" ht="15.75" thickBot="1" x14ac:dyDescent="0.3">
      <c r="A58" s="76" t="s">
        <v>9</v>
      </c>
      <c r="B58" s="77" t="s">
        <v>7</v>
      </c>
      <c r="C58" s="77" t="s">
        <v>152</v>
      </c>
      <c r="D58" s="77" t="s">
        <v>278</v>
      </c>
      <c r="E58" s="139" t="s">
        <v>14</v>
      </c>
      <c r="F58" s="77" t="str">
        <f>CONCATENATE(A58,".",B58,".",C58,".",D58,".",E58)</f>
        <v>v.KPI.E2ELC.Critical.MarketImplement.DEV.Formula</v>
      </c>
      <c r="G58" s="78" t="s">
        <v>676</v>
      </c>
      <c r="H58" s="76" t="str">
        <f t="shared" si="7"/>
        <v>'='&amp;chr(39)&amp;'avg({&lt;[Criticality]={"YES"} &gt;} [In Market Deviation Time - Too Late])'&amp;chr(39)&amp;''</v>
      </c>
      <c r="I58" s="77"/>
      <c r="J58" s="77"/>
      <c r="K58" s="77">
        <v>0</v>
      </c>
      <c r="L58" s="77">
        <v>1</v>
      </c>
      <c r="M58" s="77">
        <v>0</v>
      </c>
      <c r="N58" s="77">
        <v>0</v>
      </c>
      <c r="O58" s="77">
        <v>0</v>
      </c>
    </row>
    <row r="59" spans="1:15" x14ac:dyDescent="0.25">
      <c r="A59" s="79" t="s">
        <v>9</v>
      </c>
      <c r="B59" s="80" t="s">
        <v>7</v>
      </c>
      <c r="C59" s="80" t="s">
        <v>152</v>
      </c>
      <c r="D59" s="80" t="s">
        <v>282</v>
      </c>
      <c r="E59" s="140" t="s">
        <v>14</v>
      </c>
      <c r="F59" s="80" t="str">
        <f t="shared" ref="F59:F63" si="8">CONCATENATE(A59,".",B59,".",C59,".",D59,".",E59)</f>
        <v>v.KPI.E2ELC.Critical.MI.CasesLate.Formula</v>
      </c>
      <c r="G59" s="81" t="s">
        <v>454</v>
      </c>
      <c r="H59" s="82" t="str">
        <f t="shared" si="7"/>
        <v>'='&amp;chr(39)&amp;'Count({&lt;[Criticality]={"YES"}, [In market On Time Completion]={0}&gt;} [In market On Time Completion])'&amp;chr(39)&amp;''</v>
      </c>
      <c r="I59" s="80"/>
      <c r="J59" s="80"/>
      <c r="K59" s="80">
        <v>0</v>
      </c>
      <c r="L59" s="80">
        <v>1</v>
      </c>
      <c r="M59" s="80">
        <v>0</v>
      </c>
      <c r="N59" s="80">
        <v>0</v>
      </c>
      <c r="O59" s="80">
        <v>0</v>
      </c>
    </row>
    <row r="60" spans="1:15" x14ac:dyDescent="0.25">
      <c r="A60" s="83" t="s">
        <v>9</v>
      </c>
      <c r="B60" s="77" t="s">
        <v>7</v>
      </c>
      <c r="C60" s="77" t="s">
        <v>152</v>
      </c>
      <c r="D60" s="77" t="s">
        <v>280</v>
      </c>
      <c r="E60" s="139" t="s">
        <v>14</v>
      </c>
      <c r="F60" s="77" t="str">
        <f t="shared" si="8"/>
        <v>v.KPI.E2ELC.Critical.MI.CasesOT.Formula</v>
      </c>
      <c r="G60" s="78" t="s">
        <v>285</v>
      </c>
      <c r="H60" s="76" t="str">
        <f t="shared" si="7"/>
        <v>'='&amp;chr(39)&amp;'Count({&lt; [Criticality]={"YES"},[In market On Time Completion]={1}&gt;} [In market On Time Completion])'&amp;chr(39)&amp;''</v>
      </c>
      <c r="I60" s="77"/>
      <c r="J60" s="77"/>
      <c r="K60" s="77">
        <v>0</v>
      </c>
      <c r="L60" s="77">
        <v>1</v>
      </c>
      <c r="M60" s="77">
        <v>0</v>
      </c>
      <c r="N60" s="77">
        <v>0</v>
      </c>
      <c r="O60" s="77">
        <v>0</v>
      </c>
    </row>
    <row r="61" spans="1:15" x14ac:dyDescent="0.25">
      <c r="A61" s="83" t="s">
        <v>9</v>
      </c>
      <c r="B61" s="77" t="s">
        <v>7</v>
      </c>
      <c r="C61" s="77" t="s">
        <v>152</v>
      </c>
      <c r="D61" s="77" t="s">
        <v>281</v>
      </c>
      <c r="E61" s="139" t="s">
        <v>14</v>
      </c>
      <c r="F61" s="77" t="str">
        <f t="shared" si="8"/>
        <v>v.KPI.E2ELC.Critical.MI.CasesTotal.Formula</v>
      </c>
      <c r="G61" s="78" t="s">
        <v>286</v>
      </c>
      <c r="H61" s="76" t="str">
        <f t="shared" si="7"/>
        <v>'='&amp;chr(39)&amp;'Count({&lt; [Criticality]={"YES"},[In market On Time Completion]={0,1}&gt;} [In market On Time Completion])'&amp;chr(39)&amp;''</v>
      </c>
      <c r="I61" s="77"/>
      <c r="J61" s="77"/>
      <c r="K61" s="77">
        <v>0</v>
      </c>
      <c r="L61" s="77">
        <v>1</v>
      </c>
      <c r="M61" s="77">
        <v>0</v>
      </c>
      <c r="N61" s="77">
        <v>0</v>
      </c>
      <c r="O61" s="77">
        <v>0</v>
      </c>
    </row>
    <row r="62" spans="1:15" x14ac:dyDescent="0.25">
      <c r="A62" s="84" t="s">
        <v>9</v>
      </c>
      <c r="B62" s="85" t="s">
        <v>7</v>
      </c>
      <c r="C62" s="85" t="s">
        <v>152</v>
      </c>
      <c r="D62" s="85" t="s">
        <v>288</v>
      </c>
      <c r="E62" s="141" t="s">
        <v>14</v>
      </c>
      <c r="F62" s="85" t="str">
        <f t="shared" si="8"/>
        <v>v.KPI.E2ELC.Critical.ComDispatch.CT.Formula</v>
      </c>
      <c r="G62" s="86" t="s">
        <v>297</v>
      </c>
      <c r="H62" s="84" t="str">
        <f>"'"&amp;SUBSTITUTE(SUBSTITUTE(G62,"'","'&amp;chr(39)&amp;'"),"$","'&amp;chr(36)&amp;'")&amp;"'"</f>
        <v>'='&amp;chr(39)&amp;'avg({&lt;[Criticality]={"YES"} &gt;} [Communication Dispatch Cycle Time])'&amp;chr(39)&amp;''</v>
      </c>
      <c r="I62" s="85"/>
      <c r="J62" s="85"/>
      <c r="K62" s="85">
        <v>0</v>
      </c>
      <c r="L62" s="85">
        <v>1</v>
      </c>
      <c r="M62" s="85">
        <v>0</v>
      </c>
      <c r="N62" s="85">
        <v>0</v>
      </c>
      <c r="O62" s="85">
        <v>0</v>
      </c>
    </row>
    <row r="63" spans="1:15" x14ac:dyDescent="0.25">
      <c r="A63" s="32" t="s">
        <v>9</v>
      </c>
      <c r="B63" s="30" t="s">
        <v>7</v>
      </c>
      <c r="C63" s="30" t="s">
        <v>152</v>
      </c>
      <c r="D63" s="30" t="s">
        <v>289</v>
      </c>
      <c r="E63" s="127" t="s">
        <v>14</v>
      </c>
      <c r="F63" s="85" t="str">
        <f t="shared" si="8"/>
        <v>v.KPI.E2ELC.Critical.ComDispatch.OT.Formula</v>
      </c>
      <c r="G63" s="31" t="s">
        <v>300</v>
      </c>
      <c r="H63" s="32" t="str">
        <f t="shared" ref="H63:H70" si="9">"'"&amp;SUBSTITUTE(SUBSTITUTE(G63,"'","'&amp;chr(39)&amp;'"),"$","'&amp;chr(36)&amp;'")&amp;"'"</f>
        <v>'='&amp;chr(39)&amp;'avg({&lt;[Criticality]={"YES"} &gt;} [Communication Dispatch On Time Completion])'&amp;chr(39)&amp;''</v>
      </c>
      <c r="I63" s="30"/>
      <c r="J63" s="30"/>
      <c r="K63" s="30">
        <v>0</v>
      </c>
      <c r="L63" s="30">
        <v>1</v>
      </c>
      <c r="M63" s="30">
        <v>0</v>
      </c>
      <c r="N63" s="30">
        <v>0</v>
      </c>
      <c r="O63" s="30">
        <v>0</v>
      </c>
    </row>
    <row r="64" spans="1:15" x14ac:dyDescent="0.25">
      <c r="A64" s="32" t="s">
        <v>9</v>
      </c>
      <c r="B64" s="30" t="s">
        <v>7</v>
      </c>
      <c r="C64" s="30" t="s">
        <v>152</v>
      </c>
      <c r="D64" s="30" t="s">
        <v>290</v>
      </c>
      <c r="E64" s="127" t="s">
        <v>14</v>
      </c>
      <c r="F64" s="30" t="str">
        <f>CONCATENATE(A64,".",B64,".",C64,".",D64,".",E64)</f>
        <v>v.KPI.E2ELC.Critical.ComDispatch.DEV.Formula</v>
      </c>
      <c r="G64" s="31" t="s">
        <v>303</v>
      </c>
      <c r="H64" s="32" t="str">
        <f t="shared" si="9"/>
        <v>'='&amp;chr(39)&amp;'avg({&lt;[Criticality]={"YES"} &gt;} [Communication Dispatch Deviation Time - Too Late])'&amp;chr(39)&amp;''</v>
      </c>
      <c r="I64" s="30"/>
      <c r="J64" s="30"/>
      <c r="K64" s="30">
        <v>0</v>
      </c>
      <c r="L64" s="30">
        <v>1</v>
      </c>
      <c r="M64" s="30">
        <v>0</v>
      </c>
      <c r="N64" s="30">
        <v>0</v>
      </c>
      <c r="O64" s="30">
        <v>0</v>
      </c>
    </row>
    <row r="65" spans="1:15" x14ac:dyDescent="0.25">
      <c r="A65" s="32" t="s">
        <v>9</v>
      </c>
      <c r="B65" s="30" t="s">
        <v>7</v>
      </c>
      <c r="C65" s="30" t="s">
        <v>152</v>
      </c>
      <c r="D65" s="30" t="s">
        <v>291</v>
      </c>
      <c r="E65" s="127" t="s">
        <v>14</v>
      </c>
      <c r="F65" s="30" t="str">
        <f t="shared" ref="F65:F72" si="10">CONCATENATE(A65,".",B65,".",C65,".",D65,".",E65)</f>
        <v>v.KPI.E2ELC.NonCritical.ComDispatch.CT.Formula</v>
      </c>
      <c r="G65" s="31" t="s">
        <v>298</v>
      </c>
      <c r="H65" s="32" t="str">
        <f t="shared" si="9"/>
        <v>'='&amp;chr(39)&amp;'avg({&lt;[Criticality]={"NO"} &gt;} [Communication Dispatch Cycle Time])'&amp;chr(39)&amp;''</v>
      </c>
      <c r="I65" s="30"/>
      <c r="J65" s="30"/>
      <c r="K65" s="30">
        <v>0</v>
      </c>
      <c r="L65" s="30">
        <v>1</v>
      </c>
      <c r="M65" s="30">
        <v>0</v>
      </c>
      <c r="N65" s="30">
        <v>0</v>
      </c>
      <c r="O65" s="30">
        <v>0</v>
      </c>
    </row>
    <row r="66" spans="1:15" x14ac:dyDescent="0.25">
      <c r="A66" s="32" t="s">
        <v>9</v>
      </c>
      <c r="B66" s="30" t="s">
        <v>7</v>
      </c>
      <c r="C66" s="30" t="s">
        <v>152</v>
      </c>
      <c r="D66" s="30" t="s">
        <v>292</v>
      </c>
      <c r="E66" s="127" t="s">
        <v>14</v>
      </c>
      <c r="F66" s="30" t="str">
        <f t="shared" si="10"/>
        <v>v.KPI.E2ELC.NonCritical.ComDispatch.OT.Formula</v>
      </c>
      <c r="G66" s="31" t="s">
        <v>301</v>
      </c>
      <c r="H66" s="32" t="str">
        <f t="shared" si="9"/>
        <v>'='&amp;chr(39)&amp;'avg({&lt;[Criticality]={"NO"} &gt;} [Communication Dispatch On Time Completion])'&amp;chr(39)&amp;''</v>
      </c>
      <c r="I66" s="30"/>
      <c r="J66" s="30"/>
      <c r="K66" s="30">
        <v>0</v>
      </c>
      <c r="L66" s="30">
        <v>1</v>
      </c>
      <c r="M66" s="30">
        <v>0</v>
      </c>
      <c r="N66" s="30">
        <v>0</v>
      </c>
      <c r="O66" s="30">
        <v>0</v>
      </c>
    </row>
    <row r="67" spans="1:15" x14ac:dyDescent="0.25">
      <c r="A67" s="32" t="s">
        <v>9</v>
      </c>
      <c r="B67" s="30" t="s">
        <v>7</v>
      </c>
      <c r="C67" s="30" t="s">
        <v>152</v>
      </c>
      <c r="D67" s="30" t="s">
        <v>293</v>
      </c>
      <c r="E67" s="127" t="s">
        <v>14</v>
      </c>
      <c r="F67" s="30" t="str">
        <f t="shared" si="10"/>
        <v>v.KPI.E2ELC.NonCritical.ComDispatch.DEV.Formula</v>
      </c>
      <c r="G67" s="31" t="s">
        <v>304</v>
      </c>
      <c r="H67" s="32" t="str">
        <f t="shared" si="9"/>
        <v>'='&amp;chr(39)&amp;'avg({&lt;[Criticality]={"NO"} &gt;} [Communication Dispatch Deviation Time - Too Late])'&amp;chr(39)&amp;''</v>
      </c>
      <c r="I67" s="30"/>
      <c r="J67" s="30"/>
      <c r="K67" s="30">
        <v>0</v>
      </c>
      <c r="L67" s="30">
        <v>1</v>
      </c>
      <c r="M67" s="30">
        <v>0</v>
      </c>
      <c r="N67" s="30">
        <v>0</v>
      </c>
      <c r="O67" s="30">
        <v>0</v>
      </c>
    </row>
    <row r="68" spans="1:15" x14ac:dyDescent="0.25">
      <c r="A68" s="32" t="s">
        <v>9</v>
      </c>
      <c r="B68" s="30" t="s">
        <v>7</v>
      </c>
      <c r="C68" s="30" t="s">
        <v>152</v>
      </c>
      <c r="D68" s="30" t="s">
        <v>294</v>
      </c>
      <c r="E68" s="127" t="s">
        <v>14</v>
      </c>
      <c r="F68" s="30" t="str">
        <f t="shared" si="10"/>
        <v>v.KPI.E2ELC.All.ComDispatch.CT.Formula</v>
      </c>
      <c r="G68" s="31" t="s">
        <v>299</v>
      </c>
      <c r="H68" s="32" t="str">
        <f t="shared" si="9"/>
        <v>'='&amp;chr(39)&amp;'avg( [Communication Dispatch Cycle Time])'&amp;chr(39)&amp;''</v>
      </c>
      <c r="I68" s="30"/>
      <c r="J68" s="30"/>
      <c r="K68" s="30">
        <v>0</v>
      </c>
      <c r="L68" s="30">
        <v>1</v>
      </c>
      <c r="M68" s="30">
        <v>0</v>
      </c>
      <c r="N68" s="30">
        <v>0</v>
      </c>
      <c r="O68" s="30">
        <v>0</v>
      </c>
    </row>
    <row r="69" spans="1:15" x14ac:dyDescent="0.25">
      <c r="A69" s="32" t="s">
        <v>9</v>
      </c>
      <c r="B69" s="30" t="s">
        <v>7</v>
      </c>
      <c r="C69" s="30" t="s">
        <v>152</v>
      </c>
      <c r="D69" s="30" t="s">
        <v>295</v>
      </c>
      <c r="E69" s="127" t="s">
        <v>14</v>
      </c>
      <c r="F69" s="30" t="str">
        <f t="shared" si="10"/>
        <v>v.KPI.E2ELC.All.ComDispatch.OT.Formula</v>
      </c>
      <c r="G69" s="31" t="s">
        <v>302</v>
      </c>
      <c r="H69" s="32" t="str">
        <f t="shared" si="9"/>
        <v>'='&amp;chr(39)&amp;'avg( [Communication Dispatch On Time Completion])'&amp;chr(39)&amp;''</v>
      </c>
      <c r="I69" s="30"/>
      <c r="J69" s="30"/>
      <c r="K69" s="30">
        <v>0</v>
      </c>
      <c r="L69" s="30">
        <v>1</v>
      </c>
      <c r="M69" s="30">
        <v>0</v>
      </c>
      <c r="N69" s="30">
        <v>0</v>
      </c>
      <c r="O69" s="30">
        <v>0</v>
      </c>
    </row>
    <row r="70" spans="1:15" x14ac:dyDescent="0.25">
      <c r="A70" s="87" t="s">
        <v>9</v>
      </c>
      <c r="B70" s="88" t="s">
        <v>7</v>
      </c>
      <c r="C70" s="88" t="s">
        <v>152</v>
      </c>
      <c r="D70" s="88" t="s">
        <v>296</v>
      </c>
      <c r="E70" s="142" t="s">
        <v>14</v>
      </c>
      <c r="F70" s="88" t="str">
        <f t="shared" si="10"/>
        <v>v.KPI.E2ELC.All.ComDispatch.DEV.Formula</v>
      </c>
      <c r="G70" s="89" t="s">
        <v>305</v>
      </c>
      <c r="H70" s="87" t="str">
        <f t="shared" si="9"/>
        <v>'='&amp;chr(39)&amp;'avg( [Communication Dispatch Deviation Time - Too Late])'&amp;chr(39)&amp;''</v>
      </c>
      <c r="I70" s="88"/>
      <c r="J70" s="88"/>
      <c r="K70" s="88">
        <v>0</v>
      </c>
      <c r="L70" s="88">
        <v>1</v>
      </c>
      <c r="M70" s="88">
        <v>0</v>
      </c>
      <c r="N70" s="88">
        <v>0</v>
      </c>
      <c r="O70" s="88">
        <v>0</v>
      </c>
    </row>
    <row r="71" spans="1:15" x14ac:dyDescent="0.25">
      <c r="A71" s="84" t="s">
        <v>9</v>
      </c>
      <c r="B71" s="85" t="s">
        <v>7</v>
      </c>
      <c r="C71" s="85" t="s">
        <v>152</v>
      </c>
      <c r="D71" s="85" t="s">
        <v>306</v>
      </c>
      <c r="E71" s="141" t="s">
        <v>14</v>
      </c>
      <c r="F71" s="85" t="str">
        <f t="shared" si="10"/>
        <v>v.KPI.E2ELC.Critical.HAapproval.CT.Formula</v>
      </c>
      <c r="G71" s="86" t="s">
        <v>315</v>
      </c>
      <c r="H71" s="84" t="str">
        <f>"'"&amp;SUBSTITUTE(SUBSTITUTE(G71,"'","'&amp;chr(39)&amp;'"),"$","'&amp;chr(36)&amp;'")&amp;"'"</f>
        <v>'='&amp;chr(39)&amp;'avg({&lt;[Criticality]={"YES"} &gt;} [HA Approval Cycle Time])'&amp;chr(39)&amp;''</v>
      </c>
      <c r="I71" s="85"/>
      <c r="J71" s="85"/>
      <c r="K71" s="85">
        <v>0</v>
      </c>
      <c r="L71" s="85">
        <v>1</v>
      </c>
      <c r="M71" s="85">
        <v>0</v>
      </c>
      <c r="N71" s="85">
        <v>0</v>
      </c>
      <c r="O71" s="85">
        <v>0</v>
      </c>
    </row>
    <row r="72" spans="1:15" x14ac:dyDescent="0.25">
      <c r="A72" s="32" t="s">
        <v>9</v>
      </c>
      <c r="B72" s="30" t="s">
        <v>7</v>
      </c>
      <c r="C72" s="30" t="s">
        <v>152</v>
      </c>
      <c r="D72" s="30" t="s">
        <v>307</v>
      </c>
      <c r="E72" s="127" t="s">
        <v>14</v>
      </c>
      <c r="F72" s="30" t="str">
        <f t="shared" si="10"/>
        <v>v.KPI.E2ELC.Critical.HAapproval.OT.Formula</v>
      </c>
      <c r="G72" s="31" t="s">
        <v>318</v>
      </c>
      <c r="H72" s="32" t="str">
        <f t="shared" ref="H72:H80" si="11">"'"&amp;SUBSTITUTE(SUBSTITUTE(G72,"'","'&amp;chr(39)&amp;'"),"$","'&amp;chr(36)&amp;'")&amp;"'"</f>
        <v>'='&amp;chr(39)&amp;'avg({&lt;[Criticality]={"YES"} &gt;} [HA Approval On Time Completion])'&amp;chr(39)&amp;''</v>
      </c>
      <c r="I72" s="30"/>
      <c r="J72" s="30"/>
      <c r="K72" s="30">
        <v>0</v>
      </c>
      <c r="L72" s="30">
        <v>1</v>
      </c>
      <c r="M72" s="30">
        <v>0</v>
      </c>
      <c r="N72" s="30">
        <v>0</v>
      </c>
      <c r="O72" s="30">
        <v>0</v>
      </c>
    </row>
    <row r="73" spans="1:15" x14ac:dyDescent="0.25">
      <c r="A73" s="32" t="s">
        <v>9</v>
      </c>
      <c r="B73" s="30" t="s">
        <v>7</v>
      </c>
      <c r="C73" s="30" t="s">
        <v>152</v>
      </c>
      <c r="D73" s="30" t="s">
        <v>308</v>
      </c>
      <c r="E73" s="127" t="s">
        <v>14</v>
      </c>
      <c r="F73" s="30" t="str">
        <f>CONCATENATE(A73,".",B73,".",C73,".",D73,".",E73)</f>
        <v>v.KPI.E2ELC.Critical.HAapproval.DEV.Formula</v>
      </c>
      <c r="G73" s="31" t="s">
        <v>321</v>
      </c>
      <c r="H73" s="32" t="str">
        <f t="shared" si="11"/>
        <v>'='&amp;chr(39)&amp;'avg({&lt;[Criticality]={"YES"} &gt;} [HA Approval Deviation Time - Too Late])'&amp;chr(39)&amp;''</v>
      </c>
      <c r="I73" s="30"/>
      <c r="J73" s="30"/>
      <c r="K73" s="30">
        <v>0</v>
      </c>
      <c r="L73" s="30">
        <v>1</v>
      </c>
      <c r="M73" s="30">
        <v>0</v>
      </c>
      <c r="N73" s="30">
        <v>0</v>
      </c>
      <c r="O73" s="30">
        <v>0</v>
      </c>
    </row>
    <row r="74" spans="1:15" x14ac:dyDescent="0.25">
      <c r="A74" s="32" t="s">
        <v>9</v>
      </c>
      <c r="B74" s="30" t="s">
        <v>7</v>
      </c>
      <c r="C74" s="30" t="s">
        <v>152</v>
      </c>
      <c r="D74" s="30" t="s">
        <v>309</v>
      </c>
      <c r="E74" s="127" t="s">
        <v>14</v>
      </c>
      <c r="F74" s="30" t="str">
        <f t="shared" ref="F74:F80" si="12">CONCATENATE(A74,".",B74,".",C74,".",D74,".",E74)</f>
        <v>v.KPI.E2ELC.NonCritical.HAapproval.CT.Formula</v>
      </c>
      <c r="G74" s="31" t="s">
        <v>316</v>
      </c>
      <c r="H74" s="32" t="str">
        <f t="shared" si="11"/>
        <v>'='&amp;chr(39)&amp;'avg({&lt;[Criticality]={"NO"} &gt;} [HA Approval Cycle Time])'&amp;chr(39)&amp;''</v>
      </c>
      <c r="I74" s="30"/>
      <c r="J74" s="30"/>
      <c r="K74" s="30">
        <v>0</v>
      </c>
      <c r="L74" s="30">
        <v>1</v>
      </c>
      <c r="M74" s="30">
        <v>0</v>
      </c>
      <c r="N74" s="30">
        <v>0</v>
      </c>
      <c r="O74" s="30">
        <v>0</v>
      </c>
    </row>
    <row r="75" spans="1:15" x14ac:dyDescent="0.25">
      <c r="A75" s="32" t="s">
        <v>9</v>
      </c>
      <c r="B75" s="30" t="s">
        <v>7</v>
      </c>
      <c r="C75" s="30" t="s">
        <v>152</v>
      </c>
      <c r="D75" s="30" t="s">
        <v>310</v>
      </c>
      <c r="E75" s="127" t="s">
        <v>14</v>
      </c>
      <c r="F75" s="30" t="str">
        <f t="shared" si="12"/>
        <v>v.KPI.E2ELC.NonCritical.HAapproval.OT.Formula</v>
      </c>
      <c r="G75" s="31" t="s">
        <v>319</v>
      </c>
      <c r="H75" s="32" t="str">
        <f t="shared" si="11"/>
        <v>'='&amp;chr(39)&amp;'avg({&lt;[Criticality]={"NO"} &gt;} [HA Approval On Time Completion])'&amp;chr(39)&amp;''</v>
      </c>
      <c r="I75" s="30"/>
      <c r="J75" s="30"/>
      <c r="K75" s="30">
        <v>0</v>
      </c>
      <c r="L75" s="30">
        <v>1</v>
      </c>
      <c r="M75" s="30">
        <v>0</v>
      </c>
      <c r="N75" s="30">
        <v>0</v>
      </c>
      <c r="O75" s="30">
        <v>0</v>
      </c>
    </row>
    <row r="76" spans="1:15" x14ac:dyDescent="0.25">
      <c r="A76" s="32" t="s">
        <v>9</v>
      </c>
      <c r="B76" s="30" t="s">
        <v>7</v>
      </c>
      <c r="C76" s="30" t="s">
        <v>152</v>
      </c>
      <c r="D76" s="30" t="s">
        <v>311</v>
      </c>
      <c r="E76" s="127" t="s">
        <v>14</v>
      </c>
      <c r="F76" s="30" t="str">
        <f t="shared" si="12"/>
        <v>v.KPI.E2ELC.NonCritical.HAapproval.DEV.Formula</v>
      </c>
      <c r="G76" s="31" t="s">
        <v>322</v>
      </c>
      <c r="H76" s="32" t="str">
        <f t="shared" si="11"/>
        <v>'='&amp;chr(39)&amp;'avg({&lt;[Criticality]={"NO"} &gt;} [HA Approval Deviation Time - Too Late])'&amp;chr(39)&amp;''</v>
      </c>
      <c r="I76" s="30"/>
      <c r="J76" s="30"/>
      <c r="K76" s="30">
        <v>0</v>
      </c>
      <c r="L76" s="30">
        <v>1</v>
      </c>
      <c r="M76" s="30">
        <v>0</v>
      </c>
      <c r="N76" s="30">
        <v>0</v>
      </c>
      <c r="O76" s="30">
        <v>0</v>
      </c>
    </row>
    <row r="77" spans="1:15" x14ac:dyDescent="0.25">
      <c r="A77" s="32" t="s">
        <v>9</v>
      </c>
      <c r="B77" s="30" t="s">
        <v>7</v>
      </c>
      <c r="C77" s="30" t="s">
        <v>152</v>
      </c>
      <c r="D77" s="30" t="s">
        <v>312</v>
      </c>
      <c r="E77" s="127" t="s">
        <v>14</v>
      </c>
      <c r="F77" s="30" t="str">
        <f t="shared" si="12"/>
        <v>v.KPI.E2ELC.All.HAapproval.CT.Formula</v>
      </c>
      <c r="G77" s="31" t="s">
        <v>317</v>
      </c>
      <c r="H77" s="32" t="str">
        <f t="shared" si="11"/>
        <v>'='&amp;chr(39)&amp;'avg( [HA Approval Cycle Time])'&amp;chr(39)&amp;''</v>
      </c>
      <c r="I77" s="30"/>
      <c r="J77" s="30"/>
      <c r="K77" s="30">
        <v>0</v>
      </c>
      <c r="L77" s="30">
        <v>1</v>
      </c>
      <c r="M77" s="30">
        <v>0</v>
      </c>
      <c r="N77" s="30">
        <v>0</v>
      </c>
      <c r="O77" s="30">
        <v>0</v>
      </c>
    </row>
    <row r="78" spans="1:15" x14ac:dyDescent="0.25">
      <c r="A78" s="32" t="s">
        <v>9</v>
      </c>
      <c r="B78" s="30" t="s">
        <v>7</v>
      </c>
      <c r="C78" s="30" t="s">
        <v>152</v>
      </c>
      <c r="D78" s="30" t="s">
        <v>313</v>
      </c>
      <c r="E78" s="127" t="s">
        <v>14</v>
      </c>
      <c r="F78" s="30" t="str">
        <f t="shared" si="12"/>
        <v>v.KPI.E2ELC.All.HAapproval.OT.Formula</v>
      </c>
      <c r="G78" s="31" t="s">
        <v>320</v>
      </c>
      <c r="H78" s="32" t="str">
        <f t="shared" si="11"/>
        <v>'='&amp;chr(39)&amp;'avg( [HA Approval On Time Completion])'&amp;chr(39)&amp;''</v>
      </c>
      <c r="I78" s="30"/>
      <c r="J78" s="30"/>
      <c r="K78" s="30">
        <v>0</v>
      </c>
      <c r="L78" s="30">
        <v>1</v>
      </c>
      <c r="M78" s="30">
        <v>0</v>
      </c>
      <c r="N78" s="30">
        <v>0</v>
      </c>
      <c r="O78" s="30">
        <v>0</v>
      </c>
    </row>
    <row r="79" spans="1:15" ht="15.75" thickBot="1" x14ac:dyDescent="0.3">
      <c r="A79" s="87" t="s">
        <v>9</v>
      </c>
      <c r="B79" s="88" t="s">
        <v>7</v>
      </c>
      <c r="C79" s="88" t="s">
        <v>152</v>
      </c>
      <c r="D79" s="88" t="s">
        <v>314</v>
      </c>
      <c r="E79" s="142" t="s">
        <v>14</v>
      </c>
      <c r="F79" s="88" t="str">
        <f t="shared" si="12"/>
        <v>v.KPI.E2ELC.All.HAapproval.DEV.Formula</v>
      </c>
      <c r="G79" s="89" t="s">
        <v>323</v>
      </c>
      <c r="H79" s="87" t="str">
        <f t="shared" si="11"/>
        <v>'='&amp;chr(39)&amp;'avg( [HA Approval Deviation Time - Too Late])'&amp;chr(39)&amp;''</v>
      </c>
      <c r="I79" s="88"/>
      <c r="J79" s="88"/>
      <c r="K79" s="88">
        <v>0</v>
      </c>
      <c r="L79" s="88">
        <v>1</v>
      </c>
      <c r="M79" s="88">
        <v>0</v>
      </c>
      <c r="N79" s="88">
        <v>0</v>
      </c>
      <c r="O79" s="88">
        <v>0</v>
      </c>
    </row>
    <row r="80" spans="1:15" ht="15.75" thickBot="1" x14ac:dyDescent="0.3">
      <c r="A80" s="98" t="s">
        <v>9</v>
      </c>
      <c r="B80" s="99" t="s">
        <v>7</v>
      </c>
      <c r="C80" s="100" t="s">
        <v>152</v>
      </c>
      <c r="D80" s="100" t="s">
        <v>393</v>
      </c>
      <c r="E80" s="143" t="s">
        <v>14</v>
      </c>
      <c r="F80" s="100" t="str">
        <f t="shared" si="12"/>
        <v>v.KPI.E2ELC.Critical.HAsubmission.CT.12month.Formula</v>
      </c>
      <c r="G80" s="101" t="s">
        <v>667</v>
      </c>
      <c r="H80" s="29" t="str">
        <f t="shared" si="11"/>
        <v>'='&amp;chr(39)&amp;'avg({&lt;[%HIDE_Reporting Year]=,[%HIDE_Reporting Month]=,[%HIDE_Reporting YearMonth]= ,Month_ID= {"&gt;='&amp;chr(36)&amp;'(=Max(Month_ID)-12)&lt;='&amp;chr(36)&amp;'(=Max(Month_ID))"},[Criticality]={"YES"}&gt;} [HA Submission Cycle Time])'&amp;chr(39)&amp;''</v>
      </c>
      <c r="I80" s="100"/>
      <c r="J80" s="100"/>
      <c r="K80" s="100">
        <v>0</v>
      </c>
      <c r="L80" s="100">
        <v>1</v>
      </c>
      <c r="M80" s="100">
        <v>0</v>
      </c>
      <c r="N80" s="100">
        <v>0</v>
      </c>
      <c r="O80" s="100">
        <v>0</v>
      </c>
    </row>
    <row r="81" spans="1:15" ht="15.75" thickBot="1" x14ac:dyDescent="0.3">
      <c r="A81" s="102" t="s">
        <v>9</v>
      </c>
      <c r="B81" s="103" t="s">
        <v>7</v>
      </c>
      <c r="C81" s="104" t="s">
        <v>152</v>
      </c>
      <c r="D81" s="104" t="s">
        <v>394</v>
      </c>
      <c r="E81" s="144" t="s">
        <v>14</v>
      </c>
      <c r="F81" s="104" t="str">
        <f>CONCATENATE(A81,".",B81,".",C81,".",D81,".",E81)</f>
        <v>v.KPI.E2ELC.Critical.HAsubmission.OT.12month.Formula</v>
      </c>
      <c r="G81" s="105" t="s">
        <v>668</v>
      </c>
      <c r="H81" s="32" t="str">
        <f>"'"&amp;SUBSTITUTE(SUBSTITUTE(G81,"'","'&amp;chr(39)&amp;'"),"$","'&amp;chr(36)&amp;'")&amp;"'"</f>
        <v>'='&amp;chr(39)&amp;'avg({&lt;[%HIDE_Reporting Year]=,[%HIDE_Reporting Month]=,[%HIDE_Reporting YearMonth]= ,Month_ID= {"&gt;='&amp;chr(36)&amp;'(=Max(Month_ID)-12)&lt;='&amp;chr(36)&amp;'(=Max(Month_ID))"},[Criticality]={"YES"}&gt;} [HA Submission On Time Completion])'&amp;chr(39)&amp;''</v>
      </c>
      <c r="I81" s="104"/>
      <c r="J81" s="104"/>
      <c r="K81" s="100">
        <v>0</v>
      </c>
      <c r="L81" s="100">
        <v>1</v>
      </c>
      <c r="M81" s="100">
        <v>0</v>
      </c>
      <c r="N81" s="100">
        <v>0</v>
      </c>
      <c r="O81" s="100">
        <v>0</v>
      </c>
    </row>
    <row r="82" spans="1:15" ht="15.75" thickBot="1" x14ac:dyDescent="0.3">
      <c r="A82" s="102" t="s">
        <v>9</v>
      </c>
      <c r="B82" s="103" t="s">
        <v>7</v>
      </c>
      <c r="C82" s="104" t="s">
        <v>152</v>
      </c>
      <c r="D82" s="104" t="s">
        <v>395</v>
      </c>
      <c r="E82" s="144" t="s">
        <v>14</v>
      </c>
      <c r="F82" s="104" t="str">
        <f>CONCATENATE(A82,".",B82,".",C82,".",D82,".",E82)</f>
        <v>v.KPI.E2ELC.Critical.HAsubmission.DEV.12month.Formula</v>
      </c>
      <c r="G82" s="105" t="s">
        <v>669</v>
      </c>
      <c r="H82" s="32" t="str">
        <f>"'"&amp;SUBSTITUTE(SUBSTITUTE(G82,"'","'&amp;chr(39)&amp;'"),"$","'&amp;chr(36)&amp;'")&amp;"'"</f>
        <v>'='&amp;chr(39)&amp;'avg({&lt;[%HIDE_Reporting Year]=,[%HIDE_Reporting Month]=,[%HIDE_Reporting YearMonth]= ,Month_ID= {"&gt;='&amp;chr(36)&amp;'(=Max(Month_ID)-12)&lt;='&amp;chr(36)&amp;'(=Max(Month_ID))"},[Criticality]={"YES"}&gt;} [HA Submission Deviation Time - Too Late])'&amp;chr(39)&amp;''</v>
      </c>
      <c r="I82" s="104"/>
      <c r="J82" s="104"/>
      <c r="K82" s="100">
        <v>0</v>
      </c>
      <c r="L82" s="100">
        <v>1</v>
      </c>
      <c r="M82" s="100">
        <v>0</v>
      </c>
      <c r="N82" s="100">
        <v>0</v>
      </c>
      <c r="O82" s="100">
        <v>0</v>
      </c>
    </row>
    <row r="83" spans="1:15" ht="15.75" thickBot="1" x14ac:dyDescent="0.3">
      <c r="A83" s="102" t="s">
        <v>9</v>
      </c>
      <c r="B83" s="103" t="s">
        <v>7</v>
      </c>
      <c r="C83" s="104" t="s">
        <v>152</v>
      </c>
      <c r="D83" s="104" t="s">
        <v>396</v>
      </c>
      <c r="E83" s="144" t="s">
        <v>14</v>
      </c>
      <c r="F83" s="104" t="str">
        <f t="shared" ref="F83:F88" si="13">CONCATENATE(A83,".",B83,".",C83,".",D83,".",E83)</f>
        <v>v.KPI.E2ELC.NonCritical.HAsubmission.CT.12month.Formula</v>
      </c>
      <c r="G83" s="105" t="s">
        <v>657</v>
      </c>
      <c r="H83" s="32" t="str">
        <f t="shared" ref="H83:H88" si="14">"'"&amp;SUBSTITUTE(SUBSTITUTE(G83,"'","'&amp;chr(39)&amp;'"),"$","'&amp;chr(36)&amp;'")&amp;"'"</f>
        <v>'='&amp;chr(39)&amp;'avg({&lt;[%HIDE_Reporting Year]=,[%HIDE_Reporting Month]=,[%HIDE_Reporting YearMonth]=,[%HIDE_Reporting YearMonth]=,[Criticality]={"NO"} ,Month_ID= {"&gt;='&amp;chr(36)&amp;'(=Max(Month_ID)-12)&lt;='&amp;chr(36)&amp;'(=Max(Month_ID))"}&gt;} [HA Submission Cycle Time])'&amp;chr(39)&amp;''</v>
      </c>
      <c r="I83" s="104"/>
      <c r="J83" s="104"/>
      <c r="K83" s="100">
        <v>0</v>
      </c>
      <c r="L83" s="100">
        <v>1</v>
      </c>
      <c r="M83" s="100">
        <v>0</v>
      </c>
      <c r="N83" s="100">
        <v>0</v>
      </c>
      <c r="O83" s="100">
        <v>0</v>
      </c>
    </row>
    <row r="84" spans="1:15" ht="15.75" thickBot="1" x14ac:dyDescent="0.3">
      <c r="A84" s="102" t="s">
        <v>9</v>
      </c>
      <c r="B84" s="103" t="s">
        <v>7</v>
      </c>
      <c r="C84" s="104" t="s">
        <v>152</v>
      </c>
      <c r="D84" s="104" t="s">
        <v>397</v>
      </c>
      <c r="E84" s="144" t="s">
        <v>14</v>
      </c>
      <c r="F84" s="104" t="str">
        <f t="shared" si="13"/>
        <v>v.KPI.E2ELC.NonCritical.HAsubmission.OT.12month.Formula</v>
      </c>
      <c r="G84" s="105" t="s">
        <v>658</v>
      </c>
      <c r="H84" s="32" t="str">
        <f t="shared" si="14"/>
        <v>'='&amp;chr(39)&amp;'avg({&lt;[%HIDE_Reporting Year]=,[%HIDE_Reporting Month]=,[%HIDE_Reporting YearMonth]=,[%HIDE_Reporting YearMonth]=,[Criticality]={"NO"} ,Month_ID= {"&gt;='&amp;chr(36)&amp;'(=Max(Month_ID)-12)&lt;='&amp;chr(36)&amp;'(=Max(Month_ID))"}&gt;} [HA Submission On Time Completion])'&amp;chr(39)&amp;''</v>
      </c>
      <c r="I84" s="104"/>
      <c r="J84" s="104"/>
      <c r="K84" s="100">
        <v>0</v>
      </c>
      <c r="L84" s="100">
        <v>1</v>
      </c>
      <c r="M84" s="100">
        <v>0</v>
      </c>
      <c r="N84" s="100">
        <v>0</v>
      </c>
      <c r="O84" s="100">
        <v>0</v>
      </c>
    </row>
    <row r="85" spans="1:15" ht="15.75" thickBot="1" x14ac:dyDescent="0.3">
      <c r="A85" s="102" t="s">
        <v>9</v>
      </c>
      <c r="B85" s="103" t="s">
        <v>7</v>
      </c>
      <c r="C85" s="104" t="s">
        <v>152</v>
      </c>
      <c r="D85" s="104" t="s">
        <v>398</v>
      </c>
      <c r="E85" s="144" t="s">
        <v>14</v>
      </c>
      <c r="F85" s="104" t="str">
        <f t="shared" si="13"/>
        <v>v.KPI.E2ELC.NonCritical.HAsubmission.DEV.12month.Formula</v>
      </c>
      <c r="G85" s="105" t="s">
        <v>659</v>
      </c>
      <c r="H85" s="32" t="str">
        <f t="shared" si="14"/>
        <v>'='&amp;chr(39)&amp;'avg({&lt;[%HIDE_Reporting Year]=,[%HIDE_Reporting Month]=,[%HIDE_Reporting YearMonth]=,[%HIDE_Reporting YearMonth]=,[Criticality]={"NO"} ,Month_ID= {"&gt;='&amp;chr(36)&amp;'(=Max(Month_ID)-12)&lt;='&amp;chr(36)&amp;'(=Max(Month_ID))"}&gt;} [HA Submission Deviation Time - Too Late])'&amp;chr(39)&amp;''</v>
      </c>
      <c r="I85" s="104"/>
      <c r="J85" s="104"/>
      <c r="K85" s="100">
        <v>0</v>
      </c>
      <c r="L85" s="100">
        <v>1</v>
      </c>
      <c r="M85" s="100">
        <v>0</v>
      </c>
      <c r="N85" s="100">
        <v>0</v>
      </c>
      <c r="O85" s="100">
        <v>0</v>
      </c>
    </row>
    <row r="86" spans="1:15" ht="15.75" thickBot="1" x14ac:dyDescent="0.3">
      <c r="A86" s="102" t="s">
        <v>9</v>
      </c>
      <c r="B86" s="103" t="s">
        <v>7</v>
      </c>
      <c r="C86" s="104" t="s">
        <v>152</v>
      </c>
      <c r="D86" s="104" t="s">
        <v>399</v>
      </c>
      <c r="E86" s="144" t="s">
        <v>14</v>
      </c>
      <c r="F86" s="104" t="str">
        <f t="shared" si="13"/>
        <v>v.KPI.E2ELC.All.HAsubmission.CT.12month.Formula</v>
      </c>
      <c r="G86" s="105" t="s">
        <v>648</v>
      </c>
      <c r="H86" s="32" t="str">
        <f t="shared" si="14"/>
        <v>'='&amp;chr(39)&amp;'avg({&lt;[%HIDE_Reporting Year]=,[%HIDE_Reporting Month]=,[%HIDE_Reporting YearMonth]=,[%HIDE_Reporting YearMonth]=,Month_ID= {"&gt;='&amp;chr(36)&amp;'(=Max(Month_ID)-12)&lt;='&amp;chr(36)&amp;'(=Max(Month_ID))"}&gt;} [HA Submission Cycle Time])'&amp;chr(39)&amp;''</v>
      </c>
      <c r="I86" s="104"/>
      <c r="J86" s="104"/>
      <c r="K86" s="100">
        <v>0</v>
      </c>
      <c r="L86" s="100">
        <v>1</v>
      </c>
      <c r="M86" s="100">
        <v>0</v>
      </c>
      <c r="N86" s="100">
        <v>0</v>
      </c>
      <c r="O86" s="100">
        <v>0</v>
      </c>
    </row>
    <row r="87" spans="1:15" ht="15.75" thickBot="1" x14ac:dyDescent="0.3">
      <c r="A87" s="102" t="s">
        <v>9</v>
      </c>
      <c r="B87" s="103" t="s">
        <v>7</v>
      </c>
      <c r="C87" s="104" t="s">
        <v>152</v>
      </c>
      <c r="D87" s="104" t="s">
        <v>400</v>
      </c>
      <c r="E87" s="144" t="s">
        <v>14</v>
      </c>
      <c r="F87" s="104" t="str">
        <f t="shared" si="13"/>
        <v>v.KPI.E2ELC.All.HAsubmission.OT.12month.Formula</v>
      </c>
      <c r="G87" s="105" t="s">
        <v>649</v>
      </c>
      <c r="H87" s="32" t="str">
        <f t="shared" si="14"/>
        <v>'='&amp;chr(39)&amp;'avg({&lt;[%HIDE_Reporting Year]=,[%HIDE_Reporting Month]=,[%HIDE_Reporting YearMonth]=,[%HIDE_Reporting YearMonth]=,Month_ID= {"&gt;='&amp;chr(36)&amp;'(=Max(Month_ID)-12)&lt;='&amp;chr(36)&amp;'(=Max(Month_ID))"}&gt;} [HA Submission On Time Completion])'&amp;chr(39)&amp;''</v>
      </c>
      <c r="I87" s="104"/>
      <c r="J87" s="104"/>
      <c r="K87" s="100">
        <v>0</v>
      </c>
      <c r="L87" s="100">
        <v>1</v>
      </c>
      <c r="M87" s="100">
        <v>0</v>
      </c>
      <c r="N87" s="100">
        <v>0</v>
      </c>
      <c r="O87" s="100">
        <v>0</v>
      </c>
    </row>
    <row r="88" spans="1:15" x14ac:dyDescent="0.25">
      <c r="A88" s="102" t="s">
        <v>9</v>
      </c>
      <c r="B88" s="103" t="s">
        <v>7</v>
      </c>
      <c r="C88" s="104" t="s">
        <v>152</v>
      </c>
      <c r="D88" s="104" t="s">
        <v>401</v>
      </c>
      <c r="E88" s="144" t="s">
        <v>14</v>
      </c>
      <c r="F88" s="104" t="str">
        <f t="shared" si="13"/>
        <v>v.KPI.E2ELC.All.HAsubmission.DEV.12month.Formula</v>
      </c>
      <c r="G88" s="105" t="s">
        <v>650</v>
      </c>
      <c r="H88" s="32" t="str">
        <f t="shared" si="14"/>
        <v>'='&amp;chr(39)&amp;'avg({&lt;[%HIDE_Reporting Year]=,[%HIDE_Reporting Month]=,[%HIDE_Reporting YearMonth]=,[%HIDE_Reporting YearMonth]=,Month_ID= {"&gt;='&amp;chr(36)&amp;'(=Max(Month_ID)-12)&lt;='&amp;chr(36)&amp;'(=Max(Month_ID))"}&gt;} [HA Submission Deviation Time - Too Late])'&amp;chr(39)&amp;''</v>
      </c>
      <c r="I88" s="104"/>
      <c r="J88" s="104"/>
      <c r="K88" s="100">
        <v>0</v>
      </c>
      <c r="L88" s="100">
        <v>1</v>
      </c>
      <c r="M88" s="100">
        <v>0</v>
      </c>
      <c r="N88" s="100">
        <v>0</v>
      </c>
      <c r="O88" s="100">
        <v>0</v>
      </c>
    </row>
    <row r="89" spans="1:15" x14ac:dyDescent="0.25">
      <c r="A89" s="91" t="s">
        <v>9</v>
      </c>
      <c r="B89" s="92" t="s">
        <v>7</v>
      </c>
      <c r="C89" s="93" t="s">
        <v>152</v>
      </c>
      <c r="D89" s="93" t="s">
        <v>324</v>
      </c>
      <c r="E89" s="145" t="s">
        <v>14</v>
      </c>
      <c r="F89" s="93" t="str">
        <f>CONCATENATE(A89,".",B89,".",C89,".",D89,".",E89)</f>
        <v>v.KPI.E2ELC.Critical.R4AWInitiation.CT.Formula</v>
      </c>
      <c r="G89" s="94" t="s">
        <v>332</v>
      </c>
      <c r="H89" s="90" t="str">
        <f>"'"&amp;SUBSTITUTE(SUBSTITUTE(G89,"'","'&amp;chr(39)&amp;'"),"$","'&amp;chr(36)&amp;'")&amp;"'"</f>
        <v>'='&amp;chr(39)&amp;'avg({&lt;[Criticality]={"YES"} &gt;} [R4AW Initiated Cycle Time])'&amp;chr(39)&amp;''</v>
      </c>
      <c r="I89" s="93"/>
      <c r="J89" s="93"/>
      <c r="K89" s="93">
        <v>0</v>
      </c>
      <c r="L89" s="93">
        <v>1</v>
      </c>
      <c r="M89" s="93">
        <v>0</v>
      </c>
      <c r="N89" s="93">
        <v>0</v>
      </c>
      <c r="O89" s="93">
        <v>0</v>
      </c>
    </row>
    <row r="90" spans="1:15" x14ac:dyDescent="0.25">
      <c r="A90" s="75" t="s">
        <v>9</v>
      </c>
      <c r="B90" s="57" t="s">
        <v>7</v>
      </c>
      <c r="C90" s="58" t="s">
        <v>152</v>
      </c>
      <c r="D90" s="58" t="s">
        <v>325</v>
      </c>
      <c r="E90" s="131" t="s">
        <v>14</v>
      </c>
      <c r="F90" s="58" t="str">
        <f>CONCATENATE(A90,".",B90,".",C90,".",D90,".",E90)</f>
        <v>v.KPI.E2ELC.Critical.R4AWInitiation.OT.Formula</v>
      </c>
      <c r="G90" s="59" t="s">
        <v>335</v>
      </c>
      <c r="H90" s="60" t="str">
        <f>"'"&amp;SUBSTITUTE(SUBSTITUTE(G90,"'","'&amp;chr(39)&amp;'"),"$","'&amp;chr(36)&amp;'")&amp;"'"</f>
        <v>'='&amp;chr(39)&amp;'avg({&lt;[Criticality]={"YES"} &gt;} [R4AW Initiated On Time Completion])'&amp;chr(39)&amp;''</v>
      </c>
      <c r="I90" s="58"/>
      <c r="J90" s="58"/>
      <c r="K90" s="58">
        <v>0</v>
      </c>
      <c r="L90" s="58">
        <v>1</v>
      </c>
      <c r="M90" s="58">
        <v>0</v>
      </c>
      <c r="N90" s="58">
        <v>0</v>
      </c>
      <c r="O90" s="58">
        <v>0</v>
      </c>
    </row>
    <row r="91" spans="1:15" x14ac:dyDescent="0.25">
      <c r="A91" s="75" t="s">
        <v>9</v>
      </c>
      <c r="B91" s="57" t="s">
        <v>7</v>
      </c>
      <c r="C91" s="58" t="s">
        <v>152</v>
      </c>
      <c r="D91" s="58" t="s">
        <v>153</v>
      </c>
      <c r="E91" s="131" t="s">
        <v>14</v>
      </c>
      <c r="F91" s="58" t="str">
        <f>CONCATENATE(A91,".",B91,".",C91,".",D91,".",E91)</f>
        <v>v.KPI.E2ELC.Critical.R4AWInitiation.DEV.Formula</v>
      </c>
      <c r="G91" s="59" t="s">
        <v>162</v>
      </c>
      <c r="H91" s="60" t="str">
        <f>"'"&amp;SUBSTITUTE(SUBSTITUTE(G91,"'","'&amp;chr(39)&amp;'"),"$","'&amp;chr(36)&amp;'")&amp;"'"</f>
        <v>'='&amp;chr(39)&amp;'avg({&lt;[Criticality]={"YES"} &gt;} [R4AW Initiated Deviation Time - Too Late])'&amp;chr(39)&amp;''</v>
      </c>
      <c r="I91" s="70"/>
      <c r="J91" s="70"/>
      <c r="K91" s="58">
        <v>0</v>
      </c>
      <c r="L91" s="58">
        <v>1</v>
      </c>
      <c r="M91" s="58">
        <v>0</v>
      </c>
      <c r="N91" s="58">
        <v>0</v>
      </c>
      <c r="O91" s="58">
        <v>0</v>
      </c>
    </row>
    <row r="92" spans="1:15" x14ac:dyDescent="0.25">
      <c r="A92" s="60" t="s">
        <v>9</v>
      </c>
      <c r="B92" s="70" t="s">
        <v>7</v>
      </c>
      <c r="C92" s="70" t="s">
        <v>152</v>
      </c>
      <c r="D92" s="70" t="s">
        <v>326</v>
      </c>
      <c r="E92" s="134" t="s">
        <v>14</v>
      </c>
      <c r="F92" s="70" t="str">
        <f t="shared" ref="F92:F97" si="15">CONCATENATE(A92,".",B92,".",C92,".",D92,".",E92)</f>
        <v>v.KPI.E2ELC.NonCritical.R4AWInitiation.CT.Formula</v>
      </c>
      <c r="G92" s="71" t="s">
        <v>333</v>
      </c>
      <c r="H92" s="60" t="str">
        <f t="shared" ref="H92:H97" si="16">"'"&amp;SUBSTITUTE(SUBSTITUTE(G92,"'","'&amp;chr(39)&amp;'"),"$","'&amp;chr(36)&amp;'")&amp;"'"</f>
        <v>'='&amp;chr(39)&amp;'avg({&lt;[Criticality]={"NO"} &gt;} [R4AW Initiated Cycle Time])'&amp;chr(39)&amp;''</v>
      </c>
      <c r="I92" s="70"/>
      <c r="J92" s="70"/>
      <c r="K92" s="70">
        <v>0</v>
      </c>
      <c r="L92" s="70">
        <v>1</v>
      </c>
      <c r="M92" s="70">
        <v>0</v>
      </c>
      <c r="N92" s="70">
        <v>0</v>
      </c>
      <c r="O92" s="70">
        <v>0</v>
      </c>
    </row>
    <row r="93" spans="1:15" x14ac:dyDescent="0.25">
      <c r="A93" s="60" t="s">
        <v>9</v>
      </c>
      <c r="B93" s="70" t="s">
        <v>7</v>
      </c>
      <c r="C93" s="70" t="s">
        <v>152</v>
      </c>
      <c r="D93" s="70" t="s">
        <v>327</v>
      </c>
      <c r="E93" s="134" t="s">
        <v>14</v>
      </c>
      <c r="F93" s="70" t="str">
        <f t="shared" si="15"/>
        <v>v.KPI.E2ELC.NonCritical.R4AWInitiation.OT.Formula</v>
      </c>
      <c r="G93" s="71" t="s">
        <v>336</v>
      </c>
      <c r="H93" s="60" t="str">
        <f t="shared" si="16"/>
        <v>'='&amp;chr(39)&amp;'avg({&lt;[Criticality]={"NO"} &gt;} [R4AW Initiated On Time Completion])'&amp;chr(39)&amp;''</v>
      </c>
      <c r="I93" s="70"/>
      <c r="J93" s="70"/>
      <c r="K93" s="70">
        <v>0</v>
      </c>
      <c r="L93" s="70">
        <v>1</v>
      </c>
      <c r="M93" s="70">
        <v>0</v>
      </c>
      <c r="N93" s="70">
        <v>0</v>
      </c>
      <c r="O93" s="70">
        <v>0</v>
      </c>
    </row>
    <row r="94" spans="1:15" x14ac:dyDescent="0.25">
      <c r="A94" s="60" t="s">
        <v>9</v>
      </c>
      <c r="B94" s="70" t="s">
        <v>7</v>
      </c>
      <c r="C94" s="70" t="s">
        <v>152</v>
      </c>
      <c r="D94" s="70" t="s">
        <v>328</v>
      </c>
      <c r="E94" s="134" t="s">
        <v>14</v>
      </c>
      <c r="F94" s="70" t="str">
        <f t="shared" si="15"/>
        <v>v.KPI.E2ELC.NonCritical.R4AWInitiation.DEV.Formula</v>
      </c>
      <c r="G94" s="71" t="s">
        <v>338</v>
      </c>
      <c r="H94" s="60" t="str">
        <f t="shared" si="16"/>
        <v>'='&amp;chr(39)&amp;'avg({&lt;[Criticality]={"NO"} &gt;} [R4AW Initiated Deviation Time - Too Late])'&amp;chr(39)&amp;''</v>
      </c>
      <c r="I94" s="70"/>
      <c r="J94" s="70"/>
      <c r="K94" s="70">
        <v>0</v>
      </c>
      <c r="L94" s="70">
        <v>1</v>
      </c>
      <c r="M94" s="70">
        <v>0</v>
      </c>
      <c r="N94" s="70">
        <v>0</v>
      </c>
      <c r="O94" s="70">
        <v>0</v>
      </c>
    </row>
    <row r="95" spans="1:15" x14ac:dyDescent="0.25">
      <c r="A95" s="60" t="s">
        <v>9</v>
      </c>
      <c r="B95" s="70" t="s">
        <v>7</v>
      </c>
      <c r="C95" s="70" t="s">
        <v>152</v>
      </c>
      <c r="D95" s="70" t="s">
        <v>329</v>
      </c>
      <c r="E95" s="134" t="s">
        <v>14</v>
      </c>
      <c r="F95" s="70" t="str">
        <f t="shared" si="15"/>
        <v>v.KPI.E2ELC.All.R4AWInitiation.CT.Formula</v>
      </c>
      <c r="G95" s="71" t="s">
        <v>334</v>
      </c>
      <c r="H95" s="60" t="str">
        <f t="shared" si="16"/>
        <v>'='&amp;chr(39)&amp;'avg( [R4AW Initiated Cycle Time])'&amp;chr(39)&amp;''</v>
      </c>
      <c r="I95" s="70"/>
      <c r="J95" s="70"/>
      <c r="K95" s="70">
        <v>0</v>
      </c>
      <c r="L95" s="70">
        <v>1</v>
      </c>
      <c r="M95" s="70">
        <v>0</v>
      </c>
      <c r="N95" s="70">
        <v>0</v>
      </c>
      <c r="O95" s="70">
        <v>0</v>
      </c>
    </row>
    <row r="96" spans="1:15" x14ac:dyDescent="0.25">
      <c r="A96" s="60" t="s">
        <v>9</v>
      </c>
      <c r="B96" s="70" t="s">
        <v>7</v>
      </c>
      <c r="C96" s="70" t="s">
        <v>152</v>
      </c>
      <c r="D96" s="70" t="s">
        <v>330</v>
      </c>
      <c r="E96" s="134" t="s">
        <v>14</v>
      </c>
      <c r="F96" s="70" t="str">
        <f t="shared" si="15"/>
        <v>v.KPI.E2ELC.All.R4AWInitiation.OT.Formula</v>
      </c>
      <c r="G96" s="71" t="s">
        <v>337</v>
      </c>
      <c r="H96" s="60" t="str">
        <f t="shared" si="16"/>
        <v>'='&amp;chr(39)&amp;'avg( [R4AW Initiated On Time Completion])'&amp;chr(39)&amp;''</v>
      </c>
      <c r="I96" s="70"/>
      <c r="J96" s="70"/>
      <c r="K96" s="70">
        <v>0</v>
      </c>
      <c r="L96" s="70">
        <v>1</v>
      </c>
      <c r="M96" s="70">
        <v>0</v>
      </c>
      <c r="N96" s="70">
        <v>0</v>
      </c>
      <c r="O96" s="70">
        <v>0</v>
      </c>
    </row>
    <row r="97" spans="1:15" x14ac:dyDescent="0.25">
      <c r="A97" s="95" t="s">
        <v>9</v>
      </c>
      <c r="B97" s="96" t="s">
        <v>7</v>
      </c>
      <c r="C97" s="96" t="s">
        <v>152</v>
      </c>
      <c r="D97" s="96" t="s">
        <v>331</v>
      </c>
      <c r="E97" s="146" t="s">
        <v>14</v>
      </c>
      <c r="F97" s="96" t="str">
        <f t="shared" si="15"/>
        <v>v.KPI.E2ELC.All.R4AWInitiation.DEV.Formula</v>
      </c>
      <c r="G97" s="97" t="s">
        <v>339</v>
      </c>
      <c r="H97" s="95" t="str">
        <f t="shared" si="16"/>
        <v>'='&amp;chr(39)&amp;'avg( [R4AW Initiated Deviation Time - Too Late])'&amp;chr(39)&amp;''</v>
      </c>
      <c r="I97" s="96"/>
      <c r="J97" s="96"/>
      <c r="K97" s="96">
        <v>0</v>
      </c>
      <c r="L97" s="96">
        <v>1</v>
      </c>
      <c r="M97" s="96">
        <v>0</v>
      </c>
      <c r="N97" s="96">
        <v>0</v>
      </c>
      <c r="O97" s="96">
        <v>0</v>
      </c>
    </row>
    <row r="98" spans="1:15" x14ac:dyDescent="0.25">
      <c r="A98" s="91" t="s">
        <v>9</v>
      </c>
      <c r="B98" s="92" t="s">
        <v>7</v>
      </c>
      <c r="C98" s="93" t="s">
        <v>152</v>
      </c>
      <c r="D98" s="93" t="s">
        <v>155</v>
      </c>
      <c r="E98" s="145" t="s">
        <v>14</v>
      </c>
      <c r="F98" s="93" t="str">
        <f>CONCATENATE(A98,".",B98,".",C98,".",D98,".",E98)</f>
        <v>v.KPI.E2ELC.Critical.R4AWApproval.CT.Formula</v>
      </c>
      <c r="G98" s="94" t="s">
        <v>160</v>
      </c>
      <c r="H98" s="90" t="str">
        <f>"'"&amp;SUBSTITUTE(SUBSTITUTE(G98,"'","'&amp;chr(39)&amp;'"),"$","'&amp;chr(36)&amp;'")&amp;"'"</f>
        <v>'='&amp;chr(39)&amp;'avg({&lt;[Criticality]={"YES"} &gt;} [R4AW Approval Cycle Time])'&amp;chr(39)&amp;''</v>
      </c>
      <c r="I98" s="93"/>
      <c r="J98" s="93"/>
      <c r="K98" s="93">
        <v>0</v>
      </c>
      <c r="L98" s="93">
        <v>1</v>
      </c>
      <c r="M98" s="93">
        <v>0</v>
      </c>
      <c r="N98" s="93">
        <v>0</v>
      </c>
      <c r="O98" s="93">
        <v>0</v>
      </c>
    </row>
    <row r="99" spans="1:15" x14ac:dyDescent="0.25">
      <c r="A99" s="75" t="s">
        <v>9</v>
      </c>
      <c r="B99" s="57" t="s">
        <v>7</v>
      </c>
      <c r="C99" s="58" t="s">
        <v>152</v>
      </c>
      <c r="D99" s="58" t="s">
        <v>154</v>
      </c>
      <c r="E99" s="131" t="s">
        <v>14</v>
      </c>
      <c r="F99" s="58" t="str">
        <f>CONCATENATE(A99,".",B99,".",C99,".",D99,".",E99)</f>
        <v>v.KPI.E2ELC.Critical.R4AWApproval.OT.Formula</v>
      </c>
      <c r="G99" s="59" t="s">
        <v>161</v>
      </c>
      <c r="H99" s="60" t="str">
        <f>"'"&amp;SUBSTITUTE(SUBSTITUTE(G99,"'","'&amp;chr(39)&amp;'"),"$","'&amp;chr(36)&amp;'")&amp;"'"</f>
        <v>'='&amp;chr(39)&amp;'avg({&lt;[Criticality]={"YES"} &gt;} [R4AW Approval On Time Completion])'&amp;chr(39)&amp;''</v>
      </c>
      <c r="I99" s="58"/>
      <c r="J99" s="58"/>
      <c r="K99" s="58">
        <v>0</v>
      </c>
      <c r="L99" s="58">
        <v>1</v>
      </c>
      <c r="M99" s="58">
        <v>0</v>
      </c>
      <c r="N99" s="58">
        <v>0</v>
      </c>
      <c r="O99" s="58">
        <v>0</v>
      </c>
    </row>
    <row r="100" spans="1:15" x14ac:dyDescent="0.25">
      <c r="A100" s="75" t="s">
        <v>9</v>
      </c>
      <c r="B100" s="57" t="s">
        <v>7</v>
      </c>
      <c r="C100" s="58" t="s">
        <v>152</v>
      </c>
      <c r="D100" s="58" t="s">
        <v>340</v>
      </c>
      <c r="E100" s="131" t="s">
        <v>14</v>
      </c>
      <c r="F100" s="58" t="str">
        <f>CONCATENATE(A100,".",B100,".",C100,".",D100,".",E100)</f>
        <v>v.KPI.E2ELC.Critical.R4AWApproval.DEV.Formula</v>
      </c>
      <c r="G100" s="59" t="s">
        <v>347</v>
      </c>
      <c r="H100" s="60" t="str">
        <f>"'"&amp;SUBSTITUTE(SUBSTITUTE(G100,"'","'&amp;chr(39)&amp;'"),"$","'&amp;chr(36)&amp;'")&amp;"'"</f>
        <v>'='&amp;chr(39)&amp;'avg({&lt;[Criticality]={"YES"} &gt;} [R4AW Approval Deviation Time - Too Late])'&amp;chr(39)&amp;''</v>
      </c>
      <c r="I100" s="70"/>
      <c r="J100" s="70"/>
      <c r="K100" s="58">
        <v>0</v>
      </c>
      <c r="L100" s="58">
        <v>1</v>
      </c>
      <c r="M100" s="58">
        <v>0</v>
      </c>
      <c r="N100" s="58">
        <v>0</v>
      </c>
      <c r="O100" s="58">
        <v>0</v>
      </c>
    </row>
    <row r="101" spans="1:15" x14ac:dyDescent="0.25">
      <c r="A101" s="60" t="s">
        <v>9</v>
      </c>
      <c r="B101" s="70" t="s">
        <v>7</v>
      </c>
      <c r="C101" s="70" t="s">
        <v>152</v>
      </c>
      <c r="D101" s="70" t="s">
        <v>341</v>
      </c>
      <c r="E101" s="134" t="s">
        <v>14</v>
      </c>
      <c r="F101" s="70" t="str">
        <f t="shared" ref="F101:F107" si="17">CONCATENATE(A101,".",B101,".",C101,".",D101,".",E101)</f>
        <v>v.KPI.E2ELC.NonCritical.R4AWApproval.CT.Formula</v>
      </c>
      <c r="G101" s="71" t="s">
        <v>348</v>
      </c>
      <c r="H101" s="60" t="str">
        <f t="shared" ref="H101:H107" si="18">"'"&amp;SUBSTITUTE(SUBSTITUTE(G101,"'","'&amp;chr(39)&amp;'"),"$","'&amp;chr(36)&amp;'")&amp;"'"</f>
        <v>'='&amp;chr(39)&amp;'avg({&lt;[Criticality]={"NO"} &gt;} [R4AW Approval Cycle Time])'&amp;chr(39)&amp;''</v>
      </c>
      <c r="I101" s="70"/>
      <c r="J101" s="70"/>
      <c r="K101" s="70">
        <v>0</v>
      </c>
      <c r="L101" s="70">
        <v>1</v>
      </c>
      <c r="M101" s="70">
        <v>0</v>
      </c>
      <c r="N101" s="70">
        <v>0</v>
      </c>
      <c r="O101" s="70">
        <v>0</v>
      </c>
    </row>
    <row r="102" spans="1:15" x14ac:dyDescent="0.25">
      <c r="A102" s="60" t="s">
        <v>9</v>
      </c>
      <c r="B102" s="70" t="s">
        <v>7</v>
      </c>
      <c r="C102" s="70" t="s">
        <v>152</v>
      </c>
      <c r="D102" s="70" t="s">
        <v>342</v>
      </c>
      <c r="E102" s="134" t="s">
        <v>14</v>
      </c>
      <c r="F102" s="70" t="str">
        <f t="shared" si="17"/>
        <v>v.KPI.E2ELC.NonCritical.R4AWApproval.OT.Formula</v>
      </c>
      <c r="G102" s="71" t="s">
        <v>349</v>
      </c>
      <c r="H102" s="60" t="str">
        <f t="shared" si="18"/>
        <v>'='&amp;chr(39)&amp;'avg({&lt;[Criticality]={"NO"} &gt;} [R4AW Approval On Time Completion])'&amp;chr(39)&amp;''</v>
      </c>
      <c r="I102" s="70"/>
      <c r="J102" s="70"/>
      <c r="K102" s="70">
        <v>0</v>
      </c>
      <c r="L102" s="70">
        <v>1</v>
      </c>
      <c r="M102" s="70">
        <v>0</v>
      </c>
      <c r="N102" s="70">
        <v>0</v>
      </c>
      <c r="O102" s="70">
        <v>0</v>
      </c>
    </row>
    <row r="103" spans="1:15" x14ac:dyDescent="0.25">
      <c r="A103" s="60" t="s">
        <v>9</v>
      </c>
      <c r="B103" s="70" t="s">
        <v>7</v>
      </c>
      <c r="C103" s="70" t="s">
        <v>152</v>
      </c>
      <c r="D103" s="70" t="s">
        <v>343</v>
      </c>
      <c r="E103" s="134" t="s">
        <v>14</v>
      </c>
      <c r="F103" s="70" t="str">
        <f t="shared" si="17"/>
        <v>v.KPI.E2ELC.NonCritical.R4AWApproval.DEV.Formula</v>
      </c>
      <c r="G103" s="71" t="s">
        <v>350</v>
      </c>
      <c r="H103" s="60" t="str">
        <f t="shared" si="18"/>
        <v>'='&amp;chr(39)&amp;'avg({&lt;[Criticality]={"NO"} &gt;} [R4AW Approval Deviation Time - Too Late])'&amp;chr(39)&amp;''</v>
      </c>
      <c r="I103" s="70"/>
      <c r="J103" s="70"/>
      <c r="K103" s="70">
        <v>0</v>
      </c>
      <c r="L103" s="70">
        <v>1</v>
      </c>
      <c r="M103" s="70">
        <v>0</v>
      </c>
      <c r="N103" s="70">
        <v>0</v>
      </c>
      <c r="O103" s="70">
        <v>0</v>
      </c>
    </row>
    <row r="104" spans="1:15" x14ac:dyDescent="0.25">
      <c r="A104" s="60" t="s">
        <v>9</v>
      </c>
      <c r="B104" s="70" t="s">
        <v>7</v>
      </c>
      <c r="C104" s="70" t="s">
        <v>152</v>
      </c>
      <c r="D104" s="70" t="s">
        <v>344</v>
      </c>
      <c r="E104" s="134" t="s">
        <v>14</v>
      </c>
      <c r="F104" s="70" t="str">
        <f t="shared" si="17"/>
        <v>v.KPI.E2ELC.All.R4AWApproval.CT.Formula</v>
      </c>
      <c r="G104" s="71" t="s">
        <v>351</v>
      </c>
      <c r="H104" s="60" t="str">
        <f t="shared" si="18"/>
        <v>'='&amp;chr(39)&amp;'avg( [R4AW Approval Cycle Time])'&amp;chr(39)&amp;''</v>
      </c>
      <c r="I104" s="70"/>
      <c r="J104" s="70"/>
      <c r="K104" s="70">
        <v>0</v>
      </c>
      <c r="L104" s="70">
        <v>1</v>
      </c>
      <c r="M104" s="70">
        <v>0</v>
      </c>
      <c r="N104" s="70">
        <v>0</v>
      </c>
      <c r="O104" s="70">
        <v>0</v>
      </c>
    </row>
    <row r="105" spans="1:15" x14ac:dyDescent="0.25">
      <c r="A105" s="60" t="s">
        <v>9</v>
      </c>
      <c r="B105" s="70" t="s">
        <v>7</v>
      </c>
      <c r="C105" s="70" t="s">
        <v>152</v>
      </c>
      <c r="D105" s="70" t="s">
        <v>345</v>
      </c>
      <c r="E105" s="134" t="s">
        <v>14</v>
      </c>
      <c r="F105" s="70" t="str">
        <f t="shared" si="17"/>
        <v>v.KPI.E2ELC.All.R4AWApproval.OT.Formula</v>
      </c>
      <c r="G105" s="71" t="s">
        <v>352</v>
      </c>
      <c r="H105" s="60" t="str">
        <f t="shared" si="18"/>
        <v>'='&amp;chr(39)&amp;'avg( [R4AW Approval On Time Completion])'&amp;chr(39)&amp;''</v>
      </c>
      <c r="I105" s="70"/>
      <c r="J105" s="70"/>
      <c r="K105" s="70">
        <v>0</v>
      </c>
      <c r="L105" s="70">
        <v>1</v>
      </c>
      <c r="M105" s="70">
        <v>0</v>
      </c>
      <c r="N105" s="70">
        <v>0</v>
      </c>
      <c r="O105" s="70">
        <v>0</v>
      </c>
    </row>
    <row r="106" spans="1:15" ht="15.75" thickBot="1" x14ac:dyDescent="0.3">
      <c r="A106" s="60" t="s">
        <v>9</v>
      </c>
      <c r="B106" s="70" t="s">
        <v>7</v>
      </c>
      <c r="C106" s="70" t="s">
        <v>152</v>
      </c>
      <c r="D106" s="70" t="s">
        <v>346</v>
      </c>
      <c r="E106" s="134" t="s">
        <v>14</v>
      </c>
      <c r="F106" s="70" t="str">
        <f t="shared" si="17"/>
        <v>v.KPI.E2ELC.All.R4AWApproval.DEV.Formula</v>
      </c>
      <c r="G106" s="71" t="s">
        <v>353</v>
      </c>
      <c r="H106" s="60" t="str">
        <f t="shared" si="18"/>
        <v>'='&amp;chr(39)&amp;'avg( [R4AW Approval Deviation Time - Too Late])'&amp;chr(39)&amp;''</v>
      </c>
      <c r="I106" s="70"/>
      <c r="J106" s="70"/>
      <c r="K106" s="70">
        <v>0</v>
      </c>
      <c r="L106" s="70">
        <v>1</v>
      </c>
      <c r="M106" s="70">
        <v>0</v>
      </c>
      <c r="N106" s="70">
        <v>0</v>
      </c>
      <c r="O106" s="70">
        <v>0</v>
      </c>
    </row>
    <row r="107" spans="1:15" x14ac:dyDescent="0.25">
      <c r="A107" s="51" t="s">
        <v>9</v>
      </c>
      <c r="B107" s="52" t="s">
        <v>7</v>
      </c>
      <c r="C107" s="53" t="s">
        <v>152</v>
      </c>
      <c r="D107" s="53" t="s">
        <v>384</v>
      </c>
      <c r="E107" s="130" t="s">
        <v>14</v>
      </c>
      <c r="F107" s="53" t="str">
        <f t="shared" si="17"/>
        <v>v.KPI.E2ELC.Critical.AWfinish.CT.12month.Formula</v>
      </c>
      <c r="G107" s="54" t="s">
        <v>670</v>
      </c>
      <c r="H107" s="55" t="str">
        <f t="shared" si="18"/>
        <v>'='&amp;chr(39)&amp;'avg({&lt;[%HIDE_Reporting Year]=,[%HIDE_Reporting Month]=,[%HIDE_Reporting YearMonth]= ,Month_ID= {"&gt;='&amp;chr(36)&amp;'(=Max(Month_ID)-12)&lt;='&amp;chr(36)&amp;'(=Max(Month_ID))"},[Criticality]={"YES"}&gt;} [AW Cycle Time])'&amp;chr(39)&amp;''</v>
      </c>
      <c r="I107" s="53"/>
      <c r="J107" s="53"/>
      <c r="K107" s="53">
        <v>0</v>
      </c>
      <c r="L107" s="53">
        <v>1</v>
      </c>
      <c r="M107" s="53">
        <v>0</v>
      </c>
      <c r="N107" s="53">
        <v>0</v>
      </c>
      <c r="O107" s="53">
        <v>0</v>
      </c>
    </row>
    <row r="108" spans="1:15" x14ac:dyDescent="0.25">
      <c r="A108" s="75" t="s">
        <v>9</v>
      </c>
      <c r="B108" s="57" t="s">
        <v>7</v>
      </c>
      <c r="C108" s="58" t="s">
        <v>152</v>
      </c>
      <c r="D108" s="58" t="s">
        <v>385</v>
      </c>
      <c r="E108" s="131" t="s">
        <v>14</v>
      </c>
      <c r="F108" s="58" t="str">
        <f>CONCATENATE(A108,".",B108,".",C108,".",D108,".",E108)</f>
        <v>v.KPI.E2ELC.Critical.AWfinish.OT.12month.Formula</v>
      </c>
      <c r="G108" s="59" t="s">
        <v>671</v>
      </c>
      <c r="H108" s="60" t="str">
        <f>"'"&amp;SUBSTITUTE(SUBSTITUTE(G108,"'","'&amp;chr(39)&amp;'"),"$","'&amp;chr(36)&amp;'")&amp;"'"</f>
        <v>'='&amp;chr(39)&amp;'avg({&lt;[%HIDE_Reporting Year]=,[%HIDE_Reporting Month]=,[%HIDE_Reporting YearMonth]= ,Month_ID= {"&gt;='&amp;chr(36)&amp;'(=Max(Month_ID)-12)&lt;='&amp;chr(36)&amp;'(=Max(Month_ID))"},[Criticality]={"YES"}&gt;} [AW On Time Completion])'&amp;chr(39)&amp;''</v>
      </c>
      <c r="I108" s="58"/>
      <c r="J108" s="58"/>
      <c r="K108" s="58">
        <v>0</v>
      </c>
      <c r="L108" s="58">
        <v>1</v>
      </c>
      <c r="M108" s="58">
        <v>0</v>
      </c>
      <c r="N108" s="58">
        <v>0</v>
      </c>
      <c r="O108" s="58">
        <v>0</v>
      </c>
    </row>
    <row r="109" spans="1:15" x14ac:dyDescent="0.25">
      <c r="A109" s="75" t="s">
        <v>9</v>
      </c>
      <c r="B109" s="57" t="s">
        <v>7</v>
      </c>
      <c r="C109" s="58" t="s">
        <v>152</v>
      </c>
      <c r="D109" s="58" t="s">
        <v>388</v>
      </c>
      <c r="E109" s="131" t="s">
        <v>14</v>
      </c>
      <c r="F109" s="58" t="str">
        <f>CONCATENATE(A109,".",B109,".",C109,".",D109,".",E109)</f>
        <v>v.KPI.E2ELC.Critical.AWfinish.DEV.12month.Formula</v>
      </c>
      <c r="G109" s="59" t="s">
        <v>672</v>
      </c>
      <c r="H109" s="60" t="str">
        <f>"'"&amp;SUBSTITUTE(SUBSTITUTE(G109,"'","'&amp;chr(39)&amp;'"),"$","'&amp;chr(36)&amp;'")&amp;"'"</f>
        <v>'='&amp;chr(39)&amp;'avg({&lt;[%HIDE_Reporting Year]=,[%HIDE_Reporting Month]=,[%HIDE_Reporting YearMonth]= ,Month_ID= {"&gt;='&amp;chr(36)&amp;'(=Max(Month_ID)-12)&lt;='&amp;chr(36)&amp;'(=Max(Month_ID))"},[Criticality]={"YES"}&gt;} [AW Deviation Time - Too Late])'&amp;chr(39)&amp;''</v>
      </c>
      <c r="I109" s="58"/>
      <c r="J109" s="58"/>
      <c r="K109" s="58">
        <v>0</v>
      </c>
      <c r="L109" s="58">
        <v>1</v>
      </c>
      <c r="M109" s="58">
        <v>0</v>
      </c>
      <c r="N109" s="58">
        <v>0</v>
      </c>
      <c r="O109" s="58">
        <v>0</v>
      </c>
    </row>
    <row r="110" spans="1:15" x14ac:dyDescent="0.25">
      <c r="A110" s="75" t="s">
        <v>9</v>
      </c>
      <c r="B110" s="57" t="s">
        <v>7</v>
      </c>
      <c r="C110" s="58" t="s">
        <v>152</v>
      </c>
      <c r="D110" s="58" t="s">
        <v>389</v>
      </c>
      <c r="E110" s="131" t="s">
        <v>14</v>
      </c>
      <c r="F110" s="58" t="str">
        <f t="shared" ref="F110:F146" si="19">CONCATENATE(A110,".",B110,".",C110,".",D110,".",E110)</f>
        <v>v.KPI.E2ELC.NonCritical.AWfinish.CT.12month.Formula</v>
      </c>
      <c r="G110" s="59" t="s">
        <v>660</v>
      </c>
      <c r="H110" s="60" t="str">
        <f t="shared" ref="H110:H146" si="20">"'"&amp;SUBSTITUTE(SUBSTITUTE(G110,"'","'&amp;chr(39)&amp;'"),"$","'&amp;chr(36)&amp;'")&amp;"'"</f>
        <v>'='&amp;chr(39)&amp;'avg({&lt;[%HIDE_Reporting Year]=,[%HIDE_Reporting Month]=,[%HIDE_Reporting YearMonth]=,[%HIDE_Reporting YearMonth]=,[Criticality]={"NO"} ,Month_ID= {"&gt;='&amp;chr(36)&amp;'(=Max(Month_ID)-12)&lt;='&amp;chr(36)&amp;'(=Max(Month_ID))"}&gt;} [AW Cycle Time])'&amp;chr(39)&amp;''</v>
      </c>
      <c r="I110" s="58"/>
      <c r="J110" s="58"/>
      <c r="K110" s="58">
        <v>0</v>
      </c>
      <c r="L110" s="58">
        <v>1</v>
      </c>
      <c r="M110" s="58">
        <v>0</v>
      </c>
      <c r="N110" s="58">
        <v>0</v>
      </c>
      <c r="O110" s="58">
        <v>0</v>
      </c>
    </row>
    <row r="111" spans="1:15" x14ac:dyDescent="0.25">
      <c r="A111" s="75" t="s">
        <v>9</v>
      </c>
      <c r="B111" s="57" t="s">
        <v>7</v>
      </c>
      <c r="C111" s="58" t="s">
        <v>152</v>
      </c>
      <c r="D111" s="58" t="s">
        <v>386</v>
      </c>
      <c r="E111" s="131" t="s">
        <v>14</v>
      </c>
      <c r="F111" s="58" t="str">
        <f t="shared" si="19"/>
        <v>v.KPI.E2ELC.NonCritical.AWfinish.OT.12month.Formula</v>
      </c>
      <c r="G111" s="59" t="s">
        <v>661</v>
      </c>
      <c r="H111" s="60" t="str">
        <f t="shared" si="20"/>
        <v>'='&amp;chr(39)&amp;'avg({&lt;[%HIDE_Reporting Year]=,[%HIDE_Reporting Month]=,[%HIDE_Reporting YearMonth]=,[%HIDE_Reporting YearMonth]=,[Criticality]={"NO"} ,Month_ID= {"&gt;='&amp;chr(36)&amp;'(=Max(Month_ID)-12)&lt;='&amp;chr(36)&amp;'(=Max(Month_ID))"}&gt;} [AW On Time Completion])'&amp;chr(39)&amp;''</v>
      </c>
      <c r="I111" s="58"/>
      <c r="J111" s="58"/>
      <c r="K111" s="58">
        <v>0</v>
      </c>
      <c r="L111" s="58">
        <v>1</v>
      </c>
      <c r="M111" s="58">
        <v>0</v>
      </c>
      <c r="N111" s="58">
        <v>0</v>
      </c>
      <c r="O111" s="58">
        <v>0</v>
      </c>
    </row>
    <row r="112" spans="1:15" x14ac:dyDescent="0.25">
      <c r="A112" s="75" t="s">
        <v>9</v>
      </c>
      <c r="B112" s="57" t="s">
        <v>7</v>
      </c>
      <c r="C112" s="58" t="s">
        <v>152</v>
      </c>
      <c r="D112" s="58" t="s">
        <v>390</v>
      </c>
      <c r="E112" s="131" t="s">
        <v>14</v>
      </c>
      <c r="F112" s="58" t="str">
        <f t="shared" si="19"/>
        <v>v.KPI.E2ELC.NonCritical.AWfinish.DEV.12month.Formula</v>
      </c>
      <c r="G112" s="59" t="s">
        <v>662</v>
      </c>
      <c r="H112" s="60" t="str">
        <f t="shared" si="20"/>
        <v>'='&amp;chr(39)&amp;'avg({&lt;[%HIDE_Reporting Year]=,[%HIDE_Reporting Month]=,[%HIDE_Reporting YearMonth]=,[%HIDE_Reporting YearMonth]=,[Criticality]={"NO"} ,Month_ID= {"&gt;='&amp;chr(36)&amp;'(=Max(Month_ID)-12)&lt;='&amp;chr(36)&amp;'(=Max(Month_ID))"}&gt;} [AW Deviation Time - Too Late])'&amp;chr(39)&amp;''</v>
      </c>
      <c r="I112" s="58"/>
      <c r="J112" s="58"/>
      <c r="K112" s="58">
        <v>0</v>
      </c>
      <c r="L112" s="58">
        <v>1</v>
      </c>
      <c r="M112" s="58">
        <v>0</v>
      </c>
      <c r="N112" s="58">
        <v>0</v>
      </c>
      <c r="O112" s="58">
        <v>0</v>
      </c>
    </row>
    <row r="113" spans="1:15" x14ac:dyDescent="0.25">
      <c r="A113" s="75" t="s">
        <v>9</v>
      </c>
      <c r="B113" s="57" t="s">
        <v>7</v>
      </c>
      <c r="C113" s="58" t="s">
        <v>152</v>
      </c>
      <c r="D113" s="58" t="s">
        <v>391</v>
      </c>
      <c r="E113" s="131" t="s">
        <v>14</v>
      </c>
      <c r="F113" s="58" t="str">
        <f t="shared" si="19"/>
        <v>v.KPI.E2ELC.All.AWfinish.CT.12month.Formula</v>
      </c>
      <c r="G113" s="59" t="s">
        <v>651</v>
      </c>
      <c r="H113" s="60" t="str">
        <f t="shared" si="20"/>
        <v>'='&amp;chr(39)&amp;'avg({&lt;[%HIDE_Reporting Year]=,[%HIDE_Reporting Month]=,[%HIDE_Reporting YearMonth]=,[%HIDE_Reporting YearMonth]=,Month_ID= {"&gt;='&amp;chr(36)&amp;'(=Max(Month_ID)-12)&lt;='&amp;chr(36)&amp;'(=Max(Month_ID))"}&gt;} [AW Cycle Time])'&amp;chr(39)&amp;''</v>
      </c>
      <c r="I113" s="58"/>
      <c r="J113" s="58"/>
      <c r="K113" s="58">
        <v>0</v>
      </c>
      <c r="L113" s="58">
        <v>1</v>
      </c>
      <c r="M113" s="58">
        <v>0</v>
      </c>
      <c r="N113" s="58">
        <v>0</v>
      </c>
      <c r="O113" s="58">
        <v>0</v>
      </c>
    </row>
    <row r="114" spans="1:15" x14ac:dyDescent="0.25">
      <c r="A114" s="75" t="s">
        <v>9</v>
      </c>
      <c r="B114" s="57" t="s">
        <v>7</v>
      </c>
      <c r="C114" s="58" t="s">
        <v>152</v>
      </c>
      <c r="D114" s="58" t="s">
        <v>387</v>
      </c>
      <c r="E114" s="131" t="s">
        <v>14</v>
      </c>
      <c r="F114" s="58" t="str">
        <f t="shared" si="19"/>
        <v>v.KPI.E2ELC.All.AWfinish.OT.12month.Formula</v>
      </c>
      <c r="G114" s="59" t="s">
        <v>652</v>
      </c>
      <c r="H114" s="60" t="str">
        <f t="shared" si="20"/>
        <v>'='&amp;chr(39)&amp;'avg({&lt;[%HIDE_Reporting Year]=,[%HIDE_Reporting Month]=,[%HIDE_Reporting YearMonth]=,[%HIDE_Reporting YearMonth]=,Month_ID= {"&gt;='&amp;chr(36)&amp;'(=Max(Month_ID)-12)&lt;='&amp;chr(36)&amp;'(=Max(Month_ID))"}&gt;} [AW On Time Completion])'&amp;chr(39)&amp;''</v>
      </c>
      <c r="I114" s="58"/>
      <c r="J114" s="58"/>
      <c r="K114" s="58">
        <v>0</v>
      </c>
      <c r="L114" s="58">
        <v>1</v>
      </c>
      <c r="M114" s="58">
        <v>0</v>
      </c>
      <c r="N114" s="58">
        <v>0</v>
      </c>
      <c r="O114" s="58">
        <v>0</v>
      </c>
    </row>
    <row r="115" spans="1:15" x14ac:dyDescent="0.25">
      <c r="A115" s="75" t="s">
        <v>9</v>
      </c>
      <c r="B115" s="57" t="s">
        <v>7</v>
      </c>
      <c r="C115" s="58" t="s">
        <v>152</v>
      </c>
      <c r="D115" s="58" t="s">
        <v>392</v>
      </c>
      <c r="E115" s="131" t="s">
        <v>14</v>
      </c>
      <c r="F115" s="58" t="str">
        <f t="shared" si="19"/>
        <v>v.KPI.E2ELC.All.AWfinish.DEV.12month.Formula</v>
      </c>
      <c r="G115" s="59" t="s">
        <v>653</v>
      </c>
      <c r="H115" s="60" t="str">
        <f t="shared" si="20"/>
        <v>'='&amp;chr(39)&amp;'avg({&lt;[%HIDE_Reporting Year]=,[%HIDE_Reporting Month]=,[%HIDE_Reporting YearMonth]=,[%HIDE_Reporting YearMonth]=,Month_ID= {"&gt;='&amp;chr(36)&amp;'(=Max(Month_ID)-12)&lt;='&amp;chr(36)&amp;'(=Max(Month_ID))"}&gt;} [AW Deviation Time - Too Late])'&amp;chr(39)&amp;''</v>
      </c>
      <c r="I115" s="58"/>
      <c r="J115" s="58"/>
      <c r="K115" s="58">
        <v>0</v>
      </c>
      <c r="L115" s="58">
        <v>1</v>
      </c>
      <c r="M115" s="58">
        <v>0</v>
      </c>
      <c r="N115" s="58">
        <v>0</v>
      </c>
      <c r="O115" s="58">
        <v>0</v>
      </c>
    </row>
    <row r="116" spans="1:15" x14ac:dyDescent="0.25">
      <c r="A116" s="122" t="s">
        <v>9</v>
      </c>
      <c r="B116" s="123" t="s">
        <v>7</v>
      </c>
      <c r="C116" s="124" t="s">
        <v>152</v>
      </c>
      <c r="D116" s="124" t="s">
        <v>438</v>
      </c>
      <c r="E116" s="147" t="s">
        <v>14</v>
      </c>
      <c r="F116" s="124" t="str">
        <f t="shared" si="19"/>
        <v>v.KPI.E2ELC.Critical.HA.open.Formula</v>
      </c>
      <c r="G116" s="125" t="s">
        <v>451</v>
      </c>
      <c r="H116" s="126" t="str">
        <f t="shared" si="20"/>
        <v>'='&amp;chr(39)&amp;'NullCount({&lt;[Criticality]={"YES"},  [HA Approval Required]={1}&gt;} [HA Approval Required])'&amp;chr(39)&amp;''</v>
      </c>
      <c r="I116" s="124"/>
      <c r="J116" s="124"/>
      <c r="K116" s="124">
        <v>0</v>
      </c>
      <c r="L116" s="124">
        <v>1</v>
      </c>
      <c r="M116" s="124">
        <v>0</v>
      </c>
      <c r="N116" s="124">
        <v>0</v>
      </c>
      <c r="O116" s="124">
        <v>0</v>
      </c>
    </row>
    <row r="117" spans="1:15" x14ac:dyDescent="0.25">
      <c r="A117" s="122" t="s">
        <v>9</v>
      </c>
      <c r="B117" s="123" t="s">
        <v>7</v>
      </c>
      <c r="C117" s="124" t="s">
        <v>152</v>
      </c>
      <c r="D117" s="124" t="s">
        <v>439</v>
      </c>
      <c r="E117" s="147" t="s">
        <v>14</v>
      </c>
      <c r="F117" s="124" t="str">
        <f t="shared" si="19"/>
        <v>v.KPI.E2ELC.NonCritical.HA.open.Formula</v>
      </c>
      <c r="G117" s="125" t="s">
        <v>452</v>
      </c>
      <c r="H117" s="126" t="str">
        <f t="shared" si="20"/>
        <v>'='&amp;chr(39)&amp;'NullCount({&lt;[Criticality]={"NO"},  [HA Approval Required]={1}&gt;} [HA Approval Required])'&amp;chr(39)&amp;''</v>
      </c>
      <c r="I117" s="124"/>
      <c r="J117" s="124"/>
      <c r="K117" s="124">
        <v>0</v>
      </c>
      <c r="L117" s="124">
        <v>1</v>
      </c>
      <c r="M117" s="124">
        <v>0</v>
      </c>
      <c r="N117" s="124">
        <v>0</v>
      </c>
      <c r="O117" s="124">
        <v>0</v>
      </c>
    </row>
    <row r="118" spans="1:15" x14ac:dyDescent="0.25">
      <c r="A118" s="122" t="s">
        <v>9</v>
      </c>
      <c r="B118" s="123" t="s">
        <v>7</v>
      </c>
      <c r="C118" s="124" t="s">
        <v>152</v>
      </c>
      <c r="D118" s="124" t="s">
        <v>440</v>
      </c>
      <c r="E118" s="147" t="s">
        <v>14</v>
      </c>
      <c r="F118" s="124" t="str">
        <f t="shared" si="19"/>
        <v>v.KPI.E2ELC.All.HA.open.Formula</v>
      </c>
      <c r="G118" s="125" t="s">
        <v>453</v>
      </c>
      <c r="H118" s="126" t="str">
        <f t="shared" si="20"/>
        <v>'='&amp;chr(39)&amp;'NullCount({&lt;[HA Approval Required]={1}&gt;} [HA Approval Required])'&amp;chr(39)&amp;''</v>
      </c>
      <c r="I118" s="124"/>
      <c r="J118" s="124"/>
      <c r="K118" s="124">
        <v>0</v>
      </c>
      <c r="L118" s="124">
        <v>1</v>
      </c>
      <c r="M118" s="124">
        <v>0</v>
      </c>
      <c r="N118" s="124">
        <v>0</v>
      </c>
      <c r="O118" s="124">
        <v>0</v>
      </c>
    </row>
    <row r="119" spans="1:15" x14ac:dyDescent="0.25">
      <c r="A119" s="106" t="s">
        <v>9</v>
      </c>
      <c r="B119" s="107" t="s">
        <v>7</v>
      </c>
      <c r="C119" s="108" t="s">
        <v>152</v>
      </c>
      <c r="D119" s="108" t="s">
        <v>403</v>
      </c>
      <c r="E119" s="148" t="s">
        <v>14</v>
      </c>
      <c r="F119" s="108" t="str">
        <f t="shared" si="19"/>
        <v>v.KPI.E2ELC.Critical.AW.open.Formula</v>
      </c>
      <c r="G119" s="109" t="s">
        <v>409</v>
      </c>
      <c r="H119" s="110" t="str">
        <f t="shared" si="20"/>
        <v>'='&amp;chr(39)&amp;'NullCount({&lt;[Criticality]={"YES"} &gt;} [AW Finish Date])'&amp;chr(39)&amp;''</v>
      </c>
      <c r="I119" s="108"/>
      <c r="J119" s="108"/>
      <c r="K119" s="58">
        <v>0</v>
      </c>
      <c r="L119" s="58">
        <v>1</v>
      </c>
      <c r="M119" s="58">
        <v>0</v>
      </c>
      <c r="N119" s="58">
        <v>0</v>
      </c>
      <c r="O119" s="58">
        <v>0</v>
      </c>
    </row>
    <row r="120" spans="1:15" x14ac:dyDescent="0.25">
      <c r="A120" s="106" t="s">
        <v>9</v>
      </c>
      <c r="B120" s="107" t="s">
        <v>7</v>
      </c>
      <c r="C120" s="108" t="s">
        <v>152</v>
      </c>
      <c r="D120" s="108" t="s">
        <v>405</v>
      </c>
      <c r="E120" s="148" t="s">
        <v>14</v>
      </c>
      <c r="F120" s="108" t="str">
        <f t="shared" si="19"/>
        <v>v.KPI.E2ELC.Critical.AW.risk.Formula</v>
      </c>
      <c r="G120" s="109" t="s">
        <v>410</v>
      </c>
      <c r="H120" s="110" t="str">
        <f t="shared" si="20"/>
        <v>'='&amp;chr(39)&amp;'count({&lt;[Criticality]={"YES"}, [At Risk Indicator]={"AW Finished at risk"}&gt;} [At Risk Indicator])'&amp;chr(39)&amp;''</v>
      </c>
      <c r="I120" s="108"/>
      <c r="J120" s="108"/>
      <c r="K120" s="58">
        <v>0</v>
      </c>
      <c r="L120" s="58">
        <v>1</v>
      </c>
      <c r="M120" s="58">
        <v>0</v>
      </c>
      <c r="N120" s="58">
        <v>0</v>
      </c>
      <c r="O120" s="58">
        <v>0</v>
      </c>
    </row>
    <row r="121" spans="1:15" x14ac:dyDescent="0.25">
      <c r="A121" s="106" t="s">
        <v>9</v>
      </c>
      <c r="B121" s="107" t="s">
        <v>7</v>
      </c>
      <c r="C121" s="108" t="s">
        <v>152</v>
      </c>
      <c r="D121" s="108" t="s">
        <v>406</v>
      </c>
      <c r="E121" s="148" t="s">
        <v>14</v>
      </c>
      <c r="F121" s="108" t="str">
        <f t="shared" si="19"/>
        <v>v.KPI.E2ELC.Critical.AW.risk.percentage.Formula</v>
      </c>
      <c r="G121" s="109" t="s">
        <v>416</v>
      </c>
      <c r="H121" s="110" t="str">
        <f t="shared" si="20"/>
        <v>'='&amp;chr(39)&amp;'count({&lt;[Criticality]={"YES"},[At Risk Indicator]={"AW Finished at risk"}&gt;} [At Risk Indicator])/NullCount({&lt;[Criticality]={"YES"} &gt;} [AW Finish Date])'&amp;chr(39)&amp;''</v>
      </c>
      <c r="I121" s="108"/>
      <c r="J121" s="108"/>
      <c r="K121" s="58">
        <v>0</v>
      </c>
      <c r="L121" s="58">
        <v>1</v>
      </c>
      <c r="M121" s="58">
        <v>0</v>
      </c>
      <c r="N121" s="58">
        <v>0</v>
      </c>
      <c r="O121" s="58">
        <v>0</v>
      </c>
    </row>
    <row r="122" spans="1:15" x14ac:dyDescent="0.25">
      <c r="A122" s="106" t="s">
        <v>9</v>
      </c>
      <c r="B122" s="107" t="s">
        <v>7</v>
      </c>
      <c r="C122" s="108" t="s">
        <v>152</v>
      </c>
      <c r="D122" s="108" t="s">
        <v>404</v>
      </c>
      <c r="E122" s="148" t="s">
        <v>14</v>
      </c>
      <c r="F122" s="108" t="str">
        <f t="shared" si="19"/>
        <v>v.KPI.E2ELC.NonCritical.AW.open.Formula</v>
      </c>
      <c r="G122" s="109" t="s">
        <v>411</v>
      </c>
      <c r="H122" s="110" t="str">
        <f t="shared" si="20"/>
        <v>'='&amp;chr(39)&amp;'NullCount({&lt;[Criticality]={"NO"} &gt;} [AW Finish Date])'&amp;chr(39)&amp;''</v>
      </c>
      <c r="I122" s="108"/>
      <c r="J122" s="108"/>
      <c r="K122" s="58">
        <v>0</v>
      </c>
      <c r="L122" s="58">
        <v>1</v>
      </c>
      <c r="M122" s="58">
        <v>0</v>
      </c>
      <c r="N122" s="58">
        <v>0</v>
      </c>
      <c r="O122" s="58">
        <v>0</v>
      </c>
    </row>
    <row r="123" spans="1:15" x14ac:dyDescent="0.25">
      <c r="A123" s="106" t="s">
        <v>9</v>
      </c>
      <c r="B123" s="107" t="s">
        <v>7</v>
      </c>
      <c r="C123" s="108" t="s">
        <v>152</v>
      </c>
      <c r="D123" s="108" t="s">
        <v>407</v>
      </c>
      <c r="E123" s="148" t="s">
        <v>14</v>
      </c>
      <c r="F123" s="108" t="str">
        <f t="shared" si="19"/>
        <v>v.KPI.E2ELC.NonCritical.AW.risk.Formula</v>
      </c>
      <c r="G123" s="109" t="s">
        <v>412</v>
      </c>
      <c r="H123" s="110" t="str">
        <f t="shared" si="20"/>
        <v>'='&amp;chr(39)&amp;'count({&lt;[Criticality]={"NO"}, [At Risk Indicator]={"AW Finished at risk"}&gt;} [At Risk Indicator])'&amp;chr(39)&amp;''</v>
      </c>
      <c r="I123" s="108"/>
      <c r="J123" s="108"/>
      <c r="K123" s="58">
        <v>0</v>
      </c>
      <c r="L123" s="58">
        <v>1</v>
      </c>
      <c r="M123" s="58">
        <v>0</v>
      </c>
      <c r="N123" s="58">
        <v>0</v>
      </c>
      <c r="O123" s="58">
        <v>0</v>
      </c>
    </row>
    <row r="124" spans="1:15" x14ac:dyDescent="0.25">
      <c r="A124" s="106" t="s">
        <v>9</v>
      </c>
      <c r="B124" s="107" t="s">
        <v>7</v>
      </c>
      <c r="C124" s="108" t="s">
        <v>152</v>
      </c>
      <c r="D124" s="108" t="s">
        <v>418</v>
      </c>
      <c r="E124" s="148" t="s">
        <v>14</v>
      </c>
      <c r="F124" s="108" t="str">
        <f t="shared" si="19"/>
        <v>v.KPI.E2ELC.NonCritical.AW.risk.percentage.Formula</v>
      </c>
      <c r="G124" s="109" t="s">
        <v>415</v>
      </c>
      <c r="H124" s="110" t="str">
        <f t="shared" si="20"/>
        <v>'='&amp;chr(39)&amp;'count({&lt;[Criticality]={"NO"},[At Risk Indicator]={"AW Finished at risk"}&gt;} [At Risk Indicator])/NullCount({&lt;[Criticality]={"YES"} &gt;} [AW Finish Date])'&amp;chr(39)&amp;''</v>
      </c>
      <c r="I124" s="108"/>
      <c r="J124" s="108"/>
      <c r="K124" s="58">
        <v>0</v>
      </c>
      <c r="L124" s="58">
        <v>1</v>
      </c>
      <c r="M124" s="58">
        <v>0</v>
      </c>
      <c r="N124" s="58">
        <v>0</v>
      </c>
      <c r="O124" s="58">
        <v>0</v>
      </c>
    </row>
    <row r="125" spans="1:15" x14ac:dyDescent="0.25">
      <c r="A125" s="106" t="s">
        <v>9</v>
      </c>
      <c r="B125" s="107" t="s">
        <v>7</v>
      </c>
      <c r="C125" s="108" t="s">
        <v>152</v>
      </c>
      <c r="D125" s="108" t="s">
        <v>402</v>
      </c>
      <c r="E125" s="148" t="s">
        <v>14</v>
      </c>
      <c r="F125" s="108" t="str">
        <f t="shared" si="19"/>
        <v>v.KPI.E2ELC.All.AW.open.Formula</v>
      </c>
      <c r="G125" s="109" t="s">
        <v>413</v>
      </c>
      <c r="H125" s="110" t="str">
        <f t="shared" si="20"/>
        <v>'='&amp;chr(39)&amp;'NullCount([AW Finish Date])'&amp;chr(39)&amp;''</v>
      </c>
      <c r="I125" s="108"/>
      <c r="J125" s="108"/>
      <c r="K125" s="58">
        <v>0</v>
      </c>
      <c r="L125" s="58">
        <v>1</v>
      </c>
      <c r="M125" s="58">
        <v>0</v>
      </c>
      <c r="N125" s="58">
        <v>0</v>
      </c>
      <c r="O125" s="58">
        <v>0</v>
      </c>
    </row>
    <row r="126" spans="1:15" x14ac:dyDescent="0.25">
      <c r="A126" s="106" t="s">
        <v>9</v>
      </c>
      <c r="B126" s="107" t="s">
        <v>7</v>
      </c>
      <c r="C126" s="108" t="s">
        <v>152</v>
      </c>
      <c r="D126" s="108" t="s">
        <v>408</v>
      </c>
      <c r="E126" s="148" t="s">
        <v>14</v>
      </c>
      <c r="F126" s="108" t="str">
        <f t="shared" si="19"/>
        <v>v.KPI.E2ELC.All.AW.risk.Formula</v>
      </c>
      <c r="G126" s="109" t="s">
        <v>414</v>
      </c>
      <c r="H126" s="110" t="str">
        <f t="shared" si="20"/>
        <v>'='&amp;chr(39)&amp;'count({&lt; [At Risk Indicator]={"AW Finished at risk"}&gt;} [At Risk Indicator])'&amp;chr(39)&amp;''</v>
      </c>
      <c r="I126" s="108"/>
      <c r="J126" s="108"/>
      <c r="K126" s="58">
        <v>0</v>
      </c>
      <c r="L126" s="58">
        <v>1</v>
      </c>
      <c r="M126" s="58">
        <v>0</v>
      </c>
      <c r="N126" s="58">
        <v>0</v>
      </c>
      <c r="O126" s="58">
        <v>0</v>
      </c>
    </row>
    <row r="127" spans="1:15" x14ac:dyDescent="0.25">
      <c r="A127" s="106" t="s">
        <v>9</v>
      </c>
      <c r="B127" s="107" t="s">
        <v>7</v>
      </c>
      <c r="C127" s="108" t="s">
        <v>152</v>
      </c>
      <c r="D127" s="108" t="s">
        <v>437</v>
      </c>
      <c r="E127" s="148" t="s">
        <v>14</v>
      </c>
      <c r="F127" s="108" t="str">
        <f t="shared" si="19"/>
        <v>v.KPI.E2ELC.All.AW.risk.percentage.Formula</v>
      </c>
      <c r="G127" s="109" t="s">
        <v>417</v>
      </c>
      <c r="H127" s="110" t="str">
        <f t="shared" si="20"/>
        <v>'='&amp;chr(39)&amp;'count({&lt;[At Risk Indicator]={"AW Finished at risk"}&gt;} [At Risk Indicator])/NullCount([AW Finish Date])'</v>
      </c>
      <c r="I127" s="108"/>
      <c r="J127" s="108"/>
      <c r="K127" s="58">
        <v>0</v>
      </c>
      <c r="L127" s="58">
        <v>1</v>
      </c>
      <c r="M127" s="58">
        <v>0</v>
      </c>
      <c r="N127" s="58">
        <v>0</v>
      </c>
      <c r="O127" s="58">
        <v>0</v>
      </c>
    </row>
    <row r="128" spans="1:15" x14ac:dyDescent="0.25">
      <c r="A128" s="117" t="s">
        <v>9</v>
      </c>
      <c r="B128" s="118" t="s">
        <v>7</v>
      </c>
      <c r="C128" s="119" t="s">
        <v>152</v>
      </c>
      <c r="D128" s="119" t="s">
        <v>419</v>
      </c>
      <c r="E128" s="149" t="s">
        <v>14</v>
      </c>
      <c r="F128" s="119" t="str">
        <f t="shared" si="19"/>
        <v>v.KPI.E2ELC.Critical.BR.open.Formula</v>
      </c>
      <c r="G128" s="120" t="s">
        <v>445</v>
      </c>
      <c r="H128" s="121" t="str">
        <f t="shared" si="20"/>
        <v>'='&amp;chr(39)&amp;'NullCount({&lt;[Criticality]={"YES"} &gt;} [Pack Site Batch release date])'&amp;chr(39)&amp;''</v>
      </c>
      <c r="I128" s="119"/>
      <c r="J128" s="119"/>
      <c r="K128" s="93">
        <v>0</v>
      </c>
      <c r="L128" s="93">
        <v>1</v>
      </c>
      <c r="M128" s="93">
        <v>0</v>
      </c>
      <c r="N128" s="93">
        <v>0</v>
      </c>
      <c r="O128" s="93">
        <v>0</v>
      </c>
    </row>
    <row r="129" spans="1:15" x14ac:dyDescent="0.25">
      <c r="A129" s="106" t="s">
        <v>9</v>
      </c>
      <c r="B129" s="107" t="s">
        <v>7</v>
      </c>
      <c r="C129" s="108" t="s">
        <v>152</v>
      </c>
      <c r="D129" s="108" t="s">
        <v>420</v>
      </c>
      <c r="E129" s="148" t="s">
        <v>14</v>
      </c>
      <c r="F129" s="108" t="str">
        <f t="shared" si="19"/>
        <v>v.KPI.E2ELC.Critical.BR.risk.Formula</v>
      </c>
      <c r="G129" s="109" t="s">
        <v>442</v>
      </c>
      <c r="H129" s="110" t="str">
        <f t="shared" si="20"/>
        <v>'='&amp;chr(39)&amp;'count({&lt;[Criticality]={"YES"}, [At Risk Indicator]={"Plant/Pack site batch release at risk"}&gt;} [At Risk Indicator])'&amp;chr(39)&amp;''</v>
      </c>
      <c r="I129" s="108"/>
      <c r="J129" s="108"/>
      <c r="K129" s="58">
        <v>0</v>
      </c>
      <c r="L129" s="58">
        <v>1</v>
      </c>
      <c r="M129" s="58">
        <v>0</v>
      </c>
      <c r="N129" s="58">
        <v>0</v>
      </c>
      <c r="O129" s="58">
        <v>0</v>
      </c>
    </row>
    <row r="130" spans="1:15" x14ac:dyDescent="0.25">
      <c r="A130" s="106" t="s">
        <v>9</v>
      </c>
      <c r="B130" s="107" t="s">
        <v>7</v>
      </c>
      <c r="C130" s="108" t="s">
        <v>152</v>
      </c>
      <c r="D130" s="108" t="s">
        <v>421</v>
      </c>
      <c r="E130" s="148" t="s">
        <v>14</v>
      </c>
      <c r="F130" s="108" t="str">
        <f t="shared" si="19"/>
        <v>v.KPI.E2ELC.Critical.BR.risk.percentage.Formula</v>
      </c>
      <c r="G130" s="109" t="s">
        <v>450</v>
      </c>
      <c r="H130" s="110" t="str">
        <f t="shared" si="20"/>
        <v>'='&amp;chr(39)&amp;'count({&lt;[Criticality]={"YES"},[At Risk Indicator]={"Plant/Pack site batch release at risk"}&gt;} [At Risk Indicator])/NullCount({&lt;[Criticality]={"YES"} &gt;} [Pack Site Batch release date])'&amp;chr(39)&amp;''</v>
      </c>
      <c r="I130" s="108"/>
      <c r="J130" s="108"/>
      <c r="K130" s="58">
        <v>0</v>
      </c>
      <c r="L130" s="58">
        <v>1</v>
      </c>
      <c r="M130" s="58">
        <v>0</v>
      </c>
      <c r="N130" s="58">
        <v>0</v>
      </c>
      <c r="O130" s="58">
        <v>0</v>
      </c>
    </row>
    <row r="131" spans="1:15" x14ac:dyDescent="0.25">
      <c r="A131" s="106" t="s">
        <v>9</v>
      </c>
      <c r="B131" s="107" t="s">
        <v>7</v>
      </c>
      <c r="C131" s="108" t="s">
        <v>152</v>
      </c>
      <c r="D131" s="108" t="s">
        <v>422</v>
      </c>
      <c r="E131" s="148" t="s">
        <v>14</v>
      </c>
      <c r="F131" s="108" t="str">
        <f t="shared" si="19"/>
        <v>v.KPI.E2ELC.NonCritical.BR.open.Formula</v>
      </c>
      <c r="G131" s="109" t="s">
        <v>446</v>
      </c>
      <c r="H131" s="110" t="str">
        <f t="shared" si="20"/>
        <v>'='&amp;chr(39)&amp;'NullCount({&lt;[Criticality]={"NO"} &gt;} [Pack Site Batch release date])'&amp;chr(39)&amp;''</v>
      </c>
      <c r="I131" s="108"/>
      <c r="J131" s="108"/>
      <c r="K131" s="58">
        <v>0</v>
      </c>
      <c r="L131" s="58">
        <v>1</v>
      </c>
      <c r="M131" s="58">
        <v>0</v>
      </c>
      <c r="N131" s="58">
        <v>0</v>
      </c>
      <c r="O131" s="58">
        <v>0</v>
      </c>
    </row>
    <row r="132" spans="1:15" x14ac:dyDescent="0.25">
      <c r="A132" s="106" t="s">
        <v>9</v>
      </c>
      <c r="B132" s="107" t="s">
        <v>7</v>
      </c>
      <c r="C132" s="108" t="s">
        <v>152</v>
      </c>
      <c r="D132" s="108" t="s">
        <v>423</v>
      </c>
      <c r="E132" s="148" t="s">
        <v>14</v>
      </c>
      <c r="F132" s="108" t="str">
        <f t="shared" si="19"/>
        <v>v.KPI.E2ELC.NonCritical.BR.risk.Formula</v>
      </c>
      <c r="G132" s="109" t="s">
        <v>443</v>
      </c>
      <c r="H132" s="110" t="str">
        <f t="shared" si="20"/>
        <v>'='&amp;chr(39)&amp;'count({&lt;[Criticality]={"NO"}, [At Risk Indicator]={"Plant/Pack site batch release at risk"}&gt;} [At Risk Indicator])'&amp;chr(39)&amp;''</v>
      </c>
      <c r="I132" s="108"/>
      <c r="J132" s="108"/>
      <c r="K132" s="58">
        <v>0</v>
      </c>
      <c r="L132" s="58">
        <v>1</v>
      </c>
      <c r="M132" s="58">
        <v>0</v>
      </c>
      <c r="N132" s="58">
        <v>0</v>
      </c>
      <c r="O132" s="58">
        <v>0</v>
      </c>
    </row>
    <row r="133" spans="1:15" x14ac:dyDescent="0.25">
      <c r="A133" s="106" t="s">
        <v>9</v>
      </c>
      <c r="B133" s="107" t="s">
        <v>7</v>
      </c>
      <c r="C133" s="108" t="s">
        <v>152</v>
      </c>
      <c r="D133" s="108" t="s">
        <v>424</v>
      </c>
      <c r="E133" s="148" t="s">
        <v>14</v>
      </c>
      <c r="F133" s="108" t="str">
        <f t="shared" si="19"/>
        <v>v.KPI.E2ELC.NonCritical.BR.risk.percentage.Formula</v>
      </c>
      <c r="G133" s="109" t="s">
        <v>449</v>
      </c>
      <c r="H133" s="110" t="str">
        <f t="shared" si="20"/>
        <v>'='&amp;chr(39)&amp;'count({&lt;[Criticality]={"NO"},[At Risk Indicator]={"Plant/Pack site batch release at risk"}&gt;} [At Risk Indicator])/NullCount({&lt;[Criticality]={"YES"} &gt;} [Pack Site Batch release date])'&amp;chr(39)&amp;''</v>
      </c>
      <c r="I133" s="108"/>
      <c r="J133" s="108"/>
      <c r="K133" s="58">
        <v>0</v>
      </c>
      <c r="L133" s="58">
        <v>1</v>
      </c>
      <c r="M133" s="58">
        <v>0</v>
      </c>
      <c r="N133" s="58">
        <v>0</v>
      </c>
      <c r="O133" s="58">
        <v>0</v>
      </c>
    </row>
    <row r="134" spans="1:15" x14ac:dyDescent="0.25">
      <c r="A134" s="106" t="s">
        <v>9</v>
      </c>
      <c r="B134" s="107" t="s">
        <v>7</v>
      </c>
      <c r="C134" s="108" t="s">
        <v>152</v>
      </c>
      <c r="D134" s="108" t="s">
        <v>425</v>
      </c>
      <c r="E134" s="148" t="s">
        <v>14</v>
      </c>
      <c r="F134" s="108" t="str">
        <f t="shared" si="19"/>
        <v>v.KPI.E2ELC.All.BR.open.Formula</v>
      </c>
      <c r="G134" s="109" t="s">
        <v>447</v>
      </c>
      <c r="H134" s="110" t="str">
        <f t="shared" si="20"/>
        <v>'='&amp;chr(39)&amp;'NullCount([Pack Site Batch release date])'&amp;chr(39)&amp;''</v>
      </c>
      <c r="I134" s="108"/>
      <c r="J134" s="108"/>
      <c r="K134" s="58">
        <v>0</v>
      </c>
      <c r="L134" s="58">
        <v>1</v>
      </c>
      <c r="M134" s="58">
        <v>0</v>
      </c>
      <c r="N134" s="58">
        <v>0</v>
      </c>
      <c r="O134" s="58">
        <v>0</v>
      </c>
    </row>
    <row r="135" spans="1:15" x14ac:dyDescent="0.25">
      <c r="A135" s="106" t="s">
        <v>9</v>
      </c>
      <c r="B135" s="107" t="s">
        <v>7</v>
      </c>
      <c r="C135" s="108" t="s">
        <v>152</v>
      </c>
      <c r="D135" s="108" t="s">
        <v>426</v>
      </c>
      <c r="E135" s="148" t="s">
        <v>14</v>
      </c>
      <c r="F135" s="108" t="str">
        <f t="shared" si="19"/>
        <v>v.KPI.E2ELC.All.BR.risk.Formula</v>
      </c>
      <c r="G135" s="109" t="s">
        <v>444</v>
      </c>
      <c r="H135" s="110" t="str">
        <f t="shared" si="20"/>
        <v>'='&amp;chr(39)&amp;'count({&lt; [At Risk Indicator]={"Plant/Pack site batch release at risk"}&gt;} [At Risk Indicator])'&amp;chr(39)&amp;''</v>
      </c>
      <c r="I135" s="108"/>
      <c r="J135" s="108"/>
      <c r="K135" s="58">
        <v>0</v>
      </c>
      <c r="L135" s="58">
        <v>1</v>
      </c>
      <c r="M135" s="58">
        <v>0</v>
      </c>
      <c r="N135" s="58">
        <v>0</v>
      </c>
      <c r="O135" s="58">
        <v>0</v>
      </c>
    </row>
    <row r="136" spans="1:15" x14ac:dyDescent="0.25">
      <c r="A136" s="111" t="s">
        <v>9</v>
      </c>
      <c r="B136" s="112" t="s">
        <v>7</v>
      </c>
      <c r="C136" s="113" t="s">
        <v>152</v>
      </c>
      <c r="D136" s="113" t="s">
        <v>427</v>
      </c>
      <c r="E136" s="150" t="s">
        <v>14</v>
      </c>
      <c r="F136" s="113" t="str">
        <f t="shared" si="19"/>
        <v>v.KPI.E2ELC.All.BR.risk.percentage.Formula</v>
      </c>
      <c r="G136" s="114" t="s">
        <v>448</v>
      </c>
      <c r="H136" s="115" t="str">
        <f t="shared" si="20"/>
        <v>'='&amp;chr(39)&amp;'count({&lt;[At Risk Indicator]={"Plant/Pack site batch release at risk"}&gt;} [At Risk Indicator])/NullCount([Pack Site Batch release date])'</v>
      </c>
      <c r="I136" s="113"/>
      <c r="J136" s="113"/>
      <c r="K136" s="116">
        <v>0</v>
      </c>
      <c r="L136" s="116">
        <v>1</v>
      </c>
      <c r="M136" s="116">
        <v>0</v>
      </c>
      <c r="N136" s="116">
        <v>0</v>
      </c>
      <c r="O136" s="116">
        <v>0</v>
      </c>
    </row>
    <row r="137" spans="1:15" x14ac:dyDescent="0.25">
      <c r="A137" s="117" t="s">
        <v>9</v>
      </c>
      <c r="B137" s="118" t="s">
        <v>7</v>
      </c>
      <c r="C137" s="119" t="s">
        <v>152</v>
      </c>
      <c r="D137" s="119" t="s">
        <v>428</v>
      </c>
      <c r="E137" s="149" t="s">
        <v>14</v>
      </c>
      <c r="F137" s="119" t="str">
        <f t="shared" si="19"/>
        <v>v.KPI.E2ELC.Critical.MI.open.Formula</v>
      </c>
      <c r="G137" s="120" t="s">
        <v>455</v>
      </c>
      <c r="H137" s="121" t="str">
        <f t="shared" si="20"/>
        <v>'='&amp;chr(39)&amp;'NullCount({&lt;[Criticality]={"YES"} &gt;} [TW Implementation Date])'&amp;chr(39)&amp;''</v>
      </c>
      <c r="I137" s="119"/>
      <c r="J137" s="119"/>
      <c r="K137" s="93">
        <v>0</v>
      </c>
      <c r="L137" s="93">
        <v>1</v>
      </c>
      <c r="M137" s="93">
        <v>0</v>
      </c>
      <c r="N137" s="93">
        <v>0</v>
      </c>
      <c r="O137" s="93">
        <v>0</v>
      </c>
    </row>
    <row r="138" spans="1:15" x14ac:dyDescent="0.25">
      <c r="A138" s="106" t="s">
        <v>9</v>
      </c>
      <c r="B138" s="107" t="s">
        <v>7</v>
      </c>
      <c r="C138" s="108" t="s">
        <v>152</v>
      </c>
      <c r="D138" s="108" t="s">
        <v>429</v>
      </c>
      <c r="E138" s="148" t="s">
        <v>14</v>
      </c>
      <c r="F138" s="108" t="str">
        <f t="shared" si="19"/>
        <v>v.KPI.E2ELC.Critical.MI.risk.Formula</v>
      </c>
      <c r="G138" s="109" t="s">
        <v>458</v>
      </c>
      <c r="H138" s="110" t="str">
        <f t="shared" si="20"/>
        <v>'='&amp;chr(39)&amp;'count({&lt;[Criticality]={"YES"}, [At Risk Indicator]={"In Market implementation at Risk"}&gt;} [At Risk Indicator])'&amp;chr(39)&amp;''</v>
      </c>
      <c r="I138" s="108"/>
      <c r="J138" s="108"/>
      <c r="K138" s="58">
        <v>0</v>
      </c>
      <c r="L138" s="58">
        <v>1</v>
      </c>
      <c r="M138" s="58">
        <v>0</v>
      </c>
      <c r="N138" s="58">
        <v>0</v>
      </c>
      <c r="O138" s="58">
        <v>0</v>
      </c>
    </row>
    <row r="139" spans="1:15" x14ac:dyDescent="0.25">
      <c r="A139" s="106" t="s">
        <v>9</v>
      </c>
      <c r="B139" s="107" t="s">
        <v>7</v>
      </c>
      <c r="C139" s="108" t="s">
        <v>152</v>
      </c>
      <c r="D139" s="108" t="s">
        <v>430</v>
      </c>
      <c r="E139" s="148" t="s">
        <v>14</v>
      </c>
      <c r="F139" s="108" t="str">
        <f t="shared" si="19"/>
        <v>v.KPI.E2ELC.Critical.MI.risk.percentage.Formula</v>
      </c>
      <c r="G139" s="109" t="s">
        <v>459</v>
      </c>
      <c r="H139" s="110" t="str">
        <f t="shared" si="20"/>
        <v>'='&amp;chr(39)&amp;'count({&lt;[Criticality]={"YES"},[At Risk Indicator]={"In Market implementation at Risk"}&gt;} [At Risk Indicator])/NullCount({&lt;[Criticality]={"YES"} &gt;} [AW Finish Date])'&amp;chr(39)&amp;''</v>
      </c>
      <c r="I139" s="108"/>
      <c r="J139" s="108"/>
      <c r="K139" s="58">
        <v>0</v>
      </c>
      <c r="L139" s="58">
        <v>1</v>
      </c>
      <c r="M139" s="58">
        <v>0</v>
      </c>
      <c r="N139" s="58">
        <v>0</v>
      </c>
      <c r="O139" s="58">
        <v>0</v>
      </c>
    </row>
    <row r="140" spans="1:15" x14ac:dyDescent="0.25">
      <c r="A140" s="106" t="s">
        <v>9</v>
      </c>
      <c r="B140" s="107" t="s">
        <v>7</v>
      </c>
      <c r="C140" s="108" t="s">
        <v>152</v>
      </c>
      <c r="D140" s="108" t="s">
        <v>431</v>
      </c>
      <c r="E140" s="148" t="s">
        <v>14</v>
      </c>
      <c r="F140" s="108" t="str">
        <f t="shared" si="19"/>
        <v>v.KPI.E2ELC.NonCritical.MI.open.Formula</v>
      </c>
      <c r="G140" s="109" t="s">
        <v>456</v>
      </c>
      <c r="H140" s="110" t="str">
        <f t="shared" si="20"/>
        <v>'='&amp;chr(39)&amp;'NullCount({&lt;[Criticality]={"NO"} &gt;} [TW Implementation Date])'&amp;chr(39)&amp;''</v>
      </c>
      <c r="I140" s="108"/>
      <c r="J140" s="108"/>
      <c r="K140" s="58">
        <v>0</v>
      </c>
      <c r="L140" s="58">
        <v>1</v>
      </c>
      <c r="M140" s="58">
        <v>0</v>
      </c>
      <c r="N140" s="58">
        <v>0</v>
      </c>
      <c r="O140" s="58">
        <v>0</v>
      </c>
    </row>
    <row r="141" spans="1:15" x14ac:dyDescent="0.25">
      <c r="A141" s="106" t="s">
        <v>9</v>
      </c>
      <c r="B141" s="107" t="s">
        <v>7</v>
      </c>
      <c r="C141" s="108" t="s">
        <v>152</v>
      </c>
      <c r="D141" s="108" t="s">
        <v>432</v>
      </c>
      <c r="E141" s="148" t="s">
        <v>14</v>
      </c>
      <c r="F141" s="108" t="str">
        <f t="shared" si="19"/>
        <v>v.KPI.E2ELC.NonCritical.MI.risk.Formula</v>
      </c>
      <c r="G141" s="109" t="s">
        <v>460</v>
      </c>
      <c r="H141" s="110" t="str">
        <f t="shared" si="20"/>
        <v>'='&amp;chr(39)&amp;'count({&lt;[Criticality]={"NO"}, [At Risk Indicator]={"In Market implementation at Risk"}&gt;} [At Risk Indicator])'&amp;chr(39)&amp;''</v>
      </c>
      <c r="I141" s="108"/>
      <c r="J141" s="108"/>
      <c r="K141" s="58">
        <v>0</v>
      </c>
      <c r="L141" s="58">
        <v>1</v>
      </c>
      <c r="M141" s="58">
        <v>0</v>
      </c>
      <c r="N141" s="58">
        <v>0</v>
      </c>
      <c r="O141" s="58">
        <v>0</v>
      </c>
    </row>
    <row r="142" spans="1:15" x14ac:dyDescent="0.25">
      <c r="A142" s="106" t="s">
        <v>9</v>
      </c>
      <c r="B142" s="107" t="s">
        <v>7</v>
      </c>
      <c r="C142" s="108" t="s">
        <v>152</v>
      </c>
      <c r="D142" s="108" t="s">
        <v>433</v>
      </c>
      <c r="E142" s="148" t="s">
        <v>14</v>
      </c>
      <c r="F142" s="108" t="str">
        <f t="shared" si="19"/>
        <v>v.KPI.E2ELC.NonCritical.MI.risk.percentage.Formula</v>
      </c>
      <c r="G142" s="109" t="s">
        <v>461</v>
      </c>
      <c r="H142" s="110" t="str">
        <f t="shared" si="20"/>
        <v>'='&amp;chr(39)&amp;'count({&lt;[Criticality]={"NO"},[At Risk Indicator]={"In Market implementation at Risk"}&gt;} [At Risk Indicator])/NullCount({&lt;[Criticality]={"YES"} &gt;} [AW Finish Date])'&amp;chr(39)&amp;''</v>
      </c>
      <c r="I142" s="108"/>
      <c r="J142" s="108"/>
      <c r="K142" s="58">
        <v>0</v>
      </c>
      <c r="L142" s="58">
        <v>1</v>
      </c>
      <c r="M142" s="58">
        <v>0</v>
      </c>
      <c r="N142" s="58">
        <v>0</v>
      </c>
      <c r="O142" s="58">
        <v>0</v>
      </c>
    </row>
    <row r="143" spans="1:15" x14ac:dyDescent="0.25">
      <c r="A143" s="106" t="s">
        <v>9</v>
      </c>
      <c r="B143" s="107" t="s">
        <v>7</v>
      </c>
      <c r="C143" s="108" t="s">
        <v>152</v>
      </c>
      <c r="D143" s="108" t="s">
        <v>434</v>
      </c>
      <c r="E143" s="148" t="s">
        <v>14</v>
      </c>
      <c r="F143" s="108" t="str">
        <f t="shared" si="19"/>
        <v>v.KPI.E2ELC.All.MI.open.Formula</v>
      </c>
      <c r="G143" s="109" t="s">
        <v>457</v>
      </c>
      <c r="H143" s="110" t="str">
        <f t="shared" si="20"/>
        <v>'='&amp;chr(39)&amp;'NullCount([TW Implementation Date])'&amp;chr(39)&amp;''</v>
      </c>
      <c r="I143" s="108"/>
      <c r="J143" s="108"/>
      <c r="K143" s="58">
        <v>0</v>
      </c>
      <c r="L143" s="58">
        <v>1</v>
      </c>
      <c r="M143" s="58">
        <v>0</v>
      </c>
      <c r="N143" s="58">
        <v>0</v>
      </c>
      <c r="O143" s="58">
        <v>0</v>
      </c>
    </row>
    <row r="144" spans="1:15" x14ac:dyDescent="0.25">
      <c r="A144" s="106" t="s">
        <v>9</v>
      </c>
      <c r="B144" s="107" t="s">
        <v>7</v>
      </c>
      <c r="C144" s="108" t="s">
        <v>152</v>
      </c>
      <c r="D144" s="108" t="s">
        <v>435</v>
      </c>
      <c r="E144" s="148" t="s">
        <v>14</v>
      </c>
      <c r="F144" s="108" t="str">
        <f t="shared" si="19"/>
        <v>v.KPI.E2ELC.All.MI.risk.Formula</v>
      </c>
      <c r="G144" s="109" t="s">
        <v>462</v>
      </c>
      <c r="H144" s="110" t="str">
        <f t="shared" si="20"/>
        <v>'='&amp;chr(39)&amp;'count({&lt; [At Risk Indicator]={"In Market implementation at Risk"}&gt;} [At Risk Indicator])'&amp;chr(39)&amp;''</v>
      </c>
      <c r="I144" s="108"/>
      <c r="J144" s="108"/>
      <c r="K144" s="58">
        <v>0</v>
      </c>
      <c r="L144" s="58">
        <v>1</v>
      </c>
      <c r="M144" s="58">
        <v>0</v>
      </c>
      <c r="N144" s="58">
        <v>0</v>
      </c>
      <c r="O144" s="58">
        <v>0</v>
      </c>
    </row>
    <row r="145" spans="1:15" x14ac:dyDescent="0.25">
      <c r="A145" s="111" t="s">
        <v>9</v>
      </c>
      <c r="B145" s="112" t="s">
        <v>7</v>
      </c>
      <c r="C145" s="113" t="s">
        <v>152</v>
      </c>
      <c r="D145" s="113" t="s">
        <v>436</v>
      </c>
      <c r="E145" s="150" t="s">
        <v>14</v>
      </c>
      <c r="F145" s="113" t="str">
        <f t="shared" si="19"/>
        <v>v.KPI.E2ELC.All.MI.risk.percentage.Formula</v>
      </c>
      <c r="G145" s="114" t="s">
        <v>463</v>
      </c>
      <c r="H145" s="115" t="str">
        <f t="shared" si="20"/>
        <v>'='&amp;chr(39)&amp;'count({&lt;[At Risk Indicator]={"In Market implementation at Risk"}&gt;} [At Risk Indicator])/NullCount([AW Finish Date])'</v>
      </c>
      <c r="I145" s="113"/>
      <c r="J145" s="113"/>
      <c r="K145" s="116">
        <v>0</v>
      </c>
      <c r="L145" s="116">
        <v>1</v>
      </c>
      <c r="M145" s="116">
        <v>0</v>
      </c>
      <c r="N145" s="116">
        <v>0</v>
      </c>
      <c r="O145" s="116">
        <v>0</v>
      </c>
    </row>
    <row r="146" spans="1:15" s="40" customFormat="1" x14ac:dyDescent="0.25">
      <c r="A146" s="40" t="s">
        <v>9</v>
      </c>
      <c r="B146" s="40" t="s">
        <v>7</v>
      </c>
      <c r="C146" s="40" t="s">
        <v>152</v>
      </c>
      <c r="D146" s="40" t="s">
        <v>464</v>
      </c>
      <c r="E146" s="136" t="s">
        <v>14</v>
      </c>
      <c r="F146" s="40" t="str">
        <f t="shared" si="19"/>
        <v>v.KPI.E2ELC.Critical.BatchRelease.CT.12month.Formula</v>
      </c>
      <c r="G146" s="41" t="s">
        <v>673</v>
      </c>
      <c r="H146" s="40" t="str">
        <f t="shared" si="20"/>
        <v>'='&amp;chr(39)&amp;'avg({&lt;[%HIDE_Reporting Year]=,[%HIDE_Reporting Month]=,[%HIDE_Reporting YearMonth]= ,Month_ID= {"&gt;='&amp;chr(36)&amp;'(=Max(Month_ID)-12)&lt;='&amp;chr(36)&amp;'(=Max(Month_ID))"},[Criticality]={"YES"}&gt;} [Plant/Pack Site Batch Cycle Time])'&amp;chr(39)&amp;''</v>
      </c>
      <c r="K146" s="40">
        <v>0</v>
      </c>
      <c r="L146" s="40">
        <v>1</v>
      </c>
      <c r="M146" s="40">
        <v>0</v>
      </c>
      <c r="N146" s="40">
        <v>0</v>
      </c>
      <c r="O146" s="40">
        <v>0</v>
      </c>
    </row>
    <row r="147" spans="1:15" s="40" customFormat="1" x14ac:dyDescent="0.25">
      <c r="A147" s="40" t="s">
        <v>9</v>
      </c>
      <c r="B147" s="40" t="s">
        <v>7</v>
      </c>
      <c r="C147" s="40" t="s">
        <v>152</v>
      </c>
      <c r="D147" s="40" t="s">
        <v>465</v>
      </c>
      <c r="E147" s="136" t="s">
        <v>14</v>
      </c>
      <c r="F147" s="40" t="str">
        <f>CONCATENATE(A147,".",B147,".",C147,".",D147,".",E147)</f>
        <v>v.KPI.E2ELC.Critical.BatchRelease.OT.12month.Formula</v>
      </c>
      <c r="G147" s="41" t="s">
        <v>674</v>
      </c>
      <c r="H147" s="40" t="str">
        <f>"'"&amp;SUBSTITUTE(SUBSTITUTE(G147,"'","'&amp;chr(39)&amp;'"),"$","'&amp;chr(36)&amp;'")&amp;"'"</f>
        <v>'='&amp;chr(39)&amp;'avg({&lt;[%HIDE_Reporting Year]=,[%HIDE_Reporting Month]=,[%HIDE_Reporting YearMonth]= ,Month_ID= {"&gt;='&amp;chr(36)&amp;'(=Max(Month_ID)-12)&lt;='&amp;chr(36)&amp;'(=Max(Month_ID))"},[Criticality]={"YES"}&gt;} [Plant/Pack Site batch  On Time Releases])'&amp;chr(39)&amp;''</v>
      </c>
      <c r="K147" s="40">
        <v>0</v>
      </c>
      <c r="L147" s="40">
        <v>1</v>
      </c>
      <c r="M147" s="40">
        <v>0</v>
      </c>
      <c r="N147" s="40">
        <v>0</v>
      </c>
      <c r="O147" s="40">
        <v>0</v>
      </c>
    </row>
    <row r="148" spans="1:15" s="40" customFormat="1" x14ac:dyDescent="0.25">
      <c r="A148" s="40" t="s">
        <v>9</v>
      </c>
      <c r="B148" s="40" t="s">
        <v>7</v>
      </c>
      <c r="C148" s="40" t="s">
        <v>152</v>
      </c>
      <c r="D148" s="40" t="s">
        <v>466</v>
      </c>
      <c r="E148" s="136" t="s">
        <v>14</v>
      </c>
      <c r="F148" s="40" t="str">
        <f>CONCATENATE(A148,".",B148,".",C148,".",D148,".",E148)</f>
        <v>v.KPI.E2ELC.Critical.BatchRelease.DEV.12month.Formula</v>
      </c>
      <c r="G148" s="41" t="s">
        <v>666</v>
      </c>
      <c r="H148" s="40" t="str">
        <f>"'"&amp;SUBSTITUTE(SUBSTITUTE(G148,"'","'&amp;chr(39)&amp;'"),"$","'&amp;chr(36)&amp;'")&amp;"'"</f>
        <v>'='&amp;chr(39)&amp;'avg({&lt;[%HIDE_Reporting Year]=,[%HIDE_Reporting Month]=,[%HIDE_Reporting YearMonth]= ,Month_ID= {"&gt;='&amp;chr(36)&amp;'(=Max(Month_ID)-12)&lt;='&amp;chr(36)&amp;'(=Max(Month_ID))"},[Criticality]={"YES"}&gt;} [Plant/Pack Site batch Deviation Time - Too Late])'&amp;chr(39)&amp;''</v>
      </c>
      <c r="K148" s="40">
        <v>0</v>
      </c>
      <c r="L148" s="40">
        <v>1</v>
      </c>
      <c r="M148" s="40">
        <v>0</v>
      </c>
      <c r="N148" s="40">
        <v>0</v>
      </c>
      <c r="O148" s="40">
        <v>0</v>
      </c>
    </row>
    <row r="149" spans="1:15" s="40" customFormat="1" x14ac:dyDescent="0.25">
      <c r="A149" s="40" t="s">
        <v>9</v>
      </c>
      <c r="B149" s="40" t="s">
        <v>7</v>
      </c>
      <c r="C149" s="40" t="s">
        <v>152</v>
      </c>
      <c r="D149" s="40" t="s">
        <v>467</v>
      </c>
      <c r="E149" s="136" t="s">
        <v>14</v>
      </c>
      <c r="F149" s="40" t="str">
        <f t="shared" ref="F149:F155" si="21">CONCATENATE(A149,".",B149,".",C149,".",D149,".",E149)</f>
        <v>v.KPI.E2ELC.NonCritical.BatchRelease.CT.12month.Formula</v>
      </c>
      <c r="G149" s="41" t="s">
        <v>663</v>
      </c>
      <c r="H149" s="40" t="str">
        <f t="shared" ref="H149:H155" si="22">"'"&amp;SUBSTITUTE(SUBSTITUTE(G149,"'","'&amp;chr(39)&amp;'"),"$","'&amp;chr(36)&amp;'")&amp;"'"</f>
        <v>'='&amp;chr(39)&amp;'avg({&lt;[%HIDE_Reporting Year]=,[%HIDE_Reporting Month]=,[%HIDE_Reporting YearMonth]=,[%HIDE_Reporting YearMonth]=,[Criticality]={"NO"} ,Month_ID= {"&gt;='&amp;chr(36)&amp;'(=Max(Month_ID)-12)&lt;='&amp;chr(36)&amp;'(=Max(Month_ID))"}&gt;} [Plant/Pack Site Batch Cycle Time])'&amp;chr(39)&amp;''</v>
      </c>
      <c r="K149" s="40">
        <v>0</v>
      </c>
      <c r="L149" s="40">
        <v>1</v>
      </c>
      <c r="M149" s="40">
        <v>0</v>
      </c>
      <c r="N149" s="40">
        <v>0</v>
      </c>
      <c r="O149" s="40">
        <v>0</v>
      </c>
    </row>
    <row r="150" spans="1:15" s="40" customFormat="1" x14ac:dyDescent="0.25">
      <c r="A150" s="40" t="s">
        <v>9</v>
      </c>
      <c r="B150" s="40" t="s">
        <v>7</v>
      </c>
      <c r="C150" s="40" t="s">
        <v>152</v>
      </c>
      <c r="D150" s="40" t="s">
        <v>468</v>
      </c>
      <c r="E150" s="136" t="s">
        <v>14</v>
      </c>
      <c r="F150" s="40" t="str">
        <f t="shared" si="21"/>
        <v>v.KPI.E2ELC.NonCritical.BatchRelease.OT.12month.Formula</v>
      </c>
      <c r="G150" s="41" t="s">
        <v>664</v>
      </c>
      <c r="H150" s="40" t="str">
        <f t="shared" si="22"/>
        <v>'='&amp;chr(39)&amp;'avg({&lt;[%HIDE_Reporting Year]=,[%HIDE_Reporting Month]=,[%HIDE_Reporting YearMonth]=,[%HIDE_Reporting YearMonth]=,[Criticality]={"NO"} ,Month_ID= {"&gt;='&amp;chr(36)&amp;'(=Max(Month_ID)-12)&lt;='&amp;chr(36)&amp;'(=Max(Month_ID))"}&gt;} [Plant/Pack Site batch  On Time Releases])'&amp;chr(39)&amp;''</v>
      </c>
      <c r="K150" s="40">
        <v>0</v>
      </c>
      <c r="L150" s="40">
        <v>1</v>
      </c>
      <c r="M150" s="40">
        <v>0</v>
      </c>
      <c r="N150" s="40">
        <v>0</v>
      </c>
      <c r="O150" s="40">
        <v>0</v>
      </c>
    </row>
    <row r="151" spans="1:15" s="40" customFormat="1" x14ac:dyDescent="0.25">
      <c r="A151" s="40" t="s">
        <v>9</v>
      </c>
      <c r="B151" s="40" t="s">
        <v>7</v>
      </c>
      <c r="C151" s="40" t="s">
        <v>152</v>
      </c>
      <c r="D151" s="40" t="s">
        <v>469</v>
      </c>
      <c r="E151" s="136" t="s">
        <v>14</v>
      </c>
      <c r="F151" s="40" t="str">
        <f t="shared" si="21"/>
        <v>v.KPI.E2ELC.NonCritical.BatchRelease.DEV.12month.Formula</v>
      </c>
      <c r="G151" s="41" t="s">
        <v>665</v>
      </c>
      <c r="H151" s="40" t="str">
        <f t="shared" si="22"/>
        <v>'='&amp;chr(39)&amp;'avg({&lt;[%HIDE_Reporting Year]=,[%HIDE_Reporting Month]=,[%HIDE_Reporting YearMonth]=,[%HIDE_Reporting YearMonth]=,[Criticality]={"NO"} ,Month_ID= {"&gt;='&amp;chr(36)&amp;'(=Max(Month_ID)-12)&lt;='&amp;chr(36)&amp;'(=Max(Month_ID))"}&gt;} [Plant/Pack Site batch Deviation Time - Too Late])'&amp;chr(39)&amp;''</v>
      </c>
      <c r="K151" s="40">
        <v>0</v>
      </c>
      <c r="L151" s="40">
        <v>1</v>
      </c>
      <c r="M151" s="40">
        <v>0</v>
      </c>
      <c r="N151" s="40">
        <v>0</v>
      </c>
      <c r="O151" s="40">
        <v>0</v>
      </c>
    </row>
    <row r="152" spans="1:15" s="40" customFormat="1" x14ac:dyDescent="0.25">
      <c r="A152" s="40" t="s">
        <v>9</v>
      </c>
      <c r="B152" s="40" t="s">
        <v>7</v>
      </c>
      <c r="C152" s="40" t="s">
        <v>152</v>
      </c>
      <c r="D152" s="40" t="s">
        <v>470</v>
      </c>
      <c r="E152" s="136" t="s">
        <v>14</v>
      </c>
      <c r="F152" s="40" t="str">
        <f t="shared" si="21"/>
        <v>v.KPI.E2ELC.All.BatchRelease.CT.12month.Formula</v>
      </c>
      <c r="G152" s="41" t="s">
        <v>654</v>
      </c>
      <c r="H152" s="40" t="str">
        <f t="shared" si="22"/>
        <v>'='&amp;chr(39)&amp;'avg({&lt;[%HIDE_Reporting Year]=,[%HIDE_Reporting Month]=,[%HIDE_Reporting YearMonth]=,[%HIDE_Reporting YearMonth]=,Month_ID= {"&gt;='&amp;chr(36)&amp;'(=Max(Month_ID)-12)&lt;='&amp;chr(36)&amp;'(=Max(Month_ID))"}&gt;} [Plant/Pack Site Batch Cycle Time])'&amp;chr(39)&amp;''</v>
      </c>
      <c r="K152" s="40">
        <v>0</v>
      </c>
      <c r="L152" s="40">
        <v>1</v>
      </c>
      <c r="M152" s="40">
        <v>0</v>
      </c>
      <c r="N152" s="40">
        <v>0</v>
      </c>
      <c r="O152" s="40">
        <v>0</v>
      </c>
    </row>
    <row r="153" spans="1:15" s="40" customFormat="1" x14ac:dyDescent="0.25">
      <c r="A153" s="40" t="s">
        <v>9</v>
      </c>
      <c r="B153" s="40" t="s">
        <v>7</v>
      </c>
      <c r="C153" s="40" t="s">
        <v>152</v>
      </c>
      <c r="D153" s="40" t="s">
        <v>471</v>
      </c>
      <c r="E153" s="136" t="s">
        <v>14</v>
      </c>
      <c r="F153" s="40" t="str">
        <f t="shared" si="21"/>
        <v>v.KPI.E2ELC.All.BatchRelease.OT.12month.Formula</v>
      </c>
      <c r="G153" s="41" t="s">
        <v>655</v>
      </c>
      <c r="H153" s="40" t="str">
        <f t="shared" si="22"/>
        <v>'='&amp;chr(39)&amp;'avg({&lt;[%HIDE_Reporting Year]=,[%HIDE_Reporting Month]=,[%HIDE_Reporting YearMonth]=,[%HIDE_Reporting YearMonth]=,Month_ID= {"&gt;='&amp;chr(36)&amp;'(=Max(Month_ID)-12)&lt;='&amp;chr(36)&amp;'(=Max(Month_ID))"}&gt;} [Plant/Pack Site batch  On Time Releases])'&amp;chr(39)&amp;''</v>
      </c>
      <c r="K153" s="40">
        <v>0</v>
      </c>
      <c r="L153" s="40">
        <v>1</v>
      </c>
      <c r="M153" s="40">
        <v>0</v>
      </c>
      <c r="N153" s="40">
        <v>0</v>
      </c>
      <c r="O153" s="40">
        <v>0</v>
      </c>
    </row>
    <row r="154" spans="1:15" s="40" customFormat="1" x14ac:dyDescent="0.25">
      <c r="A154" s="40" t="s">
        <v>9</v>
      </c>
      <c r="B154" s="40" t="s">
        <v>7</v>
      </c>
      <c r="C154" s="40" t="s">
        <v>152</v>
      </c>
      <c r="D154" s="40" t="s">
        <v>472</v>
      </c>
      <c r="E154" s="136" t="s">
        <v>14</v>
      </c>
      <c r="F154" s="40" t="str">
        <f t="shared" si="21"/>
        <v>v.KPI.E2ELC.All.BatchRelease.DEV.12month.Formula</v>
      </c>
      <c r="G154" s="41" t="s">
        <v>656</v>
      </c>
      <c r="H154" s="40" t="str">
        <f t="shared" si="22"/>
        <v>'='&amp;chr(39)&amp;'avg({&lt;[%HIDE_Reporting Year]=,[%HIDE_Reporting Month]=,[%HIDE_Reporting YearMonth]=,[%HIDE_Reporting YearMonth]=,Month_ID= {"&gt;='&amp;chr(36)&amp;'(=Max(Month_ID)-12)&lt;='&amp;chr(36)&amp;'(=Max(Month_ID))"}&gt;} [Plant/Pack Site batch Deviation Time - Too Late])'&amp;chr(39)&amp;''</v>
      </c>
      <c r="K154" s="40">
        <v>0</v>
      </c>
      <c r="L154" s="40">
        <v>1</v>
      </c>
      <c r="M154" s="40">
        <v>0</v>
      </c>
      <c r="N154" s="40">
        <v>0</v>
      </c>
      <c r="O154" s="40">
        <v>0</v>
      </c>
    </row>
    <row r="155" spans="1:15" s="77" customFormat="1" x14ac:dyDescent="0.25">
      <c r="A155" s="77" t="s">
        <v>9</v>
      </c>
      <c r="B155" s="77" t="s">
        <v>7</v>
      </c>
      <c r="C155" s="77" t="s">
        <v>152</v>
      </c>
      <c r="D155" s="77" t="s">
        <v>473</v>
      </c>
      <c r="E155" s="139" t="s">
        <v>14</v>
      </c>
      <c r="F155" s="77" t="str">
        <f t="shared" si="21"/>
        <v>v.KPI.E2ELC.Critical.MarketImplement.CT.12month.Formula</v>
      </c>
      <c r="G155" s="78" t="s">
        <v>596</v>
      </c>
      <c r="H155" s="77" t="str">
        <f t="shared" si="22"/>
        <v>'='&amp;chr(39)&amp;'avg({&lt;[%HIDE_Reporting Year]=,[%HIDE_Reporting Month]=,[%HIDE_Reporting YearMonth]=,Month_ID={"&gt;='&amp;chr(36)&amp;'(=only(%HIDE_From.YearMonthID))&lt;='&amp;chr(36)&amp;'(=only(%HIDE_To.YearMonthID))"},[Criticality]={"YES"}&gt;} [In market cycle time])'&amp;chr(39)&amp;''</v>
      </c>
      <c r="K155" s="77">
        <v>0</v>
      </c>
      <c r="L155" s="77">
        <v>1</v>
      </c>
      <c r="M155" s="77">
        <v>0</v>
      </c>
      <c r="N155" s="77">
        <v>0</v>
      </c>
      <c r="O155" s="77">
        <v>0</v>
      </c>
    </row>
    <row r="156" spans="1:15" s="77" customFormat="1" x14ac:dyDescent="0.25">
      <c r="A156" s="77" t="s">
        <v>9</v>
      </c>
      <c r="B156" s="77" t="s">
        <v>7</v>
      </c>
      <c r="C156" s="77" t="s">
        <v>152</v>
      </c>
      <c r="D156" s="77" t="s">
        <v>474</v>
      </c>
      <c r="E156" s="139" t="s">
        <v>14</v>
      </c>
      <c r="F156" s="77" t="str">
        <f>CONCATENATE(A156,".",B156,".",C156,".",D156,".",E156)</f>
        <v>v.KPI.E2ELC.Critical.MarketImplement.OT.12month.Formula</v>
      </c>
      <c r="G156" s="78" t="s">
        <v>597</v>
      </c>
      <c r="H156" s="77" t="str">
        <f>"'"&amp;SUBSTITUTE(SUBSTITUTE(G156,"'","'&amp;chr(39)&amp;'"),"$","'&amp;chr(36)&amp;'")&amp;"'"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[In market On Time Completion])'&amp;chr(39)&amp;''</v>
      </c>
      <c r="K156" s="77">
        <v>0</v>
      </c>
      <c r="L156" s="77">
        <v>1</v>
      </c>
      <c r="M156" s="77">
        <v>0</v>
      </c>
      <c r="N156" s="77">
        <v>0</v>
      </c>
      <c r="O156" s="77">
        <v>0</v>
      </c>
    </row>
    <row r="157" spans="1:15" s="77" customFormat="1" x14ac:dyDescent="0.25">
      <c r="A157" s="77" t="s">
        <v>9</v>
      </c>
      <c r="B157" s="77" t="s">
        <v>7</v>
      </c>
      <c r="C157" s="77" t="s">
        <v>152</v>
      </c>
      <c r="D157" s="77" t="s">
        <v>475</v>
      </c>
      <c r="E157" s="139" t="s">
        <v>14</v>
      </c>
      <c r="F157" s="77" t="str">
        <f>CONCATENATE(A157,".",B157,".",C157,".",D157,".",E157)</f>
        <v>v.KPI.E2ELC.Critical.MarketImplement.DEV.12month.Formula</v>
      </c>
      <c r="G157" s="78" t="s">
        <v>677</v>
      </c>
      <c r="H157" s="77" t="str">
        <f>"'"&amp;SUBSTITUTE(SUBSTITUTE(G157,"'","'&amp;chr(39)&amp;'"),"$","'&amp;chr(36)&amp;'")&amp;"'"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[In Market Deviation Time - Too Late])'&amp;chr(39)&amp;''</v>
      </c>
      <c r="K157" s="77">
        <v>0</v>
      </c>
      <c r="L157" s="77">
        <v>1</v>
      </c>
      <c r="M157" s="77">
        <v>0</v>
      </c>
      <c r="N157" s="77">
        <v>0</v>
      </c>
      <c r="O157" s="77">
        <v>0</v>
      </c>
    </row>
    <row r="158" spans="1:15" x14ac:dyDescent="0.25">
      <c r="A158" s="84" t="s">
        <v>9</v>
      </c>
      <c r="B158" s="85" t="s">
        <v>7</v>
      </c>
      <c r="C158" s="85" t="s">
        <v>152</v>
      </c>
      <c r="D158" s="85" t="s">
        <v>494</v>
      </c>
      <c r="E158" s="141" t="s">
        <v>14</v>
      </c>
      <c r="F158" s="85" t="str">
        <f t="shared" ref="F158:F159" si="23">CONCATENATE(A158,".",B158,".",C158,".",D158,".",E158)</f>
        <v>v.KPI.E2ELC.Critical.ComDispatch.CT.Range.Formula</v>
      </c>
      <c r="G158" s="86" t="s">
        <v>593</v>
      </c>
      <c r="H158" s="84" t="str">
        <f>"'"&amp;SUBSTITUTE(SUBSTITUTE(G158,"'","'&amp;chr(39)&amp;'"),"$","'&amp;chr(36)&amp;'")&amp;"'"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[Communication Dispatch Cycle Time])'&amp;chr(39)&amp;''</v>
      </c>
      <c r="I158" s="85"/>
      <c r="J158" s="85"/>
      <c r="K158" s="85">
        <v>0</v>
      </c>
      <c r="L158" s="85">
        <v>1</v>
      </c>
      <c r="M158" s="85">
        <v>0</v>
      </c>
      <c r="N158" s="85">
        <v>0</v>
      </c>
      <c r="O158" s="85">
        <v>0</v>
      </c>
    </row>
    <row r="159" spans="1:15" x14ac:dyDescent="0.25">
      <c r="A159" s="32" t="s">
        <v>9</v>
      </c>
      <c r="B159" s="30" t="s">
        <v>7</v>
      </c>
      <c r="C159" s="30" t="s">
        <v>152</v>
      </c>
      <c r="D159" s="30" t="s">
        <v>495</v>
      </c>
      <c r="E159" s="127" t="s">
        <v>14</v>
      </c>
      <c r="F159" s="85" t="str">
        <f t="shared" si="23"/>
        <v>v.KPI.E2ELC.Critical.ComDispatch.OT.Range.Formula</v>
      </c>
      <c r="G159" s="31" t="s">
        <v>594</v>
      </c>
      <c r="H159" s="32" t="str">
        <f t="shared" ref="H159:H166" si="24">"'"&amp;SUBSTITUTE(SUBSTITUTE(G159,"'","'&amp;chr(39)&amp;'"),"$","'&amp;chr(36)&amp;'")&amp;"'"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[Communication Dispatch On Time Completion]+'&amp;chr(36)&amp;'(v.Aux.KPI.Eps))'&amp;chr(39)&amp;''</v>
      </c>
      <c r="I159" s="30"/>
      <c r="J159" s="30"/>
      <c r="K159" s="30">
        <v>0</v>
      </c>
      <c r="L159" s="30">
        <v>1</v>
      </c>
      <c r="M159" s="30">
        <v>0</v>
      </c>
      <c r="N159" s="30">
        <v>0</v>
      </c>
      <c r="O159" s="30">
        <v>0</v>
      </c>
    </row>
    <row r="160" spans="1:15" x14ac:dyDescent="0.25">
      <c r="A160" s="32" t="s">
        <v>9</v>
      </c>
      <c r="B160" s="30" t="s">
        <v>7</v>
      </c>
      <c r="C160" s="30" t="s">
        <v>152</v>
      </c>
      <c r="D160" s="30" t="s">
        <v>496</v>
      </c>
      <c r="E160" s="127" t="s">
        <v>14</v>
      </c>
      <c r="F160" s="30" t="str">
        <f>CONCATENATE(A160,".",B160,".",C160,".",D160,".",E160)</f>
        <v>v.KPI.E2ELC.Critical.ComDispatch.DEV.Range.Formula</v>
      </c>
      <c r="G160" s="31" t="s">
        <v>595</v>
      </c>
      <c r="H160" s="32" t="str">
        <f t="shared" si="24"/>
        <v>'='&amp;chr(39)&amp;'avg({&lt;[%HIDE_Reporting Year]=,[%HIDE_Reporting Month]=,[%HIDE_Reporting YearMonth]=,Month_ID={"&gt;='&amp;chr(36)&amp;'(=only(%HIDE_From.YearMonthID))&lt;='&amp;chr(36)&amp;'(=only(%HIDE_To.YearMonthID))"},[Criticality]={"YES"}&gt;}  [Communication Dispatch Deviation Time - Too Late])'&amp;chr(39)&amp;''</v>
      </c>
      <c r="I160" s="30"/>
      <c r="J160" s="30"/>
      <c r="K160" s="30">
        <v>0</v>
      </c>
      <c r="L160" s="30">
        <v>1</v>
      </c>
      <c r="M160" s="30">
        <v>0</v>
      </c>
      <c r="N160" s="30">
        <v>0</v>
      </c>
      <c r="O160" s="30">
        <v>0</v>
      </c>
    </row>
    <row r="161" spans="1:15" x14ac:dyDescent="0.25">
      <c r="A161" s="32" t="s">
        <v>9</v>
      </c>
      <c r="B161" s="30" t="s">
        <v>7</v>
      </c>
      <c r="C161" s="30" t="s">
        <v>152</v>
      </c>
      <c r="D161" s="30" t="s">
        <v>497</v>
      </c>
      <c r="E161" s="127" t="s">
        <v>14</v>
      </c>
      <c r="F161" s="30" t="str">
        <f t="shared" ref="F161:F166" si="25">CONCATENATE(A161,".",B161,".",C161,".",D161,".",E161)</f>
        <v>v.KPI.E2ELC.NonCritical.ComDispatch.CT.Range.Formula</v>
      </c>
      <c r="G161" s="31" t="s">
        <v>631</v>
      </c>
      <c r="H161" s="32" t="str">
        <f t="shared" si="24"/>
        <v>'='&amp;chr(39)&amp;'avg({&lt;[%HIDE_Reporting Year]=,[%HIDE_Reporting Month]=,[%HIDE_Reporting YearMonth]= ,Month_ID={"&gt;='&amp;chr(36)&amp;'(=only(%HIDE_From.YearMonthID))&lt;='&amp;chr(36)&amp;'(=only(%HIDE_To.YearMonthID))"},[Criticality]={"NO"}&gt;} [Communication Dispatch Cycle Time])'&amp;chr(39)&amp;''</v>
      </c>
      <c r="I161" s="30"/>
      <c r="J161" s="30"/>
      <c r="K161" s="30">
        <v>0</v>
      </c>
      <c r="L161" s="30">
        <v>1</v>
      </c>
      <c r="M161" s="30">
        <v>0</v>
      </c>
      <c r="N161" s="30">
        <v>0</v>
      </c>
      <c r="O161" s="30">
        <v>0</v>
      </c>
    </row>
    <row r="162" spans="1:15" x14ac:dyDescent="0.25">
      <c r="A162" s="32" t="s">
        <v>9</v>
      </c>
      <c r="B162" s="30" t="s">
        <v>7</v>
      </c>
      <c r="C162" s="30" t="s">
        <v>152</v>
      </c>
      <c r="D162" s="30" t="s">
        <v>498</v>
      </c>
      <c r="E162" s="127" t="s">
        <v>14</v>
      </c>
      <c r="F162" s="30" t="str">
        <f t="shared" si="25"/>
        <v>v.KPI.E2ELC.NonCritical.ComDispatch.OT.Range.Formula</v>
      </c>
      <c r="G162" s="31" t="s">
        <v>632</v>
      </c>
      <c r="H162" s="32" t="str">
        <f t="shared" si="24"/>
        <v>'='&amp;chr(39)&amp;'avg({&lt;[%HIDE_Reporting Year]=,[%HIDE_Reporting Month]=,[%HIDE_Reporting YearMonth]= ,Month_ID={"&gt;='&amp;chr(36)&amp;'(=only(%HIDE_From.YearMonthID))&lt;='&amp;chr(36)&amp;'(=only(%HIDE_To.YearMonthID))"},[Criticality]={"NO"}&gt;}  [Communication Dispatch On Time Completion]+'&amp;chr(36)&amp;'(v.Aux.KPI.Eps))'&amp;chr(39)&amp;''</v>
      </c>
      <c r="I162" s="30"/>
      <c r="J162" s="30"/>
      <c r="K162" s="30">
        <v>0</v>
      </c>
      <c r="L162" s="30">
        <v>1</v>
      </c>
      <c r="M162" s="30">
        <v>0</v>
      </c>
      <c r="N162" s="30">
        <v>0</v>
      </c>
      <c r="O162" s="30">
        <v>0</v>
      </c>
    </row>
    <row r="163" spans="1:15" x14ac:dyDescent="0.25">
      <c r="A163" s="32" t="s">
        <v>9</v>
      </c>
      <c r="B163" s="30" t="s">
        <v>7</v>
      </c>
      <c r="C163" s="30" t="s">
        <v>152</v>
      </c>
      <c r="D163" s="30" t="s">
        <v>499</v>
      </c>
      <c r="E163" s="127" t="s">
        <v>14</v>
      </c>
      <c r="F163" s="30" t="str">
        <f t="shared" si="25"/>
        <v>v.KPI.E2ELC.NonCritical.ComDispatch.DEV.Range.Formula</v>
      </c>
      <c r="G163" s="31" t="s">
        <v>633</v>
      </c>
      <c r="H163" s="32" t="str">
        <f t="shared" si="24"/>
        <v>'='&amp;chr(39)&amp;'avg({&lt;[%HIDE_Reporting Year]=,[%HIDE_Reporting Month]=,[%HIDE_Reporting YearMonth]= ,Month_ID={"&gt;='&amp;chr(36)&amp;'(=only(%HIDE_From.YearMonthID))&lt;='&amp;chr(36)&amp;'(=only(%HIDE_To.YearMonthID))"},[Criticality]={"NO"}&gt;}  [Communication Dispatch Deviation Time - Too Late])'&amp;chr(39)&amp;''</v>
      </c>
      <c r="I163" s="30"/>
      <c r="J163" s="30"/>
      <c r="K163" s="30">
        <v>0</v>
      </c>
      <c r="L163" s="30">
        <v>1</v>
      </c>
      <c r="M163" s="30">
        <v>0</v>
      </c>
      <c r="N163" s="30">
        <v>0</v>
      </c>
      <c r="O163" s="30">
        <v>0</v>
      </c>
    </row>
    <row r="164" spans="1:15" x14ac:dyDescent="0.25">
      <c r="A164" s="32" t="s">
        <v>9</v>
      </c>
      <c r="B164" s="30" t="s">
        <v>7</v>
      </c>
      <c r="C164" s="30" t="s">
        <v>152</v>
      </c>
      <c r="D164" s="30" t="s">
        <v>500</v>
      </c>
      <c r="E164" s="127" t="s">
        <v>14</v>
      </c>
      <c r="F164" s="30" t="str">
        <f t="shared" si="25"/>
        <v>v.KPI.E2ELC.All.ComDispatch.CT.Range.Formula</v>
      </c>
      <c r="G164" s="31" t="s">
        <v>613</v>
      </c>
      <c r="H164" s="32" t="str">
        <f t="shared" si="24"/>
        <v>'='&amp;chr(39)&amp;'avg({&lt;[%HIDE_Reporting Year]=,[%HIDE_Reporting Month]=,[%HIDE_Reporting YearMonth]=,Month_ID= {"&gt;='&amp;chr(36)&amp;'(=only(%HIDE_From.YearMonthID))&lt;='&amp;chr(36)&amp;'(=only(%HIDE_To.YearMonthID))"}&gt;} [Communication Dispatch Cycle Time])'&amp;chr(39)&amp;''</v>
      </c>
      <c r="I164" s="30"/>
      <c r="J164" s="30"/>
      <c r="K164" s="30">
        <v>0</v>
      </c>
      <c r="L164" s="30">
        <v>1</v>
      </c>
      <c r="M164" s="30">
        <v>0</v>
      </c>
      <c r="N164" s="30">
        <v>0</v>
      </c>
      <c r="O164" s="30">
        <v>0</v>
      </c>
    </row>
    <row r="165" spans="1:15" x14ac:dyDescent="0.25">
      <c r="A165" s="32" t="s">
        <v>9</v>
      </c>
      <c r="B165" s="30" t="s">
        <v>7</v>
      </c>
      <c r="C165" s="30" t="s">
        <v>152</v>
      </c>
      <c r="D165" s="30" t="s">
        <v>501</v>
      </c>
      <c r="E165" s="127" t="s">
        <v>14</v>
      </c>
      <c r="F165" s="30" t="str">
        <f t="shared" si="25"/>
        <v>v.KPI.E2ELC.All.ComDispatch.OT.Range.Formula</v>
      </c>
      <c r="G165" s="31" t="s">
        <v>614</v>
      </c>
      <c r="H165" s="32" t="str">
        <f t="shared" si="24"/>
        <v>'='&amp;chr(39)&amp;'avg({&lt;[%HIDE_Reporting Year]=,[%HIDE_Reporting Month]=,[%HIDE_Reporting YearMonth]=,Month_ID= {"&gt;='&amp;chr(36)&amp;'(=only(%HIDE_From.YearMonthID))&lt;='&amp;chr(36)&amp;'(=only(%HIDE_To.YearMonthID))"}&gt;} [Communication Dispatch On Time Completion]+'&amp;chr(36)&amp;'(v.Aux.KPI.Eps))'&amp;chr(39)&amp;''</v>
      </c>
      <c r="I165" s="30"/>
      <c r="J165" s="30"/>
      <c r="K165" s="30">
        <v>0</v>
      </c>
      <c r="L165" s="30">
        <v>1</v>
      </c>
      <c r="M165" s="30">
        <v>0</v>
      </c>
      <c r="N165" s="30">
        <v>0</v>
      </c>
      <c r="O165" s="30">
        <v>0</v>
      </c>
    </row>
    <row r="166" spans="1:15" x14ac:dyDescent="0.25">
      <c r="A166" s="87" t="s">
        <v>9</v>
      </c>
      <c r="B166" s="88" t="s">
        <v>7</v>
      </c>
      <c r="C166" s="88" t="s">
        <v>152</v>
      </c>
      <c r="D166" s="88" t="s">
        <v>502</v>
      </c>
      <c r="E166" s="142" t="s">
        <v>14</v>
      </c>
      <c r="F166" s="88" t="str">
        <f t="shared" si="25"/>
        <v>v.KPI.E2ELC.All.ComDispatch.DEV.Range.Formula</v>
      </c>
      <c r="G166" s="89" t="s">
        <v>615</v>
      </c>
      <c r="H166" s="87" t="str">
        <f t="shared" si="24"/>
        <v>'='&amp;chr(39)&amp;'avg( {&lt;[%HIDE_Reporting Year]=,[%HIDE_Reporting Month]=,[%HIDE_Reporting YearMonth]=,Month_ID= {"&gt;='&amp;chr(36)&amp;'(=only(%HIDE_From.YearMonthID))&lt;='&amp;chr(36)&amp;'(=only(%HIDE_To.YearMonthID))"}&gt;} [Communication Dispatch Deviation Time - Too Late])'&amp;chr(39)&amp;''</v>
      </c>
      <c r="I166" s="88"/>
      <c r="J166" s="88"/>
      <c r="K166" s="88">
        <v>0</v>
      </c>
      <c r="L166" s="88">
        <v>1</v>
      </c>
      <c r="M166" s="88">
        <v>0</v>
      </c>
      <c r="N166" s="88">
        <v>0</v>
      </c>
      <c r="O166" s="88">
        <v>0</v>
      </c>
    </row>
    <row r="167" spans="1:15" s="160" customFormat="1" ht="12.75" x14ac:dyDescent="0.2">
      <c r="A167" s="156" t="s">
        <v>9</v>
      </c>
      <c r="B167" s="157" t="s">
        <v>7</v>
      </c>
      <c r="C167" s="157" t="s">
        <v>152</v>
      </c>
      <c r="D167" s="157" t="s">
        <v>476</v>
      </c>
      <c r="E167" s="158" t="s">
        <v>14</v>
      </c>
      <c r="F167" s="157" t="str">
        <f t="shared" ref="F167:F168" si="26">CONCATENATE(A167,".",B167,".",C167,".",D167,".",E167)</f>
        <v>v.KPI.E2ELC.Critical.RegulatorySubmission.CT.Range.Formula</v>
      </c>
      <c r="G167" s="159" t="s">
        <v>590</v>
      </c>
      <c r="H167" s="156" t="str">
        <f>"'"&amp;SUBSTITUTE(SUBSTITUTE(G167,"'","'&amp;chr(39)&amp;'"),"$","'&amp;chr(36)&amp;'")&amp;"'"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[HA Submission Cycle Time])'&amp;chr(39)&amp;''</v>
      </c>
      <c r="I167" s="157"/>
      <c r="J167" s="157"/>
      <c r="K167" s="157">
        <v>0</v>
      </c>
      <c r="L167" s="157">
        <v>1</v>
      </c>
      <c r="M167" s="157">
        <v>0</v>
      </c>
      <c r="N167" s="157">
        <v>0</v>
      </c>
      <c r="O167" s="157">
        <v>0</v>
      </c>
    </row>
    <row r="168" spans="1:15" s="161" customFormat="1" ht="17.25" customHeight="1" x14ac:dyDescent="0.2">
      <c r="A168" s="152" t="s">
        <v>9</v>
      </c>
      <c r="B168" s="153" t="s">
        <v>7</v>
      </c>
      <c r="C168" s="153" t="s">
        <v>152</v>
      </c>
      <c r="D168" s="153" t="s">
        <v>477</v>
      </c>
      <c r="E168" s="154" t="s">
        <v>14</v>
      </c>
      <c r="F168" s="153" t="str">
        <f t="shared" si="26"/>
        <v>v.KPI.E2ELC.Critical.RegulatorySubmission.OT.Range.Formula</v>
      </c>
      <c r="G168" s="155" t="s">
        <v>591</v>
      </c>
      <c r="H168" s="152" t="str">
        <f t="shared" ref="H168:H175" si="27">"'"&amp;SUBSTITUTE(SUBSTITUTE(G168,"'","'&amp;chr(39)&amp;'"),"$","'&amp;chr(36)&amp;'")&amp;"'"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[HA Submission On Time Completion]+'&amp;chr(36)&amp;'(v.Aux.KPI.Eps))'&amp;chr(39)&amp;''</v>
      </c>
      <c r="I168" s="153"/>
      <c r="J168" s="153"/>
      <c r="K168" s="153">
        <v>0</v>
      </c>
      <c r="L168" s="153">
        <v>1</v>
      </c>
      <c r="M168" s="153">
        <v>0</v>
      </c>
      <c r="N168" s="153">
        <v>0</v>
      </c>
      <c r="O168" s="153">
        <v>0</v>
      </c>
    </row>
    <row r="169" spans="1:15" s="161" customFormat="1" ht="14.25" customHeight="1" x14ac:dyDescent="0.2">
      <c r="A169" s="152" t="s">
        <v>9</v>
      </c>
      <c r="B169" s="153" t="s">
        <v>7</v>
      </c>
      <c r="C169" s="153" t="s">
        <v>152</v>
      </c>
      <c r="D169" s="153" t="s">
        <v>478</v>
      </c>
      <c r="E169" s="154" t="s">
        <v>14</v>
      </c>
      <c r="F169" s="153" t="str">
        <f>CONCATENATE(A169,".",B169,".",C169,".",D169,".",E169)</f>
        <v>v.KPI.E2ELC.Critical.RegulatorySubmission.DEV.Range.Formula</v>
      </c>
      <c r="G169" s="155" t="s">
        <v>592</v>
      </c>
      <c r="H169" s="152" t="str">
        <f t="shared" si="27"/>
        <v>'='&amp;chr(39)&amp;'avg({&lt;[%HIDE_Reporting Year]=,[%HIDE_Reporting Month]=,[%HIDE_Reporting YearMonth]=,Month_ID={"&gt;='&amp;chr(36)&amp;'(=only(%HIDE_From.YearMonthID))&lt;='&amp;chr(36)&amp;'(=only(%HIDE_To.YearMonthID))"},[Criticality]={"YES"}&gt;}  [HA Submission Deviation Time - Too Late])'&amp;chr(39)&amp;''</v>
      </c>
      <c r="I169" s="153"/>
      <c r="J169" s="153"/>
      <c r="K169" s="153">
        <v>0</v>
      </c>
      <c r="L169" s="153">
        <v>1</v>
      </c>
      <c r="M169" s="153">
        <v>0</v>
      </c>
      <c r="N169" s="153">
        <v>0</v>
      </c>
      <c r="O169" s="153">
        <v>0</v>
      </c>
    </row>
    <row r="170" spans="1:15" s="161" customFormat="1" ht="15" customHeight="1" x14ac:dyDescent="0.2">
      <c r="A170" s="152" t="s">
        <v>9</v>
      </c>
      <c r="B170" s="153" t="s">
        <v>7</v>
      </c>
      <c r="C170" s="153" t="s">
        <v>152</v>
      </c>
      <c r="D170" s="153" t="s">
        <v>479</v>
      </c>
      <c r="E170" s="154" t="s">
        <v>14</v>
      </c>
      <c r="F170" s="153" t="str">
        <f t="shared" ref="F170:F177" si="28">CONCATENATE(A170,".",B170,".",C170,".",D170,".",E170)</f>
        <v>v.KPI.E2ELC.NonCritical.RegulatorySubmission.CT.Range.Formula</v>
      </c>
      <c r="G170" s="155" t="s">
        <v>634</v>
      </c>
      <c r="H170" s="152" t="str">
        <f t="shared" si="27"/>
        <v>'='&amp;chr(39)&amp;'avg({&lt;[%HIDE_Reporting Year]=,[%HIDE_Reporting Month]=,[%HIDE_Reporting YearMonth]= ,Month_ID={"&gt;='&amp;chr(36)&amp;'(=only(%HIDE_From.YearMonthID))&lt;='&amp;chr(36)&amp;'(=only(%HIDE_To.YearMonthID))"},[Criticality]={"NO"}&gt;} [HA Submission Cycle Time])'&amp;chr(39)&amp;''</v>
      </c>
      <c r="I170" s="153"/>
      <c r="J170" s="153"/>
      <c r="K170" s="153">
        <v>0</v>
      </c>
      <c r="L170" s="153">
        <v>1</v>
      </c>
      <c r="M170" s="153">
        <v>0</v>
      </c>
      <c r="N170" s="153">
        <v>0</v>
      </c>
      <c r="O170" s="153">
        <v>0</v>
      </c>
    </row>
    <row r="171" spans="1:15" s="161" customFormat="1" ht="15.75" customHeight="1" x14ac:dyDescent="0.2">
      <c r="A171" s="152" t="s">
        <v>9</v>
      </c>
      <c r="B171" s="153" t="s">
        <v>7</v>
      </c>
      <c r="C171" s="153" t="s">
        <v>152</v>
      </c>
      <c r="D171" s="153" t="s">
        <v>480</v>
      </c>
      <c r="E171" s="154" t="s">
        <v>14</v>
      </c>
      <c r="F171" s="153" t="str">
        <f t="shared" si="28"/>
        <v>v.KPI.E2ELC.NonCritical.RegulatorySubmission.OT.Range.Formula</v>
      </c>
      <c r="G171" s="155" t="s">
        <v>635</v>
      </c>
      <c r="H171" s="152" t="str">
        <f t="shared" si="27"/>
        <v>'='&amp;chr(39)&amp;'avg({&lt;[%HIDE_Reporting Year]=,[%HIDE_Reporting Month]=,[%HIDE_Reporting YearMonth]= ,Month_ID={"&gt;='&amp;chr(36)&amp;'(=only(%HIDE_From.YearMonthID))&lt;='&amp;chr(36)&amp;'(=only(%HIDE_To.YearMonthID))"},[Criticality]={"NO"}&gt;} [HA Submission On Time Completion]+'&amp;chr(36)&amp;'(v.Aux.KPI.Eps))'&amp;chr(39)&amp;''</v>
      </c>
      <c r="I171" s="153"/>
      <c r="J171" s="153"/>
      <c r="K171" s="153">
        <v>0</v>
      </c>
      <c r="L171" s="153">
        <v>1</v>
      </c>
      <c r="M171" s="153">
        <v>0</v>
      </c>
      <c r="N171" s="153">
        <v>0</v>
      </c>
      <c r="O171" s="153">
        <v>0</v>
      </c>
    </row>
    <row r="172" spans="1:15" s="161" customFormat="1" ht="15" customHeight="1" x14ac:dyDescent="0.2">
      <c r="A172" s="152" t="s">
        <v>9</v>
      </c>
      <c r="B172" s="153" t="s">
        <v>7</v>
      </c>
      <c r="C172" s="153" t="s">
        <v>152</v>
      </c>
      <c r="D172" s="153" t="s">
        <v>481</v>
      </c>
      <c r="E172" s="154" t="s">
        <v>14</v>
      </c>
      <c r="F172" s="153" t="str">
        <f t="shared" si="28"/>
        <v>v.KPI.E2ELC.NonCritical.RegulatorySubmission.DEV.Range.Formula</v>
      </c>
      <c r="G172" s="155" t="s">
        <v>636</v>
      </c>
      <c r="H172" s="152" t="str">
        <f t="shared" si="27"/>
        <v>'='&amp;chr(39)&amp;'avg({&lt;[%HIDE_Reporting Year]=,[%HIDE_Reporting Month]=,[%HIDE_Reporting YearMonth]= ,Month_ID={"&gt;='&amp;chr(36)&amp;'(=only(%HIDE_From.YearMonthID))&lt;='&amp;chr(36)&amp;'(=only(%HIDE_To.YearMonthID))"},[Criticality]={"NO"}&gt;}  [HA Submission Deviation Time - Too Late])'&amp;chr(39)&amp;''</v>
      </c>
      <c r="I172" s="153"/>
      <c r="J172" s="153"/>
      <c r="K172" s="153">
        <v>0</v>
      </c>
      <c r="L172" s="153">
        <v>1</v>
      </c>
      <c r="M172" s="153">
        <v>0</v>
      </c>
      <c r="N172" s="153">
        <v>0</v>
      </c>
      <c r="O172" s="153">
        <v>0</v>
      </c>
    </row>
    <row r="173" spans="1:15" s="161" customFormat="1" ht="15" customHeight="1" x14ac:dyDescent="0.2">
      <c r="A173" s="152" t="s">
        <v>9</v>
      </c>
      <c r="B173" s="153" t="s">
        <v>7</v>
      </c>
      <c r="C173" s="153" t="s">
        <v>152</v>
      </c>
      <c r="D173" s="153" t="s">
        <v>482</v>
      </c>
      <c r="E173" s="154" t="s">
        <v>14</v>
      </c>
      <c r="F173" s="153" t="str">
        <f t="shared" si="28"/>
        <v>v.KPI.E2ELC.All.RegulatorySubmission.CT.Range.Formula</v>
      </c>
      <c r="G173" s="155" t="s">
        <v>616</v>
      </c>
      <c r="H173" s="152" t="str">
        <f t="shared" si="27"/>
        <v>'='&amp;chr(39)&amp;'avg({&lt;[%HIDE_Reporting Year]=,[%HIDE_Reporting Month]=,[%HIDE_Reporting YearMonth]=,Month_ID= {"&gt;='&amp;chr(36)&amp;'(=only(%HIDE_From.YearMonthID))&lt;='&amp;chr(36)&amp;'(=only(%HIDE_To.YearMonthID))"}&gt;} [HA Submission Cycle Time])'&amp;chr(39)&amp;''</v>
      </c>
      <c r="I173" s="153"/>
      <c r="J173" s="153"/>
      <c r="K173" s="153">
        <v>0</v>
      </c>
      <c r="L173" s="153">
        <v>1</v>
      </c>
      <c r="M173" s="153">
        <v>0</v>
      </c>
      <c r="N173" s="153">
        <v>0</v>
      </c>
      <c r="O173" s="153">
        <v>0</v>
      </c>
    </row>
    <row r="174" spans="1:15" s="161" customFormat="1" ht="15.75" customHeight="1" x14ac:dyDescent="0.2">
      <c r="A174" s="152" t="s">
        <v>9</v>
      </c>
      <c r="B174" s="153" t="s">
        <v>7</v>
      </c>
      <c r="C174" s="153" t="s">
        <v>152</v>
      </c>
      <c r="D174" s="153" t="s">
        <v>483</v>
      </c>
      <c r="E174" s="154" t="s">
        <v>14</v>
      </c>
      <c r="F174" s="153" t="str">
        <f t="shared" si="28"/>
        <v>v.KPI.E2ELC.All.RegulatorySubmission.OT.Range.Formula</v>
      </c>
      <c r="G174" s="155" t="s">
        <v>617</v>
      </c>
      <c r="H174" s="152" t="str">
        <f t="shared" si="27"/>
        <v>'='&amp;chr(39)&amp;'avg( {&lt;[%HIDE_Reporting Year]=,[%HIDE_Reporting Month]=,[%HIDE_Reporting YearMonth]=,Month_ID= {"&gt;='&amp;chr(36)&amp;'(=only(%HIDE_From.YearMonthID))&lt;='&amp;chr(36)&amp;'(=only(%HIDE_To.YearMonthID))"}&gt;} [HA Submission On Time Completion]+'&amp;chr(36)&amp;'(v.Aux.KPI.Eps))'&amp;chr(39)&amp;''</v>
      </c>
      <c r="I174" s="153"/>
      <c r="J174" s="153"/>
      <c r="K174" s="153">
        <v>0</v>
      </c>
      <c r="L174" s="153">
        <v>1</v>
      </c>
      <c r="M174" s="153">
        <v>0</v>
      </c>
      <c r="N174" s="153">
        <v>0</v>
      </c>
      <c r="O174" s="153">
        <v>0</v>
      </c>
    </row>
    <row r="175" spans="1:15" s="161" customFormat="1" ht="18.75" customHeight="1" x14ac:dyDescent="0.2">
      <c r="A175" s="152" t="s">
        <v>9</v>
      </c>
      <c r="B175" s="153" t="s">
        <v>7</v>
      </c>
      <c r="C175" s="153" t="s">
        <v>152</v>
      </c>
      <c r="D175" s="153" t="s">
        <v>484</v>
      </c>
      <c r="E175" s="154" t="s">
        <v>14</v>
      </c>
      <c r="F175" s="153" t="str">
        <f t="shared" si="28"/>
        <v>v.KPI.E2ELC.All.RegulatorySubmission.DEV.Range.Formula</v>
      </c>
      <c r="G175" s="155" t="s">
        <v>618</v>
      </c>
      <c r="H175" s="152" t="str">
        <f t="shared" si="27"/>
        <v>'='&amp;chr(39)&amp;'avg({&lt;[%HIDE_Reporting Year]=,[%HIDE_Reporting Month]=,[%HIDE_Reporting YearMonth]=,Month_ID= {"&gt;='&amp;chr(36)&amp;'(=only(%HIDE_From.YearMonthID))&lt;='&amp;chr(36)&amp;'(=only(%HIDE_To.YearMonthID))"}&gt;} [HA Submission Deviation Time - Too Late])'&amp;chr(39)&amp;''</v>
      </c>
      <c r="I175" s="153"/>
      <c r="J175" s="153"/>
      <c r="K175" s="153">
        <v>0</v>
      </c>
      <c r="L175" s="153">
        <v>1</v>
      </c>
      <c r="M175" s="153">
        <v>0</v>
      </c>
      <c r="N175" s="153">
        <v>0</v>
      </c>
      <c r="O175" s="153">
        <v>0</v>
      </c>
    </row>
    <row r="176" spans="1:15" x14ac:dyDescent="0.25">
      <c r="A176" s="84" t="s">
        <v>9</v>
      </c>
      <c r="B176" s="85" t="s">
        <v>7</v>
      </c>
      <c r="C176" s="85" t="s">
        <v>152</v>
      </c>
      <c r="D176" s="85" t="s">
        <v>485</v>
      </c>
      <c r="E176" s="141" t="s">
        <v>14</v>
      </c>
      <c r="F176" s="85" t="str">
        <f t="shared" si="28"/>
        <v>v.KPI.E2ELC.Critical.HAapproval.CT.Range.Formula</v>
      </c>
      <c r="G176" s="86" t="s">
        <v>587</v>
      </c>
      <c r="H176" s="84" t="str">
        <f>"'"&amp;SUBSTITUTE(SUBSTITUTE(G176,"'","'&amp;chr(39)&amp;'"),"$","'&amp;chr(36)&amp;'")&amp;"'"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[HA Approval Cycle Time])'&amp;chr(39)&amp;''</v>
      </c>
      <c r="I176" s="85"/>
      <c r="J176" s="85"/>
      <c r="K176" s="85">
        <v>0</v>
      </c>
      <c r="L176" s="85">
        <v>1</v>
      </c>
      <c r="M176" s="85">
        <v>0</v>
      </c>
      <c r="N176" s="85">
        <v>0</v>
      </c>
      <c r="O176" s="85">
        <v>0</v>
      </c>
    </row>
    <row r="177" spans="1:15" x14ac:dyDescent="0.25">
      <c r="A177" s="32" t="s">
        <v>9</v>
      </c>
      <c r="B177" s="30" t="s">
        <v>7</v>
      </c>
      <c r="C177" s="30" t="s">
        <v>152</v>
      </c>
      <c r="D177" s="30" t="s">
        <v>486</v>
      </c>
      <c r="E177" s="127" t="s">
        <v>14</v>
      </c>
      <c r="F177" s="30" t="str">
        <f t="shared" si="28"/>
        <v>v.KPI.E2ELC.Critical.HAapproval.OT.Range.Formula</v>
      </c>
      <c r="G177" s="31" t="s">
        <v>588</v>
      </c>
      <c r="H177" s="32" t="str">
        <f t="shared" ref="H177:H184" si="29">"'"&amp;SUBSTITUTE(SUBSTITUTE(G177,"'","'&amp;chr(39)&amp;'"),"$","'&amp;chr(36)&amp;'")&amp;"'"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[HA Approval On Time Completion]+'&amp;chr(36)&amp;'(v.Aux.KPI.Eps))'&amp;chr(39)&amp;''</v>
      </c>
      <c r="I177" s="30"/>
      <c r="J177" s="30"/>
      <c r="K177" s="30">
        <v>0</v>
      </c>
      <c r="L177" s="30">
        <v>1</v>
      </c>
      <c r="M177" s="30">
        <v>0</v>
      </c>
      <c r="N177" s="30">
        <v>0</v>
      </c>
      <c r="O177" s="30">
        <v>0</v>
      </c>
    </row>
    <row r="178" spans="1:15" x14ac:dyDescent="0.25">
      <c r="A178" s="32" t="s">
        <v>9</v>
      </c>
      <c r="B178" s="30" t="s">
        <v>7</v>
      </c>
      <c r="C178" s="30" t="s">
        <v>152</v>
      </c>
      <c r="D178" s="30" t="s">
        <v>487</v>
      </c>
      <c r="E178" s="127" t="s">
        <v>14</v>
      </c>
      <c r="F178" s="30" t="str">
        <f>CONCATENATE(A178,".",B178,".",C178,".",D178,".",E178)</f>
        <v>v.KPI.E2ELC.Critical.HAapproval.DEV.Range.Formula</v>
      </c>
      <c r="G178" s="31" t="s">
        <v>589</v>
      </c>
      <c r="H178" s="32" t="str">
        <f t="shared" si="29"/>
        <v>'='&amp;chr(39)&amp;'avg({&lt;[%HIDE_Reporting Year]=,[%HIDE_Reporting Month]=,[%HIDE_Reporting YearMonth]=,Month_ID={"&gt;='&amp;chr(36)&amp;'(=only(%HIDE_From.YearMonthID))&lt;='&amp;chr(36)&amp;'(=only(%HIDE_To.YearMonthID))"},[Criticality]={"YES"}&gt;}  [HA Approval Deviation Time - Too Late])'&amp;chr(39)&amp;''</v>
      </c>
      <c r="I178" s="30"/>
      <c r="J178" s="30"/>
      <c r="K178" s="30">
        <v>0</v>
      </c>
      <c r="L178" s="30">
        <v>1</v>
      </c>
      <c r="M178" s="30">
        <v>0</v>
      </c>
      <c r="N178" s="30">
        <v>0</v>
      </c>
      <c r="O178" s="30">
        <v>0</v>
      </c>
    </row>
    <row r="179" spans="1:15" x14ac:dyDescent="0.25">
      <c r="A179" s="32" t="s">
        <v>9</v>
      </c>
      <c r="B179" s="30" t="s">
        <v>7</v>
      </c>
      <c r="C179" s="30" t="s">
        <v>152</v>
      </c>
      <c r="D179" s="30" t="s">
        <v>488</v>
      </c>
      <c r="E179" s="127" t="s">
        <v>14</v>
      </c>
      <c r="F179" s="30" t="str">
        <f t="shared" ref="F179:F184" si="30">CONCATENATE(A179,".",B179,".",C179,".",D179,".",E179)</f>
        <v>v.KPI.E2ELC.NonCritical.HAapproval.CT.Range.Formula</v>
      </c>
      <c r="G179" s="31" t="s">
        <v>637</v>
      </c>
      <c r="H179" s="32" t="str">
        <f t="shared" si="29"/>
        <v>'='&amp;chr(39)&amp;'avg({&lt;[%HIDE_Reporting Year]=,[%HIDE_Reporting Month]=,[%HIDE_Reporting YearMonth]= ,Month_ID={"&gt;='&amp;chr(36)&amp;'(=only(%HIDE_From.YearMonthID))&lt;='&amp;chr(36)&amp;'(=only(%HIDE_To.YearMonthID))"},[Criticality]={"NO"}&gt;}  [HA Approval Cycle Time])'&amp;chr(39)&amp;''</v>
      </c>
      <c r="I179" s="30"/>
      <c r="J179" s="30"/>
      <c r="K179" s="30">
        <v>0</v>
      </c>
      <c r="L179" s="30">
        <v>1</v>
      </c>
      <c r="M179" s="30">
        <v>0</v>
      </c>
      <c r="N179" s="30">
        <v>0</v>
      </c>
      <c r="O179" s="30">
        <v>0</v>
      </c>
    </row>
    <row r="180" spans="1:15" x14ac:dyDescent="0.25">
      <c r="A180" s="32" t="s">
        <v>9</v>
      </c>
      <c r="B180" s="30" t="s">
        <v>7</v>
      </c>
      <c r="C180" s="30" t="s">
        <v>152</v>
      </c>
      <c r="D180" s="30" t="s">
        <v>489</v>
      </c>
      <c r="E180" s="127" t="s">
        <v>14</v>
      </c>
      <c r="F180" s="30" t="str">
        <f t="shared" si="30"/>
        <v>v.KPI.E2ELC.NonCritical.HAapproval.OT.Range.Formula</v>
      </c>
      <c r="G180" s="31" t="s">
        <v>638</v>
      </c>
      <c r="H180" s="32" t="str">
        <f t="shared" si="29"/>
        <v>'='&amp;chr(39)&amp;'avg({&lt;[%HIDE_Reporting Year]=,[%HIDE_Reporting Month]=,[%HIDE_Reporting YearMonth]= ,Month_ID={"&gt;='&amp;chr(36)&amp;'(=only(%HIDE_From.YearMonthID))&lt;='&amp;chr(36)&amp;'(=only(%HIDE_To.YearMonthID))"},[Criticality]={"NO"}&gt;}  [HA Approval On Time Completion]+'&amp;chr(36)&amp;'(v.Aux.KPI.Eps))'&amp;chr(39)&amp;''</v>
      </c>
      <c r="I180" s="30"/>
      <c r="J180" s="30"/>
      <c r="K180" s="30">
        <v>0</v>
      </c>
      <c r="L180" s="30">
        <v>1</v>
      </c>
      <c r="M180" s="30">
        <v>0</v>
      </c>
      <c r="N180" s="30">
        <v>0</v>
      </c>
      <c r="O180" s="30">
        <v>0</v>
      </c>
    </row>
    <row r="181" spans="1:15" x14ac:dyDescent="0.25">
      <c r="A181" s="32" t="s">
        <v>9</v>
      </c>
      <c r="B181" s="30" t="s">
        <v>7</v>
      </c>
      <c r="C181" s="30" t="s">
        <v>152</v>
      </c>
      <c r="D181" s="30" t="s">
        <v>490</v>
      </c>
      <c r="E181" s="127" t="s">
        <v>14</v>
      </c>
      <c r="F181" s="30" t="str">
        <f t="shared" si="30"/>
        <v>v.KPI.E2ELC.NonCritical.HAapproval.DEV.Range.Formula</v>
      </c>
      <c r="G181" s="31" t="s">
        <v>639</v>
      </c>
      <c r="H181" s="32" t="str">
        <f t="shared" si="29"/>
        <v>'='&amp;chr(39)&amp;'avg({&lt;[%HIDE_Reporting Year]=,[%HIDE_Reporting Month]=,[%HIDE_Reporting YearMonth]= ,Month_ID={"&gt;='&amp;chr(36)&amp;'(=only(%HIDE_From.YearMonthID))&lt;='&amp;chr(36)&amp;'(=only(%HIDE_To.YearMonthID))"},[Criticality]={"NO"}&gt;}  [HA Approval Deviation Time - Too Late])'&amp;chr(39)&amp;''</v>
      </c>
      <c r="I181" s="30"/>
      <c r="J181" s="30"/>
      <c r="K181" s="30">
        <v>0</v>
      </c>
      <c r="L181" s="30">
        <v>1</v>
      </c>
      <c r="M181" s="30">
        <v>0</v>
      </c>
      <c r="N181" s="30">
        <v>0</v>
      </c>
      <c r="O181" s="30">
        <v>0</v>
      </c>
    </row>
    <row r="182" spans="1:15" x14ac:dyDescent="0.25">
      <c r="A182" s="32" t="s">
        <v>9</v>
      </c>
      <c r="B182" s="30" t="s">
        <v>7</v>
      </c>
      <c r="C182" s="30" t="s">
        <v>152</v>
      </c>
      <c r="D182" s="30" t="s">
        <v>491</v>
      </c>
      <c r="E182" s="127" t="s">
        <v>14</v>
      </c>
      <c r="F182" s="30" t="str">
        <f t="shared" si="30"/>
        <v>v.KPI.E2ELC.All.HAapproval.CT.Range.Formula</v>
      </c>
      <c r="G182" s="31" t="s">
        <v>619</v>
      </c>
      <c r="H182" s="32" t="str">
        <f t="shared" si="29"/>
        <v>'='&amp;chr(39)&amp;'avg({&lt;[%HIDE_Reporting Year]=,[%HIDE_Reporting Month]=,[%HIDE_Reporting YearMonth]=,Month_ID= {"&gt;='&amp;chr(36)&amp;'(=only(%HIDE_From.YearMonthID))&lt;='&amp;chr(36)&amp;'(=only(%HIDE_To.YearMonthID))"}&gt;} [HA Approval Cycle Time])'&amp;chr(39)&amp;''</v>
      </c>
      <c r="I182" s="30"/>
      <c r="J182" s="30"/>
      <c r="K182" s="30">
        <v>0</v>
      </c>
      <c r="L182" s="30">
        <v>1</v>
      </c>
      <c r="M182" s="30">
        <v>0</v>
      </c>
      <c r="N182" s="30">
        <v>0</v>
      </c>
      <c r="O182" s="30">
        <v>0</v>
      </c>
    </row>
    <row r="183" spans="1:15" x14ac:dyDescent="0.25">
      <c r="A183" s="32" t="s">
        <v>9</v>
      </c>
      <c r="B183" s="30" t="s">
        <v>7</v>
      </c>
      <c r="C183" s="30" t="s">
        <v>152</v>
      </c>
      <c r="D183" s="30" t="s">
        <v>492</v>
      </c>
      <c r="E183" s="127" t="s">
        <v>14</v>
      </c>
      <c r="F183" s="30" t="str">
        <f t="shared" si="30"/>
        <v>v.KPI.E2ELC.All.HAapproval.OT.Range.Formula</v>
      </c>
      <c r="G183" s="31" t="s">
        <v>620</v>
      </c>
      <c r="H183" s="32" t="str">
        <f t="shared" si="29"/>
        <v>'='&amp;chr(39)&amp;'avg( {&lt;[%HIDE_Reporting Year]=,[%HIDE_Reporting Month]=,[%HIDE_Reporting YearMonth]=,Month_ID= {"&gt;='&amp;chr(36)&amp;'(=only(%HIDE_From.YearMonthID))&lt;='&amp;chr(36)&amp;'(=only(%HIDE_To.YearMonthID))"}&gt;} [HA Approval On Time Completion]+'&amp;chr(36)&amp;'(v.Aux.KPI.Eps))'&amp;chr(39)&amp;''</v>
      </c>
      <c r="I183" s="30"/>
      <c r="J183" s="30"/>
      <c r="K183" s="30">
        <v>0</v>
      </c>
      <c r="L183" s="30">
        <v>1</v>
      </c>
      <c r="M183" s="30">
        <v>0</v>
      </c>
      <c r="N183" s="30">
        <v>0</v>
      </c>
      <c r="O183" s="30">
        <v>0</v>
      </c>
    </row>
    <row r="184" spans="1:15" x14ac:dyDescent="0.25">
      <c r="A184" s="87" t="s">
        <v>9</v>
      </c>
      <c r="B184" s="88" t="s">
        <v>7</v>
      </c>
      <c r="C184" s="88" t="s">
        <v>152</v>
      </c>
      <c r="D184" s="88" t="s">
        <v>493</v>
      </c>
      <c r="E184" s="142" t="s">
        <v>14</v>
      </c>
      <c r="F184" s="88" t="str">
        <f t="shared" si="30"/>
        <v>v.KPI.E2ELC.All.HAapproval.DEV.Range.Formula</v>
      </c>
      <c r="G184" s="89" t="s">
        <v>621</v>
      </c>
      <c r="H184" s="87" t="str">
        <f t="shared" si="29"/>
        <v>'='&amp;chr(39)&amp;'avg({&lt;[%HIDE_Reporting Year]=,[%HIDE_Reporting Month]=,[%HIDE_Reporting YearMonth]=,Month_ID= {"&gt;='&amp;chr(36)&amp;'(=only(%HIDE_From.YearMonthID))&lt;='&amp;chr(36)&amp;'(=only(%HIDE_To.YearMonthID))"}&gt;} [HA Approval Deviation Time - Too Late])'&amp;chr(39)&amp;''</v>
      </c>
      <c r="I184" s="88"/>
      <c r="J184" s="88"/>
      <c r="K184" s="88">
        <v>0</v>
      </c>
      <c r="L184" s="88">
        <v>1</v>
      </c>
      <c r="M184" s="88">
        <v>0</v>
      </c>
      <c r="N184" s="88">
        <v>0</v>
      </c>
      <c r="O184" s="88">
        <v>0</v>
      </c>
    </row>
    <row r="185" spans="1:15" x14ac:dyDescent="0.25">
      <c r="A185" s="91" t="s">
        <v>9</v>
      </c>
      <c r="B185" s="92" t="s">
        <v>7</v>
      </c>
      <c r="C185" s="93" t="s">
        <v>152</v>
      </c>
      <c r="D185" s="93" t="s">
        <v>503</v>
      </c>
      <c r="E185" s="145" t="s">
        <v>14</v>
      </c>
      <c r="F185" s="93" t="str">
        <f>CONCATENATE(A185,".",B185,".",C185,".",D185,".",E185)</f>
        <v>v.KPI.E2ELC.Critical.R4AWInitiation.CT.Range.Formula</v>
      </c>
      <c r="G185" s="94" t="s">
        <v>581</v>
      </c>
      <c r="H185" s="90" t="str">
        <f>"'"&amp;SUBSTITUTE(SUBSTITUTE(G185,"'","'&amp;chr(39)&amp;'"),"$","'&amp;chr(36)&amp;'")&amp;"'"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[R4AW Initiated Cycle Time])'&amp;chr(39)&amp;''</v>
      </c>
      <c r="I185" s="93"/>
      <c r="J185" s="93"/>
      <c r="K185" s="93">
        <v>0</v>
      </c>
      <c r="L185" s="93">
        <v>1</v>
      </c>
      <c r="M185" s="93">
        <v>0</v>
      </c>
      <c r="N185" s="93">
        <v>0</v>
      </c>
      <c r="O185" s="93">
        <v>0</v>
      </c>
    </row>
    <row r="186" spans="1:15" x14ac:dyDescent="0.25">
      <c r="A186" s="75" t="s">
        <v>9</v>
      </c>
      <c r="B186" s="57" t="s">
        <v>7</v>
      </c>
      <c r="C186" s="58" t="s">
        <v>152</v>
      </c>
      <c r="D186" s="58" t="s">
        <v>504</v>
      </c>
      <c r="E186" s="131" t="s">
        <v>14</v>
      </c>
      <c r="F186" s="58" t="str">
        <f>CONCATENATE(A186,".",B186,".",C186,".",D186,".",E186)</f>
        <v>v.KPI.E2ELC.Critical.R4AWInitiation.OT.Range.Formula</v>
      </c>
      <c r="G186" s="59" t="s">
        <v>582</v>
      </c>
      <c r="H186" s="60" t="str">
        <f>"'"&amp;SUBSTITUTE(SUBSTITUTE(G186,"'","'&amp;chr(39)&amp;'"),"$","'&amp;chr(36)&amp;'")&amp;"'"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[R4AW Initiated On Time Completion]+'&amp;chr(36)&amp;'(v.Aux.KPI.Eps))'&amp;chr(39)&amp;''</v>
      </c>
      <c r="I186" s="58"/>
      <c r="J186" s="58"/>
      <c r="K186" s="58">
        <v>0</v>
      </c>
      <c r="L186" s="58">
        <v>1</v>
      </c>
      <c r="M186" s="58">
        <v>0</v>
      </c>
      <c r="N186" s="58">
        <v>0</v>
      </c>
      <c r="O186" s="58">
        <v>0</v>
      </c>
    </row>
    <row r="187" spans="1:15" x14ac:dyDescent="0.25">
      <c r="A187" s="75" t="s">
        <v>9</v>
      </c>
      <c r="B187" s="57" t="s">
        <v>7</v>
      </c>
      <c r="C187" s="58" t="s">
        <v>152</v>
      </c>
      <c r="D187" s="58" t="s">
        <v>505</v>
      </c>
      <c r="E187" s="131" t="s">
        <v>14</v>
      </c>
      <c r="F187" s="58" t="str">
        <f>CONCATENATE(A187,".",B187,".",C187,".",D187,".",E187)</f>
        <v>v.KPI.E2ELC.Critical.R4AWInitiation.DEV.Range.Formula</v>
      </c>
      <c r="G187" s="59" t="s">
        <v>583</v>
      </c>
      <c r="H187" s="60" t="str">
        <f>"'"&amp;SUBSTITUTE(SUBSTITUTE(G187,"'","'&amp;chr(39)&amp;'"),"$","'&amp;chr(36)&amp;'")&amp;"'"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[R4AW Initiated Deviation Time - Too Late])'&amp;chr(39)&amp;''</v>
      </c>
      <c r="I187" s="70"/>
      <c r="J187" s="70"/>
      <c r="K187" s="58">
        <v>0</v>
      </c>
      <c r="L187" s="58">
        <v>1</v>
      </c>
      <c r="M187" s="58">
        <v>0</v>
      </c>
      <c r="N187" s="58">
        <v>0</v>
      </c>
      <c r="O187" s="58">
        <v>0</v>
      </c>
    </row>
    <row r="188" spans="1:15" x14ac:dyDescent="0.25">
      <c r="A188" s="60" t="s">
        <v>9</v>
      </c>
      <c r="B188" s="70" t="s">
        <v>7</v>
      </c>
      <c r="C188" s="70" t="s">
        <v>152</v>
      </c>
      <c r="D188" s="70" t="s">
        <v>506</v>
      </c>
      <c r="E188" s="134" t="s">
        <v>14</v>
      </c>
      <c r="F188" s="70" t="str">
        <f t="shared" ref="F188:F193" si="31">CONCATENATE(A188,".",B188,".",C188,".",D188,".",E188)</f>
        <v>v.KPI.E2ELC.NonCritical.R4AWInitiation.CT.Range.Formula</v>
      </c>
      <c r="G188" s="71" t="s">
        <v>584</v>
      </c>
      <c r="H188" s="60" t="str">
        <f t="shared" ref="H188:H193" si="32">"'"&amp;SUBSTITUTE(SUBSTITUTE(G188,"'","'&amp;chr(39)&amp;'"),"$","'&amp;chr(36)&amp;'")&amp;"'"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YearMonth]=,Month_ID={"&gt;='&amp;chr(36)&amp;'(=only(%HIDE_From.YearMonthID))&lt;='&amp;chr(36)&amp;'(=only(%HIDE_To.YearMonthID))"},[Criticality]={"NO"}&gt;}  [R4AW Initiated Cycle Time])'&amp;chr(39)&amp;''</v>
      </c>
      <c r="I188" s="70"/>
      <c r="J188" s="70"/>
      <c r="K188" s="70">
        <v>0</v>
      </c>
      <c r="L188" s="70">
        <v>1</v>
      </c>
      <c r="M188" s="70">
        <v>0</v>
      </c>
      <c r="N188" s="70">
        <v>0</v>
      </c>
      <c r="O188" s="70">
        <v>0</v>
      </c>
    </row>
    <row r="189" spans="1:15" x14ac:dyDescent="0.25">
      <c r="A189" s="60" t="s">
        <v>9</v>
      </c>
      <c r="B189" s="70" t="s">
        <v>7</v>
      </c>
      <c r="C189" s="70" t="s">
        <v>152</v>
      </c>
      <c r="D189" s="70" t="s">
        <v>507</v>
      </c>
      <c r="E189" s="134" t="s">
        <v>14</v>
      </c>
      <c r="F189" s="70" t="str">
        <f t="shared" si="31"/>
        <v>v.KPI.E2ELC.NonCritical.R4AWInitiation.OT.Range.Formula</v>
      </c>
      <c r="G189" s="71" t="s">
        <v>585</v>
      </c>
      <c r="H189" s="60" t="str">
        <f t="shared" si="32"/>
        <v>'='&amp;chr(39)&amp;'avg({&lt;[%HIDE_Reporting Year]=,[%HIDE_Reporting Month]=,[%HIDE_Reporting YearMonth]=,Month_ID={"&gt;='&amp;chr(36)&amp;'(=only(%HIDE_From.YearMonthID))&lt;='&amp;chr(36)&amp;'(=only(%HIDE_To.YearMonthID))"},[Criticality]={"NO"}&gt;}  [R4AW Initiated On Time Completion]+'&amp;chr(36)&amp;'(v.Aux.KPI.Eps))'&amp;chr(39)&amp;''</v>
      </c>
      <c r="I189" s="70"/>
      <c r="J189" s="70"/>
      <c r="K189" s="70">
        <v>0</v>
      </c>
      <c r="L189" s="70">
        <v>1</v>
      </c>
      <c r="M189" s="70">
        <v>0</v>
      </c>
      <c r="N189" s="70">
        <v>0</v>
      </c>
      <c r="O189" s="70">
        <v>0</v>
      </c>
    </row>
    <row r="190" spans="1:15" x14ac:dyDescent="0.25">
      <c r="A190" s="60" t="s">
        <v>9</v>
      </c>
      <c r="B190" s="70" t="s">
        <v>7</v>
      </c>
      <c r="C190" s="70" t="s">
        <v>152</v>
      </c>
      <c r="D190" s="70" t="s">
        <v>508</v>
      </c>
      <c r="E190" s="134" t="s">
        <v>14</v>
      </c>
      <c r="F190" s="70" t="str">
        <f t="shared" si="31"/>
        <v>v.KPI.E2ELC.NonCritical.R4AWInitiation.DEV.Range.Formula</v>
      </c>
      <c r="G190" s="71" t="s">
        <v>586</v>
      </c>
      <c r="H190" s="60" t="str">
        <f t="shared" si="32"/>
        <v>'='&amp;chr(39)&amp;'avg({&lt;[%HIDE_Reporting Year]=,[%HIDE_Reporting Month]=,[%HIDE_Reporting YearMonth]=,Month_ID={"&gt;='&amp;chr(36)&amp;'(=only(%HIDE_From.YearMonthID))&lt;='&amp;chr(36)&amp;'(=only(%HIDE_To.YearMonthID))"},[Criticality]={"NO"}&gt;} [R4AW Initiated Deviation Time - Too Late])'&amp;chr(39)&amp;''</v>
      </c>
      <c r="I190" s="70"/>
      <c r="J190" s="70"/>
      <c r="K190" s="70">
        <v>0</v>
      </c>
      <c r="L190" s="70">
        <v>1</v>
      </c>
      <c r="M190" s="70">
        <v>0</v>
      </c>
      <c r="N190" s="70">
        <v>0</v>
      </c>
      <c r="O190" s="70">
        <v>0</v>
      </c>
    </row>
    <row r="191" spans="1:15" x14ac:dyDescent="0.25">
      <c r="A191" s="60" t="s">
        <v>9</v>
      </c>
      <c r="B191" s="70" t="s">
        <v>7</v>
      </c>
      <c r="C191" s="70" t="s">
        <v>152</v>
      </c>
      <c r="D191" s="70" t="s">
        <v>509</v>
      </c>
      <c r="E191" s="134" t="s">
        <v>14</v>
      </c>
      <c r="F191" s="70" t="str">
        <f t="shared" si="31"/>
        <v>v.KPI.E2ELC.All.R4AWInitiation.CT.Range.Formula</v>
      </c>
      <c r="G191" s="71" t="s">
        <v>622</v>
      </c>
      <c r="H191" s="60" t="str">
        <f t="shared" si="32"/>
        <v>'='&amp;chr(39)&amp;'avg({&lt;[%HIDE_Reporting Year]=,[%HIDE_Reporting Month]=,[%HIDE_Reporting YearMonth]=,Month_ID= {"&gt;='&amp;chr(36)&amp;'(=only(%HIDE_From.YearMonthID))&lt;='&amp;chr(36)&amp;'(=only(%HIDE_To.YearMonthID))"}&gt;} [R4AW Initiated Cycle Time])'&amp;chr(39)&amp;''</v>
      </c>
      <c r="I191" s="70"/>
      <c r="J191" s="70"/>
      <c r="K191" s="70">
        <v>0</v>
      </c>
      <c r="L191" s="70">
        <v>1</v>
      </c>
      <c r="M191" s="70">
        <v>0</v>
      </c>
      <c r="N191" s="70">
        <v>0</v>
      </c>
      <c r="O191" s="70">
        <v>0</v>
      </c>
    </row>
    <row r="192" spans="1:15" x14ac:dyDescent="0.25">
      <c r="A192" s="60" t="s">
        <v>9</v>
      </c>
      <c r="B192" s="70" t="s">
        <v>7</v>
      </c>
      <c r="C192" s="70" t="s">
        <v>152</v>
      </c>
      <c r="D192" s="70" t="s">
        <v>510</v>
      </c>
      <c r="E192" s="134" t="s">
        <v>14</v>
      </c>
      <c r="F192" s="70" t="str">
        <f t="shared" si="31"/>
        <v>v.KPI.E2ELC.All.R4AWInitiation.OT.Range.Formula</v>
      </c>
      <c r="G192" s="71" t="s">
        <v>623</v>
      </c>
      <c r="H192" s="60" t="str">
        <f t="shared" si="32"/>
        <v>'='&amp;chr(39)&amp;'avg({&lt;[%HIDE_Reporting Year]=,[%HIDE_Reporting Month]=,[%HIDE_Reporting YearMonth]=,Month_ID= {"&gt;='&amp;chr(36)&amp;'(=only(%HIDE_From.YearMonthID))&lt;='&amp;chr(36)&amp;'(=only(%HIDE_To.YearMonthID))"}&gt;} [R4AW Initiated On Time Completion]+'&amp;chr(36)&amp;'(v.Aux.KPI.Eps))'&amp;chr(39)&amp;''</v>
      </c>
      <c r="I192" s="70"/>
      <c r="J192" s="70"/>
      <c r="K192" s="70">
        <v>0</v>
      </c>
      <c r="L192" s="70">
        <v>1</v>
      </c>
      <c r="M192" s="70">
        <v>0</v>
      </c>
      <c r="N192" s="70">
        <v>0</v>
      </c>
      <c r="O192" s="70">
        <v>0</v>
      </c>
    </row>
    <row r="193" spans="1:15" x14ac:dyDescent="0.25">
      <c r="A193" s="95" t="s">
        <v>9</v>
      </c>
      <c r="B193" s="96" t="s">
        <v>7</v>
      </c>
      <c r="C193" s="96" t="s">
        <v>152</v>
      </c>
      <c r="D193" s="96" t="s">
        <v>511</v>
      </c>
      <c r="E193" s="146" t="s">
        <v>14</v>
      </c>
      <c r="F193" s="96" t="str">
        <f t="shared" si="31"/>
        <v>v.KPI.E2ELC.All.R4AWInitiation.DEV.Range.Formula</v>
      </c>
      <c r="G193" s="97" t="s">
        <v>624</v>
      </c>
      <c r="H193" s="95" t="str">
        <f t="shared" si="32"/>
        <v>'='&amp;chr(39)&amp;'avg({&lt;[%HIDE_Reporting Year]=,[%HIDE_Reporting Month]=,[%HIDE_Reporting YearMonth]=,Month_ID= {"&gt;='&amp;chr(36)&amp;'(=only(%HIDE_From.YearMonthID))&lt;='&amp;chr(36)&amp;'(=only(%HIDE_To.YearMonthID))"}&gt;} [R4AW Initiated Deviation Time - Too Late])'&amp;chr(39)&amp;''</v>
      </c>
      <c r="I193" s="96"/>
      <c r="J193" s="96"/>
      <c r="K193" s="96">
        <v>0</v>
      </c>
      <c r="L193" s="96">
        <v>1</v>
      </c>
      <c r="M193" s="96">
        <v>0</v>
      </c>
      <c r="N193" s="96">
        <v>0</v>
      </c>
      <c r="O193" s="96">
        <v>0</v>
      </c>
    </row>
    <row r="194" spans="1:15" x14ac:dyDescent="0.25">
      <c r="A194" s="91" t="s">
        <v>9</v>
      </c>
      <c r="B194" s="92" t="s">
        <v>7</v>
      </c>
      <c r="C194" s="93" t="s">
        <v>152</v>
      </c>
      <c r="D194" s="93" t="s">
        <v>512</v>
      </c>
      <c r="E194" s="145" t="s">
        <v>14</v>
      </c>
      <c r="F194" s="93" t="str">
        <f>CONCATENATE(A194,".",B194,".",C194,".",D194,".",E194)</f>
        <v>v.KPI.E2ELC.Critical.R4AWApproval.CT.Range.Formula</v>
      </c>
      <c r="G194" s="94" t="s">
        <v>598</v>
      </c>
      <c r="H194" s="90" t="str">
        <f>"'"&amp;SUBSTITUTE(SUBSTITUTE(G194,"'","'&amp;chr(39)&amp;'"),"$","'&amp;chr(36)&amp;'")&amp;"'"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[R4AW Approval Cycle Time])'&amp;chr(39)&amp;''</v>
      </c>
      <c r="I194" s="93"/>
      <c r="J194" s="93"/>
      <c r="K194" s="93">
        <v>0</v>
      </c>
      <c r="L194" s="93">
        <v>1</v>
      </c>
      <c r="M194" s="93">
        <v>0</v>
      </c>
      <c r="N194" s="93">
        <v>0</v>
      </c>
      <c r="O194" s="93">
        <v>0</v>
      </c>
    </row>
    <row r="195" spans="1:15" x14ac:dyDescent="0.25">
      <c r="A195" s="75" t="s">
        <v>9</v>
      </c>
      <c r="B195" s="57" t="s">
        <v>7</v>
      </c>
      <c r="C195" s="58" t="s">
        <v>152</v>
      </c>
      <c r="D195" s="58" t="s">
        <v>513</v>
      </c>
      <c r="E195" s="131" t="s">
        <v>14</v>
      </c>
      <c r="F195" s="58" t="str">
        <f>CONCATENATE(A195,".",B195,".",C195,".",D195,".",E195)</f>
        <v>v.KPI.E2ELC.Critical.R4AWApproval.OT.Range.Formula</v>
      </c>
      <c r="G195" s="59" t="s">
        <v>599</v>
      </c>
      <c r="H195" s="60" t="str">
        <f>"'"&amp;SUBSTITUTE(SUBSTITUTE(G195,"'","'&amp;chr(39)&amp;'"),"$","'&amp;chr(36)&amp;'")&amp;"'"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[R4AW Approval On Time Completion]+'&amp;chr(36)&amp;'(v.Aux.KPI.Eps))'&amp;chr(39)&amp;''</v>
      </c>
      <c r="I195" s="58"/>
      <c r="J195" s="58"/>
      <c r="K195" s="58">
        <v>0</v>
      </c>
      <c r="L195" s="58">
        <v>1</v>
      </c>
      <c r="M195" s="58">
        <v>0</v>
      </c>
      <c r="N195" s="58">
        <v>0</v>
      </c>
      <c r="O195" s="58">
        <v>0</v>
      </c>
    </row>
    <row r="196" spans="1:15" x14ac:dyDescent="0.25">
      <c r="A196" s="75" t="s">
        <v>9</v>
      </c>
      <c r="B196" s="57" t="s">
        <v>7</v>
      </c>
      <c r="C196" s="58" t="s">
        <v>152</v>
      </c>
      <c r="D196" s="58" t="s">
        <v>514</v>
      </c>
      <c r="E196" s="131" t="s">
        <v>14</v>
      </c>
      <c r="F196" s="58" t="str">
        <f>CONCATENATE(A196,".",B196,".",C196,".",D196,".",E196)</f>
        <v>v.KPI.E2ELC.Critical.R4AWApproval.DEV.Range.Formula</v>
      </c>
      <c r="G196" s="59" t="s">
        <v>600</v>
      </c>
      <c r="H196" s="60" t="str">
        <f>"'"&amp;SUBSTITUTE(SUBSTITUTE(G196,"'","'&amp;chr(39)&amp;'"),"$","'&amp;chr(36)&amp;'")&amp;"'"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[R4AW Approval Deviation Time - Too Late])'&amp;chr(39)&amp;''</v>
      </c>
      <c r="I196" s="70"/>
      <c r="J196" s="70"/>
      <c r="K196" s="58">
        <v>0</v>
      </c>
      <c r="L196" s="58">
        <v>1</v>
      </c>
      <c r="M196" s="58">
        <v>0</v>
      </c>
      <c r="N196" s="58">
        <v>0</v>
      </c>
      <c r="O196" s="58">
        <v>0</v>
      </c>
    </row>
    <row r="197" spans="1:15" x14ac:dyDescent="0.25">
      <c r="A197" s="60" t="s">
        <v>9</v>
      </c>
      <c r="B197" s="70" t="s">
        <v>7</v>
      </c>
      <c r="C197" s="70" t="s">
        <v>152</v>
      </c>
      <c r="D197" s="70" t="s">
        <v>515</v>
      </c>
      <c r="E197" s="134" t="s">
        <v>14</v>
      </c>
      <c r="F197" s="70" t="str">
        <f t="shared" ref="F197:F211" si="33">CONCATENATE(A197,".",B197,".",C197,".",D197,".",E197)</f>
        <v>v.KPI.E2ELC.NonCritical.R4AWApproval.CT.Range.Formula</v>
      </c>
      <c r="G197" s="71" t="s">
        <v>640</v>
      </c>
      <c r="H197" s="60" t="str">
        <f t="shared" ref="H197:H211" si="34">"'"&amp;SUBSTITUTE(SUBSTITUTE(G197,"'","'&amp;chr(39)&amp;'"),"$","'&amp;chr(36)&amp;'")&amp;"'"</f>
        <v>'='&amp;chr(39)&amp;'avg({&lt;[%HIDE_Reporting Year]=,[%HIDE_Reporting Month]=,[%HIDE_Reporting YearMonth]= ,Month_ID={"&gt;='&amp;chr(36)&amp;'(=only(%HIDE_From.YearMonthID))&lt;='&amp;chr(36)&amp;'(=only(%HIDE_To.YearMonthID))"},[Criticality]={"NO"}&gt;} [R4AW Approval Cycle Time])'&amp;chr(39)&amp;''</v>
      </c>
      <c r="I197" s="70"/>
      <c r="J197" s="70"/>
      <c r="K197" s="70">
        <v>0</v>
      </c>
      <c r="L197" s="70">
        <v>1</v>
      </c>
      <c r="M197" s="70">
        <v>0</v>
      </c>
      <c r="N197" s="70">
        <v>0</v>
      </c>
      <c r="O197" s="70">
        <v>0</v>
      </c>
    </row>
    <row r="198" spans="1:15" x14ac:dyDescent="0.25">
      <c r="A198" s="60" t="s">
        <v>9</v>
      </c>
      <c r="B198" s="70" t="s">
        <v>7</v>
      </c>
      <c r="C198" s="70" t="s">
        <v>152</v>
      </c>
      <c r="D198" s="70" t="s">
        <v>516</v>
      </c>
      <c r="E198" s="134" t="s">
        <v>14</v>
      </c>
      <c r="F198" s="70" t="str">
        <f t="shared" si="33"/>
        <v>v.KPI.E2ELC.NonCritical.R4AWApproval.OT.Range.Formula</v>
      </c>
      <c r="G198" s="71" t="s">
        <v>641</v>
      </c>
      <c r="H198" s="60" t="str">
        <f t="shared" si="34"/>
        <v>'='&amp;chr(39)&amp;'avg({&lt;[%HIDE_Reporting Year]=,[%HIDE_Reporting Month]=,[%HIDE_Reporting YearMonth]= ,Month_ID={"&gt;='&amp;chr(36)&amp;'(=only(%HIDE_From.YearMonthID))&lt;='&amp;chr(36)&amp;'(=only(%HIDE_To.YearMonthID))"},[Criticality]={"NO"}&gt;}  [R4AW Approval On Time Completion]+'&amp;chr(36)&amp;'(v.Aux.KPI.Eps))'&amp;chr(39)&amp;''</v>
      </c>
      <c r="I198" s="70"/>
      <c r="J198" s="70"/>
      <c r="K198" s="70">
        <v>0</v>
      </c>
      <c r="L198" s="70">
        <v>1</v>
      </c>
      <c r="M198" s="70">
        <v>0</v>
      </c>
      <c r="N198" s="70">
        <v>0</v>
      </c>
      <c r="O198" s="70">
        <v>0</v>
      </c>
    </row>
    <row r="199" spans="1:15" x14ac:dyDescent="0.25">
      <c r="A199" s="60" t="s">
        <v>9</v>
      </c>
      <c r="B199" s="70" t="s">
        <v>7</v>
      </c>
      <c r="C199" s="70" t="s">
        <v>152</v>
      </c>
      <c r="D199" s="70" t="s">
        <v>517</v>
      </c>
      <c r="E199" s="134" t="s">
        <v>14</v>
      </c>
      <c r="F199" s="70" t="str">
        <f t="shared" si="33"/>
        <v>v.KPI.E2ELC.NonCritical.R4AWApproval.DEV.Range.Formula</v>
      </c>
      <c r="G199" s="71" t="s">
        <v>642</v>
      </c>
      <c r="H199" s="60" t="str">
        <f t="shared" si="34"/>
        <v>'='&amp;chr(39)&amp;'avg({&lt;[%HIDE_Reporting Year]=,[%HIDE_Reporting Month]=,[%HIDE_Reporting YearMonth]= ,Month_ID={"&gt;='&amp;chr(36)&amp;'(=only(%HIDE_From.YearMonthID))&lt;='&amp;chr(36)&amp;'(=only(%HIDE_To.YearMonthID))"},[Criticality]={"NO"}&gt;} [R4AW Approval Deviation Time - Too Late])'&amp;chr(39)&amp;''</v>
      </c>
      <c r="I199" s="70"/>
      <c r="J199" s="70"/>
      <c r="K199" s="70">
        <v>0</v>
      </c>
      <c r="L199" s="70">
        <v>1</v>
      </c>
      <c r="M199" s="70">
        <v>0</v>
      </c>
      <c r="N199" s="70">
        <v>0</v>
      </c>
      <c r="O199" s="70">
        <v>0</v>
      </c>
    </row>
    <row r="200" spans="1:15" x14ac:dyDescent="0.25">
      <c r="A200" s="60" t="s">
        <v>9</v>
      </c>
      <c r="B200" s="70" t="s">
        <v>7</v>
      </c>
      <c r="C200" s="70" t="s">
        <v>152</v>
      </c>
      <c r="D200" s="70" t="s">
        <v>518</v>
      </c>
      <c r="E200" s="134" t="s">
        <v>14</v>
      </c>
      <c r="F200" s="70" t="str">
        <f t="shared" si="33"/>
        <v>v.KPI.E2ELC.All.R4AWApproval.CT.Range.Formula</v>
      </c>
      <c r="G200" s="71" t="s">
        <v>609</v>
      </c>
      <c r="H200" s="60" t="str">
        <f t="shared" si="34"/>
        <v>'='&amp;chr(39)&amp;'avg({&lt;[%HIDE_Reporting Year]=,[%HIDE_Reporting Month]=,[%HIDE_Reporting YearMonth]=,Month_ID= {"&gt;='&amp;chr(36)&amp;'(=only(%HIDE_From.YearMonthID))&lt;='&amp;chr(36)&amp;'(=only(%HIDE_To.YearMonthID))"}&gt;} [R4AW Approval Cycle Time])'&amp;chr(39)&amp;''</v>
      </c>
      <c r="I200" s="70"/>
      <c r="J200" s="70"/>
      <c r="K200" s="70">
        <v>0</v>
      </c>
      <c r="L200" s="70">
        <v>1</v>
      </c>
      <c r="M200" s="70">
        <v>0</v>
      </c>
      <c r="N200" s="70">
        <v>0</v>
      </c>
      <c r="O200" s="70">
        <v>0</v>
      </c>
    </row>
    <row r="201" spans="1:15" x14ac:dyDescent="0.25">
      <c r="A201" s="60" t="s">
        <v>9</v>
      </c>
      <c r="B201" s="70" t="s">
        <v>7</v>
      </c>
      <c r="C201" s="70" t="s">
        <v>152</v>
      </c>
      <c r="D201" s="70" t="s">
        <v>519</v>
      </c>
      <c r="E201" s="134" t="s">
        <v>14</v>
      </c>
      <c r="F201" s="70" t="str">
        <f t="shared" si="33"/>
        <v>v.KPI.E2ELC.All.R4AWApproval.OT.Range.Formula</v>
      </c>
      <c r="G201" s="71" t="s">
        <v>610</v>
      </c>
      <c r="H201" s="60" t="str">
        <f t="shared" si="34"/>
        <v>'='&amp;chr(39)&amp;'avg( {&lt;[%HIDE_Reporting Year]=,[%HIDE_Reporting Month]=,[%HIDE_Reporting YearMonth]=,Month_ID= {"&gt;='&amp;chr(36)&amp;'(=only(%HIDE_From.YearMonthID))&lt;='&amp;chr(36)&amp;'(=only(%HIDE_To.YearMonthID))"}&gt;} [R4AW Approval On Time Completion]+'&amp;chr(36)&amp;'(v.Aux.KPI.Eps))'&amp;chr(39)&amp;''</v>
      </c>
      <c r="I201" s="70"/>
      <c r="J201" s="70"/>
      <c r="K201" s="70">
        <v>0</v>
      </c>
      <c r="L201" s="70">
        <v>1</v>
      </c>
      <c r="M201" s="70">
        <v>0</v>
      </c>
      <c r="N201" s="70">
        <v>0</v>
      </c>
      <c r="O201" s="70">
        <v>0</v>
      </c>
    </row>
    <row r="202" spans="1:15" ht="15.75" thickBot="1" x14ac:dyDescent="0.3">
      <c r="A202" s="60" t="s">
        <v>9</v>
      </c>
      <c r="B202" s="70" t="s">
        <v>7</v>
      </c>
      <c r="C202" s="70" t="s">
        <v>152</v>
      </c>
      <c r="D202" s="70" t="s">
        <v>520</v>
      </c>
      <c r="E202" s="134" t="s">
        <v>14</v>
      </c>
      <c r="F202" s="70" t="str">
        <f t="shared" si="33"/>
        <v>v.KPI.E2ELC.All.R4AWApproval.DEV.Range.Formula</v>
      </c>
      <c r="G202" s="71" t="s">
        <v>611</v>
      </c>
      <c r="H202" s="60" t="str">
        <f t="shared" si="34"/>
        <v>'='&amp;chr(39)&amp;'avg( {&lt;[%HIDE_Reporting Year]=,[%HIDE_Reporting Month]=,[%HIDE_Reporting YearMonth]=,Month_ID= {"&gt;='&amp;chr(36)&amp;'(=only(%HIDE_From.YearMonthID))&lt;='&amp;chr(36)&amp;'(=only(%HIDE_To.YearMonthID))"}&gt;} [R4AW Approval Deviation Time - Too Late])'&amp;chr(39)&amp;''</v>
      </c>
      <c r="I202" s="70"/>
      <c r="J202" s="70"/>
      <c r="K202" s="70">
        <v>0</v>
      </c>
      <c r="L202" s="70">
        <v>1</v>
      </c>
      <c r="M202" s="70">
        <v>0</v>
      </c>
      <c r="N202" s="70">
        <v>0</v>
      </c>
      <c r="O202" s="70">
        <v>0</v>
      </c>
    </row>
    <row r="203" spans="1:15" x14ac:dyDescent="0.25">
      <c r="A203" s="51" t="s">
        <v>9</v>
      </c>
      <c r="B203" s="52" t="s">
        <v>7</v>
      </c>
      <c r="C203" s="53" t="s">
        <v>152</v>
      </c>
      <c r="D203" s="53" t="s">
        <v>521</v>
      </c>
      <c r="E203" s="130" t="s">
        <v>14</v>
      </c>
      <c r="F203" s="53" t="str">
        <f t="shared" si="33"/>
        <v>v.KPI.E2ELC.Critical.AWfinish.CT.Range.Formula</v>
      </c>
      <c r="G203" s="54" t="s">
        <v>601</v>
      </c>
      <c r="H203" s="55" t="str">
        <f t="shared" si="34"/>
        <v>'='&amp;chr(39)&amp;'avg({&lt;[%HIDE_Reporting Year]=,[%HIDE_Reporting Month]=,[%HIDE_Reporting YearMonth]=,Month_ID={"&gt;='&amp;chr(36)&amp;'(=only(%HIDE_From.YearMonthID))&lt;='&amp;chr(36)&amp;'(=only(%HIDE_To.YearMonthID))"},[Criticality]={"YES"}&gt;}  [AW Cycle Time])'&amp;chr(39)&amp;''</v>
      </c>
      <c r="I203" s="53"/>
      <c r="J203" s="53"/>
      <c r="K203" s="53">
        <v>0</v>
      </c>
      <c r="L203" s="53">
        <v>1</v>
      </c>
      <c r="M203" s="53">
        <v>0</v>
      </c>
      <c r="N203" s="53">
        <v>0</v>
      </c>
      <c r="O203" s="53">
        <v>0</v>
      </c>
    </row>
    <row r="204" spans="1:15" x14ac:dyDescent="0.25">
      <c r="A204" s="56" t="s">
        <v>9</v>
      </c>
      <c r="B204" s="57" t="s">
        <v>7</v>
      </c>
      <c r="C204" s="58" t="s">
        <v>152</v>
      </c>
      <c r="D204" s="58" t="s">
        <v>522</v>
      </c>
      <c r="E204" s="131" t="s">
        <v>14</v>
      </c>
      <c r="F204" s="58" t="str">
        <f t="shared" si="33"/>
        <v>v.KPI.E2ELC.Critical.AWfinish.OT.Range.Formula</v>
      </c>
      <c r="G204" s="59" t="s">
        <v>602</v>
      </c>
      <c r="H204" s="60" t="str">
        <f t="shared" si="34"/>
        <v>'='&amp;chr(39)&amp;'avg({&lt;[%HIDE_Reporting Year]=,[%HIDE_Reporting Month]=,[%HIDE_Reporting YearMonth]=,Month_ID={"&gt;='&amp;chr(36)&amp;'(=only(%HIDE_From.YearMonthID))&lt;='&amp;chr(36)&amp;'(=only(%HIDE_To.YearMonthID))"},[Criticality]={"YES"}&gt;}  [AW On Time Completion]+'&amp;chr(36)&amp;'(v.Aux.KPI.Eps))'&amp;chr(39)&amp;''</v>
      </c>
      <c r="I204" s="58"/>
      <c r="J204" s="58"/>
      <c r="K204" s="58">
        <v>0</v>
      </c>
      <c r="L204" s="58">
        <v>1</v>
      </c>
      <c r="M204" s="58">
        <v>0</v>
      </c>
      <c r="N204" s="58">
        <v>0</v>
      </c>
      <c r="O204" s="58">
        <v>0</v>
      </c>
    </row>
    <row r="205" spans="1:15" x14ac:dyDescent="0.25">
      <c r="A205" s="56" t="s">
        <v>9</v>
      </c>
      <c r="B205" s="57" t="s">
        <v>7</v>
      </c>
      <c r="C205" s="58" t="s">
        <v>152</v>
      </c>
      <c r="D205" s="58" t="s">
        <v>523</v>
      </c>
      <c r="E205" s="131" t="s">
        <v>14</v>
      </c>
      <c r="F205" s="58" t="str">
        <f t="shared" si="33"/>
        <v>v.KPI.E2ELC.Critical.AWfinish.DEV.Range.Formula</v>
      </c>
      <c r="G205" s="59" t="s">
        <v>603</v>
      </c>
      <c r="H205" s="60" t="str">
        <f t="shared" si="34"/>
        <v>'='&amp;chr(39)&amp;'avg({&lt;[%HIDE_Reporting Year]=,[%HIDE_Reporting Month]=,[%HIDE_Reporting YearMonth]=,Month_ID={"&gt;='&amp;chr(36)&amp;'(=only(%HIDE_From.YearMonthID))&lt;='&amp;chr(36)&amp;'(=only(%HIDE_To.YearMonthID))"},[Criticality]={"YES"}&gt;}  [AW Deviation Time - Too Late])'&amp;chr(39)&amp;''</v>
      </c>
      <c r="I205" s="58"/>
      <c r="J205" s="58"/>
      <c r="K205" s="58">
        <v>0</v>
      </c>
      <c r="L205" s="58">
        <v>1</v>
      </c>
      <c r="M205" s="58">
        <v>0</v>
      </c>
      <c r="N205" s="58">
        <v>0</v>
      </c>
      <c r="O205" s="58">
        <v>0</v>
      </c>
    </row>
    <row r="206" spans="1:15" x14ac:dyDescent="0.25">
      <c r="A206" s="56" t="s">
        <v>9</v>
      </c>
      <c r="B206" s="57" t="s">
        <v>7</v>
      </c>
      <c r="C206" s="58" t="s">
        <v>152</v>
      </c>
      <c r="D206" s="58" t="s">
        <v>524</v>
      </c>
      <c r="E206" s="131" t="s">
        <v>14</v>
      </c>
      <c r="F206" s="58" t="str">
        <f t="shared" si="33"/>
        <v>v.KPI.E2ELC.NonCritical.AWfinish.CT.Range.Formula</v>
      </c>
      <c r="G206" s="59" t="s">
        <v>630</v>
      </c>
      <c r="H206" s="60" t="str">
        <f t="shared" si="34"/>
        <v>'='&amp;chr(39)&amp;'avg({&lt;[%HIDE_Reporting Year]=,[%HIDE_Reporting Month]=,[%HIDE_Reporting YearMonth]= ,Month_ID={"&gt;='&amp;chr(36)&amp;'(=only(%HIDE_From.YearMonthID))&lt;='&amp;chr(36)&amp;'(=only(%HIDE_To.YearMonthID))"},[Criticality]={"NO"}&gt;}  [AW Cycle Time])'&amp;chr(39)&amp;''</v>
      </c>
      <c r="I206" s="58"/>
      <c r="J206" s="58"/>
      <c r="K206" s="58">
        <v>0</v>
      </c>
      <c r="L206" s="58">
        <v>1</v>
      </c>
      <c r="M206" s="58">
        <v>0</v>
      </c>
      <c r="N206" s="58">
        <v>0</v>
      </c>
      <c r="O206" s="58">
        <v>0</v>
      </c>
    </row>
    <row r="207" spans="1:15" x14ac:dyDescent="0.25">
      <c r="A207" s="56" t="s">
        <v>9</v>
      </c>
      <c r="B207" s="57" t="s">
        <v>7</v>
      </c>
      <c r="C207" s="58" t="s">
        <v>152</v>
      </c>
      <c r="D207" s="58" t="s">
        <v>525</v>
      </c>
      <c r="E207" s="131" t="s">
        <v>14</v>
      </c>
      <c r="F207" s="58" t="str">
        <f t="shared" si="33"/>
        <v>v.KPI.E2ELC.NonCritical.AWfinish.OT.Range.Formula</v>
      </c>
      <c r="G207" s="59" t="s">
        <v>643</v>
      </c>
      <c r="H207" s="60" t="str">
        <f t="shared" si="34"/>
        <v>'='&amp;chr(39)&amp;'avg({&lt;[%HIDE_Reporting Year]=,[%HIDE_Reporting Month]=,[%HIDE_Reporting YearMonth]= ,Month_ID={"&gt;='&amp;chr(36)&amp;'(=only(%HIDE_From.YearMonthID))&lt;='&amp;chr(36)&amp;'(=only(%HIDE_To.YearMonthID))"},[Criticality]={"NO"}&gt;}  [AW On Time Completion]+'&amp;chr(36)&amp;'(v.Aux.KPI.Eps))'&amp;chr(39)&amp;''</v>
      </c>
      <c r="I207" s="58"/>
      <c r="J207" s="58"/>
      <c r="K207" s="58">
        <v>0</v>
      </c>
      <c r="L207" s="58">
        <v>1</v>
      </c>
      <c r="M207" s="58">
        <v>0</v>
      </c>
      <c r="N207" s="58">
        <v>0</v>
      </c>
      <c r="O207" s="58">
        <v>0</v>
      </c>
    </row>
    <row r="208" spans="1:15" x14ac:dyDescent="0.25">
      <c r="A208" s="56" t="s">
        <v>9</v>
      </c>
      <c r="B208" s="57" t="s">
        <v>7</v>
      </c>
      <c r="C208" s="58" t="s">
        <v>152</v>
      </c>
      <c r="D208" s="58" t="s">
        <v>526</v>
      </c>
      <c r="E208" s="131" t="s">
        <v>14</v>
      </c>
      <c r="F208" s="58" t="str">
        <f t="shared" si="33"/>
        <v>v.KPI.E2ELC.NonCritical.AWfinish.DEV.Range.Formula</v>
      </c>
      <c r="G208" s="59" t="s">
        <v>644</v>
      </c>
      <c r="H208" s="60" t="str">
        <f t="shared" si="34"/>
        <v>'='&amp;chr(39)&amp;'avg({&lt;[%HIDE_Reporting Year]=,[%HIDE_Reporting Month]=,[%HIDE_Reporting YearMonth]= ,Month_ID={"&gt;='&amp;chr(36)&amp;'(=only(%HIDE_From.YearMonthID))&lt;='&amp;chr(36)&amp;'(=only(%HIDE_To.YearMonthID))"},[Criticality]={"NO"}&gt;}  [AW Deviation Time - Too Late])'&amp;chr(39)&amp;''</v>
      </c>
      <c r="I208" s="58"/>
      <c r="J208" s="58"/>
      <c r="K208" s="58">
        <v>0</v>
      </c>
      <c r="L208" s="58">
        <v>1</v>
      </c>
      <c r="M208" s="58">
        <v>0</v>
      </c>
      <c r="N208" s="58">
        <v>0</v>
      </c>
      <c r="O208" s="58">
        <v>0</v>
      </c>
    </row>
    <row r="209" spans="1:15" x14ac:dyDescent="0.25">
      <c r="A209" s="56" t="s">
        <v>9</v>
      </c>
      <c r="B209" s="57" t="s">
        <v>7</v>
      </c>
      <c r="C209" s="58" t="s">
        <v>152</v>
      </c>
      <c r="D209" s="58" t="s">
        <v>527</v>
      </c>
      <c r="E209" s="131" t="s">
        <v>14</v>
      </c>
      <c r="F209" s="58" t="str">
        <f t="shared" si="33"/>
        <v>v.KPI.E2ELC.All.AWfinish.CT.Range.Formula</v>
      </c>
      <c r="G209" s="59" t="s">
        <v>625</v>
      </c>
      <c r="H209" s="60" t="str">
        <f t="shared" si="34"/>
        <v>'='&amp;chr(39)&amp;'avg( {&lt;[%HIDE_Reporting Year]=,[%HIDE_Reporting Month]=,[%HIDE_Reporting YearMonth]=,Month_ID= {"&gt;='&amp;chr(36)&amp;'(=only(%HIDE_From.YearMonthID))&lt;='&amp;chr(36)&amp;'(=only(%HIDE_To.YearMonthID))"}&gt;} [AW Cycle Time])'&amp;chr(39)&amp;''</v>
      </c>
      <c r="I209" s="58"/>
      <c r="J209" s="58"/>
      <c r="K209" s="58">
        <v>0</v>
      </c>
      <c r="L209" s="58">
        <v>1</v>
      </c>
      <c r="M209" s="58">
        <v>0</v>
      </c>
      <c r="N209" s="58">
        <v>0</v>
      </c>
      <c r="O209" s="58">
        <v>0</v>
      </c>
    </row>
    <row r="210" spans="1:15" x14ac:dyDescent="0.25">
      <c r="A210" s="56" t="s">
        <v>9</v>
      </c>
      <c r="B210" s="57" t="s">
        <v>7</v>
      </c>
      <c r="C210" s="58" t="s">
        <v>152</v>
      </c>
      <c r="D210" s="58" t="s">
        <v>528</v>
      </c>
      <c r="E210" s="131" t="s">
        <v>14</v>
      </c>
      <c r="F210" s="58" t="str">
        <f t="shared" si="33"/>
        <v>v.KPI.E2ELC.All.AWfinish.OT.Range.Formula</v>
      </c>
      <c r="G210" s="59" t="s">
        <v>626</v>
      </c>
      <c r="H210" s="60" t="str">
        <f t="shared" si="34"/>
        <v>'='&amp;chr(39)&amp;'avg({&lt;[%HIDE_Reporting Year]=,[%HIDE_Reporting Month]=,[%HIDE_Reporting YearMonth]=,Month_ID= {"&gt;='&amp;chr(36)&amp;'(=only(%HIDE_From.YearMonthID))&lt;='&amp;chr(36)&amp;'(=only(%HIDE_To.YearMonthID))"}&gt;} [AW On Time Completion]+'&amp;chr(36)&amp;'(v.Aux.KPI.Eps))'&amp;chr(39)&amp;''</v>
      </c>
      <c r="I210" s="58"/>
      <c r="J210" s="58"/>
      <c r="K210" s="58">
        <v>0</v>
      </c>
      <c r="L210" s="58">
        <v>1</v>
      </c>
      <c r="M210" s="58">
        <v>0</v>
      </c>
      <c r="N210" s="58">
        <v>0</v>
      </c>
      <c r="O210" s="58">
        <v>0</v>
      </c>
    </row>
    <row r="211" spans="1:15" ht="15.75" thickBot="1" x14ac:dyDescent="0.3">
      <c r="A211" s="61" t="s">
        <v>9</v>
      </c>
      <c r="B211" s="62" t="s">
        <v>7</v>
      </c>
      <c r="C211" s="63" t="s">
        <v>152</v>
      </c>
      <c r="D211" s="63" t="s">
        <v>529</v>
      </c>
      <c r="E211" s="132" t="s">
        <v>14</v>
      </c>
      <c r="F211" s="63" t="str">
        <f t="shared" si="33"/>
        <v>v.KPI.E2ELC.All.AWfinish.DEV.Range.Formula</v>
      </c>
      <c r="G211" s="64" t="s">
        <v>612</v>
      </c>
      <c r="H211" s="65" t="str">
        <f t="shared" si="34"/>
        <v>'='&amp;chr(39)&amp;'avg( {&lt;[%HIDE_Reporting Year]=,[%HIDE_Reporting Month]=,[%HIDE_Reporting YearMonth]=,Month_ID= {"&gt;='&amp;chr(36)&amp;'(=only(%HIDE_From.YearMonthID))&lt;='&amp;chr(36)&amp;'(=only(%HIDE_To.YearMonthID))"}&gt;} [AW Deviation Time - Too Late])'&amp;chr(39)&amp;''</v>
      </c>
      <c r="I211" s="63"/>
      <c r="J211" s="63"/>
      <c r="K211" s="63">
        <v>0</v>
      </c>
      <c r="L211" s="63">
        <v>1</v>
      </c>
      <c r="M211" s="63">
        <v>0</v>
      </c>
      <c r="N211" s="63">
        <v>0</v>
      </c>
      <c r="O211" s="63">
        <v>0</v>
      </c>
    </row>
    <row r="212" spans="1:15" x14ac:dyDescent="0.25">
      <c r="A212" s="39" t="s">
        <v>9</v>
      </c>
      <c r="B212" s="40" t="s">
        <v>7</v>
      </c>
      <c r="C212" s="40" t="s">
        <v>152</v>
      </c>
      <c r="D212" s="40" t="s">
        <v>530</v>
      </c>
      <c r="E212" s="136" t="s">
        <v>14</v>
      </c>
      <c r="F212" s="40" t="str">
        <f>CONCATENATE(A212,".",B212,".",C212,".",D212,".",E212)</f>
        <v>v.KPI.E2ELC.Critical.BatchRelease.CT.Range.Formula</v>
      </c>
      <c r="G212" s="41" t="s">
        <v>604</v>
      </c>
      <c r="H212" s="39" t="str">
        <f>"'"&amp;SUBSTITUTE(SUBSTITUTE(G212,"'","'&amp;chr(39)&amp;'"),"$","'&amp;chr(36)&amp;'")&amp;"'"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[Plant/Pack Site Batch Cycle Time])'&amp;chr(39)&amp;''</v>
      </c>
      <c r="I212" s="40"/>
      <c r="J212" s="40"/>
      <c r="K212" s="40">
        <v>0</v>
      </c>
      <c r="L212" s="40">
        <v>1</v>
      </c>
      <c r="M212" s="40">
        <v>0</v>
      </c>
      <c r="N212" s="40">
        <v>0</v>
      </c>
      <c r="O212" s="40">
        <v>0</v>
      </c>
    </row>
    <row r="213" spans="1:15" x14ac:dyDescent="0.25">
      <c r="A213" s="39" t="s">
        <v>9</v>
      </c>
      <c r="B213" s="40" t="s">
        <v>7</v>
      </c>
      <c r="C213" s="40" t="s">
        <v>152</v>
      </c>
      <c r="D213" s="40" t="s">
        <v>531</v>
      </c>
      <c r="E213" s="136" t="s">
        <v>14</v>
      </c>
      <c r="F213" s="40" t="str">
        <f t="shared" ref="F213" si="35">CONCATENATE(A213,".",B213,".",C213,".",D213,".",E213)</f>
        <v>v.KPI.E2ELC.Critical.BatchRelease.OT.Range.Formula</v>
      </c>
      <c r="G213" s="41" t="s">
        <v>605</v>
      </c>
      <c r="H213" s="39" t="str">
        <f t="shared" ref="H213:H220" si="36">"'"&amp;SUBSTITUTE(SUBSTITUTE(G213,"'","'&amp;chr(39)&amp;'"),"$","'&amp;chr(36)&amp;'")&amp;"'"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[Plant/Pack Site batch  On Time Releases]+'&amp;chr(36)&amp;'(v.Aux.KPI.Eps))'&amp;chr(39)&amp;''</v>
      </c>
      <c r="I213" s="40"/>
      <c r="J213" s="40"/>
      <c r="K213" s="40">
        <v>0</v>
      </c>
      <c r="L213" s="40">
        <v>1</v>
      </c>
      <c r="M213" s="40">
        <v>0</v>
      </c>
      <c r="N213" s="40">
        <v>0</v>
      </c>
      <c r="O213" s="40">
        <v>0</v>
      </c>
    </row>
    <row r="214" spans="1:15" x14ac:dyDescent="0.25">
      <c r="A214" s="39" t="s">
        <v>9</v>
      </c>
      <c r="B214" s="40" t="s">
        <v>7</v>
      </c>
      <c r="C214" s="40" t="s">
        <v>152</v>
      </c>
      <c r="D214" s="40" t="s">
        <v>532</v>
      </c>
      <c r="E214" s="136" t="s">
        <v>14</v>
      </c>
      <c r="F214" s="40" t="str">
        <f>CONCATENATE(A214,".",B214,".",C214,".",D214,".",E214)</f>
        <v>v.KPI.E2ELC.Critical.BatchRelease.DEV.Range.Formula</v>
      </c>
      <c r="G214" s="41" t="s">
        <v>606</v>
      </c>
      <c r="H214" s="39" t="str">
        <f t="shared" si="36"/>
        <v>'='&amp;chr(39)&amp;'avg({&lt;[%HIDE_Reporting Year]=,[%HIDE_Reporting Month]=,[%HIDE_Reporting YearMonth]=,Month_ID={"&gt;='&amp;chr(36)&amp;'(=only(%HIDE_From.YearMonthID))&lt;='&amp;chr(36)&amp;'(=only(%HIDE_To.YearMonthID))"},[Criticality]={"YES"}&gt;}  [Plant/Pack Site batch Deviation Time - Too Late])'&amp;chr(39)&amp;''</v>
      </c>
      <c r="I214" s="40"/>
      <c r="J214" s="40"/>
      <c r="K214" s="40">
        <v>0</v>
      </c>
      <c r="L214" s="40">
        <v>1</v>
      </c>
      <c r="M214" s="40">
        <v>0</v>
      </c>
      <c r="N214" s="40">
        <v>0</v>
      </c>
      <c r="O214" s="40">
        <v>0</v>
      </c>
    </row>
    <row r="215" spans="1:15" x14ac:dyDescent="0.25">
      <c r="A215" s="39" t="s">
        <v>9</v>
      </c>
      <c r="B215" s="40" t="s">
        <v>7</v>
      </c>
      <c r="C215" s="40" t="s">
        <v>152</v>
      </c>
      <c r="D215" s="40" t="s">
        <v>533</v>
      </c>
      <c r="E215" s="136" t="s">
        <v>14</v>
      </c>
      <c r="F215" s="40" t="str">
        <f>CONCATENATE(A215,".",B215,".",C215,".",D215,".",E215)</f>
        <v>v.KPI.E2ELC.NonCritical.BatchRelease.CT.Range.Formula</v>
      </c>
      <c r="G215" s="41" t="s">
        <v>645</v>
      </c>
      <c r="H215" s="39" t="str">
        <f t="shared" si="36"/>
        <v>'='&amp;chr(39)&amp;'avg({&lt;[%HIDE_Reporting Year]=,[%HIDE_Reporting Month]=,[%HIDE_Reporting YearMonth]= ,Month_ID={"&gt;='&amp;chr(36)&amp;'(=only(%HIDE_From.YearMonthID))&lt;='&amp;chr(36)&amp;'(=only(%HIDE_To.YearMonthID))"},[Criticality]={"NO"}&gt;}  [Plant/Pack Site Batch Cycle Time])'&amp;chr(39)&amp;''</v>
      </c>
      <c r="I215" s="40"/>
      <c r="J215" s="40"/>
      <c r="K215" s="40">
        <v>0</v>
      </c>
      <c r="L215" s="40">
        <v>1</v>
      </c>
      <c r="M215" s="40">
        <v>0</v>
      </c>
      <c r="N215" s="40">
        <v>0</v>
      </c>
      <c r="O215" s="40">
        <v>0</v>
      </c>
    </row>
    <row r="216" spans="1:15" x14ac:dyDescent="0.25">
      <c r="A216" s="39" t="s">
        <v>9</v>
      </c>
      <c r="B216" s="40" t="s">
        <v>7</v>
      </c>
      <c r="C216" s="40" t="s">
        <v>152</v>
      </c>
      <c r="D216" s="40" t="s">
        <v>534</v>
      </c>
      <c r="E216" s="136" t="s">
        <v>14</v>
      </c>
      <c r="F216" s="40" t="str">
        <f t="shared" ref="F216" si="37">CONCATENATE(A216,".",B216,".",C216,".",D216,".",E216)</f>
        <v>v.KPI.E2ELC.NonCritical.BatchRelease.OT.Range.Formula</v>
      </c>
      <c r="G216" s="41" t="s">
        <v>646</v>
      </c>
      <c r="H216" s="39" t="str">
        <f t="shared" si="36"/>
        <v>'='&amp;chr(39)&amp;'avg({&lt;[%HIDE_Reporting Year]=,[%HIDE_Reporting Month]=,[%HIDE_Reporting YearMonth]= ,Month_ID={"&gt;='&amp;chr(36)&amp;'(=only(%HIDE_From.YearMonthID))&lt;='&amp;chr(36)&amp;'(=only(%HIDE_To.YearMonthID))"},[Criticality]={"NO"}&gt;}  [Plant/Pack Site batch  On Time Releases]+'&amp;chr(36)&amp;'(v.Aux.KPI.Eps))'&amp;chr(39)&amp;''</v>
      </c>
      <c r="I216" s="40"/>
      <c r="J216" s="40"/>
      <c r="K216" s="40">
        <v>0</v>
      </c>
      <c r="L216" s="40">
        <v>1</v>
      </c>
      <c r="M216" s="40">
        <v>0</v>
      </c>
      <c r="N216" s="40">
        <v>0</v>
      </c>
      <c r="O216" s="40">
        <v>0</v>
      </c>
    </row>
    <row r="217" spans="1:15" x14ac:dyDescent="0.25">
      <c r="A217" s="39" t="s">
        <v>9</v>
      </c>
      <c r="B217" s="40" t="s">
        <v>7</v>
      </c>
      <c r="C217" s="40" t="s">
        <v>152</v>
      </c>
      <c r="D217" s="40" t="s">
        <v>535</v>
      </c>
      <c r="E217" s="136" t="s">
        <v>14</v>
      </c>
      <c r="F217" s="40" t="str">
        <f>CONCATENATE(A217,".",B217,".",C217,".",D217,".",E217)</f>
        <v>v.KPI.E2ELC.NonCritical.BatchRelease.DEV.Range.Formula</v>
      </c>
      <c r="G217" s="41" t="s">
        <v>647</v>
      </c>
      <c r="H217" s="39" t="str">
        <f t="shared" si="36"/>
        <v>'='&amp;chr(39)&amp;'avg({&lt;[%HIDE_Reporting Year]=,[%HIDE_Reporting Month]=,[%HIDE_Reporting YearMonth]= ,Month_ID={"&gt;='&amp;chr(36)&amp;'(=only(%HIDE_From.YearMonthID))&lt;='&amp;chr(36)&amp;'(=only(%HIDE_To.YearMonthID))"},[Criticality]={"NO"}&gt;} [Plant/Pack Site batch Deviation Time - Too Late])'&amp;chr(39)&amp;''</v>
      </c>
      <c r="I217" s="40"/>
      <c r="J217" s="40"/>
      <c r="K217" s="40">
        <v>0</v>
      </c>
      <c r="L217" s="40">
        <v>1</v>
      </c>
      <c r="M217" s="40">
        <v>0</v>
      </c>
      <c r="N217" s="40">
        <v>0</v>
      </c>
      <c r="O217" s="40">
        <v>0</v>
      </c>
    </row>
    <row r="218" spans="1:15" x14ac:dyDescent="0.25">
      <c r="A218" s="39" t="s">
        <v>9</v>
      </c>
      <c r="B218" s="40" t="s">
        <v>7</v>
      </c>
      <c r="C218" s="40" t="s">
        <v>152</v>
      </c>
      <c r="D218" s="40" t="s">
        <v>536</v>
      </c>
      <c r="E218" s="136" t="s">
        <v>14</v>
      </c>
      <c r="F218" s="40" t="str">
        <f t="shared" ref="F218:F220" si="38">CONCATENATE(A218,".",B218,".",C218,".",D218,".",E218)</f>
        <v>v.KPI.E2ELC.All.BatchRelease.CT.Range.Formula</v>
      </c>
      <c r="G218" s="41" t="s">
        <v>627</v>
      </c>
      <c r="H218" s="39" t="str">
        <f t="shared" si="36"/>
        <v>'='&amp;chr(39)&amp;'avg( {&lt;[%HIDE_Reporting Year]=,[%HIDE_Reporting Month]=,[%HIDE_Reporting YearMonth]=,Month_ID= {"&gt;='&amp;chr(36)&amp;'(=only(%HIDE_From.YearMonthID))&lt;='&amp;chr(36)&amp;'(=only(%HIDE_To.YearMonthID))"}&gt;} [Plant/Pack Site Batch Cycle Time])'&amp;chr(39)&amp;''</v>
      </c>
      <c r="I218" s="40"/>
      <c r="J218" s="40"/>
      <c r="K218" s="40">
        <v>0</v>
      </c>
      <c r="L218" s="40">
        <v>1</v>
      </c>
      <c r="M218" s="40">
        <v>0</v>
      </c>
      <c r="N218" s="40">
        <v>0</v>
      </c>
      <c r="O218" s="40">
        <v>0</v>
      </c>
    </row>
    <row r="219" spans="1:15" x14ac:dyDescent="0.25">
      <c r="A219" s="39" t="s">
        <v>9</v>
      </c>
      <c r="B219" s="40" t="s">
        <v>7</v>
      </c>
      <c r="C219" s="40" t="s">
        <v>152</v>
      </c>
      <c r="D219" s="40" t="s">
        <v>537</v>
      </c>
      <c r="E219" s="136" t="s">
        <v>14</v>
      </c>
      <c r="F219" s="40" t="str">
        <f t="shared" si="38"/>
        <v>v.KPI.E2ELC.All.BatchRelease.OT.Range.Formula</v>
      </c>
      <c r="G219" s="41" t="s">
        <v>628</v>
      </c>
      <c r="H219" s="39" t="str">
        <f t="shared" si="36"/>
        <v>'='&amp;chr(39)&amp;'avg({&lt;[%HIDE_Reporting Year]=,[%HIDE_Reporting Month]=,[%HIDE_Reporting YearMonth]=,Month_ID= {"&gt;='&amp;chr(36)&amp;'(=only(%HIDE_From.YearMonthID))&lt;='&amp;chr(36)&amp;'(=only(%HIDE_To.YearMonthID))"}&gt;} [Plant/Pack Site batch  On Time Releases]+'&amp;chr(36)&amp;'(v.Aux.KPI.Eps))'&amp;chr(39)&amp;''</v>
      </c>
      <c r="I219" s="40"/>
      <c r="J219" s="40"/>
      <c r="K219" s="40">
        <v>0</v>
      </c>
      <c r="L219" s="40">
        <v>1</v>
      </c>
      <c r="M219" s="40">
        <v>0</v>
      </c>
      <c r="N219" s="40">
        <v>0</v>
      </c>
      <c r="O219" s="40">
        <v>0</v>
      </c>
    </row>
    <row r="220" spans="1:15" x14ac:dyDescent="0.25">
      <c r="A220" s="39" t="s">
        <v>9</v>
      </c>
      <c r="B220" s="40" t="s">
        <v>7</v>
      </c>
      <c r="C220" s="40" t="s">
        <v>152</v>
      </c>
      <c r="D220" s="40" t="s">
        <v>538</v>
      </c>
      <c r="E220" s="136" t="s">
        <v>14</v>
      </c>
      <c r="F220" s="40" t="str">
        <f t="shared" si="38"/>
        <v>v.KPI.E2ELC.All.BatchRelease.DEV.Range.Formula</v>
      </c>
      <c r="G220" s="41" t="s">
        <v>629</v>
      </c>
      <c r="H220" s="39" t="str">
        <f t="shared" si="36"/>
        <v>'='&amp;chr(39)&amp;'avg({&lt;[%HIDE_Reporting Year]=,[%HIDE_Reporting Month]=,[%HIDE_Reporting YearMonth]=,Month_ID= {"&gt;='&amp;chr(36)&amp;'(=only(%HIDE_From.YearMonthID))&lt;='&amp;chr(36)&amp;'(=only(%HIDE_To.YearMonthID))"}&gt;} [Plant/Pack Site batch Deviation Time - Too Late])'&amp;chr(39)&amp;''</v>
      </c>
      <c r="I220" s="40"/>
      <c r="J220" s="40"/>
      <c r="K220" s="40">
        <v>0</v>
      </c>
      <c r="L220" s="40">
        <v>1</v>
      </c>
      <c r="M220" s="40">
        <v>0</v>
      </c>
      <c r="N220" s="40">
        <v>0</v>
      </c>
      <c r="O220" s="40">
        <v>0</v>
      </c>
    </row>
    <row r="221" spans="1:15" s="166" customFormat="1" x14ac:dyDescent="0.25">
      <c r="A221" s="162" t="s">
        <v>9</v>
      </c>
      <c r="B221" s="163" t="s">
        <v>7</v>
      </c>
      <c r="C221" s="163" t="s">
        <v>152</v>
      </c>
      <c r="D221" s="163" t="s">
        <v>539</v>
      </c>
      <c r="E221" s="164" t="s">
        <v>14</v>
      </c>
      <c r="F221" s="163" t="str">
        <f>CONCATENATE(A221,".",B221,".",C221,".",D221,".",E221)</f>
        <v>v.KPI.E2ELC.Critical.MarketImplement.CT.Range.Formula</v>
      </c>
      <c r="G221" s="165" t="s">
        <v>607</v>
      </c>
      <c r="H221" s="162" t="str">
        <f>"'"&amp;SUBSTITUTE(SUBSTITUTE(G221,"'","'&amp;chr(39)&amp;'"),"$","'&amp;chr(36)&amp;'")&amp;"'"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 [In market cycle time])'&amp;chr(39)&amp;''</v>
      </c>
      <c r="I221" s="163"/>
      <c r="J221" s="163"/>
      <c r="K221" s="163">
        <v>0</v>
      </c>
      <c r="L221" s="163">
        <v>1</v>
      </c>
      <c r="M221" s="163">
        <v>0</v>
      </c>
      <c r="N221" s="163">
        <v>0</v>
      </c>
      <c r="O221" s="163">
        <v>0</v>
      </c>
    </row>
    <row r="222" spans="1:15" s="167" customFormat="1" x14ac:dyDescent="0.25">
      <c r="A222" s="76" t="s">
        <v>9</v>
      </c>
      <c r="B222" s="77" t="s">
        <v>7</v>
      </c>
      <c r="C222" s="77" t="s">
        <v>152</v>
      </c>
      <c r="D222" s="77" t="s">
        <v>540</v>
      </c>
      <c r="E222" s="139" t="s">
        <v>14</v>
      </c>
      <c r="F222" s="77" t="str">
        <f t="shared" ref="F222" si="39">CONCATENATE(A222,".",B222,".",C222,".",D222,".",E222)</f>
        <v>v.KPI.E2ELC.Critical.MarketImplement.OT.Range.Formula</v>
      </c>
      <c r="G222" s="78" t="s">
        <v>608</v>
      </c>
      <c r="H222" s="76" t="str">
        <f t="shared" ref="H222:H224" si="40">"'"&amp;SUBSTITUTE(SUBSTITUTE(G222,"'","'&amp;chr(39)&amp;'"),"$","'&amp;chr(36)&amp;'")&amp;"'"</f>
        <v>'='&amp;chr(39)&amp;'avg({&lt;[%HIDE_Reporting Year]=,[%HIDE_Reporting Month]=,[%HIDE_Reporting YearMonth]=,Month_ID={"&gt;='&amp;chr(36)&amp;'(=only(%HIDE_From.YearMonthID))&lt;='&amp;chr(36)&amp;'(=only(%HIDE_To.YearMonthID))"},[Criticality]={"YES"}&gt;} [In market On Time Completion]+'&amp;chr(36)&amp;'(v.Aux.KPI.Eps))'&amp;chr(39)&amp;''</v>
      </c>
      <c r="I222" s="77"/>
      <c r="J222" s="77"/>
      <c r="K222" s="77">
        <v>0</v>
      </c>
      <c r="L222" s="77">
        <v>1</v>
      </c>
      <c r="M222" s="77">
        <v>0</v>
      </c>
      <c r="N222" s="77">
        <v>0</v>
      </c>
      <c r="O222" s="77">
        <v>0</v>
      </c>
    </row>
    <row r="223" spans="1:15" s="167" customFormat="1" x14ac:dyDescent="0.25">
      <c r="A223" s="76" t="s">
        <v>9</v>
      </c>
      <c r="B223" s="77" t="s">
        <v>7</v>
      </c>
      <c r="C223" s="77" t="s">
        <v>152</v>
      </c>
      <c r="D223" s="77" t="s">
        <v>541</v>
      </c>
      <c r="E223" s="139" t="s">
        <v>14</v>
      </c>
      <c r="F223" s="77" t="str">
        <f t="shared" ref="F223:F230" si="41">CONCATENATE(A223,".",B223,".",C223,".",D223,".",E223)</f>
        <v>v.KPI.E2ELC.Critical.MarketImplement.DEV.Range.Formula</v>
      </c>
      <c r="G223" s="78" t="s">
        <v>675</v>
      </c>
      <c r="H223" s="76" t="str">
        <f t="shared" si="40"/>
        <v>'='&amp;chr(39)&amp;'avg({&lt;[%HIDE_Reporting Year]=,[%HIDE_Reporting Month]=,[%HIDE_Reporting YearMonth]=,Month_ID={"&gt;='&amp;chr(36)&amp;'(=only(%HIDE_From.YearMonthID))&lt;='&amp;chr(36)&amp;'(=only(%HIDE_To.YearMonthID))"},[Criticality]={"YES"}&gt;}  [In Market Deviation Time - Too Late])'&amp;chr(39)&amp;''</v>
      </c>
      <c r="I223" s="77"/>
      <c r="J223" s="77"/>
      <c r="K223" s="77">
        <v>0</v>
      </c>
      <c r="L223" s="77">
        <v>1</v>
      </c>
      <c r="M223" s="77">
        <v>0</v>
      </c>
      <c r="N223" s="77">
        <v>0</v>
      </c>
      <c r="O223" s="77">
        <v>0</v>
      </c>
    </row>
    <row r="224" spans="1:15" x14ac:dyDescent="0.25">
      <c r="A224" s="122" t="s">
        <v>9</v>
      </c>
      <c r="B224" s="123" t="s">
        <v>7</v>
      </c>
      <c r="C224" s="124" t="s">
        <v>152</v>
      </c>
      <c r="D224" s="124" t="s">
        <v>544</v>
      </c>
      <c r="E224" s="147" t="s">
        <v>14</v>
      </c>
      <c r="F224" s="124" t="str">
        <f t="shared" si="41"/>
        <v>v.KPI.E2ELC.All.HA.OnTime.Formula</v>
      </c>
      <c r="G224" s="125" t="s">
        <v>545</v>
      </c>
      <c r="H224" s="126" t="str">
        <f t="shared" si="40"/>
        <v>'='&amp;chr(39)&amp;'Sum([HA Submission On Time])'</v>
      </c>
      <c r="I224" s="124"/>
      <c r="J224" s="124"/>
      <c r="K224" s="124">
        <v>0</v>
      </c>
      <c r="L224" s="124">
        <v>1</v>
      </c>
      <c r="M224" s="124">
        <v>0</v>
      </c>
      <c r="N224" s="124">
        <v>0</v>
      </c>
      <c r="O224" s="124">
        <v>0</v>
      </c>
    </row>
    <row r="225" spans="1:15" x14ac:dyDescent="0.25">
      <c r="A225" s="122" t="s">
        <v>9</v>
      </c>
      <c r="B225" s="123" t="s">
        <v>7</v>
      </c>
      <c r="C225" s="124" t="s">
        <v>152</v>
      </c>
      <c r="D225" s="124" t="s">
        <v>546</v>
      </c>
      <c r="E225" s="147" t="s">
        <v>14</v>
      </c>
      <c r="F225" s="124" t="str">
        <f t="shared" si="41"/>
        <v>v.KPI.E2ELC.All.HA.Risk.Formula</v>
      </c>
      <c r="G225" s="125" t="s">
        <v>547</v>
      </c>
      <c r="H225" s="126" t="str">
        <f t="shared" ref="H225" si="42">"'"&amp;SUBSTITUTE(SUBSTITUTE(G225,"'","'&amp;chr(39)&amp;'"),"$","'&amp;chr(36)&amp;'")&amp;"'"</f>
        <v>'='&amp;chr(39)&amp;'Sum([HA Submission at Risk])'</v>
      </c>
      <c r="I225" s="124"/>
      <c r="J225" s="124"/>
      <c r="K225" s="124">
        <v>0</v>
      </c>
      <c r="L225" s="124">
        <v>1</v>
      </c>
      <c r="M225" s="124">
        <v>0</v>
      </c>
      <c r="N225" s="124">
        <v>0</v>
      </c>
      <c r="O225" s="124">
        <v>0</v>
      </c>
    </row>
    <row r="226" spans="1:15" x14ac:dyDescent="0.25">
      <c r="A226" s="122" t="s">
        <v>9</v>
      </c>
      <c r="B226" s="123" t="s">
        <v>7</v>
      </c>
      <c r="C226" s="124" t="s">
        <v>152</v>
      </c>
      <c r="D226" s="124" t="s">
        <v>548</v>
      </c>
      <c r="E226" s="147" t="s">
        <v>14</v>
      </c>
      <c r="F226" s="124" t="str">
        <f t="shared" si="41"/>
        <v>v.KPI.E2ELC.All.HA.Overdue.Formula</v>
      </c>
      <c r="G226" s="125" t="s">
        <v>549</v>
      </c>
      <c r="H226" s="126" t="str">
        <f t="shared" ref="H226:H228" si="43">"'"&amp;SUBSTITUTE(SUBSTITUTE(G226,"'","'&amp;chr(39)&amp;'"),"$","'&amp;chr(36)&amp;'")&amp;"'"</f>
        <v>'='&amp;chr(39)&amp;'Sum([HA Submission Overdue])'</v>
      </c>
      <c r="I226" s="124"/>
      <c r="J226" s="124"/>
      <c r="K226" s="124">
        <v>1</v>
      </c>
      <c r="L226" s="124">
        <v>2</v>
      </c>
      <c r="M226" s="124">
        <v>1</v>
      </c>
      <c r="N226" s="124">
        <v>1</v>
      </c>
      <c r="O226" s="124">
        <v>1</v>
      </c>
    </row>
    <row r="227" spans="1:15" s="168" customFormat="1" x14ac:dyDescent="0.25">
      <c r="A227" s="75" t="s">
        <v>9</v>
      </c>
      <c r="B227" s="57" t="s">
        <v>7</v>
      </c>
      <c r="C227" s="58" t="s">
        <v>152</v>
      </c>
      <c r="D227" s="58" t="s">
        <v>550</v>
      </c>
      <c r="E227" s="131" t="s">
        <v>14</v>
      </c>
      <c r="F227" s="58" t="str">
        <f t="shared" si="41"/>
        <v>v.KPI.E2ELC.All.AW.OnTime.Formula</v>
      </c>
      <c r="G227" s="59" t="s">
        <v>553</v>
      </c>
      <c r="H227" s="60" t="str">
        <f t="shared" si="43"/>
        <v>'='&amp;chr(39)&amp;'Sum([AW On Time])'</v>
      </c>
      <c r="I227" s="58"/>
      <c r="J227" s="58"/>
      <c r="K227" s="58">
        <v>0</v>
      </c>
      <c r="L227" s="58">
        <v>1</v>
      </c>
      <c r="M227" s="58">
        <v>0</v>
      </c>
      <c r="N227" s="58">
        <v>0</v>
      </c>
      <c r="O227" s="58">
        <v>0</v>
      </c>
    </row>
    <row r="228" spans="1:15" s="168" customFormat="1" x14ac:dyDescent="0.25">
      <c r="A228" s="75" t="s">
        <v>9</v>
      </c>
      <c r="B228" s="57" t="s">
        <v>7</v>
      </c>
      <c r="C228" s="58" t="s">
        <v>152</v>
      </c>
      <c r="D228" s="58" t="s">
        <v>551</v>
      </c>
      <c r="E228" s="131" t="s">
        <v>14</v>
      </c>
      <c r="F228" s="58" t="str">
        <f t="shared" si="41"/>
        <v>v.KPI.E2ELC.All.AW.Risk.Formula</v>
      </c>
      <c r="G228" s="59" t="s">
        <v>554</v>
      </c>
      <c r="H228" s="60" t="str">
        <f t="shared" si="43"/>
        <v>'='&amp;chr(39)&amp;'Sum([AW at Risk])'</v>
      </c>
      <c r="I228" s="58"/>
      <c r="J228" s="58"/>
      <c r="K228" s="58">
        <v>0</v>
      </c>
      <c r="L228" s="58">
        <v>1</v>
      </c>
      <c r="M228" s="58">
        <v>0</v>
      </c>
      <c r="N228" s="58">
        <v>0</v>
      </c>
      <c r="O228" s="58">
        <v>0</v>
      </c>
    </row>
    <row r="229" spans="1:15" s="168" customFormat="1" x14ac:dyDescent="0.25">
      <c r="A229" s="75" t="s">
        <v>9</v>
      </c>
      <c r="B229" s="57" t="s">
        <v>7</v>
      </c>
      <c r="C229" s="58" t="s">
        <v>152</v>
      </c>
      <c r="D229" s="58" t="s">
        <v>552</v>
      </c>
      <c r="E229" s="131" t="s">
        <v>14</v>
      </c>
      <c r="F229" s="58" t="str">
        <f t="shared" si="41"/>
        <v>v.KPI.E2ELC.All.AW.Overdue.Formula</v>
      </c>
      <c r="G229" s="59" t="s">
        <v>555</v>
      </c>
      <c r="H229" s="60" t="str">
        <f t="shared" ref="H229" si="44">"'"&amp;SUBSTITUTE(SUBSTITUTE(G229,"'","'&amp;chr(39)&amp;'"),"$","'&amp;chr(36)&amp;'")&amp;"'"</f>
        <v>'='&amp;chr(39)&amp;'Sum([AW Overdue])'</v>
      </c>
      <c r="I229" s="58"/>
      <c r="J229" s="58"/>
      <c r="K229" s="58">
        <v>1</v>
      </c>
      <c r="L229" s="58">
        <v>2</v>
      </c>
      <c r="M229" s="58">
        <v>1</v>
      </c>
      <c r="N229" s="58">
        <v>1</v>
      </c>
      <c r="O229" s="58">
        <v>1</v>
      </c>
    </row>
    <row r="230" spans="1:15" s="166" customFormat="1" x14ac:dyDescent="0.25">
      <c r="A230" s="162" t="s">
        <v>9</v>
      </c>
      <c r="B230" s="163" t="s">
        <v>7</v>
      </c>
      <c r="C230" s="163" t="s">
        <v>152</v>
      </c>
      <c r="D230" s="163" t="s">
        <v>556</v>
      </c>
      <c r="E230" s="164" t="s">
        <v>14</v>
      </c>
      <c r="F230" s="163" t="str">
        <f t="shared" si="41"/>
        <v>v.KPI.E2ELC.All.MI.OnTime.Formula</v>
      </c>
      <c r="G230" s="163" t="s">
        <v>559</v>
      </c>
      <c r="H230" s="162" t="str">
        <f>"'"&amp;SUBSTITUTE(SUBSTITUTE(G230,"'","'&amp;chr(39)&amp;'"),"$","'&amp;chr(36)&amp;'")&amp;"'"</f>
        <v>'='&amp;chr(39)&amp;'Sum([In market Overdue])'</v>
      </c>
      <c r="I230" s="163"/>
      <c r="J230" s="163"/>
      <c r="K230" s="163">
        <v>0</v>
      </c>
      <c r="L230" s="163">
        <v>1</v>
      </c>
      <c r="M230" s="163">
        <v>0</v>
      </c>
      <c r="N230" s="163">
        <v>0</v>
      </c>
      <c r="O230" s="163">
        <v>0</v>
      </c>
    </row>
    <row r="231" spans="1:15" s="167" customFormat="1" x14ac:dyDescent="0.25">
      <c r="A231" s="76" t="s">
        <v>9</v>
      </c>
      <c r="B231" s="77" t="s">
        <v>7</v>
      </c>
      <c r="C231" s="77" t="s">
        <v>152</v>
      </c>
      <c r="D231" s="77" t="s">
        <v>557</v>
      </c>
      <c r="E231" s="139" t="s">
        <v>14</v>
      </c>
      <c r="F231" s="77" t="str">
        <f t="shared" ref="F231" si="45">CONCATENATE(A231,".",B231,".",C231,".",D231,".",E231)</f>
        <v>v.KPI.E2ELC.All.MI.Risk.Formula</v>
      </c>
      <c r="G231" s="163" t="s">
        <v>559</v>
      </c>
      <c r="H231" s="76" t="str">
        <f t="shared" ref="H231:H232" si="46">"'"&amp;SUBSTITUTE(SUBSTITUTE(G231,"'","'&amp;chr(39)&amp;'"),"$","'&amp;chr(36)&amp;'")&amp;"'"</f>
        <v>'='&amp;chr(39)&amp;'Sum([In market Overdue])'</v>
      </c>
      <c r="I231" s="77"/>
      <c r="J231" s="77"/>
      <c r="K231" s="77">
        <v>0</v>
      </c>
      <c r="L231" s="77">
        <v>1</v>
      </c>
      <c r="M231" s="77">
        <v>0</v>
      </c>
      <c r="N231" s="77">
        <v>0</v>
      </c>
      <c r="O231" s="77">
        <v>0</v>
      </c>
    </row>
    <row r="232" spans="1:15" s="167" customFormat="1" x14ac:dyDescent="0.25">
      <c r="A232" s="76" t="s">
        <v>9</v>
      </c>
      <c r="B232" s="77" t="s">
        <v>7</v>
      </c>
      <c r="C232" s="77" t="s">
        <v>152</v>
      </c>
      <c r="D232" s="77" t="s">
        <v>558</v>
      </c>
      <c r="E232" s="139" t="s">
        <v>14</v>
      </c>
      <c r="F232" s="77" t="str">
        <f>CONCATENATE(A232,".",B232,".",C232,".",D232,".",E232)</f>
        <v>v.KPI.E2ELC.All.MI.Overdue.Formula</v>
      </c>
      <c r="G232" s="163" t="s">
        <v>559</v>
      </c>
      <c r="H232" s="76" t="str">
        <f t="shared" si="46"/>
        <v>'='&amp;chr(39)&amp;'Sum([In market Overdue])'</v>
      </c>
      <c r="I232" s="77"/>
      <c r="J232" s="77"/>
      <c r="K232" s="77">
        <v>0</v>
      </c>
      <c r="L232" s="77">
        <v>1</v>
      </c>
      <c r="M232" s="77">
        <v>0</v>
      </c>
      <c r="N232" s="77">
        <v>0</v>
      </c>
      <c r="O232" s="7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3"/>
  <sheetViews>
    <sheetView workbookViewId="0">
      <selection activeCell="A3" sqref="A3"/>
    </sheetView>
  </sheetViews>
  <sheetFormatPr defaultColWidth="9.140625" defaultRowHeight="15" x14ac:dyDescent="0.25"/>
  <cols>
    <col min="1" max="1" width="11.5703125" customWidth="1"/>
    <col min="2" max="2" width="47.28515625" customWidth="1"/>
    <col min="3" max="4" width="21" customWidth="1"/>
    <col min="5" max="5" width="16.42578125" customWidth="1"/>
    <col min="6" max="6" width="45.85546875" customWidth="1"/>
    <col min="7" max="7" width="86.7109375" customWidth="1"/>
  </cols>
  <sheetData>
    <row r="1" spans="1:11" x14ac:dyDescent="0.25">
      <c r="A1" s="5" t="s">
        <v>26</v>
      </c>
      <c r="B1" s="5" t="s">
        <v>27</v>
      </c>
      <c r="C1" s="5" t="s">
        <v>28</v>
      </c>
      <c r="D1" s="5" t="s">
        <v>149</v>
      </c>
      <c r="E1" s="5" t="s">
        <v>29</v>
      </c>
      <c r="F1" s="5" t="s">
        <v>30</v>
      </c>
      <c r="G1" s="5" t="s">
        <v>31</v>
      </c>
      <c r="H1" s="5" t="s">
        <v>32</v>
      </c>
      <c r="I1" s="17" t="s">
        <v>12</v>
      </c>
      <c r="J1" s="17" t="s">
        <v>18</v>
      </c>
      <c r="K1" s="17" t="s">
        <v>19</v>
      </c>
    </row>
    <row r="2" spans="1:11" x14ac:dyDescent="0.25">
      <c r="A2">
        <v>1</v>
      </c>
      <c r="B2" t="s">
        <v>49</v>
      </c>
      <c r="C2" t="s">
        <v>33</v>
      </c>
      <c r="E2" t="s">
        <v>85</v>
      </c>
      <c r="F2" s="7" t="str">
        <f>IF(D2="",C2&amp;"|"&amp;E2,C2&amp;"|"&amp;D2&amp;"|"&amp;E2)</f>
        <v>Figures|Sales+FC (Qty)</v>
      </c>
      <c r="G2" t="s">
        <v>88</v>
      </c>
      <c r="H2" s="19" t="s">
        <v>34</v>
      </c>
      <c r="I2">
        <v>0</v>
      </c>
      <c r="J2">
        <v>1</v>
      </c>
      <c r="K2">
        <v>0</v>
      </c>
    </row>
    <row r="3" spans="1:11" x14ac:dyDescent="0.25">
      <c r="A3">
        <v>2</v>
      </c>
      <c r="B3" t="s">
        <v>46</v>
      </c>
      <c r="C3" t="s">
        <v>33</v>
      </c>
      <c r="E3" t="s">
        <v>58</v>
      </c>
      <c r="F3" s="7" t="str">
        <f t="shared" ref="F3:F43" si="0">IF(D3="",C3&amp;"|"&amp;E3,C3&amp;"|"&amp;D3&amp;"|"&amp;E3)</f>
        <v>Figures|Forecast (Qty)</v>
      </c>
      <c r="G3" t="s">
        <v>89</v>
      </c>
      <c r="H3" s="19" t="s">
        <v>34</v>
      </c>
      <c r="I3">
        <v>0</v>
      </c>
      <c r="J3">
        <v>1</v>
      </c>
      <c r="K3">
        <v>0</v>
      </c>
    </row>
    <row r="4" spans="1:11" x14ac:dyDescent="0.25">
      <c r="A4">
        <v>3</v>
      </c>
      <c r="B4" t="s">
        <v>37</v>
      </c>
      <c r="C4" t="s">
        <v>33</v>
      </c>
      <c r="E4" t="s">
        <v>151</v>
      </c>
      <c r="F4" s="7" t="str">
        <f t="shared" si="0"/>
        <v>Figures|In Market Sales (Qty)</v>
      </c>
      <c r="G4" t="s">
        <v>59</v>
      </c>
      <c r="H4" s="19" t="s">
        <v>34</v>
      </c>
      <c r="I4">
        <v>0</v>
      </c>
      <c r="J4">
        <v>1</v>
      </c>
      <c r="K4">
        <v>0</v>
      </c>
    </row>
    <row r="5" spans="1:11" x14ac:dyDescent="0.25">
      <c r="A5">
        <v>4</v>
      </c>
      <c r="B5" t="s">
        <v>47</v>
      </c>
      <c r="C5" t="s">
        <v>33</v>
      </c>
      <c r="E5" t="s">
        <v>83</v>
      </c>
      <c r="F5" s="7" t="str">
        <f t="shared" si="0"/>
        <v>Figures|FBP (Qty)</v>
      </c>
      <c r="G5" t="s">
        <v>68</v>
      </c>
      <c r="H5" s="19" t="s">
        <v>34</v>
      </c>
      <c r="I5">
        <v>0</v>
      </c>
      <c r="J5">
        <v>1</v>
      </c>
      <c r="K5">
        <v>0</v>
      </c>
    </row>
    <row r="6" spans="1:11" x14ac:dyDescent="0.25">
      <c r="A6">
        <v>5</v>
      </c>
      <c r="B6" t="s">
        <v>48</v>
      </c>
      <c r="C6" t="s">
        <v>33</v>
      </c>
      <c r="E6" t="s">
        <v>84</v>
      </c>
      <c r="F6" s="7" t="str">
        <f t="shared" si="0"/>
        <v>Figures|LT (Qty)</v>
      </c>
      <c r="G6" t="s">
        <v>69</v>
      </c>
      <c r="H6" s="19" t="s">
        <v>34</v>
      </c>
      <c r="I6">
        <v>0</v>
      </c>
      <c r="J6">
        <v>1</v>
      </c>
      <c r="K6">
        <v>0</v>
      </c>
    </row>
    <row r="7" spans="1:11" x14ac:dyDescent="0.25">
      <c r="A7">
        <v>6</v>
      </c>
      <c r="B7" t="s">
        <v>38</v>
      </c>
      <c r="C7" t="s">
        <v>35</v>
      </c>
      <c r="E7" t="s">
        <v>50</v>
      </c>
      <c r="F7" s="7" t="str">
        <f t="shared" si="0"/>
        <v>Metrics|MAPE-2</v>
      </c>
      <c r="G7" t="s">
        <v>60</v>
      </c>
      <c r="H7" s="19" t="s">
        <v>36</v>
      </c>
      <c r="I7">
        <v>0</v>
      </c>
      <c r="J7">
        <v>1</v>
      </c>
      <c r="K7">
        <v>0</v>
      </c>
    </row>
    <row r="8" spans="1:11" x14ac:dyDescent="0.25">
      <c r="A8">
        <v>7</v>
      </c>
      <c r="B8" t="s">
        <v>39</v>
      </c>
      <c r="C8" t="s">
        <v>35</v>
      </c>
      <c r="E8" t="s">
        <v>51</v>
      </c>
      <c r="F8" s="7" t="str">
        <f t="shared" si="0"/>
        <v>Metrics|MAPE-3</v>
      </c>
      <c r="G8" t="s">
        <v>61</v>
      </c>
      <c r="H8" s="19" t="s">
        <v>36</v>
      </c>
      <c r="I8">
        <v>0</v>
      </c>
      <c r="J8">
        <v>1</v>
      </c>
      <c r="K8">
        <v>0</v>
      </c>
    </row>
    <row r="9" spans="1:11" x14ac:dyDescent="0.25">
      <c r="A9">
        <v>8</v>
      </c>
      <c r="B9" t="s">
        <v>40</v>
      </c>
      <c r="C9" t="s">
        <v>35</v>
      </c>
      <c r="E9" t="s">
        <v>52</v>
      </c>
      <c r="F9" s="7" t="str">
        <f t="shared" si="0"/>
        <v>Metrics|MAPE-6</v>
      </c>
      <c r="G9" t="s">
        <v>62</v>
      </c>
      <c r="H9" s="19" t="s">
        <v>36</v>
      </c>
      <c r="I9">
        <v>0</v>
      </c>
      <c r="J9">
        <v>1</v>
      </c>
      <c r="K9">
        <v>0</v>
      </c>
    </row>
    <row r="10" spans="1:11" x14ac:dyDescent="0.25">
      <c r="A10">
        <v>9</v>
      </c>
      <c r="B10" t="s">
        <v>41</v>
      </c>
      <c r="C10" t="s">
        <v>35</v>
      </c>
      <c r="E10" t="s">
        <v>53</v>
      </c>
      <c r="F10" s="7" t="str">
        <f t="shared" si="0"/>
        <v>Metrics|MAPE-12</v>
      </c>
      <c r="G10" t="s">
        <v>63</v>
      </c>
      <c r="H10" s="19" t="s">
        <v>36</v>
      </c>
      <c r="I10">
        <v>0</v>
      </c>
      <c r="J10">
        <v>1</v>
      </c>
      <c r="K10">
        <v>0</v>
      </c>
    </row>
    <row r="11" spans="1:11" x14ac:dyDescent="0.25">
      <c r="A11">
        <v>10</v>
      </c>
      <c r="B11" t="s">
        <v>42</v>
      </c>
      <c r="C11" t="s">
        <v>35</v>
      </c>
      <c r="E11" t="s">
        <v>54</v>
      </c>
      <c r="F11" s="7" t="str">
        <f t="shared" si="0"/>
        <v>Metrics|BIAS-2</v>
      </c>
      <c r="G11" t="s">
        <v>64</v>
      </c>
      <c r="H11" s="19" t="s">
        <v>36</v>
      </c>
      <c r="I11">
        <v>0</v>
      </c>
      <c r="J11">
        <v>1</v>
      </c>
      <c r="K11">
        <v>0</v>
      </c>
    </row>
    <row r="12" spans="1:11" x14ac:dyDescent="0.25">
      <c r="A12">
        <v>11</v>
      </c>
      <c r="B12" t="s">
        <v>43</v>
      </c>
      <c r="C12" t="s">
        <v>35</v>
      </c>
      <c r="E12" t="s">
        <v>55</v>
      </c>
      <c r="F12" s="7" t="str">
        <f t="shared" si="0"/>
        <v>Metrics|BIAS-3</v>
      </c>
      <c r="G12" t="s">
        <v>65</v>
      </c>
      <c r="H12" s="19" t="s">
        <v>36</v>
      </c>
      <c r="I12">
        <v>0</v>
      </c>
      <c r="J12">
        <v>1</v>
      </c>
      <c r="K12">
        <v>0</v>
      </c>
    </row>
    <row r="13" spans="1:11" x14ac:dyDescent="0.25">
      <c r="A13">
        <v>12</v>
      </c>
      <c r="B13" t="s">
        <v>44</v>
      </c>
      <c r="C13" t="s">
        <v>35</v>
      </c>
      <c r="E13" t="s">
        <v>56</v>
      </c>
      <c r="F13" s="7" t="str">
        <f t="shared" si="0"/>
        <v>Metrics|BIAS-6</v>
      </c>
      <c r="G13" t="s">
        <v>66</v>
      </c>
      <c r="H13" s="19" t="s">
        <v>36</v>
      </c>
      <c r="I13">
        <v>0</v>
      </c>
      <c r="J13">
        <v>1</v>
      </c>
      <c r="K13">
        <v>0</v>
      </c>
    </row>
    <row r="14" spans="1:11" x14ac:dyDescent="0.25">
      <c r="A14">
        <v>13</v>
      </c>
      <c r="B14" t="s">
        <v>45</v>
      </c>
      <c r="C14" t="s">
        <v>35</v>
      </c>
      <c r="E14" t="s">
        <v>57</v>
      </c>
      <c r="F14" s="7" t="str">
        <f t="shared" si="0"/>
        <v>Metrics|BIAS-12</v>
      </c>
      <c r="G14" t="s">
        <v>67</v>
      </c>
      <c r="H14" s="19" t="s">
        <v>36</v>
      </c>
      <c r="I14">
        <v>0</v>
      </c>
      <c r="J14">
        <v>1</v>
      </c>
      <c r="K14">
        <v>0</v>
      </c>
    </row>
    <row r="15" spans="1:11" s="20" customFormat="1" x14ac:dyDescent="0.25">
      <c r="A15">
        <v>14</v>
      </c>
      <c r="B15" s="20" t="s">
        <v>38</v>
      </c>
      <c r="C15" s="20" t="s">
        <v>35</v>
      </c>
      <c r="D15" s="20" t="s">
        <v>150</v>
      </c>
      <c r="E15" s="20" t="s">
        <v>141</v>
      </c>
      <c r="F15" s="7" t="str">
        <f t="shared" si="0"/>
        <v>Metrics|Calculated|MAPE-2 calc</v>
      </c>
      <c r="G15" s="20" t="s">
        <v>125</v>
      </c>
      <c r="H15" s="22" t="s">
        <v>36</v>
      </c>
      <c r="I15" s="20">
        <v>0</v>
      </c>
      <c r="J15" s="20">
        <v>1</v>
      </c>
      <c r="K15" s="20">
        <v>0</v>
      </c>
    </row>
    <row r="16" spans="1:11" s="20" customFormat="1" x14ac:dyDescent="0.25">
      <c r="A16">
        <v>15</v>
      </c>
      <c r="B16" s="20" t="s">
        <v>39</v>
      </c>
      <c r="C16" s="20" t="s">
        <v>35</v>
      </c>
      <c r="D16" s="20" t="s">
        <v>150</v>
      </c>
      <c r="E16" s="20" t="s">
        <v>142</v>
      </c>
      <c r="F16" s="7" t="str">
        <f t="shared" si="0"/>
        <v>Metrics|Calculated|MAPE-3 calc</v>
      </c>
      <c r="G16" s="20" t="s">
        <v>126</v>
      </c>
      <c r="H16" s="22" t="s">
        <v>36</v>
      </c>
      <c r="I16" s="20">
        <v>0</v>
      </c>
      <c r="J16" s="20">
        <v>1</v>
      </c>
      <c r="K16" s="20">
        <v>0</v>
      </c>
    </row>
    <row r="17" spans="1:11" s="20" customFormat="1" x14ac:dyDescent="0.25">
      <c r="A17">
        <v>16</v>
      </c>
      <c r="B17" s="20" t="s">
        <v>40</v>
      </c>
      <c r="C17" s="20" t="s">
        <v>35</v>
      </c>
      <c r="D17" s="20" t="s">
        <v>150</v>
      </c>
      <c r="E17" s="20" t="s">
        <v>143</v>
      </c>
      <c r="F17" s="7" t="str">
        <f t="shared" si="0"/>
        <v>Metrics|Calculated|MAPE-6 calc</v>
      </c>
      <c r="G17" s="20" t="s">
        <v>127</v>
      </c>
      <c r="H17" s="22" t="s">
        <v>36</v>
      </c>
      <c r="I17" s="20">
        <v>0</v>
      </c>
      <c r="J17" s="20">
        <v>1</v>
      </c>
      <c r="K17" s="20">
        <v>0</v>
      </c>
    </row>
    <row r="18" spans="1:11" s="20" customFormat="1" x14ac:dyDescent="0.25">
      <c r="A18">
        <v>17</v>
      </c>
      <c r="B18" s="20" t="s">
        <v>41</v>
      </c>
      <c r="C18" s="20" t="s">
        <v>35</v>
      </c>
      <c r="D18" s="20" t="s">
        <v>150</v>
      </c>
      <c r="E18" s="20" t="s">
        <v>144</v>
      </c>
      <c r="F18" s="7" t="str">
        <f t="shared" si="0"/>
        <v>Metrics|Calculated|MAPE-12 calc</v>
      </c>
      <c r="G18" s="20" t="s">
        <v>128</v>
      </c>
      <c r="H18" s="22" t="s">
        <v>36</v>
      </c>
      <c r="I18" s="20">
        <v>0</v>
      </c>
      <c r="J18" s="20">
        <v>1</v>
      </c>
      <c r="K18" s="20">
        <v>0</v>
      </c>
    </row>
    <row r="19" spans="1:11" s="20" customFormat="1" x14ac:dyDescent="0.25">
      <c r="A19">
        <v>18</v>
      </c>
      <c r="B19" s="20" t="s">
        <v>42</v>
      </c>
      <c r="C19" s="20" t="s">
        <v>35</v>
      </c>
      <c r="D19" s="20" t="s">
        <v>150</v>
      </c>
      <c r="E19" s="20" t="s">
        <v>145</v>
      </c>
      <c r="F19" s="7" t="str">
        <f t="shared" si="0"/>
        <v>Metrics|Calculated|BIAS-2 calc</v>
      </c>
      <c r="G19" s="20" t="s">
        <v>129</v>
      </c>
      <c r="H19" s="22" t="s">
        <v>36</v>
      </c>
      <c r="I19" s="20">
        <v>0</v>
      </c>
      <c r="J19" s="20">
        <v>1</v>
      </c>
      <c r="K19" s="20">
        <v>0</v>
      </c>
    </row>
    <row r="20" spans="1:11" s="20" customFormat="1" x14ac:dyDescent="0.25">
      <c r="A20">
        <v>19</v>
      </c>
      <c r="B20" s="20" t="s">
        <v>43</v>
      </c>
      <c r="C20" s="20" t="s">
        <v>35</v>
      </c>
      <c r="D20" s="20" t="s">
        <v>150</v>
      </c>
      <c r="E20" s="20" t="s">
        <v>146</v>
      </c>
      <c r="F20" s="7" t="str">
        <f t="shared" si="0"/>
        <v>Metrics|Calculated|BIAS-3 calc</v>
      </c>
      <c r="G20" s="20" t="s">
        <v>130</v>
      </c>
      <c r="H20" s="22" t="s">
        <v>36</v>
      </c>
      <c r="I20" s="20">
        <v>0</v>
      </c>
      <c r="J20" s="20">
        <v>1</v>
      </c>
      <c r="K20" s="20">
        <v>0</v>
      </c>
    </row>
    <row r="21" spans="1:11" s="20" customFormat="1" x14ac:dyDescent="0.25">
      <c r="A21">
        <v>20</v>
      </c>
      <c r="B21" s="20" t="s">
        <v>44</v>
      </c>
      <c r="C21" s="20" t="s">
        <v>35</v>
      </c>
      <c r="D21" s="20" t="s">
        <v>150</v>
      </c>
      <c r="E21" s="20" t="s">
        <v>147</v>
      </c>
      <c r="F21" s="7" t="str">
        <f t="shared" si="0"/>
        <v>Metrics|Calculated|BIAS-6 calc</v>
      </c>
      <c r="G21" s="20" t="s">
        <v>131</v>
      </c>
      <c r="H21" s="22" t="s">
        <v>36</v>
      </c>
      <c r="I21" s="20">
        <v>0</v>
      </c>
      <c r="J21" s="20">
        <v>1</v>
      </c>
      <c r="K21" s="20">
        <v>0</v>
      </c>
    </row>
    <row r="22" spans="1:11" s="20" customFormat="1" x14ac:dyDescent="0.25">
      <c r="A22">
        <v>21</v>
      </c>
      <c r="B22" s="20" t="s">
        <v>45</v>
      </c>
      <c r="C22" s="20" t="s">
        <v>35</v>
      </c>
      <c r="D22" s="20" t="s">
        <v>150</v>
      </c>
      <c r="E22" s="20" t="s">
        <v>148</v>
      </c>
      <c r="F22" s="7" t="str">
        <f t="shared" si="0"/>
        <v>Metrics|Calculated|BIAS-12 calc</v>
      </c>
      <c r="G22" s="20" t="s">
        <v>132</v>
      </c>
      <c r="H22" s="22" t="s">
        <v>36</v>
      </c>
      <c r="I22" s="20">
        <v>0</v>
      </c>
      <c r="J22" s="20">
        <v>1</v>
      </c>
      <c r="K22" s="20">
        <v>0</v>
      </c>
    </row>
    <row r="23" spans="1:11" x14ac:dyDescent="0.25">
      <c r="A23">
        <v>22</v>
      </c>
      <c r="B23" t="s">
        <v>121</v>
      </c>
      <c r="C23" t="s">
        <v>122</v>
      </c>
      <c r="E23" t="s">
        <v>85</v>
      </c>
      <c r="F23" s="7" t="str">
        <f t="shared" si="0"/>
        <v>Figures cumulative|Sales+FC (Qty)</v>
      </c>
      <c r="G23" t="s">
        <v>96</v>
      </c>
      <c r="H23" s="19" t="s">
        <v>34</v>
      </c>
      <c r="I23">
        <v>0</v>
      </c>
      <c r="J23">
        <v>1</v>
      </c>
      <c r="K23">
        <v>0</v>
      </c>
    </row>
    <row r="24" spans="1:11" x14ac:dyDescent="0.25">
      <c r="A24">
        <v>23</v>
      </c>
      <c r="B24" t="s">
        <v>120</v>
      </c>
      <c r="C24" t="s">
        <v>122</v>
      </c>
      <c r="E24" t="s">
        <v>58</v>
      </c>
      <c r="F24" s="7" t="str">
        <f t="shared" si="0"/>
        <v>Figures cumulative|Forecast (Qty)</v>
      </c>
      <c r="G24" t="s">
        <v>98</v>
      </c>
      <c r="H24" s="19" t="s">
        <v>34</v>
      </c>
      <c r="I24">
        <v>0</v>
      </c>
      <c r="J24">
        <v>1</v>
      </c>
      <c r="K24">
        <v>0</v>
      </c>
    </row>
    <row r="25" spans="1:11" x14ac:dyDescent="0.25">
      <c r="A25">
        <v>24</v>
      </c>
      <c r="B25" t="s">
        <v>119</v>
      </c>
      <c r="C25" t="s">
        <v>122</v>
      </c>
      <c r="E25" t="s">
        <v>151</v>
      </c>
      <c r="F25" s="7" t="str">
        <f t="shared" si="0"/>
        <v>Figures cumulative|In Market Sales (Qty)</v>
      </c>
      <c r="G25" t="s">
        <v>97</v>
      </c>
      <c r="H25" s="19" t="s">
        <v>34</v>
      </c>
      <c r="I25">
        <v>0</v>
      </c>
      <c r="J25">
        <v>1</v>
      </c>
      <c r="K25">
        <v>0</v>
      </c>
    </row>
    <row r="26" spans="1:11" x14ac:dyDescent="0.25">
      <c r="A26">
        <v>25</v>
      </c>
      <c r="B26" t="s">
        <v>118</v>
      </c>
      <c r="C26" t="s">
        <v>122</v>
      </c>
      <c r="E26" t="s">
        <v>83</v>
      </c>
      <c r="F26" s="7" t="str">
        <f t="shared" si="0"/>
        <v>Figures cumulative|FBP (Qty)</v>
      </c>
      <c r="G26" t="s">
        <v>99</v>
      </c>
      <c r="H26" s="19" t="s">
        <v>34</v>
      </c>
      <c r="I26">
        <v>0</v>
      </c>
      <c r="J26">
        <v>1</v>
      </c>
      <c r="K26">
        <v>0</v>
      </c>
    </row>
    <row r="27" spans="1:11" x14ac:dyDescent="0.25">
      <c r="A27">
        <v>26</v>
      </c>
      <c r="B27" t="s">
        <v>117</v>
      </c>
      <c r="C27" t="s">
        <v>122</v>
      </c>
      <c r="E27" t="s">
        <v>84</v>
      </c>
      <c r="F27" s="7" t="str">
        <f t="shared" si="0"/>
        <v>Figures cumulative|LT (Qty)</v>
      </c>
      <c r="G27" t="s">
        <v>100</v>
      </c>
      <c r="H27" s="19" t="s">
        <v>34</v>
      </c>
      <c r="I27">
        <v>0</v>
      </c>
      <c r="J27">
        <v>1</v>
      </c>
      <c r="K27">
        <v>0</v>
      </c>
    </row>
    <row r="28" spans="1:11" x14ac:dyDescent="0.25">
      <c r="A28">
        <v>27</v>
      </c>
      <c r="B28" t="s">
        <v>116</v>
      </c>
      <c r="C28" t="s">
        <v>123</v>
      </c>
      <c r="E28" t="s">
        <v>50</v>
      </c>
      <c r="F28" s="7" t="str">
        <f t="shared" si="0"/>
        <v>Metrics cumulative|MAPE-2</v>
      </c>
      <c r="G28" t="s">
        <v>101</v>
      </c>
      <c r="H28" s="19" t="s">
        <v>36</v>
      </c>
      <c r="I28">
        <v>0</v>
      </c>
      <c r="J28">
        <v>1</v>
      </c>
      <c r="K28">
        <v>0</v>
      </c>
    </row>
    <row r="29" spans="1:11" x14ac:dyDescent="0.25">
      <c r="A29">
        <v>28</v>
      </c>
      <c r="B29" t="s">
        <v>115</v>
      </c>
      <c r="C29" t="s">
        <v>123</v>
      </c>
      <c r="E29" t="s">
        <v>51</v>
      </c>
      <c r="F29" s="7" t="str">
        <f t="shared" si="0"/>
        <v>Metrics cumulative|MAPE-3</v>
      </c>
      <c r="G29" t="s">
        <v>102</v>
      </c>
      <c r="H29" s="19" t="s">
        <v>36</v>
      </c>
      <c r="I29">
        <v>0</v>
      </c>
      <c r="J29">
        <v>1</v>
      </c>
      <c r="K29">
        <v>0</v>
      </c>
    </row>
    <row r="30" spans="1:11" x14ac:dyDescent="0.25">
      <c r="A30">
        <v>29</v>
      </c>
      <c r="B30" t="s">
        <v>114</v>
      </c>
      <c r="C30" t="s">
        <v>123</v>
      </c>
      <c r="E30" t="s">
        <v>52</v>
      </c>
      <c r="F30" s="7" t="str">
        <f t="shared" si="0"/>
        <v>Metrics cumulative|MAPE-6</v>
      </c>
      <c r="G30" t="s">
        <v>103</v>
      </c>
      <c r="H30" s="19" t="s">
        <v>36</v>
      </c>
      <c r="I30">
        <v>0</v>
      </c>
      <c r="J30">
        <v>1</v>
      </c>
      <c r="K30">
        <v>0</v>
      </c>
    </row>
    <row r="31" spans="1:11" x14ac:dyDescent="0.25">
      <c r="A31">
        <v>30</v>
      </c>
      <c r="B31" t="s">
        <v>113</v>
      </c>
      <c r="C31" t="s">
        <v>123</v>
      </c>
      <c r="E31" t="s">
        <v>53</v>
      </c>
      <c r="F31" s="7" t="str">
        <f t="shared" si="0"/>
        <v>Metrics cumulative|MAPE-12</v>
      </c>
      <c r="G31" t="s">
        <v>104</v>
      </c>
      <c r="H31" s="19" t="s">
        <v>36</v>
      </c>
      <c r="I31">
        <v>0</v>
      </c>
      <c r="J31">
        <v>1</v>
      </c>
      <c r="K31">
        <v>0</v>
      </c>
    </row>
    <row r="32" spans="1:11" x14ac:dyDescent="0.25">
      <c r="A32">
        <v>31</v>
      </c>
      <c r="B32" t="s">
        <v>112</v>
      </c>
      <c r="C32" t="s">
        <v>123</v>
      </c>
      <c r="E32" t="s">
        <v>54</v>
      </c>
      <c r="F32" s="7" t="str">
        <f t="shared" si="0"/>
        <v>Metrics cumulative|BIAS-2</v>
      </c>
      <c r="G32" t="s">
        <v>105</v>
      </c>
      <c r="H32" s="19" t="s">
        <v>36</v>
      </c>
      <c r="I32">
        <v>0</v>
      </c>
      <c r="J32">
        <v>1</v>
      </c>
      <c r="K32">
        <v>0</v>
      </c>
    </row>
    <row r="33" spans="1:11" x14ac:dyDescent="0.25">
      <c r="A33">
        <v>32</v>
      </c>
      <c r="B33" t="s">
        <v>111</v>
      </c>
      <c r="C33" t="s">
        <v>123</v>
      </c>
      <c r="E33" t="s">
        <v>55</v>
      </c>
      <c r="F33" s="7" t="str">
        <f t="shared" si="0"/>
        <v>Metrics cumulative|BIAS-3</v>
      </c>
      <c r="G33" t="s">
        <v>106</v>
      </c>
      <c r="H33" s="19" t="s">
        <v>36</v>
      </c>
      <c r="I33">
        <v>0</v>
      </c>
      <c r="J33">
        <v>1</v>
      </c>
      <c r="K33">
        <v>0</v>
      </c>
    </row>
    <row r="34" spans="1:11" x14ac:dyDescent="0.25">
      <c r="A34">
        <v>33</v>
      </c>
      <c r="B34" t="s">
        <v>110</v>
      </c>
      <c r="C34" t="s">
        <v>123</v>
      </c>
      <c r="E34" t="s">
        <v>56</v>
      </c>
      <c r="F34" s="7" t="str">
        <f t="shared" si="0"/>
        <v>Metrics cumulative|BIAS-6</v>
      </c>
      <c r="G34" t="s">
        <v>107</v>
      </c>
      <c r="H34" s="19" t="s">
        <v>36</v>
      </c>
      <c r="I34">
        <v>0</v>
      </c>
      <c r="J34">
        <v>1</v>
      </c>
      <c r="K34">
        <v>0</v>
      </c>
    </row>
    <row r="35" spans="1:11" x14ac:dyDescent="0.25">
      <c r="A35">
        <v>34</v>
      </c>
      <c r="B35" t="s">
        <v>109</v>
      </c>
      <c r="C35" t="s">
        <v>123</v>
      </c>
      <c r="E35" t="s">
        <v>57</v>
      </c>
      <c r="F35" s="7" t="str">
        <f t="shared" si="0"/>
        <v>Metrics cumulative|BIAS-12</v>
      </c>
      <c r="G35" t="s">
        <v>108</v>
      </c>
      <c r="H35" s="19" t="s">
        <v>36</v>
      </c>
      <c r="I35">
        <v>0</v>
      </c>
      <c r="J35">
        <v>1</v>
      </c>
      <c r="K35">
        <v>0</v>
      </c>
    </row>
    <row r="36" spans="1:11" s="20" customFormat="1" x14ac:dyDescent="0.25">
      <c r="A36">
        <v>35</v>
      </c>
      <c r="B36" s="20" t="s">
        <v>116</v>
      </c>
      <c r="C36" s="20" t="s">
        <v>123</v>
      </c>
      <c r="D36" s="20" t="s">
        <v>150</v>
      </c>
      <c r="E36" s="20" t="s">
        <v>141</v>
      </c>
      <c r="F36" s="7" t="str">
        <f t="shared" si="0"/>
        <v>Metrics cumulative|Calculated|MAPE-2 calc</v>
      </c>
      <c r="G36" s="21" t="s">
        <v>133</v>
      </c>
      <c r="H36" s="22" t="s">
        <v>36</v>
      </c>
      <c r="I36" s="20">
        <v>0</v>
      </c>
      <c r="J36" s="20">
        <v>1</v>
      </c>
      <c r="K36" s="20">
        <v>0</v>
      </c>
    </row>
    <row r="37" spans="1:11" s="20" customFormat="1" x14ac:dyDescent="0.25">
      <c r="A37">
        <v>36</v>
      </c>
      <c r="B37" s="20" t="s">
        <v>115</v>
      </c>
      <c r="C37" s="20" t="s">
        <v>123</v>
      </c>
      <c r="D37" s="20" t="s">
        <v>150</v>
      </c>
      <c r="E37" s="20" t="s">
        <v>142</v>
      </c>
      <c r="F37" s="7" t="str">
        <f t="shared" si="0"/>
        <v>Metrics cumulative|Calculated|MAPE-3 calc</v>
      </c>
      <c r="G37" s="21" t="s">
        <v>134</v>
      </c>
      <c r="H37" s="22" t="s">
        <v>36</v>
      </c>
      <c r="I37" s="20">
        <v>0</v>
      </c>
      <c r="J37" s="20">
        <v>1</v>
      </c>
      <c r="K37" s="20">
        <v>0</v>
      </c>
    </row>
    <row r="38" spans="1:11" s="20" customFormat="1" x14ac:dyDescent="0.25">
      <c r="A38">
        <v>37</v>
      </c>
      <c r="B38" s="20" t="s">
        <v>114</v>
      </c>
      <c r="C38" s="20" t="s">
        <v>123</v>
      </c>
      <c r="D38" s="20" t="s">
        <v>150</v>
      </c>
      <c r="E38" s="20" t="s">
        <v>143</v>
      </c>
      <c r="F38" s="7" t="str">
        <f t="shared" si="0"/>
        <v>Metrics cumulative|Calculated|MAPE-6 calc</v>
      </c>
      <c r="G38" s="21" t="s">
        <v>135</v>
      </c>
      <c r="H38" s="22" t="s">
        <v>36</v>
      </c>
      <c r="I38" s="20">
        <v>0</v>
      </c>
      <c r="J38" s="20">
        <v>1</v>
      </c>
      <c r="K38" s="20">
        <v>0</v>
      </c>
    </row>
    <row r="39" spans="1:11" s="20" customFormat="1" x14ac:dyDescent="0.25">
      <c r="A39">
        <v>38</v>
      </c>
      <c r="B39" s="20" t="s">
        <v>113</v>
      </c>
      <c r="C39" s="20" t="s">
        <v>123</v>
      </c>
      <c r="D39" s="20" t="s">
        <v>150</v>
      </c>
      <c r="E39" s="20" t="s">
        <v>144</v>
      </c>
      <c r="F39" s="7" t="str">
        <f t="shared" si="0"/>
        <v>Metrics cumulative|Calculated|MAPE-12 calc</v>
      </c>
      <c r="G39" s="21" t="s">
        <v>136</v>
      </c>
      <c r="H39" s="22" t="s">
        <v>36</v>
      </c>
      <c r="I39" s="20">
        <v>0</v>
      </c>
      <c r="J39" s="20">
        <v>1</v>
      </c>
      <c r="K39" s="20">
        <v>0</v>
      </c>
    </row>
    <row r="40" spans="1:11" s="20" customFormat="1" x14ac:dyDescent="0.25">
      <c r="A40">
        <v>39</v>
      </c>
      <c r="B40" s="20" t="s">
        <v>112</v>
      </c>
      <c r="C40" s="20" t="s">
        <v>123</v>
      </c>
      <c r="D40" s="20" t="s">
        <v>150</v>
      </c>
      <c r="E40" s="20" t="s">
        <v>145</v>
      </c>
      <c r="F40" s="7" t="str">
        <f t="shared" si="0"/>
        <v>Metrics cumulative|Calculated|BIAS-2 calc</v>
      </c>
      <c r="G40" s="21" t="s">
        <v>137</v>
      </c>
      <c r="H40" s="22" t="s">
        <v>36</v>
      </c>
      <c r="I40" s="20">
        <v>0</v>
      </c>
      <c r="J40" s="20">
        <v>1</v>
      </c>
      <c r="K40" s="20">
        <v>0</v>
      </c>
    </row>
    <row r="41" spans="1:11" s="20" customFormat="1" x14ac:dyDescent="0.25">
      <c r="A41">
        <v>40</v>
      </c>
      <c r="B41" s="20" t="s">
        <v>111</v>
      </c>
      <c r="C41" s="20" t="s">
        <v>123</v>
      </c>
      <c r="D41" s="20" t="s">
        <v>150</v>
      </c>
      <c r="E41" s="20" t="s">
        <v>146</v>
      </c>
      <c r="F41" s="7" t="str">
        <f t="shared" si="0"/>
        <v>Metrics cumulative|Calculated|BIAS-3 calc</v>
      </c>
      <c r="G41" s="21" t="s">
        <v>138</v>
      </c>
      <c r="H41" s="22" t="s">
        <v>36</v>
      </c>
      <c r="I41" s="20">
        <v>0</v>
      </c>
      <c r="J41" s="20">
        <v>1</v>
      </c>
      <c r="K41" s="20">
        <v>0</v>
      </c>
    </row>
    <row r="42" spans="1:11" s="20" customFormat="1" x14ac:dyDescent="0.25">
      <c r="A42">
        <v>41</v>
      </c>
      <c r="B42" s="20" t="s">
        <v>110</v>
      </c>
      <c r="C42" s="20" t="s">
        <v>123</v>
      </c>
      <c r="D42" s="20" t="s">
        <v>150</v>
      </c>
      <c r="E42" s="20" t="s">
        <v>147</v>
      </c>
      <c r="F42" s="7" t="str">
        <f t="shared" si="0"/>
        <v>Metrics cumulative|Calculated|BIAS-6 calc</v>
      </c>
      <c r="G42" s="21" t="s">
        <v>139</v>
      </c>
      <c r="H42" s="22" t="s">
        <v>36</v>
      </c>
      <c r="I42" s="20">
        <v>0</v>
      </c>
      <c r="J42" s="20">
        <v>1</v>
      </c>
      <c r="K42" s="20">
        <v>0</v>
      </c>
    </row>
    <row r="43" spans="1:11" s="20" customFormat="1" x14ac:dyDescent="0.25">
      <c r="A43">
        <v>42</v>
      </c>
      <c r="B43" s="20" t="s">
        <v>109</v>
      </c>
      <c r="C43" s="20" t="s">
        <v>123</v>
      </c>
      <c r="D43" s="20" t="s">
        <v>150</v>
      </c>
      <c r="E43" s="20" t="s">
        <v>148</v>
      </c>
      <c r="F43" s="7" t="str">
        <f t="shared" si="0"/>
        <v>Metrics cumulative|Calculated|BIAS-12 calc</v>
      </c>
      <c r="G43" s="21" t="s">
        <v>140</v>
      </c>
      <c r="H43" s="22" t="s">
        <v>36</v>
      </c>
      <c r="I43" s="20">
        <v>0</v>
      </c>
      <c r="J43" s="20">
        <v>1</v>
      </c>
      <c r="K43" s="20">
        <v>0</v>
      </c>
    </row>
  </sheetData>
  <autoFilter ref="A1:K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pane ySplit="1" topLeftCell="A9" activePane="bottomLeft" state="frozen"/>
      <selection pane="bottomLeft" activeCell="A2" sqref="A2:H32"/>
    </sheetView>
  </sheetViews>
  <sheetFormatPr defaultColWidth="9.140625" defaultRowHeight="15" x14ac:dyDescent="0.25"/>
  <cols>
    <col min="2" max="2" width="26.140625" customWidth="1"/>
    <col min="3" max="3" width="16.85546875" customWidth="1"/>
    <col min="4" max="4" width="25" customWidth="1"/>
    <col min="5" max="5" width="27.140625" customWidth="1"/>
  </cols>
  <sheetData>
    <row r="1" spans="1:8" x14ac:dyDescent="0.25">
      <c r="A1" s="5" t="s">
        <v>70</v>
      </c>
      <c r="B1" s="5" t="s">
        <v>71</v>
      </c>
      <c r="C1" s="5" t="s">
        <v>72</v>
      </c>
      <c r="D1" s="5" t="s">
        <v>73</v>
      </c>
      <c r="E1" s="5" t="s">
        <v>74</v>
      </c>
      <c r="F1" s="17" t="s">
        <v>12</v>
      </c>
      <c r="G1" s="17" t="s">
        <v>18</v>
      </c>
      <c r="H1" s="17" t="s">
        <v>19</v>
      </c>
    </row>
    <row r="2" spans="1:8" x14ac:dyDescent="0.25">
      <c r="E2" s="7"/>
    </row>
    <row r="3" spans="1:8" x14ac:dyDescent="0.25">
      <c r="E3" s="7"/>
    </row>
    <row r="4" spans="1:8" x14ac:dyDescent="0.25">
      <c r="E4" s="7"/>
    </row>
    <row r="5" spans="1:8" x14ac:dyDescent="0.25">
      <c r="E5" s="7"/>
    </row>
    <row r="6" spans="1:8" ht="14.25" customHeight="1" x14ac:dyDescent="0.25">
      <c r="E6" s="7"/>
    </row>
    <row r="7" spans="1:8" ht="14.25" customHeight="1" x14ac:dyDescent="0.25">
      <c r="E7" s="7"/>
    </row>
    <row r="8" spans="1:8" ht="14.25" customHeight="1" x14ac:dyDescent="0.25">
      <c r="E8" s="7"/>
    </row>
    <row r="9" spans="1:8" ht="14.25" customHeight="1" x14ac:dyDescent="0.25">
      <c r="E9" s="7"/>
    </row>
    <row r="10" spans="1:8" ht="14.25" customHeight="1" x14ac:dyDescent="0.25">
      <c r="E10" s="7"/>
    </row>
    <row r="11" spans="1:8" ht="14.25" customHeight="1" x14ac:dyDescent="0.25">
      <c r="E11" s="7"/>
    </row>
    <row r="12" spans="1:8" ht="14.25" customHeight="1" x14ac:dyDescent="0.25">
      <c r="E12" s="7"/>
    </row>
    <row r="13" spans="1:8" ht="14.25" customHeight="1" x14ac:dyDescent="0.25">
      <c r="E13" s="7"/>
    </row>
    <row r="14" spans="1:8" ht="14.25" customHeight="1" x14ac:dyDescent="0.25">
      <c r="E14" s="7"/>
    </row>
    <row r="15" spans="1:8" ht="14.25" customHeight="1" x14ac:dyDescent="0.25">
      <c r="E15" s="7"/>
    </row>
    <row r="16" spans="1:8" ht="14.25" customHeight="1" x14ac:dyDescent="0.25">
      <c r="E16" s="7"/>
    </row>
    <row r="17" spans="2:8" ht="14.25" customHeight="1" x14ac:dyDescent="0.25">
      <c r="E17" s="7"/>
    </row>
    <row r="18" spans="2:8" ht="14.25" customHeight="1" x14ac:dyDescent="0.25">
      <c r="E18" s="7"/>
    </row>
    <row r="19" spans="2:8" ht="14.25" customHeight="1" x14ac:dyDescent="0.25">
      <c r="E19" s="7"/>
    </row>
    <row r="20" spans="2:8" ht="14.25" customHeight="1" x14ac:dyDescent="0.25">
      <c r="B20" s="23"/>
      <c r="C20" s="23"/>
      <c r="D20" s="23"/>
      <c r="E20" s="24"/>
      <c r="F20" s="23"/>
      <c r="G20" s="23"/>
      <c r="H20" s="23"/>
    </row>
    <row r="21" spans="2:8" ht="14.25" customHeight="1" x14ac:dyDescent="0.25">
      <c r="E21" s="7"/>
    </row>
    <row r="22" spans="2:8" ht="14.25" customHeight="1" x14ac:dyDescent="0.25">
      <c r="E22" s="7"/>
    </row>
    <row r="23" spans="2:8" ht="14.25" customHeight="1" x14ac:dyDescent="0.25">
      <c r="E23" s="7"/>
    </row>
    <row r="24" spans="2:8" ht="14.25" customHeight="1" x14ac:dyDescent="0.25">
      <c r="E24" s="7"/>
    </row>
    <row r="25" spans="2:8" ht="14.25" customHeight="1" x14ac:dyDescent="0.25">
      <c r="E25" s="7"/>
    </row>
    <row r="26" spans="2:8" ht="14.25" customHeight="1" x14ac:dyDescent="0.25">
      <c r="E26" s="7"/>
    </row>
    <row r="27" spans="2:8" ht="14.25" customHeight="1" x14ac:dyDescent="0.25">
      <c r="E27" s="7"/>
    </row>
    <row r="28" spans="2:8" ht="14.25" customHeight="1" x14ac:dyDescent="0.25">
      <c r="E28" s="7"/>
    </row>
    <row r="29" spans="2:8" ht="14.25" customHeight="1" x14ac:dyDescent="0.25">
      <c r="E29" s="7"/>
    </row>
    <row r="30" spans="2:8" ht="14.25" customHeight="1" x14ac:dyDescent="0.25">
      <c r="E30" s="7"/>
    </row>
    <row r="31" spans="2:8" ht="14.25" customHeight="1" x14ac:dyDescent="0.25">
      <c r="E31" s="7"/>
    </row>
    <row r="32" spans="2:8" x14ac:dyDescent="0.25">
      <c r="E32" s="7"/>
    </row>
  </sheetData>
  <autoFilter ref="A1:H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Labels</vt:lpstr>
      <vt:lpstr>Aux.KPI</vt:lpstr>
      <vt:lpstr>KPIs</vt:lpstr>
      <vt:lpstr>SelfServiceKPI</vt:lpstr>
      <vt:lpstr>SelfServiceDim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Álvaro Morilla, Daniel [JANBE Non-J&amp;J]</cp:lastModifiedBy>
  <dcterms:created xsi:type="dcterms:W3CDTF">2013-01-22T13:56:43Z</dcterms:created>
  <dcterms:modified xsi:type="dcterms:W3CDTF">2016-06-15T12:55:24Z</dcterms:modified>
</cp:coreProperties>
</file>