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SC\JSC-Analytics-v2\Import\Global\Config.Files\02.Variables\01.KPIs\"/>
    </mc:Choice>
  </mc:AlternateContent>
  <bookViews>
    <workbookView xWindow="-15" yWindow="4785" windowWidth="10245" windowHeight="3060" tabRatio="695" activeTab="2"/>
  </bookViews>
  <sheets>
    <sheet name="Labels" sheetId="6" r:id="rId1"/>
    <sheet name="Aux.KPI" sheetId="1" r:id="rId2"/>
    <sheet name="KPIs" sheetId="4" r:id="rId3"/>
    <sheet name="SelfServiceKPI" sheetId="7" r:id="rId4"/>
    <sheet name="SelfServiceDim" sheetId="8" r:id="rId5"/>
    <sheet name="Sheet1" sheetId="9" r:id="rId6"/>
  </sheets>
  <definedNames>
    <definedName name="_xlnm._FilterDatabase" localSheetId="1" hidden="1">Aux.KPI!$A$1:$I$27</definedName>
    <definedName name="_xlnm._FilterDatabase" localSheetId="2" hidden="1">KPIs!$A$1:$J$142</definedName>
    <definedName name="_xlnm._FilterDatabase" localSheetId="0" hidden="1">Labels!$B$1:$H$1</definedName>
    <definedName name="_xlnm._FilterDatabase" localSheetId="4" hidden="1">SelfServiceDim!$A$1:$E$2</definedName>
    <definedName name="_xlnm._FilterDatabase" localSheetId="3" hidden="1">SelfServiceKPI!$A$1:$G$14</definedName>
  </definedNames>
  <calcPr calcId="171027"/>
</workbook>
</file>

<file path=xl/calcChain.xml><?xml version="1.0" encoding="utf-8"?>
<calcChain xmlns="http://schemas.openxmlformats.org/spreadsheetml/2006/main">
  <c r="H88" i="4" l="1"/>
  <c r="F88" i="4"/>
  <c r="H80" i="4"/>
  <c r="F80" i="4"/>
  <c r="H97" i="4" l="1"/>
  <c r="F97" i="4"/>
  <c r="H115" i="4"/>
  <c r="F115" i="4"/>
  <c r="H107" i="4"/>
  <c r="F107" i="4"/>
  <c r="H27" i="1" l="1"/>
  <c r="F27" i="1"/>
  <c r="H26" i="1"/>
  <c r="F26" i="1"/>
  <c r="H25" i="1"/>
  <c r="F25" i="1"/>
  <c r="H24" i="1" l="1"/>
  <c r="F24" i="1"/>
  <c r="H23" i="1"/>
  <c r="F23" i="1"/>
  <c r="F99" i="4" l="1"/>
  <c r="H61" i="4" l="1"/>
  <c r="F61" i="4"/>
  <c r="H67" i="4"/>
  <c r="F67" i="4"/>
  <c r="H66" i="4"/>
  <c r="F66" i="4"/>
  <c r="H65" i="4"/>
  <c r="F65" i="4"/>
  <c r="H64" i="4"/>
  <c r="F64" i="4"/>
  <c r="H142" i="4" l="1"/>
  <c r="F142" i="4"/>
  <c r="H141" i="4"/>
  <c r="F141" i="4"/>
  <c r="H140" i="4"/>
  <c r="F140" i="4"/>
  <c r="H139" i="4"/>
  <c r="F139" i="4"/>
  <c r="H138" i="4"/>
  <c r="F138" i="4"/>
  <c r="H137" i="4"/>
  <c r="F137" i="4"/>
  <c r="F5" i="6"/>
  <c r="F4" i="6"/>
  <c r="H42" i="4" l="1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23" i="4"/>
  <c r="F23" i="4"/>
  <c r="H30" i="4"/>
  <c r="F30" i="4"/>
  <c r="H29" i="4"/>
  <c r="F29" i="4"/>
  <c r="H28" i="4"/>
  <c r="F28" i="4"/>
  <c r="H27" i="4"/>
  <c r="F27" i="4"/>
  <c r="H26" i="4"/>
  <c r="F26" i="4"/>
  <c r="H25" i="4"/>
  <c r="F25" i="4"/>
  <c r="H15" i="4" l="1"/>
  <c r="F15" i="4"/>
  <c r="H14" i="4"/>
  <c r="F14" i="4"/>
  <c r="H9" i="4"/>
  <c r="F9" i="4"/>
  <c r="H8" i="4"/>
  <c r="F8" i="4"/>
  <c r="H7" i="4"/>
  <c r="F7" i="4"/>
  <c r="F21" i="4"/>
  <c r="H21" i="4"/>
  <c r="H20" i="4"/>
  <c r="F20" i="4"/>
  <c r="H19" i="4"/>
  <c r="F19" i="4"/>
  <c r="H18" i="4"/>
  <c r="F18" i="4"/>
  <c r="H17" i="4"/>
  <c r="F17" i="4"/>
  <c r="H22" i="1" l="1"/>
  <c r="F22" i="1"/>
  <c r="F21" i="1" l="1"/>
  <c r="H20" i="1"/>
  <c r="H21" i="1"/>
  <c r="F20" i="1"/>
  <c r="H132" i="4" l="1"/>
  <c r="F132" i="4"/>
  <c r="F18" i="6" l="1"/>
  <c r="H130" i="4"/>
  <c r="F130" i="4"/>
  <c r="H136" i="4" l="1"/>
  <c r="F136" i="4"/>
  <c r="H135" i="4"/>
  <c r="F135" i="4"/>
  <c r="H134" i="4"/>
  <c r="F134" i="4"/>
  <c r="H133" i="4"/>
  <c r="F133" i="4"/>
  <c r="F17" i="6" l="1"/>
  <c r="H131" i="4"/>
  <c r="F131" i="4"/>
  <c r="F16" i="6"/>
  <c r="H129" i="4"/>
  <c r="F129" i="4"/>
  <c r="F15" i="6"/>
  <c r="H128" i="4"/>
  <c r="F128" i="4"/>
  <c r="F14" i="6"/>
  <c r="H127" i="4"/>
  <c r="F127" i="4"/>
  <c r="H126" i="4"/>
  <c r="F126" i="4"/>
  <c r="H125" i="4" l="1"/>
  <c r="F125" i="4"/>
  <c r="F13" i="6"/>
  <c r="F12" i="6"/>
  <c r="H124" i="4"/>
  <c r="F124" i="4"/>
  <c r="F11" i="6" l="1"/>
  <c r="H19" i="1" l="1"/>
  <c r="F19" i="1"/>
  <c r="H123" i="4"/>
  <c r="F123" i="4"/>
  <c r="H10" i="4"/>
  <c r="F10" i="4"/>
  <c r="H12" i="4"/>
  <c r="F12" i="4"/>
  <c r="H5" i="4"/>
  <c r="F5" i="4"/>
  <c r="H54" i="4" l="1"/>
  <c r="F54" i="4"/>
  <c r="H53" i="4"/>
  <c r="F53" i="4"/>
  <c r="H72" i="4" l="1"/>
  <c r="F72" i="4"/>
  <c r="H122" i="4" l="1"/>
  <c r="F122" i="4"/>
  <c r="H89" i="4"/>
  <c r="F89" i="4"/>
  <c r="H6" i="4"/>
  <c r="F6" i="4"/>
  <c r="H49" i="4" l="1"/>
  <c r="F49" i="4"/>
  <c r="H45" i="4"/>
  <c r="F45" i="4"/>
  <c r="H121" i="4" l="1"/>
  <c r="F121" i="4"/>
  <c r="H120" i="4" l="1"/>
  <c r="F120" i="4"/>
  <c r="H119" i="4"/>
  <c r="F119" i="4"/>
  <c r="H118" i="4"/>
  <c r="F118" i="4"/>
  <c r="H117" i="4"/>
  <c r="F117" i="4"/>
  <c r="H18" i="1" l="1"/>
  <c r="F18" i="1"/>
  <c r="H17" i="1"/>
  <c r="F17" i="1"/>
  <c r="H16" i="1"/>
  <c r="F16" i="1"/>
  <c r="H15" i="1"/>
  <c r="F15" i="1"/>
  <c r="H14" i="1" l="1"/>
  <c r="F14" i="1"/>
  <c r="H116" i="4" l="1"/>
  <c r="F116" i="4"/>
  <c r="H114" i="4"/>
  <c r="F114" i="4"/>
  <c r="H113" i="4"/>
  <c r="F113" i="4"/>
  <c r="H112" i="4"/>
  <c r="F112" i="4"/>
  <c r="H111" i="4"/>
  <c r="F111" i="4"/>
  <c r="H110" i="4"/>
  <c r="F110" i="4"/>
  <c r="H109" i="4"/>
  <c r="F109" i="4"/>
  <c r="H108" i="4"/>
  <c r="F108" i="4"/>
  <c r="H106" i="4"/>
  <c r="F106" i="4"/>
  <c r="H105" i="4"/>
  <c r="F105" i="4"/>
  <c r="H104" i="4"/>
  <c r="F104" i="4"/>
  <c r="H103" i="4"/>
  <c r="F103" i="4"/>
  <c r="H102" i="4"/>
  <c r="F102" i="4"/>
  <c r="H101" i="4"/>
  <c r="F101" i="4"/>
  <c r="H13" i="1"/>
  <c r="F13" i="1"/>
  <c r="H12" i="1"/>
  <c r="F12" i="1"/>
  <c r="H11" i="1"/>
  <c r="F11" i="1"/>
  <c r="F91" i="4" l="1"/>
  <c r="F92" i="4"/>
  <c r="F93" i="4"/>
  <c r="F94" i="4"/>
  <c r="F95" i="4"/>
  <c r="F96" i="4"/>
  <c r="F98" i="4"/>
  <c r="F100" i="4"/>
  <c r="H100" i="4" l="1"/>
  <c r="H99" i="4" l="1"/>
  <c r="H98" i="4" l="1"/>
  <c r="H96" i="4"/>
  <c r="H95" i="4"/>
  <c r="H94" i="4"/>
  <c r="H93" i="4"/>
  <c r="H92" i="4"/>
  <c r="H91" i="4"/>
  <c r="H90" i="4"/>
  <c r="F90" i="4"/>
  <c r="H87" i="4"/>
  <c r="F87" i="4"/>
  <c r="H86" i="4"/>
  <c r="F86" i="4"/>
  <c r="H85" i="4"/>
  <c r="F85" i="4"/>
  <c r="H84" i="4"/>
  <c r="F84" i="4"/>
  <c r="H83" i="4"/>
  <c r="F83" i="4"/>
  <c r="H82" i="4"/>
  <c r="F82" i="4"/>
  <c r="H74" i="4"/>
  <c r="H75" i="4"/>
  <c r="H76" i="4"/>
  <c r="H77" i="4"/>
  <c r="H78" i="4"/>
  <c r="H79" i="4"/>
  <c r="H81" i="4"/>
  <c r="F81" i="4"/>
  <c r="F79" i="4"/>
  <c r="F78" i="4"/>
  <c r="F77" i="4"/>
  <c r="F76" i="4"/>
  <c r="F75" i="4"/>
  <c r="F74" i="4"/>
  <c r="H73" i="4" l="1"/>
  <c r="F73" i="4"/>
  <c r="H5" i="1" l="1"/>
  <c r="F5" i="1"/>
  <c r="H4" i="1"/>
  <c r="F4" i="1"/>
  <c r="H3" i="1"/>
  <c r="F3" i="1"/>
  <c r="H2" i="1"/>
  <c r="F2" i="1"/>
  <c r="F10" i="6" l="1"/>
  <c r="F9" i="6" l="1"/>
  <c r="H70" i="4"/>
  <c r="F70" i="4"/>
  <c r="H69" i="4"/>
  <c r="F69" i="4"/>
  <c r="H68" i="4"/>
  <c r="F68" i="4"/>
  <c r="H60" i="4" l="1"/>
  <c r="F60" i="4"/>
  <c r="H59" i="4"/>
  <c r="F59" i="4"/>
  <c r="F2" i="6"/>
  <c r="H4" i="4"/>
  <c r="F4" i="4"/>
  <c r="F11" i="4" l="1"/>
  <c r="H11" i="4"/>
  <c r="F22" i="4" l="1"/>
  <c r="H24" i="4" l="1"/>
  <c r="F24" i="4"/>
  <c r="H22" i="4"/>
  <c r="H48" i="4" l="1"/>
  <c r="F48" i="4"/>
  <c r="H47" i="4"/>
  <c r="F47" i="4"/>
  <c r="F50" i="4"/>
  <c r="H50" i="4"/>
  <c r="H46" i="4"/>
  <c r="F46" i="4"/>
  <c r="F71" i="4" l="1"/>
  <c r="H71" i="4"/>
  <c r="H63" i="4" l="1"/>
  <c r="F63" i="4"/>
  <c r="H62" i="4"/>
  <c r="F62" i="4"/>
  <c r="H10" i="1" l="1"/>
  <c r="F10" i="1"/>
  <c r="H58" i="4" l="1"/>
  <c r="F58" i="4"/>
  <c r="H57" i="4"/>
  <c r="F57" i="4"/>
  <c r="H56" i="4"/>
  <c r="F56" i="4"/>
  <c r="H55" i="4"/>
  <c r="F55" i="4"/>
  <c r="H52" i="4" l="1"/>
  <c r="F51" i="4" l="1"/>
  <c r="H51" i="4"/>
  <c r="F52" i="4"/>
  <c r="H9" i="1" l="1"/>
  <c r="F9" i="1"/>
  <c r="H8" i="1"/>
  <c r="F8" i="1"/>
  <c r="H7" i="1"/>
  <c r="F7" i="1"/>
  <c r="H6" i="1"/>
  <c r="F6" i="1"/>
  <c r="F8" i="6" l="1"/>
  <c r="F7" i="6"/>
  <c r="F6" i="6"/>
  <c r="H44" i="4" l="1"/>
  <c r="F44" i="4"/>
  <c r="H43" i="4"/>
  <c r="F43" i="4"/>
  <c r="H16" i="4" l="1"/>
  <c r="F16" i="4"/>
  <c r="H13" i="4"/>
  <c r="F13" i="4"/>
  <c r="H3" i="4" l="1"/>
  <c r="F3" i="4"/>
  <c r="H2" i="4"/>
  <c r="F2" i="4"/>
  <c r="F3" i="6" l="1"/>
  <c r="E3" i="8" l="1"/>
  <c r="E4" i="8"/>
  <c r="E5" i="8"/>
  <c r="E6" i="8"/>
  <c r="E7" i="8"/>
  <c r="E8" i="8"/>
  <c r="E9" i="8"/>
  <c r="E10" i="8"/>
  <c r="E11" i="8"/>
  <c r="E2" i="8" l="1"/>
</calcChain>
</file>

<file path=xl/sharedStrings.xml><?xml version="1.0" encoding="utf-8"?>
<sst xmlns="http://schemas.openxmlformats.org/spreadsheetml/2006/main" count="1186" uniqueCount="374">
  <si>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</si>
  <si>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</si>
  <si>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</si>
  <si>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</si>
  <si>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</si>
  <si>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</si>
  <si>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</si>
  <si>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Var Description L5</t>
  </si>
  <si>
    <t>End Var Value</t>
  </si>
  <si>
    <t>Var Comments 2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</si>
  <si>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</si>
  <si>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</si>
  <si>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</si>
  <si>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</si>
  <si>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</si>
  <si>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</si>
  <si>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</si>
  <si>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DIMENSION_COD</t>
  </si>
  <si>
    <t>DIMENSION</t>
  </si>
  <si>
    <t>DIMENSION_PARENT</t>
  </si>
  <si>
    <t>DIMENSION_DESC</t>
  </si>
  <si>
    <t>DIMENSION_LABEL</t>
  </si>
  <si>
    <t>Material</t>
  </si>
  <si>
    <t>[m.Material Description]</t>
  </si>
  <si>
    <t>Material Description</t>
  </si>
  <si>
    <t>[m.Classification]</t>
  </si>
  <si>
    <t>Classification</t>
  </si>
  <si>
    <t>[m.UOM]</t>
  </si>
  <si>
    <t>UOM</t>
  </si>
  <si>
    <t>[m.Strength</t>
  </si>
  <si>
    <t>Strength</t>
  </si>
  <si>
    <t>[m.Material group]</t>
  </si>
  <si>
    <t>Material group</t>
  </si>
  <si>
    <t>[m.SKU]</t>
  </si>
  <si>
    <t>SKU</t>
  </si>
  <si>
    <t>SKU Description</t>
  </si>
  <si>
    <t>[m.SKU Description]</t>
  </si>
  <si>
    <t>Pack Size</t>
  </si>
  <si>
    <t>[m.GP Priority]</t>
  </si>
  <si>
    <t>GP Priority</t>
  </si>
  <si>
    <t>[m.Pack Size Numeric]</t>
  </si>
  <si>
    <t>[m.NGF/Non NGF]</t>
  </si>
  <si>
    <t>NGF/Non NGF</t>
  </si>
  <si>
    <t>v</t>
  </si>
  <si>
    <t>KPI</t>
  </si>
  <si>
    <t>MAPE2</t>
  </si>
  <si>
    <t>Label</t>
  </si>
  <si>
    <t>'MAPE-2'</t>
  </si>
  <si>
    <t>Formula</t>
  </si>
  <si>
    <t>ColorCoding</t>
  </si>
  <si>
    <t>Tolerance</t>
  </si>
  <si>
    <t>MUST BE CREATED ALWAYS AFTER THE MAPE BIAS FORMULAS since it uses the values settled in there</t>
  </si>
  <si>
    <t>Target</t>
  </si>
  <si>
    <t>='if(GetPossibleCount(m.Classification)=1,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max({$&lt;SOURCE_ID={21},T_CUSTVMI_GLOBALCLASS.%HIDE_OVERVIEW_METRIC={"MAPE-2"}&gt;}T_CUSTVMI_GLOBALCLASS.tar.Tolerance)&lt;&gt;0,
      max({$&lt;SOURCE_ID={21},T_CUSTVMI_GLOBALCLASS.%HIDE_OVERVIEW_METRIC={"MAPE-2"}&gt;}T_CUSTVMI_GLOBALCLASS.tar.Tolerance)
      ) 
   ,//Else, we use the Global VMI/NVIM targets at Customer Classification level
   if(
   //If we have values for targets, we display the colors
       max({$&lt;SOURCE_ID={21},T_CUST_ALL_GLOBALCLASS.%HIDE_OVERVIEW_METRIC={"MAPE-2"}&gt;} T_CUST_ALL_GLOBALCLASS.tar.Tolerance)&lt;&gt;0,
       max({$&lt;SOURCE_ID={21},T_CUST_ALL_GLOBALCLASS.%HIDE_OVERVIEW_METRIC={"MAPE-2"}&gt;} T_CUST_ALL_GLOBALCLASS.tar.Tolerance)
     )
    )
 ,//Else, 
 if(GetPossibleCount([m.VMI/NVMI])=1, // we use the Global Customer ABS indicator targets at VMI/NVMI level
   if(
   //If we have values for targets, we display the colors
    max({$&lt;SOURCE_ID={21},T_VMI_ALL.%HIDE_OVERVIEW_METRIC={"MAPE-2"}&gt;}T_VMI_ALL.tar.Tolerance)&lt;&gt;0,
    max({$&lt;SOURCE_ID={21},T_VMI_ALL.%HIDE_OVERVIEW_METRIC={"MAPE-2"}&gt;}T_VMI_ALL.tar.Tolerance) 
    )
   ,//Else, we use Global Targets
  if(
  //If we have values for targets, we display the colors
      max({$&lt;SOURCE_ID={21},T_TOT.%HIDE_OVERVIEW_METRIC={"MAPE-2"}&gt;} T_TOT.tar.Tolerance)&lt;&gt;0,
      max({$&lt;SOURCE_ID={21},T_TOT.%HIDE_OVERVIEW_METRIC={"MAPE-2"}&gt;} T_TOT.tar.Tolerance)
    )
  )
)'</t>
  </si>
  <si>
    <t>='if(GetPossibleCount(m.Classification)=1,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   max({$&lt;SOURCE_ID={21},T_CUSTVMI_GLOBALCLASS.%HIDE_OVERVIEW_METRIC={"MAPE-2"}&gt;}T_CUSTVMI_GLOBALCLASS.tar.Target)&lt;&gt;0,
      max({$&lt;SOURCE_ID={21},T_CUSTVMI_GLOBALCLASS.%HIDE_OVERVIEW_METRIC={"MAPE-2"}&gt;}T_CUSTVMI_GLOBALCLASS.tar.Target)
      ) 
   ,//Else, we use the Global VMI/NVIM targets at Customer Classification level
   if(
   //If we have values for targets, we display the colors
       max({$&lt;SOURCE_ID={21},T_CUST_ALL_GLOBALCLASS.%HIDE_OVERVIEW_METRIC={"MAPE-2"}&gt;} T_CUST_ALL_GLOBALCLASS.tar.Target)&lt;&gt;0,
       max({$&lt;SOURCE_ID={21},T_CUST_ALL_GLOBALCLASS.%HIDE_OVERVIEW_METRIC={"MAPE-2"}&gt;} T_CUST_ALL_GLOBALCLASS.tar.Target)
     )
    )
 ,//Else, 
 if(GetPossibleCount([m.VMI/NVMI])=1, // we use the Global Customer ABS indicator targets at VMI/NVMI level
   if(
   //If we have values for targets, we display the colors
    max({$&lt;SOURCE_ID={21},T_VMI_ALL.%HIDE_OVERVIEW_METRIC={"MAPE-2"}&gt;}T_VMI_ALL.tar.Target)&lt;&gt;0,
    max({$&lt;SOURCE_ID={21},T_VMI_ALL.%HIDE_OVERVIEW_METRIC={"MAPE-2"}&gt;}T_VMI_ALL.tar.Target) 
    )
   ,//Else, we use Global Targets
  if(
  //If we have values for targets, we display the colors
      max({$&lt;SOURCE_ID={21},T_TOT.%HIDE_OVERVIEW_METRIC={"MAPE-2"}&gt;} T_TOT.tar.Target)&lt;&gt;0,
      max({$&lt;SOURCE_ID={21},T_TOT.%HIDE_OVERVIEW_METRIC={"MAPE-2"}&gt;} T_TOT.tar.Target)
    )
  )
)'</t>
  </si>
  <si>
    <t>TOOL</t>
  </si>
  <si>
    <t>KPITOOL</t>
  </si>
  <si>
    <t>FR.All</t>
  </si>
  <si>
    <t>Normal</t>
  </si>
  <si>
    <t>FR.NonStrat</t>
  </si>
  <si>
    <t>FR.Strat</t>
  </si>
  <si>
    <t>Targets</t>
  </si>
  <si>
    <t>Value</t>
  </si>
  <si>
    <t>StockOuts</t>
  </si>
  <si>
    <t>KPITool</t>
  </si>
  <si>
    <t>'All'</t>
  </si>
  <si>
    <t>'Strat'</t>
  </si>
  <si>
    <t>'Non Strat'</t>
  </si>
  <si>
    <t>EvolutionAggScaleMin</t>
  </si>
  <si>
    <t>EvolutionAggScaleMax</t>
  </si>
  <si>
    <t>Country</t>
  </si>
  <si>
    <t>Exclusion</t>
  </si>
  <si>
    <t>Aux</t>
  </si>
  <si>
    <t>=if(GetSelectedCount(%HIDE_COUNTRY_EXCLUSIONS)&gt;0,',m.Country-={"'&amp;concat(%HIDE_COUNTRY_EXCLUSIONS,'","')&amp;'"}','')</t>
  </si>
  <si>
    <r>
      <t>='rangemin(
min( {$&lt;PerType={0} '&amp;v.Aux.KPITool.Country.Exclusion&amp;',LIFR_AREA_ID={2}&gt;} aggr(sum( {$&lt;PerType={0} '&amp;v.Aux.KPITool.Country.Exclusion&amp;',LIFR_AREA_ID={2}&gt;} LinesFilled) / sum( {$&lt;PerType={0</t>
    </r>
    <r>
      <rPr>
        <i/>
        <sz val="11"/>
        <color theme="1"/>
        <rFont val="Calibri"/>
        <family val="2"/>
        <scheme val="minor"/>
      </rPr>
      <t>} '&amp;v.Aux.KPITool.Country.Exclusion&amp;'</t>
    </r>
    <r>
      <rPr>
        <sz val="11"/>
        <color theme="1"/>
        <rFont val="Calibri"/>
        <family val="2"/>
        <scheme val="minor"/>
      </rPr>
      <t>,LIFR_AREA_ID={2}&gt;} LinesDemand),YearMonth)),
min( {$&lt;PerType={0} '&amp;v.Aux.KPITool.Country.Exclusion&amp;',LIFR_AREA_ID={2}&gt;} aggr(sum( {$&lt;PerType={0} '&amp;v.Aux.KPITool.Country.Exclusion&amp;',LIFR_AREA_ID={2}&gt;} LinesFilled) / sum( {$&lt;PerType={0}'&amp;v.Aux.KPITool.Country.Exclusion&amp;',LIFR_AREA_ID={2}&gt;} LinesDemand),YearMonth,RegionHier)))'</t>
    </r>
  </si>
  <si>
    <t>='rangemax(
max( {$&lt;PerType={0} '&amp;v.Aux.KPITool.Country.Exclusion&amp;',LIFR_AREA_ID={2}&gt;} aggr(sum( {$&lt;PerType={0} '&amp;v.Aux.KPITool.Country.Exclusion&amp;',LIFR_AREA_ID={2}&gt;} LinesFilled) / sum( {$&lt;PerType={0} '&amp;v.Aux.KPITool.Country.Exclusion&amp;',LIFR_AREA_ID={2}&gt;} LinesDemand),YearMonth)),
max( {$&lt;PerType={0} '&amp;v.Aux.KPITool.Country.Exclusion&amp;',LIFR_AREA_ID={2}&gt;} aggr(sum( {$&lt;PerType={0} '&amp;v.Aux.KPITool.Country.Exclusion&amp;',LIFR_AREA_ID={2}&gt;} LinesFilled) / sum( {$&lt;PerType={0} '&amp;v.Aux.KPITool.Country.Exclusion&amp;',LIFR_AREA_ID={2}&gt;} LinesDemand),YearMonth,RegionHier)))'</t>
  </si>
  <si>
    <t>='rangemin(
min( {$&lt;PerType={0} '&amp;v.Aux.KPITool.Country.Exclusion&amp;',LIFR_AREA_ID={3}&gt;} aggr(sum( {$&lt;PerType={0} '&amp;v.Aux.KPITool.Country.Exclusion&amp;',LIFR_AREA_ID={3}&gt;} LinesFilled) / sum( {$&lt;PerType={0} '&amp;v.Aux.KPITool.Country.Exclusion&amp;',LIFR_AREA_ID={3}&gt;} LinesDemand),YearMonth)),
min( {$&lt;PerType={0} '&amp;v.Aux.KPITool.Country.Exclusion&amp;',LIFR_AREA_ID={3}&gt;} aggr(sum( {$&lt;PerType={0} '&amp;v.Aux.KPITool.Country.Exclusion&amp;',LIFR_AREA_ID={3}&gt;} LinesFilled) / sum( {$&lt;PerType={0} '&amp;v.Aux.KPITool.Country.Exclusion&amp;',LIFR_AREA_ID={3}&gt;} LinesDemand),YearMonth,RegionHier)))'</t>
  </si>
  <si>
    <t>='rangemax(
max( {$&lt;PerType={0} '&amp;v.Aux.KPITool.Country.Exclusion&amp;',LIFR_AREA_ID={3}&gt;} aggr(sum( {$&lt;PerType={0} '&amp;v.Aux.KPITool.Country.Exclusion&amp;',LIFR_AREA_ID={3}&gt;} LinesFilled) / sum( {$&lt;PerType={0} '&amp;v.Aux.KPITool.Country.Exclusion&amp;',LIFR_AREA_ID={3}&gt;} LinesDemand),YearMonth)),
max( {$&lt;PerType={0} '&amp;v.Aux.KPITool.Country.Exclusion&amp;',LIFR_AREA_ID={3}&gt;} aggr(sum( {$&lt;PerType={0} '&amp;v.Aux.KPITool.Country.Exclusion&amp;',LIFR_AREA_ID={3}&gt;} LinesFilled) / sum( {$&lt;PerType={0} '&amp;v.Aux.KPITool.Country.Exclusion&amp;',LIFR_AREA_ID={3}&gt;} LinesDemand),YearMonth,RegionHier)))'</t>
  </si>
  <si>
    <t>='rangemax(
max( {$&lt;PerType={0} '&amp;v.Aux.KPITool.Country.Exclusion&amp;',LIFR_AREA_ID={4}&gt;} aggr(sum( {$&lt;PerType={0} '&amp;v.Aux.KPITool.Country.Exclusion&amp;',LIFR_AREA_ID={4}&gt;} LinesFilled) / sum( {$&lt;PerType={0} '&amp;v.Aux.KPITool.Country.Exclusion&amp;',LIFR_AREA_ID={4}&gt;} LinesDemand),YearMonth)),
max( {$&lt;PerType={0} '&amp;v.Aux.KPITool.Country.Exclusion&amp;',LIFR_AREA_ID={4}&gt;} aggr(sum( {$&lt;PerType={0} '&amp;v.Aux.KPITool.Country.Exclusion&amp;',LIFR_AREA_ID={4}&gt;} LinesFilled) / sum( {$&lt;PerType={0} '&amp;v.Aux.KPITool.Country.Exclusion&amp;',LIFR_AREA_ID={4}&gt;} LinesDemand),YearMonth,RegionHier)))'</t>
  </si>
  <si>
    <t>='rangemin(
min( {$&lt;PerType={0} '&amp;v.Aux.KPITool.Country.Exclusion&amp;',LIFR_AREA_ID={4}&gt;} aggr(sum( {$&lt;PerType={0} '&amp;v.Aux.KPITool.Country.Exclusion&amp;',LIFR_AREA_ID={4}&gt;} LinesFilled) / sum( {$&lt;PerType={0} '&amp;v.Aux.KPITool.Country.Exclusion&amp;',LIFR_AREA_ID={4}&gt;} LinesDemand),YearMonth)),
min( {$&lt;PerType={0} '&amp;v.Aux.KPITool.Country.Exclusion&amp;',LIFR_AREA_ID={4}&gt;} aggr(sum( {$&lt;PerType={0} '&amp;v.Aux.KPITool.Country.Exclusion&amp;',LIFR_AREA_ID={4}&gt;} LinesFilled) / sum( {$&lt;PerType={0} '&amp;v.Aux.KPITool.Country.Exclusion&amp;',LIFR_AREA_ID={4}&gt;} LinesDemand),YearMonth,RegionHier)))'</t>
  </si>
  <si>
    <t>='sum({$&lt;PerType={0} '&amp;v.Aux.KPITool.Country.Exclusion&amp;',LIFR_AREA_ID={2}&gt;} LinesFilled) / sum({$&lt;PerType={0} '&amp;v.Aux.KPITool.Country.Exclusion&amp;',LIFR_AREA_ID={2}&gt;} LinesDemand)'</t>
  </si>
  <si>
    <t>='sum({$&lt;PerType={0} '&amp;v.Aux.KPITool.Country.Exclusion&amp;',LIFR_AREA_ID={4}&gt;} LinesFilled) / sum({$&lt;PerType={0} '&amp;v.Aux.KPITool.Country.Exclusion&amp;',LIFR_AREA_ID={4}&gt;} LinesDemand)'</t>
  </si>
  <si>
    <t>='sum( {$&lt;PerType={0} '&amp;v.Aux.KPITool.Country.Exclusion&amp;',LIFR_AREA_ID={3}&gt;} LinesFilled) / sum( {$&lt;PerType={0} '&amp;v.Aux.KPITool.Country.Exclusion&amp;',LIFR_AREA_ID={3}&gt;} LinesDemand)'</t>
  </si>
  <si>
    <t>StockOut</t>
  </si>
  <si>
    <t>YTD</t>
  </si>
  <si>
    <t>All</t>
  </si>
  <si>
    <t>Strat</t>
  </si>
  <si>
    <t>NonStrat</t>
  </si>
  <si>
    <t>YTD.Strat</t>
  </si>
  <si>
    <t>YTD.NonStrat</t>
  </si>
  <si>
    <t>YTD.New</t>
  </si>
  <si>
    <t>Formula.YTD</t>
  </si>
  <si>
    <t>='sum({$&lt;SOURCE_ID={200} '&amp;v.Aux.KPITool.Country.Exclusion&amp;',PerType={0}&gt;} Counter)'</t>
  </si>
  <si>
    <t>='rangemax(
max({$&lt;SOURCE_ID={200} '&amp;v.Aux.KPITool.Country.Exclusion&amp;',PerType={0}&gt;} aggr(sum({$&lt;SOURCE_ID={200} '&amp;v.Aux.KPITool.Country.Exclusion&amp;',PerType={0}&gt;} Counter),YearMonth)),
max({$&lt;SOURCE_ID={200} '&amp;v.Aux.KPITool.Country.Exclusion&amp;',PerType={0}&gt;} aggr(sum({$&lt;SOURCE_ID={200} '&amp;v.Aux.KPITool.Country.Exclusion&amp;',PerType={0}&gt;} Counter),YearMonth,RegionBrand)))'</t>
  </si>
  <si>
    <t>='if(sum({$&lt;PerType={0} '&amp;v.Aux.KPITool.Country.Exclusion&amp;', SOURCE_ID={21}&gt;} [Absolute diff 2])/sum({$&lt;[PerType]={0} '&amp;v.Aux.KPITool.Country.Exclusion&amp;' ,SOURCE_ID={21}&gt;} [In-Market Sales (History)])&gt;9.99,
9.99,
sum({$&lt;PerType={0} '&amp;v.Aux.KPITool.Country.Exclusion&amp;' ,SOURCE_ID={21}&gt;} [Absolute diff 2])/sum({$&lt;PerType={0} '&amp;v.Aux.KPITool.Country.Exclusion&amp;', SOURCE_ID={21}&gt;} [In-Market Sales (History)]))'</t>
  </si>
  <si>
    <t>MAPE12</t>
  </si>
  <si>
    <t>'MAPE-12'</t>
  </si>
  <si>
    <t>='if(sum({$&lt;PerType={0} '&amp;v.Aux.KPITool.Country.Exclusion&amp;', SOURCE_ID={21}&gt;} [Absolute Diff 12])/sum({$&lt;[PerType]={0} '&amp;v.Aux.KPITool.Country.Exclusion&amp;' ,SOURCE_ID={21}&gt;} [In-Market Sales (History)])&gt;9.99,
9.99,
sum({$&lt;PerType={0} '&amp;v.Aux.KPITool.Country.Exclusion&amp;' ,SOURCE_ID={21}&gt;} [Absolute Diff 12])/sum({$&lt;PerType={0} '&amp;v.Aux.KPITool.Country.Exclusion&amp;', SOURCE_ID={21}&gt;} [In-Market Sales (History)]))'</t>
  </si>
  <si>
    <t>='if(sum({$&lt;PerType={99} '&amp;v.Aux.KPITool.Country.Exclusion&amp;',m.Classification={NonStrategic},SOURCE_ID={21}&gt;} [Absolute diff 2])/sum({$&lt;[PerType]={99} '&amp;v.Aux.KPITool.Country.Exclusion&amp;',m.Classification={NonStrategic},SOURCE_ID={21}&gt;} [In-Market Sales (History)])&gt;9.99,
9.99,
sum({$&lt;PerType={99} '&amp;v.Aux.KPITool.Country.Exclusion&amp;',m.Classification={NonStrategic},SOURCE_ID={21}&gt;} [Absolute diff 2])/sum({$&lt;PerType={99} '&amp;v.Aux.KPITool.Country.Exclusion&amp;',m.Classification={NonStrategic},SOURCE_ID={21}&gt;} [In-Market Sales (History)]))'</t>
  </si>
  <si>
    <t>Normal.All</t>
  </si>
  <si>
    <t>Normal.Strat</t>
  </si>
  <si>
    <t>Normal.New</t>
  </si>
  <si>
    <t>Normal.NonStrat</t>
  </si>
  <si>
    <t>New</t>
  </si>
  <si>
    <t>'NEW'</t>
  </si>
  <si>
    <t>'YTD'</t>
  </si>
  <si>
    <t>='if(sum({$&lt;PerType={99}'&amp;v.Aux.KPITool.Country.Exclusion&amp;',m.Classification=,SOURCE_ID={21}&gt;} [Absolute diff 2])/sum({$&lt;[PerType]={99}'&amp;v.Aux.KPITool.Country.Exclusion&amp;',m.Classification=,SOURCE_ID={21}&gt;} [In-Market Sales (History)])&gt;9.99,
9.99,
sum({$&lt;PerType={99}'&amp;v.Aux.KPITool.Country.Exclusion&amp;',m.Classification=,SOURCE_ID={21}&gt;} [Absolute diff 2])/sum({$&lt;PerType={99}'&amp;v.Aux.KPITool.Country.Exclusion&amp;',m.Classification=,SOURCE_ID={21}&gt;} [In-Market Sales (History)]))'</t>
  </si>
  <si>
    <t>='if(sum({$&lt;PerType={99}'&amp;v.Aux.KPITool.Country.Exclusion&amp;',m.Classification={NEW},SOURCE_ID={21}&gt;} [Absolute diff 2])/sum({$&lt;[PerType]={99}'&amp;v.Aux.KPITool.Country.Exclusion&amp;',m.Classification={NEW},SOURCE_ID={21}&gt;} [In-Market Sales (History)])&gt;9.99,
9.99,
sum({$&lt;PerType={99}'&amp;v.Aux.KPITool.Country.Exclusion&amp;',m.Classification={NEW},SOURCE_ID={21}&gt;} [Absolute diff 2])/sum({$&lt;PerType={99}'&amp;v.Aux.KPITool.Country.Exclusion&amp;',m.Classification={NEW},SOURCE_ID={21}&gt;} [In-Market Sales (History)]))'</t>
  </si>
  <si>
    <t>='if(sum({$&lt;PerType={99}'&amp;v.Aux.KPITool.Country.Exclusion&amp;',m.Classification={Strategic},SOURCE_ID={21}&gt;} [Absolute diff 2])/sum({$&lt;[PerType]={0}'&amp;v.Aux.KPITool.Country.Exclusion&amp;',m.Classification={Strategic},SOURCE_ID={21}&gt;} [In-Market Sales (History)])&gt;9.99,
9.99,
sum({$&lt;PerType={99}'&amp;v.Aux.KPITool.Country.Exclusion&amp;',m.Classification={Strategic},SOURCE_ID={21}&gt;} [Absolute diff 2])/sum({$&lt;PerType={0}'&amp;v.Aux.KPITool.Country.Exclusion&amp;',m.Classification={Strategic},SOURCE_ID={21}&gt;} [In-Market Sales (History)]))'</t>
  </si>
  <si>
    <t>LIFR.All</t>
  </si>
  <si>
    <t>LIFR.Strat</t>
  </si>
  <si>
    <t>LIFR.NonStrat</t>
  </si>
  <si>
    <t>CSI</t>
  </si>
  <si>
    <t>Average.Category.All</t>
  </si>
  <si>
    <t>Percentage.Very.Satisfied1</t>
  </si>
  <si>
    <t>Percentage.Very.Satisfied2</t>
  </si>
  <si>
    <t>Percentage.Very.Satisfied3</t>
  </si>
  <si>
    <t>Percentage.Very.Satisfied4</t>
  </si>
  <si>
    <t>Percentage.Very.Satisfied5</t>
  </si>
  <si>
    <t>Percentage.Very.Satisfied6</t>
  </si>
  <si>
    <t>Percentage.Very.Satisfied7</t>
  </si>
  <si>
    <t>Rate.Average.Cat1</t>
  </si>
  <si>
    <t>Rate.Average.Cat2</t>
  </si>
  <si>
    <t>Rate.Average.Cat3</t>
  </si>
  <si>
    <t>Rate.Average.Cat4</t>
  </si>
  <si>
    <t>Rate.Average.Cat5</t>
  </si>
  <si>
    <t>Rate.Average.Cat6</t>
  </si>
  <si>
    <t>Rate.Average.Cat7</t>
  </si>
  <si>
    <t>Label.Cat1</t>
  </si>
  <si>
    <t>Label.Cat2</t>
  </si>
  <si>
    <t>Label.Cat3</t>
  </si>
  <si>
    <t>Label.Cat4</t>
  </si>
  <si>
    <t>Label.Cat5</t>
  </si>
  <si>
    <t>Label.Cat6</t>
  </si>
  <si>
    <t>Label.Cat7</t>
  </si>
  <si>
    <t>Percentage.Renspose.Rate</t>
  </si>
  <si>
    <t>Renspose.Rate</t>
  </si>
  <si>
    <t>SetAnalysis</t>
  </si>
  <si>
    <t>Start.Date</t>
  </si>
  <si>
    <t>End.Date</t>
  </si>
  <si>
    <t>Avg.Score.Cat1</t>
  </si>
  <si>
    <t>Prev.Avg.Score.Cat1</t>
  </si>
  <si>
    <t>=num(min(C.Date))</t>
  </si>
  <si>
    <t>=num(max(C.Date))</t>
  </si>
  <si>
    <t>Prev.Start.Date</t>
  </si>
  <si>
    <t>NumberFormat</t>
  </si>
  <si>
    <t>#,##0.0</t>
  </si>
  <si>
    <t>Avg.Score.Cat2</t>
  </si>
  <si>
    <t>Avg.Score.Cat3</t>
  </si>
  <si>
    <t>Avg.Score.Cat4</t>
  </si>
  <si>
    <t>Avg.Score.Cat5</t>
  </si>
  <si>
    <t>Avg.Score.Cat6</t>
  </si>
  <si>
    <t>Avg.Score.Cat7</t>
  </si>
  <si>
    <t>Prev.Avg.Score.Cat2</t>
  </si>
  <si>
    <t>Prev.Avg.Score.Cat3</t>
  </si>
  <si>
    <t>Prev.Avg.Score.Cat4</t>
  </si>
  <si>
    <t>Prev.Avg.Score.Cat5</t>
  </si>
  <si>
    <t>Prev.Avg.Score.Cat6</t>
  </si>
  <si>
    <t>Prev.Avg.Score.Cat7</t>
  </si>
  <si>
    <t>='Year=,Quarter=,Date={"&gt;='&amp;if(GetPossibleCount(Quarter)=1,num#(date(addmonths(date#(min(C.Date),'YYYYMMDD'), -3),'YYYYMMDD')),num#(date(addmonths(date#(min(C.Date), 'YYYYMMDD'), -12),'YYYYMMDD')))&amp;'&lt;='&amp;if(GetPossibleCount(Quarter)=1,num#(date(addmonths(date#(max(C.Date), 'YYYYMMDD'), -3),'YYYYMMDD')),num#(date(addmonths(date#(max(C.Date), 'YYYYMMDD'), -12),'YYYYMMDD')))&amp;'"}'</t>
  </si>
  <si>
    <t>=num#(date(addmonths(date#(min(C.Date), 'YYYYMMDD'), -12),'YYYYMMDD'))</t>
  </si>
  <si>
    <t>PrevYear.Start.Date</t>
  </si>
  <si>
    <t>PrevYear.End.Date</t>
  </si>
  <si>
    <t>=num#(date(addmonths(date#(max(C.Date), 'YYYYMMDD'), -12),'YYYYMMDD'))</t>
  </si>
  <si>
    <t>PrevQuarter.Start.Date</t>
  </si>
  <si>
    <t>PrevQuarter.End.Date</t>
  </si>
  <si>
    <t>=num#(date(addmonths(date#(min(C.Date), 'YYYYMMDD'), -3),'YYYYMMDD'))</t>
  </si>
  <si>
    <t>=num#(date(addmonths(date#(max(C.Date), 'YYYYMMDD'), -3),'YYYYMMDD'))</t>
  </si>
  <si>
    <t>Num(avg({$&lt;PerType={0},[ID Category]={1},[SOURCE_ID]={250},$(v.Aux.CSI.SetAnalysis.Prev.Start.Date)&gt;} [ID Rate]),'$(v.Aux.CSI.SetAnalysis.Number.Format)')</t>
  </si>
  <si>
    <t>Num(avg({$&lt;PerType={0},[ID Category]={3},[SOURCE_ID]={250},$(v.Aux.CSI.SetAnalysis.Prev.Start.Date)&gt;} [ID Rate]),'$(v.Aux.CSI.SetAnalysis.Number.Format)')</t>
  </si>
  <si>
    <t>Num(avg({$&lt;PerType={0},[ID Category]={5},[SOURCE_ID]={250},$(v.Aux.CSI.SetAnalysis.Prev.Start.Date)&gt;} [ID Rate]),'$(v.Aux.CSI.SetAnalysis.Number.Format)')</t>
  </si>
  <si>
    <t>Num(avg({$&lt;PerType={0},[ID Category]={7},[SOURCE_ID]={250},$(v.Aux.CSI.SetAnalysis.Prev.Start.Date)&gt;} [ID Rate]),'$(v.Aux.CSI.SetAnalysis.Number.Format)')</t>
  </si>
  <si>
    <t>Num(avg({$&lt;PerType={0},[ID Category]={6},[SOURCE_ID]={250},$(v.Aux.CSI.SetAnalysis.Prev.Start.Date)&gt;} [ID Rate]),'$(v.Aux.CSI.SetAnalysis.Number.Format)')</t>
  </si>
  <si>
    <t>Num(avg({$&lt;PerType={0},[ID Category]={4},[SOURCE_ID]={250},$(v.Aux.CSI.SetAnalysis.Prev.Start.Date)&gt;} [ID Rate]),'$(v.Aux.CSI.SetAnalysis.Number.Format)')</t>
  </si>
  <si>
    <t>Num(avg({$&lt;PerType={0},[ID Category]={2},[SOURCE_ID]={250},$(v.Aux.CSI.SetAnalysis.Prev.Start.Date)&gt;} [ID Rate]),'$(v.Aux.CSI.SetAnalysis.Number.Format)')</t>
  </si>
  <si>
    <t>Formula.YTD.VMI</t>
  </si>
  <si>
    <t>='if(sum({$&lt;PerType={99}'&amp;v.Aux.KPITool.Country.Exclusion&amp;',m.Classification=,SOURCE_ID={21},[m.VMI/NVMI]={VMI}&gt;} [Absolute diff 2])/sum({$&lt;[PerType]={99}'&amp;v.Aux.KPITool.Country.Exclusion&amp;',m.Classification=,SOURCE_ID={21},[m.VMI/NVMI]={VMI}&gt;} [In-Market Sales (History)])&gt;9.99,
9.99,
sum({$&lt;PerType={99}'&amp;v.Aux.KPITool.Country.Exclusion&amp;',m.Classification=,SOURCE_ID={21},[m.VMI/NVMI]={VMI}&gt;} [Absolute diff 2])/sum({$&lt;PerType={99}'&amp;v.Aux.KPITool.Country.Exclusion&amp;',m.Classification=,SOURCE_ID={21},[m.VMI/NVMI]={VMI}&gt;} [In-Market Sales (History)]))'</t>
  </si>
  <si>
    <t>YTD.New.VMI</t>
  </si>
  <si>
    <t>YTD.Strat.VMI</t>
  </si>
  <si>
    <t>YTD.NonStrat.VMI</t>
  </si>
  <si>
    <t>='if(sum({$&lt;PerType={99}'&amp;v.Aux.KPITool.Country.Exclusion&amp;',m.Classification={NEW},SOURCE_ID={21},[m.VMI/NVMI]={VMI}&gt;} [Absolute diff 2])/sum({$&lt;[PerType]={99}'&amp;v.Aux.KPITool.Country.Exclusion&amp;',m.Classification={NEW},SOURCE_ID={21},[m.VMI/NVMI]={VMI}&gt;} [In-Market Sales (History)])&gt;9.99,
9.99,
sum({$&lt;PerType={99}'&amp;v.Aux.KPITool.Country.Exclusion&amp;',m.Classification={NEW},SOURCE_ID={21},[m.VMI/NVMI]={VMI}&gt;} [Absolute diff 2])/sum({$&lt;PerType={99}'&amp;v.Aux.KPITool.Country.Exclusion&amp;',m.Classification={NEW},SOURCE_ID={21},[m.VMI/NVMI]={VMI}&gt;} [In-Market Sales (History)]))'</t>
  </si>
  <si>
    <t>='if(sum({$&lt;PerType={99}'&amp;v.Aux.KPITool.Country.Exclusion&amp;',m.Classification={Strategic},SOURCE_ID={21},[m.VMI/NVMI]={VMI}&gt;} [Absolute diff 2])/sum({$&lt;[PerType]={0}'&amp;v.Aux.KPITool.Country.Exclusion&amp;',m.Classification={Strategic},SOURCE_ID={21},[m.VMI/NVMI]={VMI}&gt;} [In-Market Sales (History)])&gt;9.99,
9.99,
sum({$&lt;PerType={99}'&amp;v.Aux.KPITool.Country.Exclusion&amp;',m.Classification={Strategic},SOURCE_ID={21},[m.VMI/NVMI]={VMI}&gt;} [Absolute diff 2])/sum({$&lt;PerType={0}'&amp;v.Aux.KPITool.Country.Exclusion&amp;',m.Classification={Strategic},SOURCE_ID={21},[m.VMI/NVMI]={VMI}&gt;} [In-Market Sales (History)]))'</t>
  </si>
  <si>
    <t>='if(sum({$&lt;PerType={99} '&amp;v.Aux.KPITool.Country.Exclusion&amp;',m.Classification={NonStrategic},SOURCE_ID={21},[m.VMI/NVMI]={VMI}&gt;} [Absolute diff 2])/sum({$&lt;[PerType]={99} '&amp;v.Aux.KPITool.Country.Exclusion&amp;',m.Classification={NonStrategic},SOURCE_ID={21},[m.VMI/NVMI]={VMI}&gt;} [In-Market Sales (History)])&gt;9.99,
9.99,
sum({$&lt;PerType={99} '&amp;v.Aux.KPITool.Country.Exclusion&amp;',m.Classification={NonStrategic},SOURCE_ID={21},[m.VMI/NVMI]={VMI}&gt;} [Absolute diff 2])/sum({$&lt;PerType={99} '&amp;v.Aux.KPITool.Country.Exclusion&amp;',m.Classification={NonStrategic},SOURCE_ID={21},[m.VMI/NVMI]={VMI}&gt;} [In-Market Sales (History)]))'</t>
  </si>
  <si>
    <t>Rating.Average</t>
  </si>
  <si>
    <t>FR.Brand</t>
  </si>
  <si>
    <t>='sum({$&lt;PerType={0} '&amp;v.Aux.KPITool.Country.Exclusion&amp;',LIFR_AREA_ID={1}&gt;} LinesFilled) / sum({$&lt;PerType={0} '&amp;v.Aux.KPITool.Country.Exclusion&amp;',LIFR_AREA_ID={1}&gt;} LinesDemand)'</t>
  </si>
  <si>
    <t>='sum({$&lt;PerType={99} '&amp;v.Aux.KPITool.Country.Exclusion&amp;',LIFR_AREA_ID={1}&gt;} LinesFilled) / sum({$&lt;PerType={99} '&amp;v.Aux.KPITool.Country.Exclusion&amp;',LIFR_AREA_ID={1}&gt;} LinesDemand)'</t>
  </si>
  <si>
    <t>Rating.All.Average</t>
  </si>
  <si>
    <t>Rate.Average.AllQ.Cat7</t>
  </si>
  <si>
    <t>Average.Category.AllQ</t>
  </si>
  <si>
    <t>avg({$&lt; [PerType]={0},SOURCE_ID={250}&gt;}[ID Rate])</t>
  </si>
  <si>
    <t>='rangemax(
max( {$&lt;PerType={0} '&amp;v.Aux.KPITool.Country.Exclusion&amp;',LIFR_AREA_ID={1}&gt;} aggr(sum( {$&lt;PerType={0} '&amp;v.Aux.KPITool.Country.Exclusion&amp;',LIFR_AREA_ID={1}&gt;} LinesFilled) / sum( {$&lt;PerType={0} '&amp;v.Aux.KPITool.Country.Exclusion&amp;',LIFR_AREA_ID={1}&gt;} LinesDemand),YearMonth)),
max( {$&lt;PerType={0} '&amp;v.Aux.KPITool.Country.Exclusion&amp;',LIFR_AREA_ID={1}&gt;} aggr(sum( {$&lt;PerType={0} '&amp;v.Aux.KPITool.Country.Exclusion&amp;',LIFR_AREA_ID={1}&gt;} LinesFilled) / sum( {$&lt;PerType={0} '&amp;v.Aux.KPITool.Country.Exclusion&amp;',LIFR_AREA_ID={1}&gt;} LinesDemand),YearMonth,RegionHier)))'</t>
  </si>
  <si>
    <r>
      <t>='rangemin(
min( {$&lt;PerType={0} '&amp;v.Aux.KPITool.Country.Exclusion&amp;',LIFR_AREA_ID={1}&gt;} aggr(sum( {$&lt;PerType={0} '&amp;v.Aux.KPITool.Country.Exclusion&amp;',LIFR_AREA_ID={1}&gt;} LinesFilled) / sum( {$&lt;PerType={0</t>
    </r>
    <r>
      <rPr>
        <i/>
        <sz val="11"/>
        <color theme="1"/>
        <rFont val="Calibri"/>
        <family val="2"/>
        <scheme val="minor"/>
      </rPr>
      <t>} '&amp;v.Aux.KPITool.Country.Exclusion&amp;'</t>
    </r>
    <r>
      <rPr>
        <sz val="11"/>
        <color theme="1"/>
        <rFont val="Calibri"/>
        <family val="2"/>
        <scheme val="minor"/>
      </rPr>
      <t>,LIFR_AREA_ID={1}&gt;} LinesDemand),YearMonth)),
min( {$&lt;PerType={0} '&amp;v.Aux.KPITool.Country.Exclusion&amp;',LIFR_AREA_ID={1}&gt;} aggr(sum( {$&lt;PerType={0} '&amp;v.Aux.KPITool.Country.Exclusion&amp;',LIFR_AREA_ID={1}&gt;} LinesFilled) / sum( {$&lt;PerType={0}'&amp;v.Aux.KPITool.Country.Exclusion&amp;',LIFR_AREA_ID={1}&gt;} LinesDemand),YearMonth,RegionHier)))'</t>
    </r>
  </si>
  <si>
    <t>Formula.All</t>
  </si>
  <si>
    <t>LastQuarter</t>
  </si>
  <si>
    <t>=MaxString({$&lt;PerType={0} ,SOURCE_ID={250}&gt;}YearQuarter)</t>
  </si>
  <si>
    <t>avg({$&lt; [PerType]={0},YearQuarter={$(v.Aux.CSI.SetAnalysis.LastQuarter)},SOURCE_ID={250}&gt;}[ID Rate])</t>
  </si>
  <si>
    <t>Average.Category.All.LastQ</t>
  </si>
  <si>
    <t>='if(sum({$&lt;PerType={0} '&amp;v.Aux.KPITool.Country.Exclusion&amp;',m.Classification=, SOURCE_ID={21}&gt;} [Absolute diff 2])/sum({$&lt;[PerType]={0} '&amp;v.Aux.KPITool.Country.Exclusion&amp;' ,m.Classification=,SOURCE_ID={21}&gt;} [In-Market Sales (History)])&gt;9.99,
9.99,
sum({$&lt;PerType={0} '&amp;v.Aux.KPITool.Country.Exclusion&amp;' ,m.Classification=,SOURCE_ID={21}&gt;} [Absolute diff 2])/sum({$&lt;PerType={0} '&amp;v.Aux.KPITool.Country.Exclusion&amp;',m.Classification=, SOURCE_ID={21}&gt;} [In-Market Sales (History)]))'</t>
  </si>
  <si>
    <t>Brand</t>
  </si>
  <si>
    <t>'Brand'</t>
  </si>
  <si>
    <t>Graphics</t>
  </si>
  <si>
    <t>Quality.Recalls</t>
  </si>
  <si>
    <t>'Number of recalls/market actions'</t>
  </si>
  <si>
    <t>Quality.Recall</t>
  </si>
  <si>
    <t>Quality.Error</t>
  </si>
  <si>
    <t>'Percentage of confirmed errors due to Graphic Services'</t>
  </si>
  <si>
    <t>Quality.Error.Target</t>
  </si>
  <si>
    <t>Quality.Error.Tolerance</t>
  </si>
  <si>
    <t>Sum({&lt;Quality={'$(v.KPI.TOOL.Label.Quality.Error)'},PerType={0}&gt;}QualityValue)</t>
  </si>
  <si>
    <t>'QualityError'</t>
  </si>
  <si>
    <t>Quality.Recall.Target</t>
  </si>
  <si>
    <t>QualityError.Target</t>
  </si>
  <si>
    <t>QualityRecall.Target</t>
  </si>
  <si>
    <t>'QualityRecall'</t>
  </si>
  <si>
    <t>Delivery</t>
  </si>
  <si>
    <t>Sum({&lt;PerType={0}&gt;}Delivery.Value)</t>
  </si>
  <si>
    <t>Delivery.Target</t>
  </si>
  <si>
    <t>'Delivery'</t>
  </si>
  <si>
    <t>Cost</t>
  </si>
  <si>
    <t>Sum({&lt;PerType={0}&gt;}[Number of artworks])</t>
  </si>
  <si>
    <t>'Number of artworks'</t>
  </si>
  <si>
    <t>Quality.Recalls.YTD</t>
  </si>
  <si>
    <t>Quality.Error.YTD</t>
  </si>
  <si>
    <t>Delivery.YTD</t>
  </si>
  <si>
    <t>Cost.YTD</t>
  </si>
  <si>
    <t>Sum({&lt;Quality={'$(v.KPI.TOOL.Label.Quality.Recall)'},PerType={0}&gt;}QualityValue)</t>
  </si>
  <si>
    <t>Avg({&lt;PerType={99}&gt;}Delivery.Value)</t>
  </si>
  <si>
    <t>Avg({&lt;Quality={'$(v.KPI.TOOL.Label.Quality.Recall)'},PerType={99}&gt;}QualityValue)</t>
  </si>
  <si>
    <t>Avg({&lt;Quality={'$(v.KPI.TOOL.Label.Quality.Error)'},PerType={99}&gt;}QualityValue)</t>
  </si>
  <si>
    <t>only({&lt;KPI={'$(v.KPI.TOOL.Label.Delivery.Target)'}&gt;}Target)</t>
  </si>
  <si>
    <t>only({&lt;KPI={'$(v.KPI.TOOL.Label.QualityRecall.Target)'}&gt;}Target)</t>
  </si>
  <si>
    <t>only({&lt;KPI={'$(v.KPI.TOOL.Label.QualityError.Target)'}&gt;}Tolerance)</t>
  </si>
  <si>
    <t>only({&lt;KPI={'$(v.KPI.TOOL.Label.QualityError.Target)'}&gt;}Target)</t>
  </si>
  <si>
    <t>Delivery.Tolerance</t>
  </si>
  <si>
    <t>only({&lt;KPI={'$(v.KPI.TOOL.Label.Delivery.Target)'}&gt;}Tolerance)</t>
  </si>
  <si>
    <t>'Average cycle time of artwork delivery (first time)'</t>
  </si>
  <si>
    <t>Sum({&lt;PerType={0}&gt;}[Number of artworks])/MaxString({$&lt;PerType={0} ,SOURCE_ID={252}&gt;}MonthNum)</t>
  </si>
  <si>
    <t>CostYTD.Target</t>
  </si>
  <si>
    <t>avg({&lt;PerType={0}&gt;}Cost_Target)</t>
  </si>
  <si>
    <t>sum({&lt;PerType={0}&gt;}Cost_Target)</t>
  </si>
  <si>
    <t>CostTotal.Target</t>
  </si>
  <si>
    <t>Cost.Target</t>
  </si>
  <si>
    <t>only({&lt;PerType={0}&gt;}Cost_Target)</t>
  </si>
  <si>
    <t>='if(sum({$&lt;PerType={0}'&amp;v.Aux.KPITool.Country.Exclusion&amp;',m.Classification={NEW},SOURCE_ID={21}&gt;} [Absolute diff 2])/sum({$&lt;[PerType]={0}'&amp;v.Aux.KPITool.Country.Exclusion&amp;',m.Classification={NEW},SOURCE_ID={21}&gt;} [In-Market Sales (History)])&gt;9.99,
9.99,
sum({$&lt;PerType={0}'&amp;v.Aux.KPITool.Country.Exclusion&amp;',m.Classification={NEW},SOURCE_ID={21}&gt;} [Absolute diff 2])/sum({$&lt;PerType={0}'&amp;v.Aux.KPITool.Country.Exclusion&amp;',m.Classification={NEW},SOURCE_ID={21}&gt;} [In-Market Sales (History)]))'</t>
  </si>
  <si>
    <t>='if(sum({$&lt;PerType={0} '&amp;v.Aux.KPITool.Country.Exclusion&amp;',m.Classification={NonStrategic},SOURCE_ID={21}&gt;} [Absolute diff 2])/sum({$&lt;[PerType]={0} '&amp;v.Aux.KPITool.Country.Exclusion&amp;',m.Classification={NonStrategic},SOURCE_ID={21}&gt;} [In-Market Sales (History)])&gt;9.99,
9.99,
sum({$&lt;PerType={0} '&amp;v.Aux.KPITool.Country.Exclusion&amp;',m.Classification={NonStrategic},SOURCE_ID={21}&gt;} [Absolute diff 2])/sum({$&lt;PerType={0} '&amp;v.Aux.KPITool.Country.Exclusion&amp;',m.Classification={NonStrategic},SOURCE_ID={21}&gt;} [In-Market Sales (History)]))'</t>
  </si>
  <si>
    <t xml:space="preserve">='if(sum({$&lt;PerType={0}'&amp;v.Aux.KPITool.Country.Exclusion&amp;',m.Classification={Strategic},SOURCE_ID={21}&gt;} [Absolute diff 2])/sum({$&lt;[PerType]={0}'&amp;v.Aux.KPITool.Country.Exclusion&amp;',m.Classification={Strategic},SOURCE_ID={21}&gt;} [In-Market Sales (History)])&gt;9.99,
9.99,
sum({$&lt;PerType={0}'&amp;v.Aux.KPITool.Country.Exclusion&amp;',m.Classification={Strategic},SOURCE_ID={21}&gt;} [Absolute diff 2])/sum({$&lt;PerType={0}'&amp;v.Aux.KPITool.Country.Exclusion&amp;',m.Classification={Strategic},SOURCE_ID={21}&gt;} [In-Market Sales (History)]))'
</t>
  </si>
  <si>
    <t xml:space="preserve">='if(sum({$&lt;PerType={0} '&amp;v.Aux.KPITool.Country.Exclusion&amp;',m.Classification={Strategic}, SOURCE_ID={21}&gt;} [Absolute Diff 12])/sum({$&lt;[PerType]={0} '&amp;v.Aux.KPITool.Country.Exclusion&amp;' ,m.Classification={Strategic},SOURCE_ID={21}&gt;} [In-Market Sales (History)])&gt;9.99,
9.99,
sum({$&lt;PerType={0} '&amp;v.Aux.KPITool.Country.Exclusion&amp;' ,m.Classification={Strategic},SOURCE_ID={21}&gt;} [Absolute Diff 12])/sum({$&lt;PerType={0} '&amp;v.Aux.KPITool.Country.Exclusion&amp;',m.Classification={Strategic},SOURCE_ID={21}&gt;} [In-Market Sales (History)]))'
</t>
  </si>
  <si>
    <t xml:space="preserve">='if(sum({$&lt;PerType={0} '&amp;v.Aux.KPITool.Country.Exclusion&amp;',m.Classification={NonStrategic}, SOURCE_ID={21}&gt;} [Absolute Diff 12])/sum({$&lt;[PerType]={0} '&amp;v.Aux.KPITool.Country.Exclusion&amp;' ,m.Classification={NonStrategic},SOURCE_ID={21}&gt;} [In-Market Sales (History)])&gt;9.99,
9.99,
sum({$&lt;PerType={0} '&amp;v.Aux.KPITool.Country.Exclusion&amp;' ,m.Classification={NonStrategic},SOURCE_ID={21}&gt;} [Absolute Diff 12])/sum({$&lt;PerType={0} '&amp;v.Aux.KPITool.Country.Exclusion&amp;',m.Classification={NonStrategic},SOURCE_ID={21}&gt;} [In-Market Sales (History)]))'
</t>
  </si>
  <si>
    <t>New.ColorCoding</t>
  </si>
  <si>
    <t>Strat.ColorCoding</t>
  </si>
  <si>
    <t>NonStrat.ColorCoding</t>
  </si>
  <si>
    <t>MAPE3</t>
  </si>
  <si>
    <t>='if(sum({$&lt;PerType={0}'&amp;v.Aux.KPITool.Country.Exclusion&amp;',m.Classification={NEW},SOURCE_ID={21}&gt;}[Diff 12])/sum({$&lt;[PerType]={0}'&amp;v.Aux.KPITool.Country.Exclusion&amp;',m.Classification={NEW},SOURCE_ID={21}&gt;} [In-Market Sales (History)])&gt;9.99,
9.99,
sum({$&lt;PerType={0}'&amp;v.Aux.KPITool.Country.Exclusion&amp;',m.Classification={NEW},SOURCE_ID={21}&gt;}[Diff 12])/sum({$&lt;PerType={0}'&amp;v.Aux.KPITool.Country.Exclusion&amp;',m.Classification={NEW},SOURCE_ID={21}&gt;} [In-Market Sales (History)]))'</t>
  </si>
  <si>
    <t>='if(sum({$&lt;PerType={0} '&amp;v.Aux.KPITool.Country.Exclusion&amp;',m.Classification={NonStrategic},SOURCE_ID={21}&gt;}[Diff 12])/sum({$&lt;[PerType]={0} '&amp;v.Aux.KPITool.Country.Exclusion&amp;',m.Classification={NonStrategic},SOURCE_ID={21}&gt;} [In-Market Sales (History)])&gt;9.99,
9.99,
sum({$&lt;PerType={0} '&amp;v.Aux.KPITool.Country.Exclusion&amp;',m.Classification={NonStrategic},SOURCE_ID={21}&gt;}[Diff 12])/sum({$&lt;PerType={0} '&amp;v.Aux.KPITool.Country.Exclusion&amp;',m.Classification={NonStrategic},SOURCE_ID={21}&gt;} [In-Market Sales (History)]))'</t>
  </si>
  <si>
    <t>='if(sum({$&lt;PerType={0} '&amp;v.Aux.KPITool.Country.Exclusion&amp;', SOURCE_ID={21}&gt;}[Diff 12])/sum({$&lt;[PerType]={0} '&amp;v.Aux.KPITool.Country.Exclusion&amp;' ,SOURCE_ID={21}&gt;} [In-Market Sales (History)])&gt;9.99,
9.99,
sum({$&lt;PerType={0} '&amp;v.Aux.KPITool.Country.Exclusion&amp;' ,SOURCE_ID={21}&gt;}[Diff 12])/sum({$&lt;PerType={0} '&amp;v.Aux.KPITool.Country.Exclusion&amp;', SOURCE_ID={21}&gt;} [In-Market Sales (History)]))'</t>
  </si>
  <si>
    <t>='if(sum({$&lt;PerType={0} '&amp;v.Aux.KPITool.Country.Exclusion&amp;', SOURCE_ID={21}&gt;} [Absolute diff 3])/sum({$&lt;[PerType]={0} '&amp;v.Aux.KPITool.Country.Exclusion&amp;' ,SOURCE_ID={21}&gt;} [In-Market Sales (History)])&gt;9.99,
9.99,
sum({$&lt;PerType={0} '&amp;v.Aux.KPITool.Country.Exclusion&amp;' ,SOURCE_ID={21}&gt;} [Absolute diff 3])/sum({$&lt;PerType={0} '&amp;v.Aux.KPITool.Country.Exclusion&amp;', SOURCE_ID={21}&gt;} [In-Market Sales (History)]))'</t>
  </si>
  <si>
    <t>='if(sum({$&lt;PerType={0}'&amp;v.Aux.KPITool.Country.Exclusion&amp;',m.Classification={NEW},SOURCE_ID={21}&gt;} [Absolute diff 3])/sum({$&lt;[PerType]={0}'&amp;v.Aux.KPITool.Country.Exclusion&amp;',m.Classification={NEW},SOURCE_ID={21}&gt;} [In-Market Sales (History)])&gt;9.99,
9.99,
sum({$&lt;PerType={0}'&amp;v.Aux.KPITool.Country.Exclusion&amp;',m.Classification={NEW},SOURCE_ID={21}&gt;} [Absolute diff 3])/sum({$&lt;PerType={0}'&amp;v.Aux.KPITool.Country.Exclusion&amp;',m.Classification={NEW},SOURCE_ID={21}&gt;} [In-Market Sales (History)]))'</t>
  </si>
  <si>
    <t>='if(sum({$&lt;PerType={0} '&amp;v.Aux.KPITool.Country.Exclusion&amp;',m.Classification={NonStrategic},SOURCE_ID={21}&gt;} [Absolute diff 3])/sum({$&lt;[PerType]={0} '&amp;v.Aux.KPITool.Country.Exclusion&amp;',m.Classification={NonStrategic},SOURCE_ID={21}&gt;} [In-Market Sales (History)])&gt;9.99,
9.99,
sum({$&lt;PerType={0} '&amp;v.Aux.KPITool.Country.Exclusion&amp;',m.Classification={NonStrategic},SOURCE_ID={21}&gt;} [Absolute diff 3])/sum({$&lt;PerType={0} '&amp;v.Aux.KPITool.Country.Exclusion&amp;',m.Classification={NonStrategic},SOURCE_ID={21}&gt;} [In-Market Sales (History)]))'</t>
  </si>
  <si>
    <t xml:space="preserve">='if(sum({$&lt;PerType={0}'&amp;v.Aux.KPITool.Country.Exclusion&amp;',m.Classification={Strategic},SOURCE_ID={21}&gt;} [Absolute diff 3])/sum({$&lt;[PerType]={0}'&amp;v.Aux.KPITool.Country.Exclusion&amp;',m.Classification={Strategic},SOURCE_ID={21}&gt;} [In-Market Sales (History)])&gt;9.99,
9.99,
sum({$&lt;PerType={0}'&amp;v.Aux.KPITool.Country.Exclusion&amp;',m.Classification={Strategic},SOURCE_ID={21}&gt;} [Absolute diff 3])/sum({$&lt;PerType={0}'&amp;v.Aux.KPITool.Country.Exclusion&amp;',m.Classification={Strategic},SOURCE_ID={21}&gt;} [In-Market Sales (History)]))'
</t>
  </si>
  <si>
    <t>'MAPE-3'</t>
  </si>
  <si>
    <t>BIAS12</t>
  </si>
  <si>
    <t>'BIAS-12'</t>
  </si>
  <si>
    <t>BIAS12.Tolerance</t>
  </si>
  <si>
    <t>BIAS12.Target</t>
  </si>
  <si>
    <t>MAPE3.Tolerance</t>
  </si>
  <si>
    <t>MAPE3.Target</t>
  </si>
  <si>
    <t>MAPE12.Tolerance</t>
  </si>
  <si>
    <t>MAPE12.Target</t>
  </si>
  <si>
    <t>=count({$&lt;[Data Type]={'1'}&gt;}DISTINCT [Survey User])
/
count({$&lt;[Data Type]={'2'}&gt;} DISTINCT [Count Participation])</t>
  </si>
  <si>
    <t>=only({$&lt;LIFR.KPI={"FILLRATESTRAT"}&gt;} LIFR.Target)</t>
  </si>
  <si>
    <t>=only({$&lt;LIFR.KPI={"FILLRATESTRAT"}&gt;} LIFR.Tolerance)</t>
  </si>
  <si>
    <t>=only({$&lt;LIFR.KPI={"FILLRATENONSTRAT"}&gt;} LIFR.Target)</t>
  </si>
  <si>
    <t>=only({$&lt;LIFR.KPI={"FILLRATENONSTRAT"}&gt;} LIFR.Tolerance)</t>
  </si>
  <si>
    <t>=only({$&lt;StockOut.KPI={"STOCKOUTS"}&gt;} StockOut.Target)</t>
  </si>
  <si>
    <t>=only({$&lt;StockOut.KPI={"STOCKOUTS"}&gt;} StockOut.Tolerance)</t>
  </si>
  <si>
    <t>=only({$&lt;LIFR.KPI={"FILLRATEALL"}&gt;} LIFR.Target)</t>
  </si>
  <si>
    <t>=only({$&lt;LIFR.KPI={"FILLRATEALL"}&gt;} LIFR.Tolerance)</t>
  </si>
  <si>
    <t>YTD.All</t>
  </si>
  <si>
    <t>YTD.PY.All</t>
  </si>
  <si>
    <t>YTD.PY.Strat</t>
  </si>
  <si>
    <t>YTD.PY.NonStrat</t>
  </si>
  <si>
    <t>='sum({$&lt;SOURCE_ID={200} '&amp;v.Aux.KPITool.Country.Exclusion&amp;',[m.Global Classification]=,PerType={0}&gt;} Counter)'</t>
  </si>
  <si>
    <t>='sum({$&lt;SOURCE_ID={200} '&amp;v.Aux.KPITool.Country.Exclusion&amp;',[m.Global Classification]={Strategic},PerType={0}&gt;} Counter)'</t>
  </si>
  <si>
    <t>='sum({$&lt;SOURCE_ID={200} '&amp;v.Aux.KPITool.Country.Exclusion&amp;',[m.Global Classification]={NEW},PerType={0}&gt;} Counter)'</t>
  </si>
  <si>
    <t>='sum({$&lt;SOURCE_ID={200} '&amp;v.Aux.KPITool.Country.Exclusion&amp;',[m.Global Classification]={NonStrategic},PerType={0}&gt;} Counter)'</t>
  </si>
  <si>
    <t>='sum({$&lt;SOURCE_ID={200} '&amp;v.Aux.KPITool.Country.Exclusion&amp;',[m.Global Classification]=,PerType={100}&gt;} Counter)'</t>
  </si>
  <si>
    <t>='sum({$&lt;SOURCE_ID={200} '&amp;v.Aux.KPITool.Country.Exclusion&amp;',[m.Global Classification]={Strategic},PerType={100}&gt;} Counter)'</t>
  </si>
  <si>
    <t>='sum({$&lt;SOURCE_ID={200} '&amp;v.Aux.KPITool.Country.Exclusion&amp;',[m.Global Classification]={NonStrategic},PerType={100}&gt;} Counter)'</t>
  </si>
  <si>
    <t>='sum({$&lt;SOURCE_ID={200} '&amp;v.Aux.KPITool.Country.Exclusion&amp;',[m.Global Classification]=,PerType={99}&gt;} Counter)'</t>
  </si>
  <si>
    <t>='if(GetPossibleCount([m.VMI/NVMI])=1, //If there are only one possible VMI/NVMI value we use the T_CUSTVMI targets (if applies)
   if(max({$&lt;SOURCE_ID={21},m.Classification=, PerType={0},T_CUSTVMI_GLOBALCLASS.%HIDE_OVERVIEW_METRIC={"MAPE-2"}&gt;} T_CUSTVMI_GLOBALCLASS.tar.Target)&lt;&gt;0 and max({$&lt;SOURCE_ID={21},m.Classification=, PerType={0},T_CUSTVMI_GLOBALCLASS.%HIDE_OVERVIEW_METRIC={"MAPE-2"}&gt;}T_CUSTVMI_GLOBALCLASS.tar.Tolerance)&lt;&gt;0,
    if(
    //In target
    ($(v.KPI.TOOL.MAPE2.Formula))&lt;max({$&lt;SOURCE_ID={21},m.Classification=, PerType={0},T_CUSTVMI_GLOBALCLASS.%HIDE_OVERVIEW_METRIC={"MAPE-2"}&gt;} T_CUSTVMI_GLOBALCLASS.tar.Target),v.Layout.Colour.KPI.OnTarget,
    if(
    //Near target
    ($(v.KPI.TOOL.MAPE2.Formula))&lt;=max({$&lt;SOURCE_ID={21},m.Classification=, PerType={0},T_CUSTVMI_GLOBALCLASS.%HIDE_OVERVIEW_METRIC={"MAPE-2"}&gt;}T_CUSTVMI_GLOBALCLASS.tar.Tolerance) and ($(v.KPI.TOOL.MAPE2.Formula))&gt;=max({$&lt;SOURCE_ID={21},m.Classification=, PerType={0},T_CUSTVMI_GLOBALCLASS.%HIDE_OVERVIEW_METRIC={"MAPE-2"}&gt;}T_CUSTVMI_GLOBALCLASS.tar.Target),v.Layout.Colour.KPI.NearTarget,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Max({$&lt;SOURCE_ID={21},m.Classification=, PerType={0},T_CUST_ALL_GLOBALCLASS.%HIDE_OVERVIEW_METRIC={"MAPE-2"}&gt;} T_CUST_ALL_GLOBALCLASS.tar.Target)&lt;&gt;0 and Max({$&lt;SOURCE_ID={21},m.Classification=, PerType={0},T_CUST_ALL_GLOBALCLASS.%HIDE_OVERVIEW_METRIC={"MAPE-2"}&gt;} T_CUST_ALL_GLOBALCLASS.tar.Tolerance)&lt;&gt;0,
      if(
     //In target
     ($(v.KPI.TOOL.MAPE2.Formula))&lt;max({$&lt;SOURCE_ID={21},m.Classification=, PerType={0},T_CUST_ALL_GLOBALCLASS.%HIDE_OVERVIEW_METRIC={"MAPE-2"}&gt;} T_CUST_ALL_GLOBALCLASS.tar.Target),v.Layout.Colour.KPI.OnTarget,
     if(
     //Near target
     ($(v.KPI.TOOL.MAPE2.Formula))&lt;=max({$&lt;SOURCE_ID={21},m.Classification=, PerType={0},T_CUST_ALL_GLOBALCLASS.%HIDE_OVERVIEW_METRIC={"MAPE-2"}&gt;} T_CUST_ALL_GLOBALCLASS.tar.Tolerance) and ($(v.KPI.TOOL.MAPE2.Formula))&gt;=max({$&lt;SOURCE_ID={21},m.Classification=, PerType={0},T_CUST_ALL_GLOBALCLASS.%HIDE_OVERVIEW_METRIC={"MAPE-2"}&gt;}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</si>
  <si>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if(max({$&lt;SOURCE_ID={21},m.Classification=, PerType={0}, T_CUSTVMI_GLOBALCLASS.%HIDE_OVERVIEW_METRIC={"MAPE-12"}&gt;} T_CUSTVMI_GLOBALCLASS.tar.Target)&lt;&gt;0 and max({$&lt;SOURCE_ID={21},m.Classification=, PerType={0}, T_CUSTVMI_GLOBALCLASS.%HIDE_OVERVIEW_METRIC={"MAPE-12"}&gt;}T_CUSTVMI_GLOBALCLASS.tar.Tolerance)&lt;&gt;0,
    if(
    //In target
    ($(v.KPI.TOOL.MAPE12.Formula))&lt;max({$&lt;SOURCE_ID={21},m.Classification=, PerType={0}, T_CUSTVMI_GLOBALCLASS.%HIDE_OVERVIEW_METRIC={"MAPE-12"}&gt;} T_CUSTVMI_GLOBALCLASS.tar.Target),v.Layout.Colour.KPI.OnTarget,
    if(
    //Near target
    ($(v.KPI.TOOL.MAPE12.Formula))&lt;=max({$&lt;SOURCE_ID={21},m.Classification=, PerType={0}, T_CUSTVMI_GLOBALCLASS.%HIDE_OVERVIEW_METRIC={"MAPE-12"}&gt;}T_CUSTVMI_GLOBALCLASS.tar.Tolerance) and ($(v.KPI.TOOL.MAPE12.Formula))&gt;=max({$&lt;SOURCE_ID={21},m.Classification=, PerType={0}, T_CUSTVMI_GLOBALCLASS.%HIDE_OVERVIEW_METRIC={"MAPE-12"}&gt;}T_CUSTVMI_GLOBALCLASS.tar.Target),v.Layout.Colour.KPI.NearTarget,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Max({$&lt;SOURCE_ID={21},m.Classification=, PerType={0}, T_CUST_ALL_GLOBALCLASS.%HIDE_OVERVIEW_METRIC={"MAPE-12"}&gt;} T_CUST_ALL_GLOBALCLASS.tar.Target)&lt;&gt;0 and Max({$&lt;SOURCE_ID={21},m.Classification=, PerType={0}, T_CUST_ALL_GLOBALCLASS.%HIDE_OVERVIEW_METRIC={"MAPE-12"}&gt;} T_CUST_ALL_GLOBALCLASS.tar.Tolerance)&lt;&gt;0,
      if(
     //In target
     ($(v.KPI.TOOL.MAPE12.Formula))&lt;max({$&lt;SOURCE_ID={21},m.Classification=, PerType={0}, T_CUST_ALL_GLOBALCLASS.%HIDE_OVERVIEW_METRIC={"MAPE-12"}&gt;} T_CUST_ALL_GLOBALCLASS.tar.Target),v.Layout.Colour.KPI.OnTarget,
     if(
     //Near target
     ($(v.KPI.TOOL.MAPE12.Formula))&lt;=max({$&lt;SOURCE_ID={21},m.Classification=, PerType={0}, T_CUST_ALL_GLOBALCLASS.%HIDE_OVERVIEW_METRIC={"MAPE-12"}&gt;} T_CUST_ALL_GLOBALCLASS.tar.Tolerance) and ($(v.KPI.TOOL.MAPE12.Formula))&gt;=max({$&lt;SOURCE_ID={21},m.Classification=, PerType={0}, T_CUST_ALL_GLOBALCLASS.%HIDE_OVERVIEW_METRIC={"MAPE-12"}&gt;} T_CUST_ALL_GLOBALCLASS.tar.Target),v.Layout.Colour.KPI.NearTarget,
     //Out of target
     v.Layout.Colour.KPI.AboveTarget))
     ,//Else we use white
     white())
)'</t>
  </si>
  <si>
    <t>='if(sum({$&lt;PerType={0} '&amp;v.Aux.KPITool.Country.Exclusion&amp;',m.Classification=, PerType={0}, SOURCE_ID={21}&gt;} [Absolute diff 3])/sum({$&lt;[PerType]={0} '&amp;v.Aux.KPITool.Country.Exclusion&amp;' ,m.Classification=, PerType={0},SOURCE_ID={21}&gt;} [In-Market Sales (History)])&gt;9.99,
9.99,
sum({$&lt;PerType={0} '&amp;v.Aux.KPITool.Country.Exclusion&amp;' ,m.Classification=, PerType={0},SOURCE_ID={21}&gt;} [Absolute diff 3])/sum({$&lt;PerType={0} '&amp;v.Aux.KPITool.Country.Exclusion&amp;',m.Classification=, PerType={0}, SOURCE_ID={21}&gt;} [In-Market Sales (History)]))'</t>
  </si>
  <si>
    <t>='if(GetPossibleCount([m.VMI/NVMI])=1, //If there are only one possible VMI/NVMI value we use the T_CUSTVMI targets (if applies)
   if(max({$&lt;SOURCE_ID={21},m.Classification=, PerType={0}, T_CUSTVMI_GLOBALCLASS.%HIDE_OVERVIEW_METRIC={"MAPE-3"}&gt;} T_CUSTVMI_GLOBALCLASS.tar.Target)&lt;&gt;0 and max({$&lt;SOURCE_ID={21},m.Classification=, PerType={0}, T_CUSTVMI_GLOBALCLASS.%HIDE_OVERVIEW_METRIC={"MAPE-3"}&gt;}T_CUSTVMI_GLOBALCLASS.tar.Tolerance)&lt;&gt;0,
    if(
    //In target
    ($(v.KPI.TOOL.MAPE3.Formula))&lt;max({$&lt;SOURCE_ID={21},m.Classification=, PerType={0}, T_CUSTVMI_GLOBALCLASS.%HIDE_OVERVIEW_METRIC={"MAPE-3"}&gt;} T_CUSTVMI_GLOBALCLASS.tar.Target),v.Layout.Colour.KPI.OnTarget,
    if(
    //Near target
    ($(v.KPI.TOOL.MAPE3.Formula))&lt;=max({$&lt;SOURCE_ID={21},m.Classification=, PerType={0}, T_CUSTVMI_GLOBALCLASS.%HIDE_OVERVIEW_METRIC={"MAPE-3"}&gt;}T_CUSTVMI_GLOBALCLASS.tar.Tolerance) and ($(v.KPI.TOOL.MAPE3.Formula))&gt;=max({$&lt;SOURCE_ID={21},m.Classification=, PerType={0}, T_CUSTVMI_GLOBALCLASS.%HIDE_OVERVIEW_METRIC={"MAPE-3"}&gt;}T_CUSTVMI_GLOBALCLASS.tar.Target),v.Layout.Colour.KPI.NearTarget,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Max({$&lt;SOURCE_ID={21},m.Classification=, PerType={0}, T_CUST_ALL_GLOBALCLASS.%HIDE_OVERVIEW_METRIC={"MAPE-3"}&gt;} T_CUST_ALL_GLOBALCLASS.tar.Target)&lt;&gt;0 and Max({$&lt;SOURCE_ID={21},m.Classification=, PerType={0}, T_CUST_ALL_GLOBALCLASS.%HIDE_OVERVIEW_METRIC={"MAPE-3"}&gt;} T_CUST_ALL_GLOBALCLASS.tar.Tolerance)&lt;&gt;0,
      if(
     //In target
     ($(v.KPI.TOOL.MAPE3.Formula))&lt;max({$&lt;SOURCE_ID={21},m.Classification=, PerType={0}, T_CUST_ALL_GLOBALCLASS.%HIDE_OVERVIEW_METRIC={"MAPE-3"}&gt;} T_CUST_ALL_GLOBALCLASS.tar.Target),v.Layout.Colour.KPI.OnTarget,
     if(
     //Near target
     ($(v.KPI.TOOL.MAPE3.Formula))&lt;=max({$&lt;SOURCE_ID={21},m.Classification=, PerType={0}, T_CUST_ALL_GLOBALCLASS.%HIDE_OVERVIEW_METRIC={"MAPE-3"}&gt;} T_CUST_ALL_GLOBALCLASS.tar.Tolerance) and ($(v.KPI.TOOL.MAPE3.Formula))&gt;=max({$&lt;SOURCE_ID={21},m.Classification=, PerType={0}, T_CUST_ALL_GLOBALCLASS.%HIDE_OVERVIEW_METRIC={"MAPE-3"}&gt;} T_CUST_ALL_GLOBALCLASS.tar.Target),v.Layout.Colour.KPI.NearTarget,
     //Out of target
     v.Layout.Colour.KPI.AboveTarget))
     ,//Else we use white
     white())
)'</t>
  </si>
  <si>
    <t>='if(sum({$&lt;PerType={0} '&amp;v.Aux.KPITool.Country.Exclusion&amp;',m.Classification=, PerType={0}, SOURCE_ID={21}&gt;}[Diff 12])/sum({$&lt;[PerType]={0} '&amp;v.Aux.KPITool.Country.Exclusion&amp;' ,m.Classification=, PerType={0},SOURCE_ID={21}&gt;} [In-Market Sales (History)])&gt;9.99,
9.99,
sum({$&lt;PerType={0} '&amp;v.Aux.KPITool.Country.Exclusion&amp;' ,m.Classification=, PerType={0},SOURCE_ID={21}&gt;}[Diff 12])/sum({$&lt;PerType={0} '&amp;v.Aux.KPITool.Country.Exclusion&amp;',m.Classification=, PerType={0}, SOURCE_ID={21}&gt;} [In-Market Sales (History)]))'</t>
  </si>
  <si>
    <t>='if(GetPossibleCount([m.VMI/NVMI])=1, //If there are only one possible VMI/NVMI value we use the T_CUSTVMI targets (if applies)
   if(max({$&lt;SOURCE_ID={21},m.Classification={NEW} , PerType={0},T_CUSTVMI_GLOBALCLASS.%HIDE_OVERVIEW_METRIC={"MAPE-3"}&gt;} T_CUSTVMI_GLOBALCLASS.tar.Target)&lt;&gt;0 and max({$&lt;SOURCE_ID={21},m.Classification={NEW} , PerType={0},T_CUSTVMI_GLOBALCLASS.%HIDE_OVERVIEW_METRIC={"MAPE-3"}&gt;}T_CUSTVMI_GLOBALCLASS.tar.Tolerance)&lt;&gt;0,
    if(
    //In target
    ($(v.KPI.TOOL.MAPE3.New))&lt;max({$&lt;SOURCE_ID={21},m.Classification={NEW} , PerType={0},T_CUSTVMI_GLOBALCLASS.%HIDE_OVERVIEW_METRIC={"MAPE-3"}&gt;} T_CUSTVMI_GLOBALCLASS.tar.Target),v.Layout.Colour.KPI.OnTarget,
    if(
    //Near target
    ($(v.KPI.TOOL.MAPE3.New))&lt;=max({$&lt;SOURCE_ID={21},m.Classification={NEW} , PerType={0},T_CUSTVMI_GLOBALCLASS.%HIDE_OVERVIEW_METRIC={"MAPE-3"}&gt;}T_CUSTVMI_GLOBALCLASS.tar.Tolerance) and ($(v.KPI.TOOL.MAPE3.New))&gt;=max({$&lt;SOURCE_ID={21},m.Classification={NEW} , PerType={0},T_CUSTVMI_GLOBALCLASS.%HIDE_OVERVIEW_METRIC={"MAPE-3"}&gt;}T_CUSTVMI_GLOBALCLASS.tar.Target),v.Layout.Colour.KPI.NearTarget,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Max({$&lt;SOURCE_ID={21},m.Classification={NEW} , PerType={0},T_CUST_ALL_GLOBALCLASS.%HIDE_OVERVIEW_METRIC={"MAPE-3"}&gt;} T_CUST_ALL_GLOBALCLASS.tar.Target)&lt;&gt;0 and Max({$&lt;SOURCE_ID={21},m.Classification={NEW} , PerType={0},T_CUST_ALL_GLOBALCLASS.%HIDE_OVERVIEW_METRIC={"MAPE-3"}&gt;} T_CUST_ALL_GLOBALCLASS.tar.Tolerance)&lt;&gt;0,
      if(
     //In target
     ($(v.KPI.TOOL.MAPE3.New))&lt;max({$&lt;SOURCE_ID={21},m.Classification={NEW} , PerType={0},T_CUST_ALL_GLOBALCLASS.%HIDE_OVERVIEW_METRIC={"MAPE-3"}&gt;} T_CUST_ALL_GLOBALCLASS.tar.Target),v.Layout.Colour.KPI.OnTarget,
     if(
     //Near target
     ($(v.KPI.TOOL.MAPE3.New))&lt;=max({$&lt;SOURCE_ID={21},m.Classification={NEW} , PerType={0},T_CUST_ALL_GLOBALCLASS.%HIDE_OVERVIEW_METRIC={"MAPE-3"}&gt;} T_CUST_ALL_GLOBALCLASS.tar.Tolerance) and ($(v.KPI.TOOL.MAPE3.New))&gt;=max({$&lt;SOURCE_ID={21},m.Classification={NEW} , PerType={0},T_CUST_ALL_GLOBALCLASS.%HIDE_OVERVIEW_METRIC={"MAPE-3"}&gt;}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</si>
  <si>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if(max({$&lt;SOURCE_ID={21},m.Classification={NEW}, PerType={0},T_CUSTVMI_GLOBALCLASS.%HIDE_OVERVIEW_METRIC={"MAPE-2"}&gt;} T_CUSTVMI_GLOBALCLASS.tar.Target)&lt;&gt;0 and max({$&lt;SOURCE_ID={21},m.Classification={NEW}, PerType={0},T_CUSTVMI_GLOBALCLASS.%HIDE_OVERVIEW_METRIC={"MAPE-2"}&gt;}T_CUSTVMI_GLOBALCLASS.tar.Tolerance)&lt;&gt;0,
    if(
    //In target
    ($(v.KPI.TOOL.MAPE2.New))&lt;max({$&lt;SOURCE_ID={21},m.Classification={NEW}, PerType={0},T_CUSTVMI_GLOBALCLASS.%HIDE_OVERVIEW_METRIC={"MAPE-2"}&gt;} T_CUSTVMI_GLOBALCLASS.tar.Target),v.Layout.Colour.KPI.OnTarget,
    if(
    //Near target
    ($(v.KPI.TOOL.MAPE2.New))&lt;=max({$&lt;SOURCE_ID={21},m.Classification={NEW}, PerType={0},T_CUSTVMI_GLOBALCLASS.%HIDE_OVERVIEW_METRIC={"MAPE-2"}&gt;}T_CUSTVMI_GLOBALCLASS.tar.Tolerance) and ($(v.KPI.TOOL.MAPE2.New))&gt;=max({$&lt;SOURCE_ID={21},m.Classification={NEW}, PerType={0},T_CUSTVMI_GLOBALCLASS.%HIDE_OVERVIEW_METRIC={"MAPE-2"}&gt;}T_CUSTVMI_GLOBALCLASS.tar.Target),v.Layout.Colour.KPI.NearTarget,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Max({$&lt;SOURCE_ID={21},m.Classification={NEW}, PerType={0},T_CUST_ALL_GLOBALCLASS.%HIDE_OVERVIEW_METRIC={"MAPE-2"}&gt;} T_CUST_ALL_GLOBALCLASS.tar.Target)&lt;&gt;0 and Max({$&lt;SOURCE_ID={21},m.Classification={NEW}, PerType={0},T_CUST_ALL_GLOBALCLASS.%HIDE_OVERVIEW_METRIC={"MAPE-2"}&gt;} T_CUST_ALL_GLOBALCLASS.tar.Tolerance)&lt;&gt;0,
      if(
     //In target
     ($(v.KPI.TOOL.MAPE2.New))&lt;max({$&lt;SOURCE_ID={21},m.Classification={NEW}, PerType={0},T_CUST_ALL_GLOBALCLASS.%HIDE_OVERVIEW_METRIC={"MAPE-2"}&gt;} T_CUST_ALL_GLOBALCLASS.tar.Target),v.Layout.Colour.KPI.OnTarget,
     if(
     //Near target
     ($(v.KPI.TOOL.MAPE2.New))&lt;=max({$&lt;SOURCE_ID={21},m.Classification={NEW}, PerType={0},T_CUST_ALL_GLOBALCLASS.%HIDE_OVERVIEW_METRIC={"MAPE-2"}&gt;} T_CUST_ALL_GLOBALCLASS.tar.Tolerance) and ($(v.KPI.TOOL.MAPE2.New))&gt;=max({$&lt;SOURCE_ID={21},m.Classification={NEW}, PerType={0},T_CUST_ALL_GLOBALCLASS.%HIDE_OVERVIEW_METRIC={"MAPE-2"}&gt;}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</si>
  <si>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if(max({$&lt;SOURCE_ID={21},m.Classification={Strategic}, PerType={0}, T_CUSTVMI_GLOBALCLASS.%HIDE_OVERVIEW_METRIC={"MAPE-12"}&gt;} T_CUSTVMI_GLOBALCLASS.tar.Target)&lt;&gt;0 and max({$&lt;SOURCE_ID={21},m.Classification={Strategic}, PerType={0}, T_CUSTVMI_GLOBALCLASS.%HIDE_OVERVIEW_METRIC={"MAPE-12"}&gt;}T_CUSTVMI_GLOBALCLASS.tar.Tolerance)&lt;&gt;0,
    if(
    //In target
    ($(v.KPI.TOOL.MAPE12.Strat))&lt;max({$&lt;SOURCE_ID={21},m.Classification={Strategic}, PerType={0}, T_CUSTVMI_GLOBALCLASS.%HIDE_OVERVIEW_METRIC={"MAPE-12"}&gt;} T_CUSTVMI_GLOBALCLASS.tar.Target),v.Layout.Colour.KPI.OnTarget,
    if(
    //Near target
    ($(v.KPI.TOOL.MAPE12.Strat))&lt;=max({$&lt;SOURCE_ID={21},m.Classification={Strategic}, PerType={0}, T_CUSTVMI_GLOBALCLASS.%HIDE_OVERVIEW_METRIC={"MAPE-12"}&gt;}T_CUSTVMI_GLOBALCLASS.tar.Tolerance) and ($(v.KPI.TOOL.MAPE12.Strat))&gt;=max({$&lt;SOURCE_ID={21},m.Classification={Strategic}, PerType={0}, T_CUSTVMI_GLOBALCLASS.%HIDE_OVERVIEW_METRIC={"MAPE-12"}&gt;}T_CUSTVMI_GLOBALCLASS.tar.Target),v.Layout.Colour.KPI.NearTarget,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Max({$&lt;SOURCE_ID={21},m.Classification={Strategic}, PerType={0}, T_CUST_ALL_GLOBALCLASS.%HIDE_OVERVIEW_METRIC={"MAPE-12"}&gt;} T_CUST_ALL_GLOBALCLASS.tar.Target)&lt;&gt;0 and Max({$&lt;SOURCE_ID={21},m.Classification={Strategic}, PerType={0}, T_CUST_ALL_GLOBALCLASS.%HIDE_OVERVIEW_METRIC={"MAPE-12"}&gt;} T_CUST_ALL_GLOBALCLASS.tar.Tolerance)&lt;&gt;0,
      if(
     //In target
     ($(v.KPI.TOOL.MAPE12.Strat))&lt;max({$&lt;SOURCE_ID={21},m.Classification={Strategic}, PerType={0}, T_CUST_ALL_GLOBALCLASS.%HIDE_OVERVIEW_METRIC={"MAPE-12"}&gt;} T_CUST_ALL_GLOBALCLASS.tar.Target),v.Layout.Colour.KPI.OnTarget,
     if(
     //Near target
     ($(v.KPI.TOOL.MAPE12.Strat))&lt;=max({$&lt;SOURCE_ID={21},m.Classification={Strategic}, PerType={0}, T_CUST_ALL_GLOBALCLASS.%HIDE_OVERVIEW_METRIC={"MAPE-12"}&gt;} T_CUST_ALL_GLOBALCLASS.tar.Tolerance) and ($(v.KPI.TOOL.MAPE12.Strat))&gt;=max({$&lt;SOURCE_ID={21},m.Classification={Strategic}, PerType={0}, T_CUST_ALL_GLOBALCLASS.%HIDE_OVERVIEW_METRIC={"MAPE-12"}&gt;}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</si>
  <si>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if(max({$&lt;SOURCE_ID={21},m.Classification={Strategic}, PerType={0}, T_CUSTVMI_GLOBALCLASS.%HIDE_OVERVIEW_METRIC={"MAPE-3"}&gt;} T_CUSTVMI_GLOBALCLASS.tar.Target)&lt;&gt;0 and max({$&lt;SOURCE_ID={21},m.Classification={Strategic}, PerType={0}, T_CUSTVMI_GLOBALCLASS.%HIDE_OVERVIEW_METRIC={"MAPE-3"}&gt;}T_CUSTVMI_GLOBALCLASS.tar.Tolerance)&lt;&gt;0,
    if(
    //In target
    ($(v.KPI.TOOL.MAPE3.Strat))&lt;max({$&lt;SOURCE_ID={21},m.Classification={Strategic}, PerType={0}, T_CUSTVMI_GLOBALCLASS.%HIDE_OVERVIEW_METRIC={"MAPE-3"}&gt;} T_CUSTVMI_GLOBALCLASS.tar.Target),v.Layout.Colour.KPI.OnTarget,
    if(
    //Near target
    ($(v.KPI.TOOL.MAPE3.Strat))&lt;=max({$&lt;SOURCE_ID={21},m.Classification={Strategic}, PerType={0}, T_CUSTVMI_GLOBALCLASS.%HIDE_OVERVIEW_METRIC={"MAPE-3"}&gt;}T_CUSTVMI_GLOBALCLASS.tar.Tolerance) and ($(v.KPI.TOOL.MAPE3.Strat))&gt;=max({$&lt;SOURCE_ID={21},m.Classification={Strategic}, PerType={0}, T_CUSTVMI_GLOBALCLASS.%HIDE_OVERVIEW_METRIC={"MAPE-3"}&gt;}T_CUSTVMI_GLOBALCLASS.tar.Target),v.Layout.Colour.KPI.NearTarget,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Max({$&lt;SOURCE_ID={21},m.Classification={Strategic}, PerType={0}, T_CUST_ALL_GLOBALCLASS.%HIDE_OVERVIEW_METRIC={"MAPE-3"}&gt;} T_CUST_ALL_GLOBALCLASS.tar.Target)&lt;&gt;0 and Max({$&lt;SOURCE_ID={21},m.Classification={Strategic}, PerType={0}, T_CUST_ALL_GLOBALCLASS.%HIDE_OVERVIEW_METRIC={"MAPE-3"}&gt;} T_CUST_ALL_GLOBALCLASS.tar.Tolerance)&lt;&gt;0,
      if(
     //In target
     ($(v.KPI.TOOL.MAPE3.Strat))&lt;max({$&lt;SOURCE_ID={21},m.Classification={Strategic}, PerType={0}, T_CUST_ALL_GLOBALCLASS.%HIDE_OVERVIEW_METRIC={"MAPE-3"}&gt;} T_CUST_ALL_GLOBALCLASS.tar.Target),v.Layout.Colour.KPI.OnTarget,
     if(
     //Near target
     ($(v.KPI.TOOL.MAPE3.Strat))&lt;=max({$&lt;SOURCE_ID={21},m.Classification={Strategic}, PerType={0}, T_CUST_ALL_GLOBALCLASS.%HIDE_OVERVIEW_METRIC={"MAPE-3"}&gt;} T_CUST_ALL_GLOBALCLASS.tar.Tolerance) and ($(v.KPI.TOOL.MAPE3.Strat))&gt;=max({$&lt;SOURCE_ID={21},m.Classification={Strategic}, PerType={0}, T_CUST_ALL_GLOBALCLASS.%HIDE_OVERVIEW_METRIC={"MAPE-3"}&gt;} T_CUST_ALL_GLOBALCLASS.tar.Target),v.Layout.Colour.KPI.NearTarget,
     //Out of target
     v.Layout.Colour.KPI.AboveTarget))
     ,//Else we use white
     white())
)'</t>
  </si>
  <si>
    <t xml:space="preserve">='if(sum({$&lt;PerType={0}'&amp;v.Aux.KPITool.Country.Exclusion&amp;',m.Classification={Strategic}, PerType={0},SOURCE_ID={21}&gt;}[Diff 12])/sum({$&lt;[PerType]={0}'&amp;v.Aux.KPITool.Country.Exclusion&amp;',m.Classification={Strategic}, PerType={0},SOURCE_ID={21}&gt;} [In-Market Sales (History)])&gt;9.99,
9.99,
sum({$&lt;PerType={0}'&amp;v.Aux.KPITool.Country.Exclusion&amp;',m.Classification={Strategic}, PerType={0},SOURCE_ID={21}&gt;}[Diff 12])/sum({$&lt;PerType={0}'&amp;v.Aux.KPITool.Country.Exclusion&amp;',m.Classification={Strategic}, PerType={0},SOURCE_ID={21}&gt;} [In-Market Sales (History)]))'
</t>
  </si>
  <si>
    <t>='if(GetPossibleCount([m.VMI/NVMI])=1, //If there are only one possible VMI/NVMI value we use the T_CUSTVMI targets (if applies)
   if(max({$&lt;SOURCE_ID={21},m.Classification={NonStrategic}, PerType={0},T_CUSTVMI_GLOBALCLASS.%HIDE_OVERVIEW_METRIC={"MAPE-12"}&gt;} T_CUSTVMI_GLOBALCLASS.tar.Target)&lt;&gt;0 and max({$&lt;SOURCE_ID={21},m.Classification={NonStrategic}, PerType={0},T_CUSTVMI_GLOBALCLASS.%HIDE_OVERVIEW_METRIC={"MAPE-12"}&gt;}T_CUSTVMI_GLOBALCLASS.tar.Tolerance)&lt;&gt;0,
    if(
    //In target
    ($(v.KPI.TOOL.MAPE12.NonStrat))&lt;max({$&lt;SOURCE_ID={21},m.Classification={NonStrategic}, PerType={0},T_CUSTVMI_GLOBALCLASS.%HIDE_OVERVIEW_METRIC={"MAPE-12"}&gt;} T_CUSTVMI_GLOBALCLASS.tar.Target),v.Layout.Colour.KPI.OnTarget,
    if(
    //Near target
    ($(v.KPI.TOOL.MAPE12.NonStrat))&lt;=max({$&lt;SOURCE_ID={21},m.Classification={NonStrategic}, PerType={0},T_CUSTVMI_GLOBALCLASS.%HIDE_OVERVIEW_METRIC={"MAPE-12"}&gt;}T_CUSTVMI_GLOBALCLASS.tar.Tolerance) and ($(v.KPI.TOOL.MAPE12.NonStrat))&gt;=max({$&lt;SOURCE_ID={21},m.Classification={NonStrategic}, PerType={0},T_CUSTVMI_GLOBALCLASS.%HIDE_OVERVIEW_METRIC={"MAPE-12"}&gt;}T_CUSTVMI_GLOBALCLASS.tar.Target),v.Layout.Colour.KPI.NearTarget,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Max({$&lt;SOURCE_ID={21},m.Classification={NonStrategic}, PerType={0},T_CUST_ALL_GLOBALCLASS.%HIDE_OVERVIEW_METRIC={"MAPE-12"}&gt;} T_CUST_ALL_GLOBALCLASS.tar.Target)&lt;&gt;0 and Max({$&lt;SOURCE_ID={21},m.Classification={NonStrategic}, PerType={0},T_CUST_ALL_GLOBALCLASS.%HIDE_OVERVIEW_METRIC={"MAPE-12"}&gt;} T_CUST_ALL_GLOBALCLASS.tar.Tolerance)&lt;&gt;0,
      if(
     //In target
     ($(v.KPI.TOOL.MAPE12.NonStrat))&lt;max({$&lt;SOURCE_ID={21},m.Classification={NonStrategic}, PerType={0},T_CUST_ALL_GLOBALCLASS.%HIDE_OVERVIEW_METRIC={"MAPE-12"}&gt;} T_CUST_ALL_GLOBALCLASS.tar.Target),v.Layout.Colour.KPI.OnTarget,
     if(
     //Near target
     ($(v.KPI.TOOL.MAPE12.NonStrat))&lt;=max({$&lt;SOURCE_ID={21},m.Classification={NonStrategic}, PerType={0},T_CUST_ALL_GLOBALCLASS.%HIDE_OVERVIEW_METRIC={"MAPE-12"}&gt;} T_CUST_ALL_GLOBALCLASS.tar.Tolerance) and ($(v.KPI.TOOL.MAPE12.NonStrat))&gt;=max({$&lt;SOURCE_ID={21},m.Classification={NonStrategic}, PerType={0},T_CUST_ALL_GLOBALCLASS.%HIDE_OVERVIEW_METRIC={"MAPE-12"}&gt;}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</si>
  <si>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if(max({$&lt;SOURCE_ID={21},m.Classification={NonStrategic}, PerType={0},T_CUSTVMI_GLOBALCLASS.%HIDE_OVERVIEW_METRIC={"MAPE-3"}&gt;} T_CUSTVMI_GLOBALCLASS.tar.Target)&lt;&gt;0 and max({$&lt;SOURCE_ID={21},m.Classification={NonStrategic}, PerType={0},T_CUSTVMI_GLOBALCLASS.%HIDE_OVERVIEW_METRIC={"MAPE-3"}&gt;}T_CUSTVMI_GLOBALCLASS.tar.Tolerance)&lt;&gt;0,
    if(
    //In target
    ($(v.KPI.TOOL.MAPE3.NonStrat))&lt;max({$&lt;SOURCE_ID={21},m.Classification={NonStrategic}, PerType={0},T_CUSTVMI_GLOBALCLASS.%HIDE_OVERVIEW_METRIC={"MAPE-3"}&gt;} T_CUSTVMI_GLOBALCLASS.tar.Target),v.Layout.Colour.KPI.OnTarget,
    if(
    //Near target
    ($(v.KPI.TOOL.MAPE3.NonStrat))&lt;=max({$&lt;SOURCE_ID={21},m.Classification={NonStrategic}, PerType={0},T_CUSTVMI_GLOBALCLASS.%HIDE_OVERVIEW_METRIC={"MAPE-3"}&gt;}T_CUSTVMI_GLOBALCLASS.tar.Tolerance) and ($(v.KPI.TOOL.MAPE3.NonStrat))&gt;=max({$&lt;SOURCE_ID={21},m.Classification={NonStrategic}, PerType={0},T_CUSTVMI_GLOBALCLASS.%HIDE_OVERVIEW_METRIC={"MAPE-3"}&gt;}T_CUSTVMI_GLOBALCLASS.tar.Target),v.Layout.Colour.KPI.NearTarget,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Max({$&lt;SOURCE_ID={21},m.Classification={NonStrategic}, PerType={0},T_CUST_ALL_GLOBALCLASS.%HIDE_OVERVIEW_METRIC={"MAPE-3"}&gt;} T_CUST_ALL_GLOBALCLASS.tar.Target)&lt;&gt;0 and Max({$&lt;SOURCE_ID={21},m.Classification={NonStrategic}, PerType={0},T_CUST_ALL_GLOBALCLASS.%HIDE_OVERVIEW_METRIC={"MAPE-3"}&gt;} T_CUST_ALL_GLOBALCLASS.tar.Tolerance)&lt;&gt;0,
      if(
     //In target
     ($(v.KPI.TOOL.MAPE3.NonStrat))&lt;max({$&lt;SOURCE_ID={21},m.Classification={NonStrategic}, PerType={0},T_CUST_ALL_GLOBALCLASS.%HIDE_OVERVIEW_METRIC={"MAPE-3"}&gt;} T_CUST_ALL_GLOBALCLASS.tar.Target),v.Layout.Colour.KPI.OnTarget,
     if(
     //Near target
     ($(v.KPI.TOOL.MAPE3.NonStrat))&lt;=max({$&lt;SOURCE_ID={21},m.Classification={NonStrategic}, PerType={0},T_CUST_ALL_GLOBALCLASS.%HIDE_OVERVIEW_METRIC={"MAPE-3"}&gt;} T_CUST_ALL_GLOBALCLASS.tar.Tolerance) and ($(v.KPI.TOOL.MAPE3.NonStrat))&gt;=max({$&lt;SOURCE_ID={21},m.Classification={NonStrategic}, PerType={0},T_CUST_ALL_GLOBALCLASS.%HIDE_OVERVIEW_METRIC={"MAPE-3"}&gt;}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</si>
  <si>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if(max({$&lt;SOURCE_ID={21},m.Classification={NonStrategic}, PerType={0},T_CUSTVMI_GLOBALCLASS.%HIDE_OVERVIEW_METRIC={"MAPE-2"}&gt;} T_CUSTVMI_GLOBALCLASS.tar.Target)&lt;&gt;0 and max({$&lt;SOURCE_ID={21},m.Classification={NonStrategic}, PerType={0},T_CUSTVMI_GLOBALCLASS.%HIDE_OVERVIEW_METRIC={"MAPE-2"}&gt;}T_CUSTVMI_GLOBALCLASS.tar.Tolerance)&lt;&gt;0,
    if(
    //In target
    ($(v.KPI.TOOL.MAPE2.NonStrat))&lt;max({$&lt;SOURCE_ID={21},m.Classification={NonStrategic}, PerType={0},T_CUSTVMI_GLOBALCLASS.%HIDE_OVERVIEW_METRIC={"MAPE-2"}&gt;} T_CUSTVMI_GLOBALCLASS.tar.Target),v.Layout.Colour.KPI.OnTarget,
    if(
    //Near target
    ($(v.KPI.TOOL.MAPE2.NonStrat))&lt;=max({$&lt;SOURCE_ID={21},m.Classification={NonStrategic}, PerType={0},T_CUSTVMI_GLOBALCLASS.%HIDE_OVERVIEW_METRIC={"MAPE-2"}&gt;}T_CUSTVMI_GLOBALCLASS.tar.Tolerance) and ($(v.KPI.TOOL.MAPE2.NonStrat))&gt;=max({$&lt;SOURCE_ID={21},m.Classification={NonStrategic}, PerType={0},T_CUSTVMI_GLOBALCLASS.%HIDE_OVERVIEW_METRIC={"MAPE-2"}&gt;}T_CUSTVMI_GLOBALCLASS.tar.Target),v.Layout.Colour.KPI.NearTarget,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Max({$&lt;SOURCE_ID={21},m.Classification={NonStrategic}, PerType={0},T_CUST_ALL_GLOBALCLASS.%HIDE_OVERVIEW_METRIC={"MAPE-2"}&gt;} T_CUST_ALL_GLOBALCLASS.tar.Target)&lt;&gt;0 and Max({$&lt;SOURCE_ID={21},m.Classification={NonStrategic}, PerType={0},T_CUST_ALL_GLOBALCLASS.%HIDE_OVERVIEW_METRIC={"MAPE-2"}&gt;} T_CUST_ALL_GLOBALCLASS.tar.Tolerance)&lt;&gt;0,
      if(
     //In target
     ($(v.KPI.TOOL.MAPE2.NonStrat))&lt;max({$&lt;SOURCE_ID={21},m.Classification={NonStrategic}, PerType={0},T_CUST_ALL_GLOBALCLASS.%HIDE_OVERVIEW_METRIC={"MAPE-2"}&gt;} T_CUST_ALL_GLOBALCLASS.tar.Target),v.Layout.Colour.KPI.OnTarget,
     if(
     //Near target
     ($(v.KPI.TOOL.MAPE2.NonStrat))&lt;=max({$&lt;SOURCE_ID={21},m.Classification={NonStrategic}, PerType={0},T_CUST_ALL_GLOBALCLASS.%HIDE_OVERVIEW_METRIC={"MAPE-2"}&gt;} T_CUST_ALL_GLOBALCLASS.tar.Tolerance) and ($(v.KPI.TOOL.MAPE2.NonStrat))&gt;=max({$&lt;SOURCE_ID={21},m.Classification={NonStrategic}, PerType={0},T_CUST_ALL_GLOBALCLASS.%HIDE_OVERVIEW_METRIC={"MAPE-2"}&gt;} T_CUST_ALL_GLOBALCLASS.tar.Target),v.Layout.Colour.KPI.NearTarget,
     //Out of target
     v.Layout.Colour.KPI.AboveTarget))
     ,//Else we use white
     white())
)'</t>
  </si>
  <si>
    <t>='if(sum({$&lt;PerType={99}'&amp;v.Aux.KPITool.Country.Exclusion&amp;',m.Classification=, SOURCE_ID={21}&gt;} [Absolute diff 12])/sum({$&lt;[PerType]={99}'&amp;v.Aux.KPITool.Country.Exclusion&amp;',m.Classification=, SOURCE_ID={21}&gt;} [In-Market Sales (History)])&gt;9.99,
9.99,
sum({$&lt;PerType={99}'&amp;v.Aux.KPITool.Country.Exclusion&amp;',m.Classification=,SOURCE_ID={21}&gt;} [Absolute diff 12])/sum({$&lt;PerType={99}'&amp;v.Aux.KPITool.Country.Exclusion&amp;',m.Classification=, SOURCE_ID={21}&gt;} [In-Market Sales (History)]))'</t>
  </si>
  <si>
    <t>='if(sum({$&lt;PerType={0} '&amp;v.Aux.KPITool.Country.Exclusion&amp;',m.Classification=, SOURCE_ID={21}&gt;} [Absolute Diff 12])/sum({$&lt;[PerType]={0} '&amp;v.Aux.KPITool.Country.Exclusion&amp;',m.Classification= ,SOURCE_ID={21}&gt;} [In-Market Sales (History)])&gt;9.99,
9.99,
sum({$&lt;PerType={0} '&amp;v.Aux.KPITool.Country.Exclusion&amp;' ,m.Classification=, SOURCE_ID={21}&gt;} [Absolute Diff 12])/sum({$&lt;PerType={0} '&amp;v.Aux.KPITool.Country.Exclusion&amp;',m.Classification=, SOURCE_ID={21}&gt;} [In-Market Sales (History)]))'</t>
  </si>
  <si>
    <t>='if(GetPossibleCount(m.Classification)=1,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max({$&lt;SOURCE_ID={21}, PerType={0},T_CUSTVMI_GLOBALCLASS.%HIDE_OVERVIEW_METRIC={"BIAS-12"}&gt;}T_CUSTVMI_GLOBALCLASS.tar.Tolerance)&lt;&gt;0,
      max({$&lt;SOURCE_ID={21}, PerType={0},T_CUSTVMI_GLOBALCLASS.%HIDE_OVERVIEW_METRIC={"BIAS-12"}&gt;}T_CUSTVMI_GLOBALCLASS.tar.Tolerance)
      ) 
   ,//Else, we use the Global VMI/NVIM targets at Customer Classification level
   if(
   //If we have values for targets, we display the colors
       max({$&lt;SOURCE_ID={21}, PerType={0},T_CUST_ALL_GLOBALCLASS.%HIDE_OVERVIEW_METRIC={"BIAS-12"}&gt;} T_CUST_ALL_GLOBALCLASS.tar.Tolerance)&lt;&gt;0,
       max({$&lt;SOURCE_ID={21}, PerType={0},T_CUST_ALL_GLOBALCLASS.%HIDE_OVERVIEW_METRIC={"BIAS-12"}&gt;} T_CUST_ALL_GLOBALCLASS.tar.Tolerance)
     )
    )
 ,//Else, 
 if(GetPossibleCount([m.VMI/NVMI])=1, // we use the Global Customer ABS indicator targets at VMI/NVMI level
   if(
   //If we have values for targets, we display the colors
    max({$&lt;SOURCE_ID={21}, PerType={0},T_VMI_ALL.%HIDE_OVERVIEW_METRIC={"BIAS-12"}&gt;}T_VMI_ALL.tar.Tolerance)&lt;&gt;0,
    max({$&lt;SOURCE_ID={21}, PerType={0},T_VMI_ALL.%HIDE_OVERVIEW_METRIC={"BIAS-12"}&gt;}T_VMI_ALL.tar.Tolerance) 
    )
   ,//Else, we use Global Targets
  if(
  //If we have values for targets, we display the colors
      max({$&lt;SOURCE_ID={21}, PerType={0},T_TOT.%HIDE_OVERVIEW_METRIC={"BIAS-12"}&gt;} T_TOT.tar.Tolerance)&lt;&gt;0,
      max({$&lt;SOURCE_ID={21}, PerType={0},T_TOT.%HIDE_OVERVIEW_METRIC={"BIAS-12"}&gt;} T_TOT.tar.Tolerance)
    )
  )
)'</t>
  </si>
  <si>
    <t>='if(GetPossibleCount(m.Classification)=1,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   max({$&lt;SOURCE_ID={21}, PerType={0},T_CUSTVMI_GLOBALCLASS.%HIDE_OVERVIEW_METRIC={"BIAS-12"}&gt;}T_CUSTVMI_GLOBALCLASS.tar.Target)&lt;&gt;0,
      max({$&lt;SOURCE_ID={21}, PerType={0},T_CUSTVMI_GLOBALCLASS.%HIDE_OVERVIEW_METRIC={"BIAS-12"}&gt;}T_CUSTVMI_GLOBALCLASS.tar.Target)
      ) 
   ,//Else, we use the Global VMI/NVIM targets at Customer Classification level
   if(
   //If we have values for targets, we display the colors
       max({$&lt;SOURCE_ID={21}, PerType={0},T_CUST_ALL_GLOBALCLASS.%HIDE_OVERVIEW_METRIC={"BIAS-12"}&gt;} T_CUST_ALL_GLOBALCLASS.tar.Target)&lt;&gt;0,
       max({$&lt;SOURCE_ID={21}, PerType={0},T_CUST_ALL_GLOBALCLASS.%HIDE_OVERVIEW_METRIC={"BIAS-12"}&gt;} T_CUST_ALL_GLOBALCLASS.tar.Target)
     )
    )
 ,//Else, 
 if(GetPossibleCount([m.VMI/NVMI])=1, // we use the Global Customer ABS indicator targets at VMI/NVMI level
   if(
   //If we have values for targets, we display the colors
    max({$&lt;SOURCE_ID={21}, PerType={0},T_VMI_ALL.%HIDE_OVERVIEW_METRIC={"BIAS-12"}&gt;}T_VMI_ALL.tar.Target)&lt;&gt;0,
    max({$&lt;SOURCE_ID={21}, PerType={0},T_VMI_ALL.%HIDE_OVERVIEW_METRIC={"BIAS-12"}&gt;}T_VMI_ALL.tar.Target) 
    )
   ,//Else, we use Global Targets
  if(
  //If we have values for targets, we display the colors
      max({$&lt;SOURCE_ID={21}, PerType={0},T_TOT.%HIDE_OVERVIEW_METRIC={"BIAS-12"}&gt;} T_TOT.tar.Target)&lt;&gt;0,
      max({$&lt;SOURCE_ID={21}, PerType={0},T_TOT.%HIDE_OVERVIEW_METRIC={"BIAS-12"}&gt;} T_TOT.tar.Target)
    )
  )
)'</t>
  </si>
  <si>
    <t>='if(GetPossibleCount(m.Classification)=1,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max({$&lt;SOURCE_ID={21}, PerType={0},T_CUSTVMI_GLOBALCLASS.%HIDE_OVERVIEW_METRIC={"MAPE-3"}&gt;}T_CUSTVMI_GLOBALCLASS.tar.Tolerance)&lt;&gt;0,
      max({$&lt;SOURCE_ID={21}, PerType={0},T_CUSTVMI_GLOBALCLASS.%HIDE_OVERVIEW_METRIC={"MAPE-3"}&gt;}T_CUSTVMI_GLOBALCLASS.tar.Tolerance)
      ) 
   ,//Else, we use the Global VMI/NVIM targets at Customer Classification level
   if(
   //If we have values for targets, we display the colors
       max({$&lt;SOURCE_ID={21}, PerType={0},T_CUST_ALL_GLOBALCLASS.%HIDE_OVERVIEW_METRIC={"MAPE-3"}&gt;} T_CUST_ALL_GLOBALCLASS.tar.Tolerance)&lt;&gt;0,
       max({$&lt;SOURCE_ID={21}, PerType={0},T_CUST_ALL_GLOBALCLASS.%HIDE_OVERVIEW_METRIC={"MAPE-3"}&gt;} T_CUST_ALL_GLOBALCLASS.tar.Tolerance)
     )
    )
 ,//Else, 
 if(GetPossibleCount([m.VMI/NVMI])=1, // we use the Global Customer ABS indicator targets at VMI/NVMI level
   if(
   //If we have values for targets, we display the colors
    max({$&lt;SOURCE_ID={21}, PerType={0},T_VMI_ALL.%HIDE_OVERVIEW_METRIC={"MAPE-3"}&gt;}T_VMI_ALL.tar.Tolerance)&lt;&gt;0,
    max({$&lt;SOURCE_ID={21}, PerType={0},T_VMI_ALL.%HIDE_OVERVIEW_METRIC={"MAPE-3"}&gt;}T_VMI_ALL.tar.Tolerance) 
    )
   ,//Else, we use Global Targets
  if(
  //If we have values for targets, we display the colors
      max({$&lt;SOURCE_ID={21}, PerType={0},T_TOT.%HIDE_OVERVIEW_METRIC={"MAPE-3"}&gt;} T_TOT.tar.Tolerance)&lt;&gt;0,
      max({$&lt;SOURCE_ID={21}, PerType={0},T_TOT.%HIDE_OVERVIEW_METRIC={"MAPE-3"}&gt;} T_TOT.tar.Tolerance)
    )
  )
)'</t>
  </si>
  <si>
    <t>='if(GetPossibleCount(m.Classification)=1,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   max({$&lt;SOURCE_ID={21}, PerType={0},T_CUSTVMI_GLOBALCLASS.%HIDE_OVERVIEW_METRIC={"MAPE-3"}&gt;}T_CUSTVMI_GLOBALCLASS.tar.Target)&lt;&gt;0,
      max({$&lt;SOURCE_ID={21}, PerType={0},T_CUSTVMI_GLOBALCLASS.%HIDE_OVERVIEW_METRIC={"MAPE-3"}&gt;}T_CUSTVMI_GLOBALCLASS.tar.Target)
      ) 
   ,//Else, we use the Global VMI/NVIM targets at Customer Classification level
   if(
   //If we have values for targets, we display the colors
       max({$&lt;SOURCE_ID={21}, PerType={0},T_CUST_ALL_GLOBALCLASS.%HIDE_OVERVIEW_METRIC={"MAPE-3"}&gt;} T_CUST_ALL_GLOBALCLASS.tar.Target)&lt;&gt;0,
       max({$&lt;SOURCE_ID={21}, PerType={0},T_CUST_ALL_GLOBALCLASS.%HIDE_OVERVIEW_METRIC={"MAPE-3"}&gt;} T_CUST_ALL_GLOBALCLASS.tar.Target)
     )
    )
 ,//Else, 
 if(GetPossibleCount([m.VMI/NVMI])=1, // we use the Global Customer ABS indicator targets at VMI/NVMI level
   if(
   //If we have values for targets, we display the colors
    max({$&lt;SOURCE_ID={21}, PerType={0},T_VMI_ALL.%HIDE_OVERVIEW_METRIC={"MAPE-3"}&gt;}T_VMI_ALL.tar.Target)&lt;&gt;0,
    max({$&lt;SOURCE_ID={21}, PerType={0},T_VMI_ALL.%HIDE_OVERVIEW_METRIC={"MAPE-3"}&gt;}T_VMI_ALL.tar.Target) 
    )
   ,//Else, we use Global Targets
  if(
  //If we have values for targets, we display the colors
      max({$&lt;SOURCE_ID={21}, PerType={0},T_TOT.%HIDE_OVERVIEW_METRIC={"MAPE-3"}&gt;} T_TOT.tar.Target)&lt;&gt;0,
      max({$&lt;SOURCE_ID={21}, PerType={0},T_TOT.%HIDE_OVERVIEW_METRIC={"MAPE-3"}&gt;} T_TOT.tar.Target)
    )
  )
)'</t>
  </si>
  <si>
    <t>='if(GetPossibleCount(m.Classification)=1,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max({$&lt;SOURCE_ID={21}, PerType={0},T_CUSTVMI_GLOBALCLASS.%HIDE_OVERVIEW_METRIC={"MAPE-12"}&gt;}T_CUSTVMI_GLOBALCLASS.tar.Tolerance)&lt;&gt;0,
      max({$&lt;SOURCE_ID={21}, PerType={0},T_CUSTVMI_GLOBALCLASS.%HIDE_OVERVIEW_METRIC={"MAPE-12"}&gt;}T_CUSTVMI_GLOBALCLASS.tar.Tolerance)
      ) 
   ,//Else, we use the Global VMI/NVIM targets at Customer Classification level
   if(
   //If we have values for targets, we display the colors
       max({$&lt;SOURCE_ID={21}, PerType={0},T_CUST_ALL_GLOBALCLASS.%HIDE_OVERVIEW_METRIC={"MAPE-12"}&gt;} T_CUST_ALL_GLOBALCLASS.tar.Tolerance)&lt;&gt;0,
       max({$&lt;SOURCE_ID={21}, PerType={0},T_CUST_ALL_GLOBALCLASS.%HIDE_OVERVIEW_METRIC={"MAPE-12"}&gt;} T_CUST_ALL_GLOBALCLASS.tar.Tolerance)
     )
    )
 ,//Else, 
 if(GetPossibleCount([m.VMI/NVMI])=1, // we use the Global Customer ABS indicator targets at VMI/NVMI level
   if(
   //If we have values for targets, we display the colors
    max({$&lt;SOURCE_ID={21}, PerType={0},T_VMI_ALL.%HIDE_OVERVIEW_METRIC={"MAPE-12"}&gt;}T_VMI_ALL.tar.Tolerance)&lt;&gt;0,
    max({$&lt;SOURCE_ID={21}, PerType={0},T_VMI_ALL.%HIDE_OVERVIEW_METRIC={"MAPE-12"}&gt;}T_VMI_ALL.tar.Tolerance) 
    )
   ,//Else, we use Global Targets
  if(
  //If we have values for targets, we display the colors
      max({$&lt;SOURCE_ID={21}, PerType={0},T_TOT.%HIDE_OVERVIEW_METRIC={"MAPE-12"}&gt;} T_TOT.tar.Tolerance)&lt;&gt;0,
      max({$&lt;SOURCE_ID={21}, PerType={0},T_TOT.%HIDE_OVERVIEW_METRIC={"MAPE-12"}&gt;} T_TOT.tar.Tolerance)
    )
  )
)'</t>
  </si>
  <si>
    <t>='if(GetPossibleCount(m.Classification)=1,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   max({$&lt;SOURCE_ID={21}, PerType={0},T_CUSTVMI_GLOBALCLASS.%HIDE_OVERVIEW_METRIC={"MAPE-12"}&gt;}T_CUSTVMI_GLOBALCLASS.tar.Target)&lt;&gt;0,
      max({$&lt;SOURCE_ID={21}, PerType={0},T_CUSTVMI_GLOBALCLASS.%HIDE_OVERVIEW_METRIC={"MAPE-12"}&gt;}T_CUSTVMI_GLOBALCLASS.tar.Target)
      ) 
   ,//Else, we use the Global VMI/NVIM targets at Customer Classification level
   if(
   //If we have values for targets, we display the colors
       max({$&lt;SOURCE_ID={21}, PerType={0},T_CUST_ALL_GLOBALCLASS.%HIDE_OVERVIEW_METRIC={"MAPE-12"}&gt;} T_CUST_ALL_GLOBALCLASS.tar.Target)&lt;&gt;0,
       max({$&lt;SOURCE_ID={21}, PerType={0},T_CUST_ALL_GLOBALCLASS.%HIDE_OVERVIEW_METRIC={"MAPE-12"}&gt;} T_CUST_ALL_GLOBALCLASS.tar.Target)
     )
    )
 ,//Else, 
 if(GetPossibleCount([m.VMI/NVMI])=1, // we use the Global Customer ABS indicator targets at VMI/NVMI level
   if(
   //If we have values for targets, we display the colors
    max({$&lt;SOURCE_ID={21}, PerType={0},T_VMI_ALL.%HIDE_OVERVIEW_METRIC={"MAPE-12"}&gt;}T_VMI_ALL.tar.Target)&lt;&gt;0,
    max({$&lt;SOURCE_ID={21}, PerType={0},T_VMI_ALL.%HIDE_OVERVIEW_METRIC={"MAPE-12"}&gt;}T_VMI_ALL.tar.Target) 
    )
   ,//Else, we use Global Targets
  if(
  //If we have values for targets, we display the colors
      max({$&lt;SOURCE_ID={21}, PerType={0},T_TOT.%HIDE_OVERVIEW_METRIC={"MAPE-12"}&gt;} T_TOT.tar.Target)&lt;&gt;0,
      max({$&lt;SOURCE_ID={21}, PerType={0},T_TOT.%HIDE_OVERVIEW_METRIC={"MAPE-12"}&gt;} T_TOT.tar.Target)
    )
  )
)'</t>
  </si>
  <si>
    <t>only({$&lt;[ID Category]={1},Category=, [PerType]={0}&gt;}Category)</t>
  </si>
  <si>
    <t>only({$&lt;[ID Category]={2},Category=, [PerType]={0}&gt;}Category)</t>
  </si>
  <si>
    <t>only({$&lt;[ID Category]={3}, Category=, [PerType]={0}&gt;}Category)</t>
  </si>
  <si>
    <t>only({$&lt;[ID Category]={4}, Category=, [PerType]={0}&gt;}Category)</t>
  </si>
  <si>
    <t>only({$&lt;[ID Category]={5}, Category=, [PerType]={0}&gt;}Category)</t>
  </si>
  <si>
    <t>only({$&lt;[ID Category]={6}, Category=, [PerType]={0}&gt;}Category)</t>
  </si>
  <si>
    <t>only({$&lt;[ID Category]={7},Category=, [PerType]={0}&gt;}Category)</t>
  </si>
  <si>
    <t>=avg({$&lt;[ID Category]={1},Category=,SOURCE_ID={250}, [PerType]={0}&gt;}[ID Rate])</t>
  </si>
  <si>
    <t>=avg({$&lt;[ID Category]={2},Category=,SOURCE_ID={250}, [PerType]={0}&gt;}[ID Rate])</t>
  </si>
  <si>
    <t>=avg({$&lt;[ID Category]={3},Category=,SOURCE_ID={250}, [PerType]={0}&gt;}[ID Rate])</t>
  </si>
  <si>
    <t>=avg({$&lt;[ID Category]={4},Category=,SOURCE_ID={250}, [PerType]={0}&gt;}[ID Rate])</t>
  </si>
  <si>
    <t>=avg({$&lt;[ID Category]={5},Category=,SOURCE_ID={250}, [PerType]={0}&gt;}[ID Rate])</t>
  </si>
  <si>
    <t>=avg({$&lt;[ID Category]={6},Category=,SOURCE_ID={250}, [PerType]={0}&gt;}[ID Rate])</t>
  </si>
  <si>
    <t>=avg({$&lt;[ID Category]={7},Category=,SOURCE_ID={250}, [PerType]={0}&gt;}[ID Rate])</t>
  </si>
  <si>
    <t xml:space="preserve">=count({$&lt;[ID Category]={1},Category=,[ID Rate]={5,4},SOURCE_ID={250}, [PerType]={0}&gt;} DISTINCT [Survey User])/count({$&lt;SOURCE_ID={250}, [PerType]={0}&gt;}DISTINCT [Survey User])
</t>
  </si>
  <si>
    <t xml:space="preserve">=count({$&lt;[ID Category]={2},Category=,[ID Rate]={5,4},SOURCE_ID={250}, [PerType]={0}&gt;} DISTINCT [Survey User])/count({$&lt;SOURCE_ID={250}, [PerType]={0}&gt;}DISTINCT [Survey User])
</t>
  </si>
  <si>
    <t xml:space="preserve">=count({$&lt;[ID Category]={3},Category=,[ID Rate]={5,4},SOURCE_ID={250}, [PerType]={0}&gt;} DISTINCT [Survey User])/count({$&lt;SOURCE_ID={250}, [PerType]={0}&gt;}DISTINCT [Survey User])
</t>
  </si>
  <si>
    <t xml:space="preserve">=count({$&lt;[ID Category]={4},Category=,[ID Rate]={5,4},SOURCE_ID={250}, [PerType]={0}&gt;} DISTINCT [Survey User])/count({$&lt;SOURCE_ID={250}, [PerType]={0}&gt;}DISTINCT [Survey User])
</t>
  </si>
  <si>
    <t xml:space="preserve">=count({$&lt;[ID Category]={5},Category=,[ID Rate]={5,4},SOURCE_ID={250}, [PerType]={0}&gt;} DISTINCT [Survey User])/count({$&lt;SOURCE_ID={250}, [PerType]={0}&gt;}DISTINCT [Survey User])
</t>
  </si>
  <si>
    <t xml:space="preserve">=count({$&lt;[ID Category]={6},Category=,[ID Rate]={5,4},SOURCE_ID={250}, [PerType]={0}&gt;} DISTINCT [Survey User])/count({$&lt;SOURCE_ID={250}, [PerType]={0}&gt;}DISTINCT [Survey User])
</t>
  </si>
  <si>
    <t xml:space="preserve">=count({$&lt;[ID Category]={7},Category=,[ID Rate]={5,4},SOURCE_ID={250}, [PerType]={0}&gt;} DISTINCT [Survey User])/count({$&lt;SOURCE_ID={250}, [PerType]={0}&gt;}DISTINCT [Survey User])
</t>
  </si>
  <si>
    <t>='if(GetPossibleCount([m.VMI/NVMI])=1, //If there are only one possible VMI/NVMI value we use the T_CUSTVMI targets (if applies)
   if(max({$&lt;SOURCE_ID={21},m.Classification=, PerType={0}, T_CUSTVMI_GLOBALCLASS.%HIDE_OVERVIEW_METRIC={"BIAS-12"}&gt;} T_CUSTVMI_GLOBALCLASS.tar.Target)&lt;&gt;0 and max({$&lt;SOURCE_ID={21},m.Classification=, PerType={0}, T_CUSTVMI_GLOBALCLASS.%HIDE_OVERVIEW_METRIC={"BIAS-12"}&gt;}T_CUSTVMI_GLOBALCLASS.tar.Tolerance)&lt;&gt;0,
    if(
    //In target
    fabs($(v.KPI.TOOL.BIAS12.Formula))&lt;max({$&lt;SOURCE_ID={21},m.Classification=, PerType={0}, T_CUSTVMI_GLOBALCLASS.%HIDE_OVERVIEW_METRIC={"BIAS-12"}&gt;} T_CUSTVMI_GLOBALCLASS.tar.Target),v.Layout.Colour.KPI.OnTarget,
    if(
    //Near target
    fabs($(v.KPI.TOOL.BIAS12.Formula))&lt;=max({$&lt;SOURCE_ID={21},m.Classification=, PerType={0}, T_CUSTVMI_GLOBALCLASS.%HIDE_OVERVIEW_METRIC={"BIAS-12"}&gt;}T_CUSTVMI_GLOBALCLASS.tar.Tolerance) and fabs($(v.KPI.TOOL.BIAS12.Formula))&gt;=max({$&lt;SOURCE_ID={21},m.Classification=, PerType={0}, T_CUSTVMI_GLOBALCLASS.%HIDE_OVERVIEW_METRIC={"BIAS-12"}&gt;}T_CUSTVMI_GLOBALCLASS.tar.Target),v.Layout.Colour.KPI.NearTarget,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Max({$&lt;SOURCE_ID={21},m.Classification=, PerType={0}, T_CUST_ALL_GLOBALCLASS.%HIDE_OVERVIEW_METRIC={"BIAS-12"}&gt;} T_CUST_ALL_GLOBALCLASS.tar.Target)&lt;&gt;0 and Max({$&lt;SOURCE_ID={21},m.Classification=, PerType={0}, T_CUST_ALL_GLOBALCLASS.%HIDE_OVERVIEW_METRIC={"BIAS-12"}&gt;} T_CUST_ALL_GLOBALCLASS.tar.Tolerance)&lt;&gt;0,
      if(
     //In target
     fabs($(v.KPI.TOOL.BIAS12.Formula))&lt;max({$&lt;SOURCE_ID={21},m.Classification=, PerType={0}, T_CUST_ALL_GLOBALCLASS.%HIDE_OVERVIEW_METRIC={"BIAS-12"}&gt;} T_CUST_ALL_GLOBALCLASS.tar.Target),v.Layout.Colour.KPI.OnTarget,
     if(
     //Near target
     fabs($(v.KPI.TOOL.BIAS12.Formula))&lt;=max({$&lt;SOURCE_ID={21},m.Classification=, PerType={0}, T_CUST_ALL_GLOBALCLASS.%HIDE_OVERVIEW_METRIC={"BIAS-12"}&gt;} T_CUST_ALL_GLOBALCLASS.tar.Tolerance) and fabs($(v.KPI.TOOL.BIAS12.Formula))&gt;=max({$&lt;SOURCE_ID={21},m.Classification=, PerType={0}, T_CUST_ALL_GLOBALCLASS.%HIDE_OVERVIEW_METRIC={"BIAS-12"}&gt;}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</si>
  <si>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if(max({$&lt;SOURCE_ID={21},m.Classification={NEW} , PerType={0},T_CUSTVMI_GLOBALCLASS.%HIDE_OVERVIEW_METRIC={"BIAS-12"}&gt;} T_CUSTVMI_GLOBALCLASS.tar.Target)&lt;&gt;0 and max({$&lt;SOURCE_ID={21},m.Classification={NEW} , PerType={0},T_CUSTVMI_GLOBALCLASS.%HIDE_OVERVIEW_METRIC={"BIAS-12"}&gt;}T_CUSTVMI_GLOBALCLASS.tar.Tolerance)&lt;&gt;0,
    if(
    //In target
   fabs ($(v.KPI.TOOL.BIAS12.New))&lt;max({$&lt;SOURCE_ID={21},m.Classification={NEW} , PerType={0},T_CUSTVMI_GLOBALCLASS.%HIDE_OVERVIEW_METRIC={"BIAS-12"}&gt;} T_CUSTVMI_GLOBALCLASS.tar.Target),v.Layout.Colour.KPI.OnTarget,
    if(
    //Near target
   fabs ($(v.KPI.TOOL.BIAS12.New))&lt;=max({$&lt;SOURCE_ID={21},m.Classification={NEW} , PerType={0},T_CUSTVMI_GLOBALCLASS.%HIDE_OVERVIEW_METRIC={"BIAS-12"}&gt;}T_CUSTVMI_GLOBALCLASS.tar.Tolerance) andfabs ($(v.KPI.TOOL.BIAS12.New))&gt;=max({$&lt;SOURCE_ID={21},m.Classification={NEW} , PerType={0},T_CUSTVMI_GLOBALCLASS.%HIDE_OVERVIEW_METRIC={"BIAS-12"}&gt;}T_CUSTVMI_GLOBALCLASS.tar.Target),v.Layout.Colour.KPI.NearTarget,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Max({$&lt;SOURCE_ID={21},m.Classification={NEW} , PerType={0},T_CUST_ALL_GLOBALCLASS.%HIDE_OVERVIEW_METRIC={"BIAS-12"}&gt;} T_CUST_ALL_GLOBALCLASS.tar.Target)&lt;&gt;0 and Max({$&lt;SOURCE_ID={21},m.Classification={NEW} , PerType={0},T_CUST_ALL_GLOBALCLASS.%HIDE_OVERVIEW_METRIC={"BIAS-12"}&gt;} T_CUST_ALL_GLOBALCLASS.tar.Tolerance)&lt;&gt;0,
      if(
     //In target
    fabs ($(v.KPI.TOOL.BIAS12.New))&lt;max({$&lt;SOURCE_ID={21},m.Classification={NEW} , PerType={0},T_CUST_ALL_GLOBALCLASS.%HIDE_OVERVIEW_METRIC={"BIAS-12"}&gt;} T_CUST_ALL_GLOBALCLASS.tar.Target),v.Layout.Colour.KPI.OnTarget,
     if(
     //Near target
    fabs ($(v.KPI.TOOL.BIAS12.New))&lt;=max({$&lt;SOURCE_ID={21},m.Classification={NEW} , PerType={0},T_CUST_ALL_GLOBALCLASS.%HIDE_OVERVIEW_METRIC={"BIAS-12"}&gt;} T_CUST_ALL_GLOBALCLASS.tar.Tolerance) andfabs ($(v.KPI.TOOL.BIAS12.New))&gt;=max({$&lt;SOURCE_ID={21},m.Classification={NEW} , PerType={0},T_CUST_ALL_GLOBALCLASS.%HIDE_OVERVIEW_METRIC={"BIAS-12"}&gt;}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</si>
  <si>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if(max({$&lt;SOURCE_ID={21},m.Classification={Strategic}, PerType={0}, T_CUSTVMI_GLOBALCLASS.%HIDE_OVERVIEW_METRIC={"BIAS-12"}&gt;} T_CUSTVMI_GLOBALCLASS.tar.Target)&lt;&gt;0 and max({$&lt;SOURCE_ID={21},m.Classification={Strategic}, PerType={0}, T_CUSTVMI_GLOBALCLASS.%HIDE_OVERVIEW_METRIC={"BIAS-12"}&gt;}T_CUSTVMI_GLOBALCLASS.tar.Tolerance)&lt;&gt;0,
    if(
    //In target
    fabs ($(v.KPI.TOOL.BIAS12.Strat))&lt;max({$&lt;SOURCE_ID={21},m.Classification={Strategic}, PerType={0}, T_CUSTVMI_GLOBALCLASS.%HIDE_OVERVIEW_METRIC={"BIAS-12"}&gt;} T_CUSTVMI_GLOBALCLASS.tar.Target),v.Layout.Colour.KPI.OnTarget,
    if(
    //Near target
    fabs ($(v.KPI.TOOL.BIAS12.Strat))&lt;=max({$&lt;SOURCE_ID={21},m.Classification={Strategic}, PerType={0}, T_CUSTVMI_GLOBALCLASS.%HIDE_OVERVIEW_METRIC={"BIAS-12"}&gt;}T_CUSTVMI_GLOBALCLASS.tar.Tolerance) and fabs ($(v.KPI.TOOL.BIAS12.Strat))&gt;=max({$&lt;SOURCE_ID={21},m.Classification={Strategic}, PerType={0}, T_CUSTVMI_GLOBALCLASS.%HIDE_OVERVIEW_METRIC={"BIAS-12"}&gt;}T_CUSTVMI_GLOBALCLASS.tar.Target),v.Layout.Colour.KPI.NearTarget,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Max({$&lt;SOURCE_ID={21},m.Classification={Strategic}, PerType={0}, T_CUST_ALL_GLOBALCLASS.%HIDE_OVERVIEW_METRIC={"BIAS-12"}&gt;} T_CUST_ALL_GLOBALCLASS.tar.Target)&lt;&gt;0 and Max({$&lt;SOURCE_ID={21},m.Classification={Strategic}, PerType={0}, T_CUST_ALL_GLOBALCLASS.%HIDE_OVERVIEW_METRIC={"BIAS-12"}&gt;} T_CUST_ALL_GLOBALCLASS.tar.Tolerance)&lt;&gt;0,
      if(
     //In target
     fabs ($(v.KPI.TOOL.BIAS12.Strat))&lt;max({$&lt;SOURCE_ID={21},m.Classification={Strategic}, PerType={0}, T_CUST_ALL_GLOBALCLASS.%HIDE_OVERVIEW_METRIC={"BIAS-12"}&gt;} T_CUST_ALL_GLOBALCLASS.tar.Target),v.Layout.Colour.KPI.OnTarget,
     if(
     //Near target
     fabs ($(v.KPI.TOOL.BIAS12.Strat))&lt;=max({$&lt;SOURCE_ID={21},m.Classification={Strategic}, PerType={0}, T_CUST_ALL_GLOBALCLASS.%HIDE_OVERVIEW_METRIC={"BIAS-12"}&gt;} T_CUST_ALL_GLOBALCLASS.tar.Tolerance) and fabs ($(v.KPI.TOOL.BIAS12.Strat))&gt;=max({$&lt;SOURCE_ID={21},m.Classification={Strategic}, PerType={0}, T_CUST_ALL_GLOBALCLASS.%HIDE_OVERVIEW_METRIC={"BIAS-12"}&gt;}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</si>
  <si>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if(max({$&lt;SOURCE_ID={21},m.Classification={NonStrategic}, PerType={0},T_CUSTVMI_GLOBALCLASS.%HIDE_OVERVIEW_METRIC={"BIAS-12"}&gt;} T_CUSTVMI_GLOBALCLASS.tar.Target)&lt;&gt;0 and max({$&lt;SOURCE_ID={21},m.Classification={NonStrategic}, PerType={0},T_CUSTVMI_GLOBALCLASS.%HIDE_OVERVIEW_METRIC={"BIAS-12"}&gt;}T_CUSTVMI_GLOBALCLASS.tar.Tolerance)&lt;&gt;0,
    if(
    //In target
    fabs ($(v.KPI.TOOL.BIAS12.NonStrat))&lt;max({$&lt;SOURCE_ID={21},m.Classification={NonStrategic}, PerType={0},T_CUSTVMI_GLOBALCLASS.%HIDE_OVERVIEW_METRIC={"BIAS-12"}&gt;} T_CUSTVMI_GLOBALCLASS.tar.Target),v.Layout.Colour.KPI.OnTarget,
    if(
    //Near target
    fabs ($(v.KPI.TOOL.BIAS12.NonStrat))&lt;=max({$&lt;SOURCE_ID={21},m.Classification={NonStrategic}, PerType={0},T_CUSTVMI_GLOBALCLASS.%HIDE_OVERVIEW_METRIC={"BIAS-12"}&gt;}T_CUSTVMI_GLOBALCLASS.tar.Tolerance) and fabs ($(v.KPI.TOOL.BIAS12.NonStrat))&gt;=max({$&lt;SOURCE_ID={21},m.Classification={NonStrategic}, PerType={0},T_CUSTVMI_GLOBALCLASS.%HIDE_OVERVIEW_METRIC={"BIAS-12"}&gt;}T_CUSTVMI_GLOBALCLASS.tar.Target),v.Layout.Colour.KPI.NearTarget,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Max({$&lt;SOURCE_ID={21},m.Classification={NonStrategic}, PerType={0},T_CUST_ALL_GLOBALCLASS.%HIDE_OVERVIEW_METRIC={"BIAS-12"}&gt;} T_CUST_ALL_GLOBALCLASS.tar.Target)&lt;&gt;0 and Max({$&lt;SOURCE_ID={21},m.Classification={NonStrategic}, PerType={0},T_CUST_ALL_GLOBALCLASS.%HIDE_OVERVIEW_METRIC={"BIAS-12"}&gt;} T_CUST_ALL_GLOBALCLASS.tar.Tolerance)&lt;&gt;0,
      if(
     //In target
     fabs ($(v.KPI.TOOL.BIAS12.NonStrat))&lt;max({$&lt;SOURCE_ID={21},m.Classification={NonStrategic}, PerType={0},T_CUST_ALL_GLOBALCLASS.%HIDE_OVERVIEW_METRIC={"BIAS-12"}&gt;} T_CUST_ALL_GLOBALCLASS.tar.Target),v.Layout.Colour.KPI.OnTarget,
     if(
     //Near target
     fabs ($(v.KPI.TOOL.BIAS12.NonStrat))&lt;=max({$&lt;SOURCE_ID={21},m.Classification={NonStrategic}, PerType={0},T_CUST_ALL_GLOBALCLASS.%HIDE_OVERVIEW_METRIC={"BIAS-12"}&gt;} T_CUST_ALL_GLOBALCLASS.tar.Tolerance) and fabs ($(v.KPI.TOOL.BIAS12.NonStrat))&gt;=max({$&lt;SOURCE_ID={21},m.Classification={NonStrategic}, PerType={0},T_CUST_ALL_GLOBALCLASS.%HIDE_OVERVIEW_METRIC={"BIAS-12"}&gt;} T_CUST_ALL_GLOBALCLASS.tar.Target),v.Layout.Colour.KPI.NearTarget,
     //Out of target
     v.Layout.Colour.KPI.AboveTarget))
     ,//Else we use white
     white())
)'</t>
  </si>
  <si>
    <t>='if(GetPossibleCount([m.VMI/NVMI])=1, //If there are only one possible VMI/NVMI value we use the T_CUSTVMI targets (if applies)
   if(max({$&lt;SOURCE_ID={21},m.Classification={Strategic},[T_CUSTVMI_GLOBALCLASS.Customer ABC indicator]={"Strategic"},PerType={0}, T_CUSTVMI_GLOBALCLASS.%HIDE_OVERVIEW_METRIC={"MAPE-2"}&gt;} T_CUSTVMI_GLOBALCLASS.tar.Target)&lt;&gt;0 and max({$&lt;SOURCE_ID={21},m.Classification={Strategic},[T_CUSTVMI_GLOBALCLASS.Customer ABC indicator]={"Strategic"}, PerType={0}, T_CUSTVMI_GLOBALCLASS.%HIDE_OVERVIEW_METRIC={"MAPE-2"}&gt;}T_CUSTVMI_GLOBALCLASS.tar.Tolerance)&lt;&gt;0,
    if(
    //In target
    ($(v.KPI.TOOL.MAPE2.Strat))&lt;max({$&lt;SOURCE_ID={21},m.Classification={Strategic},[T_CUSTVMI_GLOBALCLASS.Customer ABC indicator]={"Strategic"}, PerType={0}, T_CUSTVMI_GLOBALCLASS.%HIDE_OVERVIEW_METRIC={"MAPE-2"}&gt;} T_CUSTVMI_GLOBALCLASS.tar.Target),v.Layout.Colour.KPI.OnTarget,
    if(
    //Near target
    ($(v.KPI.TOOL.MAPE2.Strat))&lt;=max({$&lt;SOURCE_ID={21},m.Classification={Strategic},[T_CUSTVMI_GLOBALCLASS.Customer ABC indicator]={"Strategic"}, PerType={0}, T_CUSTVMI_GLOBALCLASS.%HIDE_OVERVIEW_METRIC={"MAPE-2"}&gt;}T_CUSTVMI_GLOBALCLASS.tar.Tolerance) and ($(v.KPI.TOOL.MAPE2.Strat))&gt;=max({$&lt;SOURCE_ID={21},m.Classification={Strategic}, [T_CUSTVMI_GLOBALCLASS.Customer ABC indicator]={"Strategic"},PerType={0}, T_CUSTVMI_GLOBALCLASS.%HIDE_OVERVIEW_METRIC={"MAPE-2"}&gt;}T_CUSTVMI_GLOBALCLASS.tar.Target),v.Layout.Colour.KPI.NearTarget,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Max({$&lt;SOURCE_ID={21},m.Classification={Strategic},[T_CUST_ALL_GLOBALCLASS.Customer ABC indicator]={"Strategic"}, PerType={0}, T_CUST_ALL_GLOBALCLASS.%HIDE_OVERVIEW_METRIC={"MAPE-2"}&gt;} T_CUST_ALL_GLOBALCLASS.tar.Target)&lt;&gt;0 and Max({$&lt;SOURCE_ID={21},m.Classification={Strategic},[T_CUST_ALL_GLOBALCLASS.Customer ABC indicator]={"Strategic"}, PerType={0}, T_CUST_ALL_GLOBALCLASS.%HIDE_OVERVIEW_METRIC={"MAPE-2"}&gt;} T_CUST_ALL_GLOBALCLASS.tar.Tolerance)&lt;&gt;0,
      if(
     //In target
     ($(v.KPI.TOOL.MAPE2.Strat))&lt;max({$&lt;SOURCE_ID={21},m.Classification={Strategic}, [T_CUST_ALL_GLOBALCLASS.Customer ABC indicator]={"Strategic"},PerType={0}, T_CUST_ALL_GLOBALCLASS.%HIDE_OVERVIEW_METRIC={"MAPE-2"}&gt;} T_CUST_ALL_GLOBALCLASS.tar.Target),v.Layout.Colour.KPI.OnTarget,
     if(
     //Near target
     ($(v.KPI.TOOL.MAPE2.Strat))&lt;=max({$&lt;SOURCE_ID={21},m.Classification={Strategic}, [T_CUST_ALL_GLOBALCLASS.Customer ABC indicator]={"Strategic"},PerType={0}, T_CUST_ALL_GLOBALCLASS.%HIDE_OVERVIEW_METRIC={"MAPE-2"}&gt;} T_CUST_ALL_GLOBALCLASS.tar.Tolerance) and ($(v.KPI.TOOL.MAPE2.Strat))&gt;=max({$&lt;SOURCE_ID={21},m.Classification={Strategic},[T_CUST_ALL_GLOBALCLASS.Customer ABC indicator]={"Strategic"}, PerType={0}, T_CUST_ALL_GLOBALCLASS.%HIDE_OVERVIEW_METRIC={"MAPE-2"}&gt;} T_CUST_ALL_GLOBALCLASS.tar.Target),v.Layout.Colour.KPI.NearTarget,
     //Out of target
     v.Layout.Colour.KPI.AboveTarget))
     ,//Else we use white
     white())
)'</t>
  </si>
  <si>
    <t>Max</t>
  </si>
  <si>
    <t>Month</t>
  </si>
  <si>
    <t>='sum({$&lt;SOURCE_ID={200} '&amp;v.Aux.KPITool.Country.Exclusion&amp;',PerType={99},[YearMonthNum]={"&lt;=$(v.Aux.KPITool.Max.Month)"}&gt;} Counter)'</t>
  </si>
  <si>
    <t>='sum({$&lt;SOURCE_ID={200} '&amp;v.Aux.KPITool.Country.Exclusion&amp;',PerType={99},[m.Global Classification]={Strategic},[YearMonthNum]={"&lt;=$(v.Aux.KPITool.Max.Month)"}&gt;} Counter)'</t>
  </si>
  <si>
    <t>='sum({$&lt;SOURCE_ID={200} '&amp;v.Aux.KPITool.Country.Exclusion&amp;',PerType={99},[m.Global Classification]={NonStrategic},[YearMonthNum]={"&lt;=$(v.Aux.KPITool.Max.Month)"}&gt;} Counter)'</t>
  </si>
  <si>
    <t>=If( Num#(Year(Today())&amp;Num(Month(Today()),00)&amp;'08')&lt;=Num#(Date(Today(),'YYYYMMDD')),Year(Today())&amp;Num(Month(AddMonths(Today(),-1)),00),Year(Today())&amp;Num(Month(AddMonths(Today(),-2)),00))</t>
  </si>
  <si>
    <t>='sum({$&lt;PerType={99} '&amp;v.Aux.KPITool.Country.Exclusion&amp;',LIFR_AREA_ID={2},[YearMonthNum]={"&lt;=$(v.Aux.KPITool.Max.Month)"}&gt;} LinesFilled) / sum({$&lt;PerType={99} '&amp;v.Aux.KPITool.Country.Exclusion&amp;',LIFR_AREA_ID={2},[YearMonthNum]={"&lt;=$(v.Aux.KPITool.Max.Month)"}&gt;} LinesDemand)'</t>
  </si>
  <si>
    <t>='sum( {$&lt;PerType={99} '&amp;v.Aux.KPITool.Country.Exclusion&amp;',LIFR_AREA_ID={3},[YearMonthNum]={"&lt;=$(v.Aux.KPITool.Max.Month)"}&gt;} LinesFilled) / sum( {$&lt;PerType={99} '&amp;v.Aux.KPITool.Country.Exclusion&amp;',LIFR_AREA_ID={3},[YearMonthNum]={"&lt;=$(v.Aux.KPITool.Max.Month)"}&gt;} LinesDemand)'</t>
  </si>
  <si>
    <t>='sum({$&lt;PerType={99} '&amp;v.Aux.KPITool.Country.Exclusion&amp;',LIFR_AREA_ID={4},[YearMonthNum]={"&lt;=$(v.Aux.KPITool.Max.Month)"}&gt;} LinesFilled) / sum({$&lt;PerType={99} '&amp;v.Aux.KPITool.Country.Exclusion&amp;',LIFR_AREA_ID={4},[YearMonthNum]={"&lt;=$(v.Aux.KPITool.Max.Month)"}&gt;} LinesDemand)'</t>
  </si>
  <si>
    <t>GloFcst</t>
  </si>
  <si>
    <t>LIFR</t>
  </si>
  <si>
    <t>Only({$&lt;SOURCE_ID_YTD={200}&gt;}[YTD label])</t>
  </si>
  <si>
    <t>Only({$&lt;SOURCE_ID_YTD={252}&gt;}[YTD label])</t>
  </si>
  <si>
    <t>Only({$&lt;SOURCE_ID_YTD={21}&gt;}[YTD label])</t>
  </si>
  <si>
    <t>Only({$&lt;SOURCE_ID_YTD={202}&gt;}[YTD label])</t>
  </si>
  <si>
    <t>if(WildMatch(GetFieldSelections(Year),'2015') and WildMatch(GetFieldSelections(Quarter),'Q3')
or WildMatch(GetFieldSelections(Year),'2015') and WildMatch(GetFieldSelections(Quarter),'Q4')
or WildMatch(GetFieldSelections(Year),'2015') and WildMatch(GetFieldSelections(Quarter),'Q3, Q4')
or WildMatch(GetFieldSelections(Year),'2016') or WildMatch(GetFieldSelections(Year),GetFieldSelections(Year)),
if(Year=2015,Num(count({$&lt;SOURCE_ID={250},[Data Type]={'1'},Category=,PerType={0}&gt;}DISTINCT [Survey Cust. Code])
/
(Count({$&lt;SOURCE_ID={251},Category=,PerType={0}&gt;}DISTINCT([Cust. Survey]&amp;[Organization Name]&amp;[Cust. Code]&amp;Year&amp;Quarter))),'0%'),
Num(count({$&lt;SOURCE_ID={250},[Data Type]={'1'},Category=,PerType={0}&gt;}DISTINCT [Survey Cust. Code])
/
(Count({$&lt;SOURCE_ID={251},Category=,PerType={0}&gt;}DISTINCT([Cust. Survey]&amp;[Organization Name]&amp;[Cust. Code]&amp;Year&amp;Quarter))- Count(DISTINCT If(PerType = 0, (if(GeoYear=Year,GeoYear&amp;GeoQuarter))))),'0%')))</t>
  </si>
  <si>
    <t>Num(avg({$&lt;Year=,Quarter=,Frequency= ,PerType={0},Date= {"&gt;=$(v.Aux.CSI.SetAnalysis.Start.Date)&lt;=$(v.Aux.CSI.SetAnalysis.End.Date)"},[ID Category]={1},[SOURCE_ID]={250}&gt;} [ID Rate]),'$(v.Aux.CSI.SetAnalysis.Number.Format)')</t>
  </si>
  <si>
    <t>Num(avg({$&lt;Year=,Quarter=,Frequency= ,PerType={0},Date= {"&gt;=$(v.Aux.CSI.SetAnalysis.Start.Date)&lt;=$(v.Aux.CSI.SetAnalysis.End.Date)"},[ID Category]={2},[SOURCE_ID]={250}&gt;} [ID Rate]),'$(v.Aux.CSI.SetAnalysis.Number.Format)')</t>
  </si>
  <si>
    <t>Num(avg({$&lt;Year=,Quarter=,Frequency= ,PerType={0},Date= {"&gt;=$(v.Aux.CSI.SetAnalysis.Start.Date)&lt;=$(v.Aux.CSI.SetAnalysis.End.Date)"},[ID Category]={3},[SOURCE_ID]={250}&gt;} [ID Rate]),'$(v.Aux.CSI.SetAnalysis.Number.Format)')</t>
  </si>
  <si>
    <t>Num(avg({$&lt;Year=,Quarter=,Frequency= ,PerType={0},Date= {"&gt;=$(v.Aux.CSI.SetAnalysis.Start.Date)&lt;=$(v.Aux.CSI.SetAnalysis.End.Date)"},[ID Category]={4},[SOURCE_ID]={250}&gt;} [ID Rate]),'$(v.Aux.CSI.SetAnalysis.Number.Format)')</t>
  </si>
  <si>
    <t>Num(avg({$&lt;Year=,Quarter=,Frequency= ,PerType={0},Date= {"&gt;=$(v.Aux.CSI.SetAnalysis.Start.Date)&lt;=$(v.Aux.CSI.SetAnalysis.End.Date)"},[ID Category]={5},[SOURCE_ID]={250}&gt;} [ID Rate]),'$(v.Aux.CSI.SetAnalysis.Number.Format)')</t>
  </si>
  <si>
    <t>Num(avg({$&lt;Year=,Quarter=,Frequency= ,PerType={0},Date= {"&gt;=$(v.Aux.CSI.SetAnalysis.Start.Date)&lt;=$(v.Aux.CSI.SetAnalysis.End.Date)"},[ID Category]={6},[SOURCE_ID]={250}&gt;} [ID Rate]),'$(v.Aux.CSI.SetAnalysis.Number.Format)')</t>
  </si>
  <si>
    <t>Num(avg({$&lt;Year=,Quarter=,Frequency= ,PerType={0},Date= {"&gt;=$(v.Aux.CSI.SetAnalysis.Start.Date)&lt;=$(v.Aux.CSI.SetAnalysis.End.Date)"},[ID Category]={7},[SOURCE_ID]={250}&gt;} [ID Rate]),'$(v.Aux.CSI.SetAnalysis.Number.Format)')</t>
  </si>
  <si>
    <t>Avg.Score.Cat8</t>
  </si>
  <si>
    <t>Num(avg({$&lt;Year=,Quarter=,Frequency= ,PerType={0},Date= {"&gt;=$(v.Aux.CSI.SetAnalysis.Start.Date)&lt;=$(v.Aux.CSI.SetAnalysis.End.Date)"},[ID Category]={8},[SOURCE_ID]={250}&gt;} [ID Rate]),'$(v.Aux.CSI.SetAnalysis.Number.Format)')</t>
  </si>
  <si>
    <t>Prev.Avg.Score.Cat8</t>
  </si>
  <si>
    <t>Num(avg({$&lt;PerType={0},[ID Category]={8},[SOURCE_ID]={250},$(v.Aux.CSI.SetAnalysis.Prev.Start.Date)&gt;} [ID Rate]),'$(v.Aux.CSI.SetAnalysis.Number.Format)')</t>
  </si>
  <si>
    <t>Label.Cat8</t>
  </si>
  <si>
    <t>only({$&lt;[ID Category]={8},Category=, [PerType]={0}&gt;}Category)</t>
  </si>
  <si>
    <t>avg({$&lt;[Quarter]=,Frequency=, [PerType]={0},SOURCE_ID={250}&gt;}[ID Rate])</t>
  </si>
  <si>
    <t>Percentage.Very.Satisfied8</t>
  </si>
  <si>
    <t xml:space="preserve">=count({$&lt;[ID Category]={8},Category=,[ID Rate]={5,4},SOURCE_ID={250}, [PerType]={0}&gt;} DISTINCT [Survey User])/count({$&lt;SOURCE_ID={250}, [PerType]={0}&gt;}DISTINCT [Survey User])
</t>
  </si>
  <si>
    <t>Rate.Average.Cat8</t>
  </si>
  <si>
    <t>=avg({$&lt;[ID Category]={8},Category=,SOURCE_ID={250}, [PerType]={0}&gt;}[ID Rate])</t>
  </si>
  <si>
    <t>='avg({$&lt;PerType={0},Quarter=,Frequency= ,[ID Category]-={7,9,10},Category=,[SOURCE_ID]={250}&gt;} [ID Rate])'</t>
  </si>
  <si>
    <t>='avg({$&lt;PerType={0},[ID Category]-={7,9,10},[SOURCE_ID]={250}&gt;} [ID Rate])'</t>
  </si>
  <si>
    <t>='avg({$&lt;[ID Category]={7},Category=,Quarter=,Frequency=,SOURCE_ID={250}, [PerType]={0}&gt;}[ID Rate])'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</si>
</sst>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/>
    <xf numFmtId="0" fontId="0" fillId="2" borderId="0" xfId="0" applyFill="1" applyAlignment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ont="1" applyFill="1" applyBorder="1" applyAlignment="1">
      <alignment horizontal="left" wrapText="1"/>
    </xf>
    <xf numFmtId="0" fontId="1" fillId="3" borderId="1" xfId="0" applyFont="1" applyFill="1" applyBorder="1" applyAlignment="1"/>
    <xf numFmtId="0" fontId="1" fillId="3" borderId="0" xfId="0" applyFont="1" applyFill="1" applyBorder="1" applyAlignment="1"/>
    <xf numFmtId="0" fontId="0" fillId="0" borderId="0" xfId="0" quotePrefix="1" applyAlignment="1"/>
    <xf numFmtId="0" fontId="0" fillId="4" borderId="0" xfId="0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 quotePrefix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ABE9BC"/>
      <color rgb="FF8898B6"/>
      <color rgb="FFFFBFC9"/>
      <color rgb="FF1B7D9C"/>
      <color rgb="FFA6D8E3"/>
      <color rgb="FFB3B3B3"/>
      <color rgb="FFE78AD2"/>
      <color rgb="FFE5B694"/>
      <color rgb="FF66C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90" zoomScaleNormal="90" workbookViewId="0">
      <pane ySplit="1" topLeftCell="A2" activePane="bottomLeft" state="frozen"/>
      <selection pane="bottomLeft" activeCell="D8" sqref="D8"/>
    </sheetView>
  </sheetViews>
  <sheetFormatPr defaultColWidth="9.140625" defaultRowHeight="15" x14ac:dyDescent="0.25"/>
  <cols>
    <col min="1" max="1" width="4.140625" style="2" customWidth="1"/>
    <col min="2" max="2" width="6.28515625" style="2" customWidth="1"/>
    <col min="3" max="3" width="6.7109375" style="2" customWidth="1"/>
    <col min="4" max="4" width="13.42578125" style="2" customWidth="1"/>
    <col min="5" max="5" width="17.140625" style="2" customWidth="1"/>
    <col min="6" max="6" width="37" style="2" customWidth="1"/>
    <col min="7" max="7" width="25.140625" style="2" customWidth="1"/>
    <col min="8" max="8" width="21.5703125" style="2" customWidth="1"/>
    <col min="9" max="16384" width="9.140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4</v>
      </c>
      <c r="H1" s="1" t="s">
        <v>5</v>
      </c>
      <c r="I1" s="1" t="s">
        <v>56</v>
      </c>
    </row>
    <row r="2" spans="1:9" x14ac:dyDescent="0.25">
      <c r="A2" s="13" t="s">
        <v>43</v>
      </c>
      <c r="B2" s="14" t="s">
        <v>44</v>
      </c>
      <c r="C2" s="2" t="s">
        <v>55</v>
      </c>
      <c r="D2" s="2" t="s">
        <v>46</v>
      </c>
      <c r="E2" s="2" t="s">
        <v>45</v>
      </c>
      <c r="F2" s="3" t="str">
        <f t="shared" ref="F2" si="0">CONCATENATE(A2,".",B2,".",C2,".",D2,".",E2)</f>
        <v>v.KPI.TOOL.Label.MAPE2</v>
      </c>
      <c r="G2" s="9" t="s">
        <v>47</v>
      </c>
      <c r="I2" s="2">
        <v>1</v>
      </c>
    </row>
    <row r="3" spans="1:9" x14ac:dyDescent="0.25">
      <c r="A3" s="13" t="s">
        <v>43</v>
      </c>
      <c r="B3" s="14" t="s">
        <v>44</v>
      </c>
      <c r="C3" s="2" t="s">
        <v>55</v>
      </c>
      <c r="D3" s="2" t="s">
        <v>46</v>
      </c>
      <c r="E3" s="2" t="s">
        <v>95</v>
      </c>
      <c r="F3" s="3" t="str">
        <f t="shared" ref="F3:F8" si="1">CONCATENATE(A3,".",B3,".",C3,".",D3,".",E3)</f>
        <v>v.KPI.TOOL.Label.MAPE12</v>
      </c>
      <c r="G3" s="9" t="s">
        <v>96</v>
      </c>
      <c r="I3" s="2">
        <v>1</v>
      </c>
    </row>
    <row r="4" spans="1:9" x14ac:dyDescent="0.25">
      <c r="A4" s="13" t="s">
        <v>43</v>
      </c>
      <c r="B4" s="14" t="s">
        <v>44</v>
      </c>
      <c r="C4" s="2" t="s">
        <v>55</v>
      </c>
      <c r="D4" s="2" t="s">
        <v>46</v>
      </c>
      <c r="E4" s="2" t="s">
        <v>252</v>
      </c>
      <c r="F4" s="3" t="str">
        <f t="shared" si="1"/>
        <v>v.KPI.TOOL.Label.MAPE3</v>
      </c>
      <c r="G4" s="9" t="s">
        <v>260</v>
      </c>
      <c r="I4" s="2">
        <v>1</v>
      </c>
    </row>
    <row r="5" spans="1:9" x14ac:dyDescent="0.25">
      <c r="A5" s="13" t="s">
        <v>43</v>
      </c>
      <c r="B5" s="14" t="s">
        <v>44</v>
      </c>
      <c r="C5" s="2" t="s">
        <v>55</v>
      </c>
      <c r="D5" s="2" t="s">
        <v>46</v>
      </c>
      <c r="E5" s="2" t="s">
        <v>261</v>
      </c>
      <c r="F5" s="3" t="str">
        <f t="shared" ref="F5" si="2">CONCATENATE(A5,".",B5,".",C5,".",D5,".",E5)</f>
        <v>v.KPI.TOOL.Label.BIAS12</v>
      </c>
      <c r="G5" s="9" t="s">
        <v>262</v>
      </c>
      <c r="I5" s="2">
        <v>1</v>
      </c>
    </row>
    <row r="6" spans="1:9" x14ac:dyDescent="0.25">
      <c r="A6" s="13" t="s">
        <v>43</v>
      </c>
      <c r="B6" s="14" t="s">
        <v>44</v>
      </c>
      <c r="C6" s="2" t="s">
        <v>55</v>
      </c>
      <c r="D6" s="2" t="s">
        <v>46</v>
      </c>
      <c r="E6" s="2" t="s">
        <v>85</v>
      </c>
      <c r="F6" s="3" t="str">
        <f t="shared" si="1"/>
        <v>v.KPI.TOOL.Label.All</v>
      </c>
      <c r="G6" s="9" t="s">
        <v>65</v>
      </c>
      <c r="I6" s="2">
        <v>1</v>
      </c>
    </row>
    <row r="7" spans="1:9" x14ac:dyDescent="0.25">
      <c r="A7" s="13" t="s">
        <v>43</v>
      </c>
      <c r="B7" s="14" t="s">
        <v>44</v>
      </c>
      <c r="C7" s="2" t="s">
        <v>55</v>
      </c>
      <c r="D7" s="2" t="s">
        <v>46</v>
      </c>
      <c r="E7" s="2" t="s">
        <v>86</v>
      </c>
      <c r="F7" s="3" t="str">
        <f t="shared" si="1"/>
        <v>v.KPI.TOOL.Label.Strat</v>
      </c>
      <c r="G7" s="9" t="s">
        <v>66</v>
      </c>
      <c r="I7" s="2">
        <v>1</v>
      </c>
    </row>
    <row r="8" spans="1:9" x14ac:dyDescent="0.25">
      <c r="A8" s="13" t="s">
        <v>43</v>
      </c>
      <c r="B8" s="14" t="s">
        <v>44</v>
      </c>
      <c r="C8" s="2" t="s">
        <v>55</v>
      </c>
      <c r="D8" s="2" t="s">
        <v>46</v>
      </c>
      <c r="E8" s="2" t="s">
        <v>87</v>
      </c>
      <c r="F8" s="3" t="str">
        <f t="shared" si="1"/>
        <v>v.KPI.TOOL.Label.NonStrat</v>
      </c>
      <c r="G8" s="9" t="s">
        <v>67</v>
      </c>
      <c r="I8" s="2">
        <v>1</v>
      </c>
    </row>
    <row r="9" spans="1:9" x14ac:dyDescent="0.25">
      <c r="A9" s="13" t="s">
        <v>43</v>
      </c>
      <c r="B9" s="14" t="s">
        <v>44</v>
      </c>
      <c r="C9" s="2" t="s">
        <v>55</v>
      </c>
      <c r="D9" s="2" t="s">
        <v>46</v>
      </c>
      <c r="E9" s="2" t="s">
        <v>103</v>
      </c>
      <c r="F9" s="3" t="str">
        <f t="shared" ref="F9" si="3">CONCATENATE(A9,".",B9,".",C9,".",D9,".",E9)</f>
        <v>v.KPI.TOOL.Label.New</v>
      </c>
      <c r="G9" s="9" t="s">
        <v>104</v>
      </c>
      <c r="I9" s="2">
        <v>1</v>
      </c>
    </row>
    <row r="10" spans="1:9" x14ac:dyDescent="0.25">
      <c r="A10" s="13" t="s">
        <v>43</v>
      </c>
      <c r="B10" s="14" t="s">
        <v>44</v>
      </c>
      <c r="C10" s="2" t="s">
        <v>55</v>
      </c>
      <c r="D10" s="2" t="s">
        <v>46</v>
      </c>
      <c r="E10" s="2" t="s">
        <v>84</v>
      </c>
      <c r="F10" s="3" t="str">
        <f t="shared" ref="F10:F12" si="4">CONCATENATE(A10,".",B10,".",C10,".",D10,".",E10)</f>
        <v>v.KPI.TOOL.Label.YTD</v>
      </c>
      <c r="G10" s="9" t="s">
        <v>105</v>
      </c>
      <c r="I10" s="2">
        <v>1</v>
      </c>
    </row>
    <row r="11" spans="1:9" x14ac:dyDescent="0.25">
      <c r="A11" s="13" t="s">
        <v>43</v>
      </c>
      <c r="B11" s="14" t="s">
        <v>44</v>
      </c>
      <c r="C11" s="2" t="s">
        <v>55</v>
      </c>
      <c r="D11" s="2" t="s">
        <v>46</v>
      </c>
      <c r="E11" s="2" t="s">
        <v>199</v>
      </c>
      <c r="F11" s="3" t="str">
        <f t="shared" si="4"/>
        <v>v.KPI.TOOL.Label.Brand</v>
      </c>
      <c r="G11" s="9" t="s">
        <v>200</v>
      </c>
      <c r="I11" s="2">
        <v>1</v>
      </c>
    </row>
    <row r="12" spans="1:9" x14ac:dyDescent="0.25">
      <c r="A12" s="13" t="s">
        <v>43</v>
      </c>
      <c r="B12" s="14" t="s">
        <v>44</v>
      </c>
      <c r="C12" s="2" t="s">
        <v>55</v>
      </c>
      <c r="D12" s="2" t="s">
        <v>46</v>
      </c>
      <c r="E12" s="2" t="s">
        <v>204</v>
      </c>
      <c r="F12" s="3" t="str">
        <f t="shared" si="4"/>
        <v>v.KPI.TOOL.Label.Quality.Recall</v>
      </c>
      <c r="G12" s="9" t="s">
        <v>203</v>
      </c>
      <c r="I12" s="2">
        <v>1</v>
      </c>
    </row>
    <row r="13" spans="1:9" x14ac:dyDescent="0.25">
      <c r="A13" s="13" t="s">
        <v>43</v>
      </c>
      <c r="B13" s="14" t="s">
        <v>44</v>
      </c>
      <c r="C13" s="2" t="s">
        <v>55</v>
      </c>
      <c r="D13" s="2" t="s">
        <v>46</v>
      </c>
      <c r="E13" s="2" t="s">
        <v>205</v>
      </c>
      <c r="F13" s="3" t="str">
        <f t="shared" ref="F13" si="5">CONCATENATE(A13,".",B13,".",C13,".",D13,".",E13)</f>
        <v>v.KPI.TOOL.Label.Quality.Error</v>
      </c>
      <c r="G13" s="9" t="s">
        <v>206</v>
      </c>
      <c r="I13" s="2">
        <v>1</v>
      </c>
    </row>
    <row r="14" spans="1:9" x14ac:dyDescent="0.25">
      <c r="A14" s="13" t="s">
        <v>43</v>
      </c>
      <c r="B14" s="14" t="s">
        <v>44</v>
      </c>
      <c r="C14" s="2" t="s">
        <v>55</v>
      </c>
      <c r="D14" s="2" t="s">
        <v>46</v>
      </c>
      <c r="E14" s="2" t="s">
        <v>212</v>
      </c>
      <c r="F14" s="3" t="str">
        <f t="shared" ref="F14" si="6">CONCATENATE(A14,".",B14,".",C14,".",D14,".",E14)</f>
        <v>v.KPI.TOOL.Label.QualityError.Target</v>
      </c>
      <c r="G14" s="9" t="s">
        <v>210</v>
      </c>
      <c r="I14" s="2">
        <v>1</v>
      </c>
    </row>
    <row r="15" spans="1:9" x14ac:dyDescent="0.25">
      <c r="A15" s="13" t="s">
        <v>43</v>
      </c>
      <c r="B15" s="14" t="s">
        <v>44</v>
      </c>
      <c r="C15" s="2" t="s">
        <v>55</v>
      </c>
      <c r="D15" s="2" t="s">
        <v>46</v>
      </c>
      <c r="E15" s="2" t="s">
        <v>213</v>
      </c>
      <c r="F15" s="3" t="str">
        <f t="shared" ref="F15" si="7">CONCATENATE(A15,".",B15,".",C15,".",D15,".",E15)</f>
        <v>v.KPI.TOOL.Label.QualityRecall.Target</v>
      </c>
      <c r="G15" s="9" t="s">
        <v>214</v>
      </c>
      <c r="I15" s="2">
        <v>1</v>
      </c>
    </row>
    <row r="16" spans="1:9" x14ac:dyDescent="0.25">
      <c r="A16" s="13" t="s">
        <v>43</v>
      </c>
      <c r="B16" s="14" t="s">
        <v>44</v>
      </c>
      <c r="C16" s="2" t="s">
        <v>55</v>
      </c>
      <c r="D16" s="2" t="s">
        <v>46</v>
      </c>
      <c r="E16" s="2" t="s">
        <v>217</v>
      </c>
      <c r="F16" s="3" t="str">
        <f t="shared" ref="F16" si="8">CONCATENATE(A16,".",B16,".",C16,".",D16,".",E16)</f>
        <v>v.KPI.TOOL.Label.Delivery.Target</v>
      </c>
      <c r="G16" s="9" t="s">
        <v>218</v>
      </c>
      <c r="I16" s="2">
        <v>1</v>
      </c>
    </row>
    <row r="17" spans="1:9" x14ac:dyDescent="0.25">
      <c r="A17" s="13" t="s">
        <v>43</v>
      </c>
      <c r="B17" s="14" t="s">
        <v>44</v>
      </c>
      <c r="C17" s="2" t="s">
        <v>55</v>
      </c>
      <c r="D17" s="2" t="s">
        <v>46</v>
      </c>
      <c r="E17" s="2" t="s">
        <v>219</v>
      </c>
      <c r="F17" s="3" t="str">
        <f t="shared" ref="F17" si="9">CONCATENATE(A17,".",B17,".",C17,".",D17,".",E17)</f>
        <v>v.KPI.TOOL.Label.Cost</v>
      </c>
      <c r="G17" s="9" t="s">
        <v>221</v>
      </c>
      <c r="I17" s="2">
        <v>1</v>
      </c>
    </row>
    <row r="18" spans="1:9" x14ac:dyDescent="0.25">
      <c r="A18" s="13" t="s">
        <v>43</v>
      </c>
      <c r="B18" s="14" t="s">
        <v>44</v>
      </c>
      <c r="C18" s="2" t="s">
        <v>55</v>
      </c>
      <c r="D18" s="2" t="s">
        <v>46</v>
      </c>
      <c r="E18" s="2" t="s">
        <v>215</v>
      </c>
      <c r="F18" s="3" t="str">
        <f t="shared" ref="F18" si="10">CONCATENATE(A18,".",B18,".",C18,".",D18,".",E18)</f>
        <v>v.KPI.TOOL.Label.Delivery</v>
      </c>
      <c r="G18" s="9" t="s">
        <v>236</v>
      </c>
      <c r="I18" s="2">
        <v>1</v>
      </c>
    </row>
  </sheetData>
  <autoFilter ref="B1:H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7"/>
  <sheetViews>
    <sheetView zoomScale="80" zoomScaleNormal="80" workbookViewId="0">
      <pane ySplit="1" topLeftCell="A2" activePane="bottomLeft" state="frozen"/>
      <selection pane="bottomLeft" activeCell="D33" sqref="D33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8.42578125" customWidth="1"/>
    <col min="4" max="4" width="13.85546875" customWidth="1"/>
    <col min="5" max="5" width="15.7109375" customWidth="1"/>
    <col min="6" max="6" width="42.28515625" customWidth="1"/>
    <col min="7" max="7" width="54.140625" style="4" customWidth="1"/>
    <col min="8" max="8" width="46.7109375" style="4" customWidth="1"/>
    <col min="9" max="9" width="17.42578125" customWidth="1"/>
  </cols>
  <sheetData>
    <row r="1" spans="1:13" s="11" customForma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7</v>
      </c>
      <c r="F1" s="16" t="s">
        <v>6</v>
      </c>
      <c r="G1" s="16" t="s">
        <v>8</v>
      </c>
      <c r="H1" s="17" t="s">
        <v>4</v>
      </c>
      <c r="I1" s="16" t="s">
        <v>5</v>
      </c>
      <c r="J1" s="5" t="s">
        <v>56</v>
      </c>
    </row>
    <row r="2" spans="1:13" x14ac:dyDescent="0.25">
      <c r="A2" s="15" t="s">
        <v>43</v>
      </c>
      <c r="B2" s="10" t="s">
        <v>61</v>
      </c>
      <c r="C2" s="10" t="s">
        <v>64</v>
      </c>
      <c r="D2" s="11" t="s">
        <v>109</v>
      </c>
      <c r="E2" s="11" t="s">
        <v>62</v>
      </c>
      <c r="F2" s="12" t="str">
        <f t="shared" ref="F2:F10" si="0">CONCATENATE(A2,".",B2,".",C2,".",D2,".",E2)</f>
        <v>v.Targets.KPITool.LIFR.All.Value</v>
      </c>
      <c r="G2" s="18" t="s">
        <v>276</v>
      </c>
      <c r="H2" s="11" t="str">
        <f t="shared" ref="H2:H13" si="1">"'"&amp;SUBSTITUTE(SUBSTITUTE(G2,"'","'&amp;chr(39)&amp;'"),"$","'&amp;chr(36)&amp;'")&amp;"'"</f>
        <v>'=only({'&amp;chr(36)&amp;'&lt;LIFR.KPI={"FILLRATEALL"}&gt;} LIFR.Target)'</v>
      </c>
      <c r="J2" s="11">
        <v>1</v>
      </c>
      <c r="K2" s="11"/>
      <c r="L2" s="11"/>
      <c r="M2" s="11"/>
    </row>
    <row r="3" spans="1:13" x14ac:dyDescent="0.25">
      <c r="A3" s="15" t="s">
        <v>43</v>
      </c>
      <c r="B3" s="10" t="s">
        <v>61</v>
      </c>
      <c r="C3" s="10" t="s">
        <v>64</v>
      </c>
      <c r="D3" s="11" t="s">
        <v>109</v>
      </c>
      <c r="E3" s="11" t="s">
        <v>50</v>
      </c>
      <c r="F3" s="12" t="str">
        <f t="shared" si="0"/>
        <v>v.Targets.KPITool.LIFR.All.Tolerance</v>
      </c>
      <c r="G3" s="18" t="s">
        <v>277</v>
      </c>
      <c r="H3" s="11" t="str">
        <f t="shared" si="1"/>
        <v>'=only({'&amp;chr(36)&amp;'&lt;LIFR.KPI={"FILLRATEALL"}&gt;} LIFR.Tolerance)'</v>
      </c>
      <c r="J3" s="11">
        <v>1</v>
      </c>
      <c r="K3" s="11"/>
      <c r="L3" s="11"/>
      <c r="M3" s="11"/>
    </row>
    <row r="4" spans="1:13" x14ac:dyDescent="0.25">
      <c r="A4" s="15" t="s">
        <v>43</v>
      </c>
      <c r="B4" s="10" t="s">
        <v>61</v>
      </c>
      <c r="C4" s="10" t="s">
        <v>64</v>
      </c>
      <c r="D4" s="11" t="s">
        <v>110</v>
      </c>
      <c r="E4" s="11" t="s">
        <v>62</v>
      </c>
      <c r="F4" s="12" t="str">
        <f t="shared" si="0"/>
        <v>v.Targets.KPITool.LIFR.Strat.Value</v>
      </c>
      <c r="G4" s="18" t="s">
        <v>270</v>
      </c>
      <c r="H4" s="11" t="str">
        <f t="shared" si="1"/>
        <v>'=only({'&amp;chr(36)&amp;'&lt;LIFR.KPI={"FILLRATESTRAT"}&gt;} LIFR.Target)'</v>
      </c>
      <c r="J4" s="11">
        <v>1</v>
      </c>
      <c r="K4" s="11"/>
      <c r="L4" s="11"/>
      <c r="M4" s="11"/>
    </row>
    <row r="5" spans="1:13" x14ac:dyDescent="0.25">
      <c r="A5" s="15" t="s">
        <v>43</v>
      </c>
      <c r="B5" s="10" t="s">
        <v>61</v>
      </c>
      <c r="C5" s="10" t="s">
        <v>64</v>
      </c>
      <c r="D5" s="11" t="s">
        <v>110</v>
      </c>
      <c r="E5" s="11" t="s">
        <v>50</v>
      </c>
      <c r="F5" s="12" t="str">
        <f t="shared" si="0"/>
        <v>v.Targets.KPITool.LIFR.Strat.Tolerance</v>
      </c>
      <c r="G5" s="18" t="s">
        <v>271</v>
      </c>
      <c r="H5" s="11" t="str">
        <f t="shared" si="1"/>
        <v>'=only({'&amp;chr(36)&amp;'&lt;LIFR.KPI={"FILLRATESTRAT"}&gt;} LIFR.Tolerance)'</v>
      </c>
      <c r="J5" s="11">
        <v>1</v>
      </c>
      <c r="K5" s="11"/>
      <c r="L5" s="11"/>
      <c r="M5" s="11"/>
    </row>
    <row r="6" spans="1:13" x14ac:dyDescent="0.25">
      <c r="A6" s="15" t="s">
        <v>43</v>
      </c>
      <c r="B6" s="10" t="s">
        <v>61</v>
      </c>
      <c r="C6" s="10" t="s">
        <v>64</v>
      </c>
      <c r="D6" s="11" t="s">
        <v>111</v>
      </c>
      <c r="E6" s="11" t="s">
        <v>62</v>
      </c>
      <c r="F6" s="12" t="str">
        <f t="shared" si="0"/>
        <v>v.Targets.KPITool.LIFR.NonStrat.Value</v>
      </c>
      <c r="G6" s="18" t="s">
        <v>272</v>
      </c>
      <c r="H6" s="11" t="str">
        <f t="shared" si="1"/>
        <v>'=only({'&amp;chr(36)&amp;'&lt;LIFR.KPI={"FILLRATENONSTRAT"}&gt;} LIFR.Target)'</v>
      </c>
      <c r="J6" s="11">
        <v>1</v>
      </c>
      <c r="K6" s="11"/>
      <c r="L6" s="11"/>
      <c r="M6" s="11"/>
    </row>
    <row r="7" spans="1:13" x14ac:dyDescent="0.25">
      <c r="A7" s="15" t="s">
        <v>43</v>
      </c>
      <c r="B7" s="10" t="s">
        <v>61</v>
      </c>
      <c r="C7" s="10" t="s">
        <v>64</v>
      </c>
      <c r="D7" s="11" t="s">
        <v>111</v>
      </c>
      <c r="E7" s="11" t="s">
        <v>50</v>
      </c>
      <c r="F7" s="12" t="str">
        <f t="shared" si="0"/>
        <v>v.Targets.KPITool.LIFR.NonStrat.Tolerance</v>
      </c>
      <c r="G7" s="18" t="s">
        <v>273</v>
      </c>
      <c r="H7" s="11" t="str">
        <f t="shared" si="1"/>
        <v>'=only({'&amp;chr(36)&amp;'&lt;LIFR.KPI={"FILLRATENONSTRAT"}&gt;} LIFR.Tolerance)'</v>
      </c>
      <c r="J7" s="11">
        <v>1</v>
      </c>
      <c r="K7" s="11"/>
      <c r="L7" s="11"/>
      <c r="M7" s="11"/>
    </row>
    <row r="8" spans="1:13" x14ac:dyDescent="0.25">
      <c r="A8" s="15" t="s">
        <v>43</v>
      </c>
      <c r="B8" s="10" t="s">
        <v>61</v>
      </c>
      <c r="C8" s="10" t="s">
        <v>64</v>
      </c>
      <c r="D8" s="11" t="s">
        <v>63</v>
      </c>
      <c r="E8" s="11" t="s">
        <v>62</v>
      </c>
      <c r="F8" s="12" t="str">
        <f t="shared" si="0"/>
        <v>v.Targets.KPITool.StockOuts.Value</v>
      </c>
      <c r="G8" s="18" t="s">
        <v>274</v>
      </c>
      <c r="H8" s="11" t="str">
        <f t="shared" si="1"/>
        <v>'=only({'&amp;chr(36)&amp;'&lt;StockOut.KPI={"STOCKOUTS"}&gt;} StockOut.Target)'</v>
      </c>
      <c r="J8" s="11">
        <v>1</v>
      </c>
      <c r="K8" s="11"/>
      <c r="L8" s="11"/>
      <c r="M8" s="11"/>
    </row>
    <row r="9" spans="1:13" x14ac:dyDescent="0.25">
      <c r="A9" s="15" t="s">
        <v>43</v>
      </c>
      <c r="B9" s="10" t="s">
        <v>61</v>
      </c>
      <c r="C9" s="10" t="s">
        <v>64</v>
      </c>
      <c r="D9" s="11" t="s">
        <v>63</v>
      </c>
      <c r="E9" s="11" t="s">
        <v>50</v>
      </c>
      <c r="F9" s="12" t="str">
        <f t="shared" si="0"/>
        <v>v.Targets.KPITool.StockOuts.Tolerance</v>
      </c>
      <c r="G9" s="18" t="s">
        <v>275</v>
      </c>
      <c r="H9" s="11" t="str">
        <f t="shared" si="1"/>
        <v>'=only({'&amp;chr(36)&amp;'&lt;StockOut.KPI={"STOCKOUTS"}&gt;} StockOut.Tolerance)'</v>
      </c>
      <c r="J9" s="11">
        <v>1</v>
      </c>
      <c r="K9" s="11"/>
      <c r="L9" s="11"/>
      <c r="M9" s="11"/>
    </row>
    <row r="10" spans="1:13" s="11" customFormat="1" x14ac:dyDescent="0.25">
      <c r="A10" s="15" t="s">
        <v>43</v>
      </c>
      <c r="B10" s="10" t="s">
        <v>72</v>
      </c>
      <c r="C10" s="10" t="s">
        <v>64</v>
      </c>
      <c r="D10" s="11" t="s">
        <v>70</v>
      </c>
      <c r="E10" s="11" t="s">
        <v>71</v>
      </c>
      <c r="F10" s="12" t="str">
        <f t="shared" si="0"/>
        <v>v.Aux.KPITool.Country.Exclusion</v>
      </c>
      <c r="G10" s="18" t="s">
        <v>73</v>
      </c>
      <c r="H10" s="11" t="str">
        <f t="shared" si="1"/>
        <v>'=if(GetSelectedCount(%HIDE_COUNTRY_EXCLUSIONS)&gt;0,'&amp;chr(39)&amp;',m.Country-={"'&amp;chr(39)&amp;'&amp;concat(%HIDE_COUNTRY_EXCLUSIONS,'&amp;chr(39)&amp;'","'&amp;chr(39)&amp;')&amp;'&amp;chr(39)&amp;'"}'&amp;chr(39)&amp;','&amp;chr(39)&amp;''&amp;chr(39)&amp;')'</v>
      </c>
      <c r="J10" s="11">
        <v>1</v>
      </c>
    </row>
    <row r="11" spans="1:13" s="11" customFormat="1" x14ac:dyDescent="0.25">
      <c r="A11" s="15" t="s">
        <v>43</v>
      </c>
      <c r="B11" s="10" t="s">
        <v>72</v>
      </c>
      <c r="C11" s="10" t="s">
        <v>112</v>
      </c>
      <c r="D11" s="11" t="s">
        <v>137</v>
      </c>
      <c r="E11" s="11" t="s">
        <v>138</v>
      </c>
      <c r="F11" s="12" t="str">
        <f t="shared" ref="F11" si="2">CONCATENATE(A11,".",B11,".",C11,".",D11,".",E11)</f>
        <v>v.Aux.CSI.SetAnalysis.Start.Date</v>
      </c>
      <c r="G11" s="18" t="s">
        <v>142</v>
      </c>
      <c r="H11" s="11" t="str">
        <f t="shared" si="1"/>
        <v>'=num(min(C.Date))'</v>
      </c>
      <c r="J11" s="11">
        <v>1</v>
      </c>
    </row>
    <row r="12" spans="1:13" s="11" customFormat="1" x14ac:dyDescent="0.25">
      <c r="A12" s="15" t="s">
        <v>43</v>
      </c>
      <c r="B12" s="10" t="s">
        <v>72</v>
      </c>
      <c r="C12" s="10" t="s">
        <v>112</v>
      </c>
      <c r="D12" s="11" t="s">
        <v>137</v>
      </c>
      <c r="E12" s="11" t="s">
        <v>139</v>
      </c>
      <c r="F12" s="12" t="str">
        <f t="shared" ref="F12" si="3">CONCATENATE(A12,".",B12,".",C12,".",D12,".",E12)</f>
        <v>v.Aux.CSI.SetAnalysis.End.Date</v>
      </c>
      <c r="G12" s="18" t="s">
        <v>143</v>
      </c>
      <c r="H12" s="11" t="str">
        <f t="shared" si="1"/>
        <v>'=num(max(C.Date))'</v>
      </c>
      <c r="J12" s="11">
        <v>1</v>
      </c>
    </row>
    <row r="13" spans="1:13" s="11" customFormat="1" x14ac:dyDescent="0.25">
      <c r="A13" s="15" t="s">
        <v>43</v>
      </c>
      <c r="B13" s="10" t="s">
        <v>72</v>
      </c>
      <c r="C13" s="10" t="s">
        <v>112</v>
      </c>
      <c r="D13" s="11" t="s">
        <v>137</v>
      </c>
      <c r="E13" s="11" t="s">
        <v>145</v>
      </c>
      <c r="F13" s="12" t="str">
        <f t="shared" ref="F13:F15" si="4">CONCATENATE(A13,".",B13,".",C13,".",D13,".",E13)</f>
        <v>v.Aux.CSI.SetAnalysis.NumberFormat</v>
      </c>
      <c r="G13" s="18" t="s">
        <v>146</v>
      </c>
      <c r="H13" s="11" t="str">
        <f t="shared" si="1"/>
        <v>'#,##0.0'</v>
      </c>
      <c r="J13" s="11">
        <v>1</v>
      </c>
    </row>
    <row r="14" spans="1:13" s="11" customFormat="1" x14ac:dyDescent="0.25">
      <c r="A14" s="15" t="s">
        <v>43</v>
      </c>
      <c r="B14" s="10" t="s">
        <v>72</v>
      </c>
      <c r="C14" s="10" t="s">
        <v>112</v>
      </c>
      <c r="D14" s="11" t="s">
        <v>137</v>
      </c>
      <c r="E14" s="11" t="s">
        <v>144</v>
      </c>
      <c r="F14" s="12" t="str">
        <f t="shared" si="4"/>
        <v>v.Aux.CSI.SetAnalysis.Prev.Start.Date</v>
      </c>
      <c r="G14" s="18" t="s">
        <v>159</v>
      </c>
      <c r="H14" s="11" t="str">
        <f t="shared" ref="H14:H15" si="5">"'"&amp;SUBSTITUTE(SUBSTITUTE(G14,"'","'&amp;chr(39)&amp;'"),"$","'&amp;chr(36)&amp;'")&amp;"'"</f>
        <v>'='&amp;chr(39)&amp;'Year=,Quarter=,Date={"&gt;='&amp;chr(39)&amp;'&amp;if(GetPossibleCount(Quarter)=1,num#(date(addmonths(date#(min(C.Date),'&amp;chr(39)&amp;'YYYYMMDD'&amp;chr(39)&amp;'), -3),'&amp;chr(39)&amp;'YYYYMMDD'&amp;chr(39)&amp;')),num#(date(addmonths(date#(min(C.Date), '&amp;chr(39)&amp;'YYYYMMDD'&amp;chr(39)&amp;'), -12),'&amp;chr(39)&amp;'YYYYMMDD'&amp;chr(39)&amp;')))&amp;'&amp;chr(39)&amp;'&lt;='&amp;chr(39)&amp;'&amp;if(GetPossibleCount(Quarter)=1,num#(date(addmonths(date#(max(C.Date), '&amp;chr(39)&amp;'YYYYMMDD'&amp;chr(39)&amp;'), -3),'&amp;chr(39)&amp;'YYYYMMDD'&amp;chr(39)&amp;')),num#(date(addmonths(date#(max(C.Date), '&amp;chr(39)&amp;'YYYYMMDD'&amp;chr(39)&amp;'), -12),'&amp;chr(39)&amp;'YYYYMMDD'&amp;chr(39)&amp;')))&amp;'&amp;chr(39)&amp;'"}'&amp;chr(39)&amp;''</v>
      </c>
      <c r="J14" s="11">
        <v>1</v>
      </c>
    </row>
    <row r="15" spans="1:13" s="11" customFormat="1" x14ac:dyDescent="0.25">
      <c r="A15" s="15" t="s">
        <v>43</v>
      </c>
      <c r="B15" s="10" t="s">
        <v>72</v>
      </c>
      <c r="C15" s="10" t="s">
        <v>112</v>
      </c>
      <c r="D15" s="11" t="s">
        <v>137</v>
      </c>
      <c r="E15" s="11" t="s">
        <v>161</v>
      </c>
      <c r="F15" s="12" t="str">
        <f t="shared" si="4"/>
        <v>v.Aux.CSI.SetAnalysis.PrevYear.Start.Date</v>
      </c>
      <c r="G15" s="18" t="s">
        <v>160</v>
      </c>
      <c r="H15" s="11" t="str">
        <f t="shared" si="5"/>
        <v>'=num#(date(addmonths(date#(min(C.Date), '&amp;chr(39)&amp;'YYYYMMDD'&amp;chr(39)&amp;'), -12),'&amp;chr(39)&amp;'YYYYMMDD'&amp;chr(39)&amp;'))'</v>
      </c>
      <c r="J15" s="11">
        <v>1</v>
      </c>
    </row>
    <row r="16" spans="1:13" s="11" customFormat="1" x14ac:dyDescent="0.25">
      <c r="A16" s="15" t="s">
        <v>43</v>
      </c>
      <c r="B16" s="10" t="s">
        <v>72</v>
      </c>
      <c r="C16" s="10" t="s">
        <v>112</v>
      </c>
      <c r="D16" s="11" t="s">
        <v>137</v>
      </c>
      <c r="E16" s="11" t="s">
        <v>162</v>
      </c>
      <c r="F16" s="12" t="str">
        <f t="shared" ref="F16:F17" si="6">CONCATENATE(A16,".",B16,".",C16,".",D16,".",E16)</f>
        <v>v.Aux.CSI.SetAnalysis.PrevYear.End.Date</v>
      </c>
      <c r="G16" s="18" t="s">
        <v>163</v>
      </c>
      <c r="H16" s="11" t="str">
        <f t="shared" ref="H16:H17" si="7">"'"&amp;SUBSTITUTE(SUBSTITUTE(G16,"'","'&amp;chr(39)&amp;'"),"$","'&amp;chr(36)&amp;'")&amp;"'"</f>
        <v>'=num#(date(addmonths(date#(max(C.Date), '&amp;chr(39)&amp;'YYYYMMDD'&amp;chr(39)&amp;'), -12),'&amp;chr(39)&amp;'YYYYMMDD'&amp;chr(39)&amp;'))'</v>
      </c>
      <c r="J16" s="11">
        <v>1</v>
      </c>
    </row>
    <row r="17" spans="1:10" s="11" customFormat="1" x14ac:dyDescent="0.25">
      <c r="A17" s="15" t="s">
        <v>43</v>
      </c>
      <c r="B17" s="10" t="s">
        <v>72</v>
      </c>
      <c r="C17" s="10" t="s">
        <v>112</v>
      </c>
      <c r="D17" s="11" t="s">
        <v>137</v>
      </c>
      <c r="E17" s="11" t="s">
        <v>164</v>
      </c>
      <c r="F17" s="12" t="str">
        <f t="shared" si="6"/>
        <v>v.Aux.CSI.SetAnalysis.PrevQuarter.Start.Date</v>
      </c>
      <c r="G17" s="18" t="s">
        <v>166</v>
      </c>
      <c r="H17" s="11" t="str">
        <f t="shared" si="7"/>
        <v>'=num#(date(addmonths(date#(min(C.Date), '&amp;chr(39)&amp;'YYYYMMDD'&amp;chr(39)&amp;'), -3),'&amp;chr(39)&amp;'YYYYMMDD'&amp;chr(39)&amp;'))'</v>
      </c>
      <c r="J17" s="11">
        <v>1</v>
      </c>
    </row>
    <row r="18" spans="1:10" s="11" customFormat="1" x14ac:dyDescent="0.25">
      <c r="A18" s="15" t="s">
        <v>43</v>
      </c>
      <c r="B18" s="10" t="s">
        <v>72</v>
      </c>
      <c r="C18" s="10" t="s">
        <v>112</v>
      </c>
      <c r="D18" s="11" t="s">
        <v>137</v>
      </c>
      <c r="E18" s="11" t="s">
        <v>165</v>
      </c>
      <c r="F18" s="12" t="str">
        <f t="shared" ref="F18" si="8">CONCATENATE(A18,".",B18,".",C18,".",D18,".",E18)</f>
        <v>v.Aux.CSI.SetAnalysis.PrevQuarter.End.Date</v>
      </c>
      <c r="G18" s="18" t="s">
        <v>167</v>
      </c>
      <c r="H18" s="11" t="str">
        <f t="shared" ref="H18" si="9">"'"&amp;SUBSTITUTE(SUBSTITUTE(G18,"'","'&amp;chr(39)&amp;'"),"$","'&amp;chr(36)&amp;'")&amp;"'"</f>
        <v>'=num#(date(addmonths(date#(max(C.Date), '&amp;chr(39)&amp;'YYYYMMDD'&amp;chr(39)&amp;'), -3),'&amp;chr(39)&amp;'YYYYMMDD'&amp;chr(39)&amp;'))'</v>
      </c>
      <c r="J18" s="11">
        <v>1</v>
      </c>
    </row>
    <row r="19" spans="1:10" s="11" customFormat="1" x14ac:dyDescent="0.25">
      <c r="A19" s="15" t="s">
        <v>43</v>
      </c>
      <c r="B19" s="10" t="s">
        <v>72</v>
      </c>
      <c r="C19" s="10" t="s">
        <v>112</v>
      </c>
      <c r="D19" s="11" t="s">
        <v>137</v>
      </c>
      <c r="E19" s="11" t="s">
        <v>194</v>
      </c>
      <c r="F19" s="12" t="str">
        <f t="shared" ref="F19:F20" si="10">CONCATENATE(A19,".",B19,".",C19,".",D19,".",E19)</f>
        <v>v.Aux.CSI.SetAnalysis.LastQuarter</v>
      </c>
      <c r="G19" s="18" t="s">
        <v>195</v>
      </c>
      <c r="H19" s="11" t="str">
        <f t="shared" ref="H19:H21" si="11">"'"&amp;SUBSTITUTE(SUBSTITUTE(G19,"'","'&amp;chr(39)&amp;'"),"$","'&amp;chr(36)&amp;'")&amp;"'"</f>
        <v>'=MaxString({'&amp;chr(36)&amp;'&lt;PerType={0} ,SOURCE_ID={250}&gt;}YearQuarter)'</v>
      </c>
      <c r="J19" s="11">
        <v>1</v>
      </c>
    </row>
    <row r="20" spans="1:10" s="2" customFormat="1" x14ac:dyDescent="0.25">
      <c r="A20" s="7" t="s">
        <v>43</v>
      </c>
      <c r="B20" s="8" t="s">
        <v>72</v>
      </c>
      <c r="C20" s="2" t="s">
        <v>64</v>
      </c>
      <c r="D20" s="2" t="s">
        <v>201</v>
      </c>
      <c r="E20" s="2" t="s">
        <v>238</v>
      </c>
      <c r="F20" s="12" t="str">
        <f t="shared" si="10"/>
        <v>v.Aux.KPITool.Graphics.CostYTD.Target</v>
      </c>
      <c r="G20" s="20" t="s">
        <v>239</v>
      </c>
      <c r="H20" s="11" t="str">
        <f t="shared" si="11"/>
        <v>'avg({&lt;PerType={0}&gt;}Cost_Target)'</v>
      </c>
      <c r="J20" s="2">
        <v>1</v>
      </c>
    </row>
    <row r="21" spans="1:10" s="2" customFormat="1" x14ac:dyDescent="0.25">
      <c r="A21" s="7" t="s">
        <v>43</v>
      </c>
      <c r="B21" s="8" t="s">
        <v>72</v>
      </c>
      <c r="C21" s="2" t="s">
        <v>64</v>
      </c>
      <c r="D21" s="2" t="s">
        <v>201</v>
      </c>
      <c r="E21" s="2" t="s">
        <v>241</v>
      </c>
      <c r="F21" s="12" t="str">
        <f>CONCATENATE(A21,".",B21,".",C21,".",D21,".",E21)</f>
        <v>v.Aux.KPITool.Graphics.CostTotal.Target</v>
      </c>
      <c r="G21" s="20" t="s">
        <v>240</v>
      </c>
      <c r="H21" s="11" t="str">
        <f t="shared" si="11"/>
        <v>'sum({&lt;PerType={0}&gt;}Cost_Target)'</v>
      </c>
      <c r="J21" s="2">
        <v>1</v>
      </c>
    </row>
    <row r="22" spans="1:10" s="2" customFormat="1" x14ac:dyDescent="0.25">
      <c r="A22" s="7" t="s">
        <v>43</v>
      </c>
      <c r="B22" s="8" t="s">
        <v>72</v>
      </c>
      <c r="C22" s="2" t="s">
        <v>64</v>
      </c>
      <c r="D22" s="2" t="s">
        <v>201</v>
      </c>
      <c r="E22" s="2" t="s">
        <v>242</v>
      </c>
      <c r="F22" s="12" t="str">
        <f t="shared" ref="F22:F23" si="12">CONCATENATE(A22,".",B22,".",C22,".",D22,".",E22)</f>
        <v>v.Aux.KPITool.Graphics.Cost.Target</v>
      </c>
      <c r="G22" s="20" t="s">
        <v>243</v>
      </c>
      <c r="H22" s="11" t="str">
        <f t="shared" ref="H22:H23" si="13">"'"&amp;SUBSTITUTE(SUBSTITUTE(G22,"'","'&amp;chr(39)&amp;'"),"$","'&amp;chr(36)&amp;'")&amp;"'"</f>
        <v>'only({&lt;PerType={0}&gt;}Cost_Target)'</v>
      </c>
      <c r="J22" s="2">
        <v>1</v>
      </c>
    </row>
    <row r="23" spans="1:10" s="11" customFormat="1" x14ac:dyDescent="0.25">
      <c r="A23" s="15" t="s">
        <v>43</v>
      </c>
      <c r="B23" s="10" t="s">
        <v>72</v>
      </c>
      <c r="C23" s="10" t="s">
        <v>64</v>
      </c>
      <c r="D23" s="11" t="s">
        <v>337</v>
      </c>
      <c r="E23" s="11" t="s">
        <v>338</v>
      </c>
      <c r="F23" s="12" t="str">
        <f t="shared" si="12"/>
        <v>v.Aux.KPITool.Max.Month</v>
      </c>
      <c r="G23" s="18" t="s">
        <v>342</v>
      </c>
      <c r="H23" s="11" t="str">
        <f t="shared" si="13"/>
        <v>'=If( Num#(Year(Today())&amp;Num(Month(Today()),00)&amp;'&amp;chr(39)&amp;'08'&amp;chr(39)&amp;')&lt;=Num#(Date(Today(),'&amp;chr(39)&amp;'YYYYMMDD'&amp;chr(39)&amp;')),Year(Today())&amp;Num(Month(AddMonths(Today(),-1)),00),Year(Today())&amp;Num(Month(AddMonths(Today(),-2)),00))'</v>
      </c>
      <c r="J23" s="11">
        <v>1</v>
      </c>
    </row>
    <row r="24" spans="1:10" s="11" customFormat="1" x14ac:dyDescent="0.25">
      <c r="A24" s="15" t="s">
        <v>43</v>
      </c>
      <c r="B24" s="10" t="s">
        <v>72</v>
      </c>
      <c r="C24" s="10" t="s">
        <v>64</v>
      </c>
      <c r="D24" s="11" t="s">
        <v>63</v>
      </c>
      <c r="E24" s="11" t="s">
        <v>84</v>
      </c>
      <c r="F24" s="12" t="str">
        <f t="shared" ref="F24" si="14">CONCATENATE(A24,".",B24,".",C24,".",D24,".",E24)</f>
        <v>v.Aux.KPITool.StockOuts.YTD</v>
      </c>
      <c r="G24" s="18" t="s">
        <v>348</v>
      </c>
      <c r="H24" s="11" t="str">
        <f t="shared" ref="H24" si="15">"'"&amp;SUBSTITUTE(SUBSTITUTE(G24,"'","'&amp;chr(39)&amp;'"),"$","'&amp;chr(36)&amp;'")&amp;"'"</f>
        <v>'Only({'&amp;chr(36)&amp;'&lt;SOURCE_ID_YTD={200}&gt;}[YTD label])'</v>
      </c>
      <c r="J24" s="11">
        <v>1</v>
      </c>
    </row>
    <row r="25" spans="1:10" s="11" customFormat="1" x14ac:dyDescent="0.25">
      <c r="A25" s="15" t="s">
        <v>43</v>
      </c>
      <c r="B25" s="10" t="s">
        <v>72</v>
      </c>
      <c r="C25" s="10" t="s">
        <v>64</v>
      </c>
      <c r="D25" s="11" t="s">
        <v>201</v>
      </c>
      <c r="E25" s="11" t="s">
        <v>84</v>
      </c>
      <c r="F25" s="12" t="str">
        <f t="shared" ref="F25:F27" si="16">CONCATENATE(A25,".",B25,".",C25,".",D25,".",E25)</f>
        <v>v.Aux.KPITool.Graphics.YTD</v>
      </c>
      <c r="G25" s="18" t="s">
        <v>349</v>
      </c>
      <c r="H25" s="11" t="str">
        <f t="shared" ref="H25:H27" si="17">"'"&amp;SUBSTITUTE(SUBSTITUTE(G25,"'","'&amp;chr(39)&amp;'"),"$","'&amp;chr(36)&amp;'")&amp;"'"</f>
        <v>'Only({'&amp;chr(36)&amp;'&lt;SOURCE_ID_YTD={252}&gt;}[YTD label])'</v>
      </c>
      <c r="J25" s="11">
        <v>1</v>
      </c>
    </row>
    <row r="26" spans="1:10" s="11" customFormat="1" x14ac:dyDescent="0.25">
      <c r="A26" s="15" t="s">
        <v>43</v>
      </c>
      <c r="B26" s="10" t="s">
        <v>72</v>
      </c>
      <c r="C26" s="10" t="s">
        <v>64</v>
      </c>
      <c r="D26" s="11" t="s">
        <v>346</v>
      </c>
      <c r="E26" s="11" t="s">
        <v>84</v>
      </c>
      <c r="F26" s="12" t="str">
        <f t="shared" si="16"/>
        <v>v.Aux.KPITool.GloFcst.YTD</v>
      </c>
      <c r="G26" s="18" t="s">
        <v>350</v>
      </c>
      <c r="H26" s="11" t="str">
        <f t="shared" si="17"/>
        <v>'Only({'&amp;chr(36)&amp;'&lt;SOURCE_ID_YTD={21}&gt;}[YTD label])'</v>
      </c>
      <c r="J26" s="11">
        <v>1</v>
      </c>
    </row>
    <row r="27" spans="1:10" s="11" customFormat="1" x14ac:dyDescent="0.25">
      <c r="A27" s="15" t="s">
        <v>43</v>
      </c>
      <c r="B27" s="10" t="s">
        <v>72</v>
      </c>
      <c r="C27" s="10" t="s">
        <v>64</v>
      </c>
      <c r="D27" s="11" t="s">
        <v>347</v>
      </c>
      <c r="E27" s="11" t="s">
        <v>84</v>
      </c>
      <c r="F27" s="12" t="str">
        <f t="shared" si="16"/>
        <v>v.Aux.KPITool.LIFR.YTD</v>
      </c>
      <c r="G27" s="18" t="s">
        <v>351</v>
      </c>
      <c r="H27" s="11" t="str">
        <f t="shared" si="17"/>
        <v>'Only({'&amp;chr(36)&amp;'&lt;SOURCE_ID_YTD={202}&gt;}[YTD label])'</v>
      </c>
      <c r="J27" s="11">
        <v>1</v>
      </c>
    </row>
  </sheetData>
  <autoFilter ref="A1:I2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K142"/>
  <sheetViews>
    <sheetView tabSelected="1" topLeftCell="G1" zoomScale="70" zoomScaleNormal="70" workbookViewId="0">
      <pane ySplit="1" topLeftCell="A88" activePane="bottomLeft" state="frozen"/>
      <selection pane="bottomLeft" activeCell="G90" sqref="G90"/>
    </sheetView>
  </sheetViews>
  <sheetFormatPr defaultColWidth="9.140625" defaultRowHeight="15" x14ac:dyDescent="0.25"/>
  <cols>
    <col min="1" max="1" width="4.140625" style="2" customWidth="1"/>
    <col min="2" max="2" width="6.28515625" style="2" customWidth="1"/>
    <col min="3" max="3" width="6.7109375" style="2" customWidth="1"/>
    <col min="4" max="4" width="15.140625" style="2" customWidth="1"/>
    <col min="5" max="5" width="42.42578125" style="2" customWidth="1"/>
    <col min="6" max="6" width="44.85546875" style="2" customWidth="1"/>
    <col min="7" max="7" width="255.7109375" style="2" bestFit="1" customWidth="1"/>
    <col min="8" max="8" width="27" style="2" customWidth="1"/>
    <col min="9" max="9" width="20.85546875" style="2" customWidth="1"/>
    <col min="10" max="10" width="16.5703125" style="2" customWidth="1"/>
    <col min="11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8</v>
      </c>
      <c r="H1" s="1" t="s">
        <v>4</v>
      </c>
      <c r="I1" s="1" t="s">
        <v>5</v>
      </c>
      <c r="J1" s="1" t="s">
        <v>9</v>
      </c>
      <c r="K1" s="1" t="s">
        <v>56</v>
      </c>
    </row>
    <row r="2" spans="1:11" hidden="1" x14ac:dyDescent="0.25">
      <c r="A2" s="7" t="s">
        <v>43</v>
      </c>
      <c r="B2" s="8" t="s">
        <v>44</v>
      </c>
      <c r="C2" s="2" t="s">
        <v>55</v>
      </c>
      <c r="D2" s="2" t="s">
        <v>49</v>
      </c>
      <c r="E2" s="2" t="s">
        <v>50</v>
      </c>
      <c r="F2" s="3" t="str">
        <f t="shared" ref="F2:F72" si="0">CONCATENATE(A2,".",B2,".",C2,".",D2,".",E2)</f>
        <v>v.KPI.TOOL.ColorCoding.Tolerance</v>
      </c>
      <c r="G2" s="9" t="s">
        <v>53</v>
      </c>
      <c r="H2" s="2" t="str">
        <f t="shared" ref="H2:H72" si="1">"'"&amp;SUBSTITUTE(SUBSTITUTE(G2,"'","'&amp;chr(39)&amp;'"),"$","'&amp;chr(36)&amp;'")&amp;"'"</f>
        <v>'='&amp;chr(39)&amp;'if(GetPossibleCount(m.Classification)=1,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max({'&amp;chr(36)&amp;'&lt;SOURCE_ID={21},T_CUSTVMI_GLOBALCLASS.%HIDE_OVERVIEW_METRIC={"MAPE-2"}&gt;}T_CUSTVMI_GLOBALCLASS.tar.Tolerance)&lt;&gt;0,
      max({'&amp;chr(36)&amp;'&lt;SOURCE_ID={21},T_CUSTVMI_GLOBALCLASS.%HIDE_OVERVIEW_METRIC={"MAPE-2"}&gt;}T_CUSTVMI_GLOBALCLASS.tar.Tolerance)
      ) 
   ,//Else, we use the Global VMI/NVIM targets at Customer Classification level
   if(
   //If we have values for targets, we display the colors
       max({'&amp;chr(36)&amp;'&lt;SOURCE_ID={21},T_CUST_ALL_GLOBALCLASS.%HIDE_OVERVIEW_METRIC={"MAPE-2"}&gt;} T_CUST_ALL_GLOBALCLASS.tar.Tolerance)&lt;&gt;0,
       max({'&amp;chr(36)&amp;'&lt;SOURCE_ID={21},T_CUST_ALL_GLOBALCLASS.%HIDE_OVERVIEW_METRIC={"MAPE-2"}&gt;} T_CUST_ALL_GLOBALCLASS.tar.Tolerance)
     )
    )
 ,//Else, 
 if(GetPossibleCount([m.VMI/NVMI])=1, // we use the Global Customer ABS indicator targets at VMI/NVMI level
   if(
   //If we have values for targets, we display the colors
    max({'&amp;chr(36)&amp;'&lt;SOURCE_ID={21},T_VMI_ALL.%HIDE_OVERVIEW_METRIC={"MAPE-2"}&gt;}T_VMI_ALL.tar.Tolerance)&lt;&gt;0,
    max({'&amp;chr(36)&amp;'&lt;SOURCE_ID={21},T_VMI_ALL.%HIDE_OVERVIEW_METRIC={"MAPE-2"}&gt;}T_VMI_ALL.tar.Tolerance) 
    )
   ,//Else, we use Global Targets
  if(
  //If we have values for targets, we display the colors
      max({'&amp;chr(36)&amp;'&lt;SOURCE_ID={21},T_TOT.%HIDE_OVERVIEW_METRIC={"MAPE-2"}&gt;} T_TOT.tar.Tolerance)&lt;&gt;0,
      max({'&amp;chr(36)&amp;'&lt;SOURCE_ID={21},T_TOT.%HIDE_OVERVIEW_METRIC={"MAPE-2"}&gt;} T_TOT.tar.Tolerance)
    )
  )
)'&amp;chr(39)&amp;''</v>
      </c>
      <c r="I2" s="19" t="s">
        <v>51</v>
      </c>
      <c r="K2" s="2">
        <v>1</v>
      </c>
    </row>
    <row r="3" spans="1:11" hidden="1" x14ac:dyDescent="0.25">
      <c r="A3" s="7" t="s">
        <v>43</v>
      </c>
      <c r="B3" s="8" t="s">
        <v>44</v>
      </c>
      <c r="C3" s="2" t="s">
        <v>55</v>
      </c>
      <c r="D3" s="2" t="s">
        <v>49</v>
      </c>
      <c r="E3" s="2" t="s">
        <v>52</v>
      </c>
      <c r="F3" s="3" t="str">
        <f t="shared" si="0"/>
        <v>v.KPI.TOOL.ColorCoding.Target</v>
      </c>
      <c r="G3" s="9" t="s">
        <v>54</v>
      </c>
      <c r="H3" s="2" t="str">
        <f t="shared" si="1"/>
        <v>'='&amp;chr(39)&amp;'if(GetPossibleCount(m.Classification)=1,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   max({'&amp;chr(36)&amp;'&lt;SOURCE_ID={21},T_CUSTVMI_GLOBALCLASS.%HIDE_OVERVIEW_METRIC={"MAPE-2"}&gt;}T_CUSTVMI_GLOBALCLASS.tar.Target)&lt;&gt;0,
      max({'&amp;chr(36)&amp;'&lt;SOURCE_ID={21},T_CUSTVMI_GLOBALCLASS.%HIDE_OVERVIEW_METRIC={"MAPE-2"}&gt;}T_CUSTVMI_GLOBALCLASS.tar.Target)
      ) 
   ,//Else, we use the Global VMI/NVIM targets at Customer Classification level
   if(
   //If we have values for targets, we display the colors
       max({'&amp;chr(36)&amp;'&lt;SOURCE_ID={21},T_CUST_ALL_GLOBALCLASS.%HIDE_OVERVIEW_METRIC={"MAPE-2"}&gt;} T_CUST_ALL_GLOBALCLASS.tar.Target)&lt;&gt;0,
       max({'&amp;chr(36)&amp;'&lt;SOURCE_ID={21},T_CUST_ALL_GLOBALCLASS.%HIDE_OVERVIEW_METRIC={"MAPE-2"}&gt;} T_CUST_ALL_GLOBALCLASS.tar.Target)
     )
    )
 ,//Else, 
 if(GetPossibleCount([m.VMI/NVMI])=1, // we use the Global Customer ABS indicator targets at VMI/NVMI level
   if(
   //If we have values for targets, we display the colors
    max({'&amp;chr(36)&amp;'&lt;SOURCE_ID={21},T_VMI_ALL.%HIDE_OVERVIEW_METRIC={"MAPE-2"}&gt;}T_VMI_ALL.tar.Target)&lt;&gt;0,
    max({'&amp;chr(36)&amp;'&lt;SOURCE_ID={21},T_VMI_ALL.%HIDE_OVERVIEW_METRIC={"MAPE-2"}&gt;}T_VMI_ALL.tar.Target) 
    )
   ,//Else, we use Global Targets
  if(
  //If we have values for targets, we display the colors
      max({'&amp;chr(36)&amp;'&lt;SOURCE_ID={21},T_TOT.%HIDE_OVERVIEW_METRIC={"MAPE-2"}&gt;} T_TOT.tar.Target)&lt;&gt;0,
      max({'&amp;chr(36)&amp;'&lt;SOURCE_ID={21},T_TOT.%HIDE_OVERVIEW_METRIC={"MAPE-2"}&gt;} T_TOT.tar.Target)
    )
  )
)'&amp;chr(39)&amp;''</v>
      </c>
      <c r="I3" s="19" t="s">
        <v>51</v>
      </c>
      <c r="K3" s="2">
        <v>1</v>
      </c>
    </row>
    <row r="4" spans="1:11" hidden="1" x14ac:dyDescent="0.25">
      <c r="A4" s="7" t="s">
        <v>43</v>
      </c>
      <c r="B4" s="8" t="s">
        <v>44</v>
      </c>
      <c r="C4" s="2" t="s">
        <v>55</v>
      </c>
      <c r="D4" s="2" t="s">
        <v>45</v>
      </c>
      <c r="E4" s="2" t="s">
        <v>91</v>
      </c>
      <c r="F4" s="3" t="str">
        <f t="shared" si="0"/>
        <v>v.KPI.TOOL.MAPE2.Formula.YTD</v>
      </c>
      <c r="G4" s="9" t="s">
        <v>106</v>
      </c>
      <c r="H4" s="2" t="str">
        <f t="shared" si="1"/>
        <v>'='&amp;chr(39)&amp;'if(sum({'&amp;chr(36)&amp;'&lt;PerType={99}'&amp;chr(39)&amp;'&amp;v.Aux.KPITool.Country.Exclusion&amp;'&amp;chr(39)&amp;',m.Classification=,SOURCE_ID={21}&gt;} [Absolute diff 2])/sum({'&amp;chr(36)&amp;'&lt;[PerType]={99}'&amp;chr(39)&amp;'&amp;v.Aux.KPITool.Country.Exclusion&amp;'&amp;chr(39)&amp;',m.Classification=,SOURCE_ID={21}&gt;} [In-Market Sales (History)])&gt;9.99,
9.99,
sum({'&amp;chr(36)&amp;'&lt;PerType={99}'&amp;chr(39)&amp;'&amp;v.Aux.KPITool.Country.Exclusion&amp;'&amp;chr(39)&amp;',m.Classification=,SOURCE_ID={21}&gt;} [Absolute diff 2])/sum({'&amp;chr(36)&amp;'&lt;PerType={99}'&amp;chr(39)&amp;'&amp;v.Aux.KPITool.Country.Exclusion&amp;'&amp;chr(39)&amp;',m.Classification=,SOURCE_ID={21}&gt;} [In-Market Sales (History)]))'&amp;chr(39)&amp;''</v>
      </c>
      <c r="K4" s="2">
        <v>1</v>
      </c>
    </row>
    <row r="5" spans="1:11" hidden="1" x14ac:dyDescent="0.25">
      <c r="A5" s="7" t="s">
        <v>43</v>
      </c>
      <c r="B5" s="8" t="s">
        <v>44</v>
      </c>
      <c r="C5" s="2" t="s">
        <v>55</v>
      </c>
      <c r="D5" s="2" t="s">
        <v>45</v>
      </c>
      <c r="E5" s="2" t="s">
        <v>48</v>
      </c>
      <c r="F5" s="3" t="str">
        <f t="shared" si="0"/>
        <v>v.KPI.TOOL.MAPE2.Formula</v>
      </c>
      <c r="G5" s="9" t="s">
        <v>94</v>
      </c>
      <c r="H5" s="2" t="str">
        <f t="shared" si="1"/>
        <v>'='&amp;chr(39)&amp;'if(sum({'&amp;chr(36)&amp;'&lt;PerType={0} '&amp;chr(39)&amp;'&amp;v.Aux.KPITool.Country.Exclusion&amp;'&amp;chr(39)&amp;', SOURCE_ID={21}&gt;} [Absolute diff 2])/sum({'&amp;chr(36)&amp;'&lt;[PerType]={0} '&amp;chr(39)&amp;'&amp;v.Aux.KPITool.Country.Exclusion&amp;'&amp;chr(39)&amp;' ,SOURCE_ID={21}&gt;} [In-Market Sales (History)])&gt;9.99,
9.99,
sum({'&amp;chr(36)&amp;'&lt;PerType={0} '&amp;chr(39)&amp;'&amp;v.Aux.KPITool.Country.Exclusion&amp;'&amp;chr(39)&amp;' ,SOURCE_ID={21}&gt;} [Absolute diff 2])/sum({'&amp;chr(36)&amp;'&lt;PerType={0} '&amp;chr(39)&amp;'&amp;v.Aux.KPITool.Country.Exclusion&amp;'&amp;chr(39)&amp;', SOURCE_ID={21}&gt;} [In-Market Sales (History)]))'&amp;chr(39)&amp;''</v>
      </c>
      <c r="K5" s="2">
        <v>1</v>
      </c>
    </row>
    <row r="6" spans="1:11" hidden="1" x14ac:dyDescent="0.25">
      <c r="A6" s="7" t="s">
        <v>43</v>
      </c>
      <c r="B6" s="8" t="s">
        <v>44</v>
      </c>
      <c r="C6" s="2" t="s">
        <v>55</v>
      </c>
      <c r="D6" s="2" t="s">
        <v>45</v>
      </c>
      <c r="E6" s="2" t="s">
        <v>193</v>
      </c>
      <c r="F6" s="3" t="str">
        <f t="shared" ref="F6:F10" si="2">CONCATENATE(A6,".",B6,".",C6,".",D6,".",E6)</f>
        <v>v.KPI.TOOL.MAPE2.Formula.All</v>
      </c>
      <c r="G6" s="9" t="s">
        <v>198</v>
      </c>
      <c r="H6" s="2" t="str">
        <f t="shared" ref="H6:H10" si="3">"'"&amp;SUBSTITUTE(SUBSTITUTE(G6,"'","'&amp;chr(39)&amp;'"),"$","'&amp;chr(36)&amp;'")&amp;"'"</f>
        <v>'='&amp;chr(39)&amp;'if(sum({'&amp;chr(36)&amp;'&lt;PerType={0} '&amp;chr(39)&amp;'&amp;v.Aux.KPITool.Country.Exclusion&amp;'&amp;chr(39)&amp;',m.Classification=, SOURCE_ID={21}&gt;} [Absolute diff 2])/sum({'&amp;chr(36)&amp;'&lt;[PerType]={0} '&amp;chr(39)&amp;'&amp;v.Aux.KPITool.Country.Exclusion&amp;'&amp;chr(39)&amp;' ,m.Classification=,SOURCE_ID={21}&gt;} [In-Market Sales (History)])&gt;9.99,
9.99,
sum({'&amp;chr(36)&amp;'&lt;PerType={0} '&amp;chr(39)&amp;'&amp;v.Aux.KPITool.Country.Exclusion&amp;'&amp;chr(39)&amp;' ,m.Classification=,SOURCE_ID={21}&gt;} [Absolute diff 2])/sum({'&amp;chr(36)&amp;'&lt;PerType={0} '&amp;chr(39)&amp;'&amp;v.Aux.KPITool.Country.Exclusion&amp;'&amp;chr(39)&amp;',m.Classification=, SOURCE_ID={21}&gt;} [In-Market Sales (History)]))'&amp;chr(39)&amp;''</v>
      </c>
      <c r="K6" s="2">
        <v>1</v>
      </c>
    </row>
    <row r="7" spans="1:11" ht="409.5" hidden="1" x14ac:dyDescent="0.25">
      <c r="A7" s="7" t="s">
        <v>43</v>
      </c>
      <c r="B7" s="8" t="s">
        <v>44</v>
      </c>
      <c r="C7" s="2" t="s">
        <v>55</v>
      </c>
      <c r="D7" s="2" t="s">
        <v>45</v>
      </c>
      <c r="E7" s="2" t="s">
        <v>49</v>
      </c>
      <c r="F7" s="3" t="str">
        <f t="shared" ref="F7:F9" si="4">CONCATENATE(A7,".",B7,".",C7,".",D7,".",E7)</f>
        <v>v.KPI.TOOL.MAPE2.ColorCoding</v>
      </c>
      <c r="G7" s="23" t="s">
        <v>290</v>
      </c>
      <c r="H7" s="2" t="str">
        <f t="shared" ref="H7:H9" si="5">"'"&amp;SUBSTITUTE(SUBSTITUTE(G7,"'","'&amp;chr(39)&amp;'"),"$","'&amp;chr(36)&amp;'")&amp;"'"</f>
        <v>'='&amp;chr(39)&amp;'if(GetPossibleCount([m.VMI/NVMI])=1, //If there are only one possible VMI/NVMI value we use the T_CUSTVMI targets (if applies)
   if(max({'&amp;chr(36)&amp;'&lt;SOURCE_ID={21},m.Classification=, PerType={0},T_CUSTVMI_GLOBALCLASS.%HIDE_OVERVIEW_METRIC={"MAPE-2"}&gt;} T_CUSTVMI_GLOBALCLASS.tar.Target)&lt;&gt;0 and max({'&amp;chr(36)&amp;'&lt;SOURCE_ID={21},m.Classification=, PerType={0},T_CUSTVMI_GLOBALCLASS.%HIDE_OVERVIEW_METRIC={"MAPE-2"}&gt;}T_CUSTVMI_GLOBALCLASS.tar.Tolerance)&lt;&gt;0,
    if(
    //In target
    ('&amp;chr(36)&amp;'(v.KPI.TOOL.MAPE2.Formula))&lt;max({'&amp;chr(36)&amp;'&lt;SOURCE_ID={21},m.Classification=, PerType={0},T_CUSTVMI_GLOBALCLASS.%HIDE_OVERVIEW_METRIC={"MAPE-2"}&gt;} T_CUSTVMI_GLOBALCLASS.tar.Target),v.Layout.Colour.KPI.OnTarget,
    if(
    //Near target
    ('&amp;chr(36)&amp;'(v.KPI.TOOL.MAPE2.Formula))&lt;=max({'&amp;chr(36)&amp;'&lt;SOURCE_ID={21},m.Classification=, PerType={0},T_CUSTVMI_GLOBALCLASS.%HIDE_OVERVIEW_METRIC={"MAPE-2"}&gt;}T_CUSTVMI_GLOBALCLASS.tar.Tolerance) and ('&amp;chr(36)&amp;'(v.KPI.TOOL.MAPE2.Formula))&gt;=max({'&amp;chr(36)&amp;'&lt;SOURCE_ID={21},m.Classification=, PerType={0},T_CUSTVMI_GLOBALCLASS.%HIDE_OVERVIEW_METRIC={"MAPE-2"}&gt;}T_CUSTVMI_GLOBALCLASS.tar.Target),v.Layout.Colour.KPI.NearTarget,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Max({'&amp;chr(36)&amp;'&lt;SOURCE_ID={21},m.Classification=, PerType={0},T_CUST_ALL_GLOBALCLASS.%HIDE_OVERVIEW_METRIC={"MAPE-2"}&gt;} T_CUST_ALL_GLOBALCLASS.tar.Target)&lt;&gt;0 and Max({'&amp;chr(36)&amp;'&lt;SOURCE_ID={21},m.Classification=, PerType={0},T_CUST_ALL_GLOBALCLASS.%HIDE_OVERVIEW_METRIC={"MAPE-2"}&gt;} T_CUST_ALL_GLOBALCLASS.tar.Tolerance)&lt;&gt;0,
      if(
     //In target
     ('&amp;chr(36)&amp;'(v.KPI.TOOL.MAPE2.Formula))&lt;max({'&amp;chr(36)&amp;'&lt;SOURCE_ID={21},m.Classification=, PerType={0},T_CUST_ALL_GLOBALCLASS.%HIDE_OVERVIEW_METRIC={"MAPE-2"}&gt;} T_CUST_ALL_GLOBALCLASS.tar.Target),v.Layout.Colour.KPI.OnTarget,
     if(
     //Near target
     ('&amp;chr(36)&amp;'(v.KPI.TOOL.MAPE2.Formula))&lt;=max({'&amp;chr(36)&amp;'&lt;SOURCE_ID={21},m.Classification=, PerType={0},T_CUST_ALL_GLOBALCLASS.%HIDE_OVERVIEW_METRIC={"MAPE-2"}&gt;} T_CUST_ALL_GLOBALCLASS.tar.Tolerance) and ('&amp;chr(36)&amp;'(v.KPI.TOOL.MAPE2.Formula))&gt;=max({'&amp;chr(36)&amp;'&lt;SOURCE_ID={21},m.Classification=, PerType={0},T_CUST_ALL_GLOBALCLASS.%HIDE_OVERVIEW_METRIC={"MAPE-2"}&gt;} T_CUST_ALL_GLOBALCLASS.tar.Target),v.Layout.Colour.KPI.NearTarget,
     //Out of target
     v.Layout.Colour.KPI.AboveTarget))
     ,//Else we use white
     white())
)'&amp;chr(39)&amp;''</v>
      </c>
      <c r="K7" s="2">
        <v>1</v>
      </c>
    </row>
    <row r="8" spans="1:11" ht="409.5" hidden="1" x14ac:dyDescent="0.25">
      <c r="A8" s="7" t="s">
        <v>43</v>
      </c>
      <c r="B8" s="8" t="s">
        <v>44</v>
      </c>
      <c r="C8" s="2" t="s">
        <v>55</v>
      </c>
      <c r="D8" s="2" t="s">
        <v>45</v>
      </c>
      <c r="E8" s="2" t="s">
        <v>249</v>
      </c>
      <c r="F8" s="3" t="str">
        <f t="shared" si="4"/>
        <v>v.KPI.TOOL.MAPE2.New.ColorCoding</v>
      </c>
      <c r="G8" s="23" t="s">
        <v>296</v>
      </c>
      <c r="H8" s="2" t="str">
        <f t="shared" si="5"/>
        <v>'='&amp;chr(39)&amp;'if(GetPossibleCount([m.VMI/NVMI])=1, //If there are only one possible VMI/NVMI value we use the T_CUSTVMI targets (if applies)
   if(max({'&amp;chr(36)&amp;'&lt;SOURCE_ID={21},m.Classification={NEW}, PerType={0},T_CUSTVMI_GLOBALCLASS.%HIDE_OVERVIEW_METRIC={"MAPE-2"}&gt;} T_CUSTVMI_GLOBALCLASS.tar.Target)&lt;&gt;0 and max({'&amp;chr(36)&amp;'&lt;SOURCE_ID={21},m.Classification={NEW}, PerType={0},T_CUSTVMI_GLOBALCLASS.%HIDE_OVERVIEW_METRIC={"MAPE-2"}&gt;}T_CUSTVMI_GLOBALCLASS.tar.Tolerance)&lt;&gt;0,
    if(
    //In target
    ('&amp;chr(36)&amp;'(v.KPI.TOOL.MAPE2.New))&lt;max({'&amp;chr(36)&amp;'&lt;SOURCE_ID={21},m.Classification={NEW}, PerType={0},T_CUSTVMI_GLOBALCLASS.%HIDE_OVERVIEW_METRIC={"MAPE-2"}&gt;} T_CUSTVMI_GLOBALCLASS.tar.Target),v.Layout.Colour.KPI.OnTarget,
    if(
    //Near target
    ('&amp;chr(36)&amp;'(v.KPI.TOOL.MAPE2.New))&lt;=max({'&amp;chr(36)&amp;'&lt;SOURCE_ID={21},m.Classification={NEW}, PerType={0},T_CUSTVMI_GLOBALCLASS.%HIDE_OVERVIEW_METRIC={"MAPE-2"}&gt;}T_CUSTVMI_GLOBALCLASS.tar.Tolerance) and ('&amp;chr(36)&amp;'(v.KPI.TOOL.MAPE2.New))&gt;=max({'&amp;chr(36)&amp;'&lt;SOURCE_ID={21},m.Classification={NEW}, PerType={0},T_CUSTVMI_GLOBALCLASS.%HIDE_OVERVIEW_METRIC={"MAPE-2"}&gt;}T_CUSTVMI_GLOBALCLASS.tar.Target),v.Layout.Colour.KPI.NearTarget,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Max({'&amp;chr(36)&amp;'&lt;SOURCE_ID={21},m.Classification={NEW}, PerType={0},T_CUST_ALL_GLOBALCLASS.%HIDE_OVERVIEW_METRIC={"MAPE-2"}&gt;} T_CUST_ALL_GLOBALCLASS.tar.Target)&lt;&gt;0 and Max({'&amp;chr(36)&amp;'&lt;SOURCE_ID={21},m.Classification={NEW}, PerType={0},T_CUST_ALL_GLOBALCLASS.%HIDE_OVERVIEW_METRIC={"MAPE-2"}&gt;} T_CUST_ALL_GLOBALCLASS.tar.Tolerance)&lt;&gt;0,
      if(
     //In target
     ('&amp;chr(36)&amp;'(v.KPI.TOOL.MAPE2.New))&lt;max({'&amp;chr(36)&amp;'&lt;SOURCE_ID={21},m.Classification={NEW}, PerType={0},T_CUST_ALL_GLOBALCLASS.%HIDE_OVERVIEW_METRIC={"MAPE-2"}&gt;} T_CUST_ALL_GLOBALCLASS.tar.Target),v.Layout.Colour.KPI.OnTarget,
     if(
     //Near target
     ('&amp;chr(36)&amp;'(v.KPI.TOOL.MAPE2.New))&lt;=max({'&amp;chr(36)&amp;'&lt;SOURCE_ID={21},m.Classification={NEW}, PerType={0},T_CUST_ALL_GLOBALCLASS.%HIDE_OVERVIEW_METRIC={"MAPE-2"}&gt;} T_CUST_ALL_GLOBALCLASS.tar.Tolerance) and ('&amp;chr(36)&amp;'(v.KPI.TOOL.MAPE2.New))&gt;=max({'&amp;chr(36)&amp;'&lt;SOURCE_ID={21},m.Classification={NEW}, PerType={0},T_CUST_ALL_GLOBALCLASS.%HIDE_OVERVIEW_METRIC={"MAPE-2"}&gt;} T_CUST_ALL_GLOBALCLASS.tar.Target),v.Layout.Colour.KPI.NearTarget,
     //Out of target
     v.Layout.Colour.KPI.AboveTarget))
     ,//Else we use white
     white())
)'&amp;chr(39)&amp;''</v>
      </c>
      <c r="K8" s="2">
        <v>1</v>
      </c>
    </row>
    <row r="9" spans="1:11" ht="409.5" hidden="1" x14ac:dyDescent="0.25">
      <c r="A9" s="7" t="s">
        <v>43</v>
      </c>
      <c r="B9" s="8" t="s">
        <v>44</v>
      </c>
      <c r="C9" s="2" t="s">
        <v>55</v>
      </c>
      <c r="D9" s="2" t="s">
        <v>45</v>
      </c>
      <c r="E9" s="2" t="s">
        <v>250</v>
      </c>
      <c r="F9" s="3" t="str">
        <f t="shared" si="4"/>
        <v>v.KPI.TOOL.MAPE2.Strat.ColorCoding</v>
      </c>
      <c r="G9" s="23" t="s">
        <v>336</v>
      </c>
      <c r="H9" s="2" t="str">
        <f t="shared" si="5"/>
        <v>'='&amp;chr(39)&amp;'if(GetPossibleCount([m.VMI/NVMI])=1, //If there are only one possible VMI/NVMI value we use the T_CUSTVMI targets (if applies)
   if(max({'&amp;chr(36)&amp;'&lt;SOURCE_ID={21},m.Classification={Strategic},[T_CUSTVMI_GLOBALCLASS.Customer ABC indicator]={"Strategic"},PerType={0}, T_CUSTVMI_GLOBALCLASS.%HIDE_OVERVIEW_METRIC={"MAPE-2"}&gt;} T_CUSTVMI_GLOBALCLASS.tar.Target)&lt;&gt;0 and max({'&amp;chr(36)&amp;'&lt;SOURCE_ID={21},m.Classification={Strategic},[T_CUSTVMI_GLOBALCLASS.Customer ABC indicator]={"Strategic"}, PerType={0}, T_CUSTVMI_GLOBALCLASS.%HIDE_OVERVIEW_METRIC={"MAPE-2"}&gt;}T_CUSTVMI_GLOBALCLASS.tar.Tolerance)&lt;&gt;0,
    if(
    //In target
    ('&amp;chr(36)&amp;'(v.KPI.TOOL.MAPE2.Strat))&lt;max({'&amp;chr(36)&amp;'&lt;SOURCE_ID={21},m.Classification={Strategic},[T_CUSTVMI_GLOBALCLASS.Customer ABC indicator]={"Strategic"}, PerType={0}, T_CUSTVMI_GLOBALCLASS.%HIDE_OVERVIEW_METRIC={"MAPE-2"}&gt;} T_CUSTVMI_GLOBALCLASS.tar.Target),v.Layout.Colour.KPI.OnTarget,
    if(
    //Near target
    ('&amp;chr(36)&amp;'(v.KPI.TOOL.MAPE2.Strat))&lt;=max({'&amp;chr(36)&amp;'&lt;SOURCE_ID={21},m.Classification={Strategic},[T_CUSTVMI_GLOBALCLASS.Customer ABC indicator]={"Strategic"}, PerType={0}, T_CUSTVMI_GLOBALCLASS.%HIDE_OVERVIEW_METRIC={"MAPE-2"}&gt;}T_CUSTVMI_GLOBALCLASS.tar.Tolerance) and ('&amp;chr(36)&amp;'(v.KPI.TOOL.MAPE2.Strat))&gt;=max({'&amp;chr(36)&amp;'&lt;SOURCE_ID={21},m.Classification={Strategic}, [T_CUSTVMI_GLOBALCLASS.Customer ABC indicator]={"Strategic"},PerType={0}, T_CUSTVMI_GLOBALCLASS.%HIDE_OVERVIEW_METRIC={"MAPE-2"}&gt;}T_CUSTVMI_GLOBALCLASS.tar.Target),v.Layout.Colour.KPI.NearTarget,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Max({'&amp;chr(36)&amp;'&lt;SOURCE_ID={21},m.Classification={Strategic},[T_CUST_ALL_GLOBALCLASS.Customer ABC indicator]={"Strategic"}, PerType={0}, T_CUST_ALL_GLOBALCLASS.%HIDE_OVERVIEW_METRIC={"MAPE-2"}&gt;} T_CUST_ALL_GLOBALCLASS.tar.Target)&lt;&gt;0 and Max({'&amp;chr(36)&amp;'&lt;SOURCE_ID={21},m.Classification={Strategic},[T_CUST_ALL_GLOBALCLASS.Customer ABC indicator]={"Strategic"}, PerType={0}, T_CUST_ALL_GLOBALCLASS.%HIDE_OVERVIEW_METRIC={"MAPE-2"}&gt;} T_CUST_ALL_GLOBALCLASS.tar.Tolerance)&lt;&gt;0,
      if(
     //In target
     ('&amp;chr(36)&amp;'(v.KPI.TOOL.MAPE2.Strat))&lt;max({'&amp;chr(36)&amp;'&lt;SOURCE_ID={21},m.Classification={Strategic}, [T_CUST_ALL_GLOBALCLASS.Customer ABC indicator]={"Strategic"},PerType={0}, T_CUST_ALL_GLOBALCLASS.%HIDE_OVERVIEW_METRIC={"MAPE-2"}&gt;} T_CUST_ALL_GLOBALCLASS.tar.Target),v.Layout.Colour.KPI.OnTarget,
     if(
     //Near target
     ('&amp;chr(36)&amp;'(v.KPI.TOOL.MAPE2.Strat))&lt;=max({'&amp;chr(36)&amp;'&lt;SOURCE_ID={21},m.Classification={Strategic}, [T_CUST_ALL_GLOBALCLASS.Customer ABC indicator]={"Strategic"},PerType={0}, T_CUST_ALL_GLOBALCLASS.%HIDE_OVERVIEW_METRIC={"MAPE-2"}&gt;} T_CUST_ALL_GLOBALCLASS.tar.Tolerance) and ('&amp;chr(36)&amp;'(v.KPI.TOOL.MAPE2.Strat))&gt;=max({'&amp;chr(36)&amp;'&lt;SOURCE_ID={21},m.Classification={Strategic},[T_CUST_ALL_GLOBALCLASS.Customer ABC indicator]={"Strategic"}, PerType={0}, T_CUST_ALL_GLOBALCLASS.%HIDE_OVERVIEW_METRIC={"MAPE-2"}&gt;} T_CUST_ALL_GLOBALCLASS.tar.Target),v.Layout.Colour.KPI.NearTarget,
     //Out of target
     v.Layout.Colour.KPI.AboveTarget))
     ,//Else we use white
     white())
)'&amp;chr(39)&amp;''</v>
      </c>
      <c r="K9" s="2">
        <v>1</v>
      </c>
    </row>
    <row r="10" spans="1:11" hidden="1" x14ac:dyDescent="0.25">
      <c r="A10" s="7" t="s">
        <v>43</v>
      </c>
      <c r="B10" s="8" t="s">
        <v>44</v>
      </c>
      <c r="C10" s="2" t="s">
        <v>55</v>
      </c>
      <c r="D10" s="2" t="s">
        <v>45</v>
      </c>
      <c r="E10" s="2" t="s">
        <v>251</v>
      </c>
      <c r="F10" s="3" t="str">
        <f t="shared" si="2"/>
        <v>v.KPI.TOOL.MAPE2.NonStrat.ColorCoding</v>
      </c>
      <c r="G10" s="20" t="s">
        <v>302</v>
      </c>
      <c r="H10" s="2" t="str">
        <f t="shared" si="3"/>
        <v>'='&amp;chr(39)&amp;'if(GetPossibleCount([m.VMI/NVMI])=1, //If there are only one possible VMI/NVMI value we use the T_CUSTVMI targets (if applies)
   if(max({'&amp;chr(36)&amp;'&lt;SOURCE_ID={21},m.Classification={NonStrategic}, PerType={0},T_CUSTVMI_GLOBALCLASS.%HIDE_OVERVIEW_METRIC={"MAPE-2"}&gt;} T_CUSTVMI_GLOBALCLASS.tar.Target)&lt;&gt;0 and max({'&amp;chr(36)&amp;'&lt;SOURCE_ID={21},m.Classification={NonStrategic}, PerType={0},T_CUSTVMI_GLOBALCLASS.%HIDE_OVERVIEW_METRIC={"MAPE-2"}&gt;}T_CUSTVMI_GLOBALCLASS.tar.Tolerance)&lt;&gt;0,
    if(
    //In target
    ('&amp;chr(36)&amp;'(v.KPI.TOOL.MAPE2.NonStrat))&lt;max({'&amp;chr(36)&amp;'&lt;SOURCE_ID={21},m.Classification={NonStrategic}, PerType={0},T_CUSTVMI_GLOBALCLASS.%HIDE_OVERVIEW_METRIC={"MAPE-2"}&gt;} T_CUSTVMI_GLOBALCLASS.tar.Target),v.Layout.Colour.KPI.OnTarget,
    if(
    //Near target
    ('&amp;chr(36)&amp;'(v.KPI.TOOL.MAPE2.NonStrat))&lt;=max({'&amp;chr(36)&amp;'&lt;SOURCE_ID={21},m.Classification={NonStrategic}, PerType={0},T_CUSTVMI_GLOBALCLASS.%HIDE_OVERVIEW_METRIC={"MAPE-2"}&gt;}T_CUSTVMI_GLOBALCLASS.tar.Tolerance) and ('&amp;chr(36)&amp;'(v.KPI.TOOL.MAPE2.NonStrat))&gt;=max({'&amp;chr(36)&amp;'&lt;SOURCE_ID={21},m.Classification={NonStrategic}, PerType={0},T_CUSTVMI_GLOBALCLASS.%HIDE_OVERVIEW_METRIC={"MAPE-2"}&gt;}T_CUSTVMI_GLOBALCLASS.tar.Target),v.Layout.Colour.KPI.NearTarget,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Max({'&amp;chr(36)&amp;'&lt;SOURCE_ID={21},m.Classification={NonStrategic}, PerType={0},T_CUST_ALL_GLOBALCLASS.%HIDE_OVERVIEW_METRIC={"MAPE-2"}&gt;} T_CUST_ALL_GLOBALCLASS.tar.Target)&lt;&gt;0 and Max({'&amp;chr(36)&amp;'&lt;SOURCE_ID={21},m.Classification={NonStrategic}, PerType={0},T_CUST_ALL_GLOBALCLASS.%HIDE_OVERVIEW_METRIC={"MAPE-2"}&gt;} T_CUST_ALL_GLOBALCLASS.tar.Tolerance)&lt;&gt;0,
      if(
     //In target
     ('&amp;chr(36)&amp;'(v.KPI.TOOL.MAPE2.NonStrat))&lt;max({'&amp;chr(36)&amp;'&lt;SOURCE_ID={21},m.Classification={NonStrategic}, PerType={0},T_CUST_ALL_GLOBALCLASS.%HIDE_OVERVIEW_METRIC={"MAPE-2"}&gt;} T_CUST_ALL_GLOBALCLASS.tar.Target),v.Layout.Colour.KPI.OnTarget,
     if(
     //Near target
     ('&amp;chr(36)&amp;'(v.KPI.TOOL.MAPE2.NonStrat))&lt;=max({'&amp;chr(36)&amp;'&lt;SOURCE_ID={21},m.Classification={NonStrategic}, PerType={0},T_CUST_ALL_GLOBALCLASS.%HIDE_OVERVIEW_METRIC={"MAPE-2"}&gt;} T_CUST_ALL_GLOBALCLASS.tar.Tolerance) and ('&amp;chr(36)&amp;'(v.KPI.TOOL.MAPE2.NonStrat))&gt;=max({'&amp;chr(36)&amp;'&lt;SOURCE_ID={21},m.Classification={NonStrategic}, PerType={0},T_CUST_ALL_GLOBALCLASS.%HIDE_OVERVIEW_METRIC={"MAPE-2"}&gt;} T_CUST_ALL_GLOBALCLASS.tar.Target),v.Layout.Colour.KPI.NearTarget,
     //Out of target
     v.Layout.Colour.KPI.AboveTarget))
     ,//Else we use white
     white())
)'&amp;chr(39)&amp;''</v>
      </c>
      <c r="K10" s="2">
        <v>1</v>
      </c>
    </row>
    <row r="11" spans="1:11" hidden="1" x14ac:dyDescent="0.25">
      <c r="A11" s="7" t="s">
        <v>43</v>
      </c>
      <c r="B11" s="8" t="s">
        <v>44</v>
      </c>
      <c r="C11" s="2" t="s">
        <v>55</v>
      </c>
      <c r="D11" s="2" t="s">
        <v>95</v>
      </c>
      <c r="E11" s="2" t="s">
        <v>91</v>
      </c>
      <c r="F11" s="3" t="str">
        <f t="shared" si="0"/>
        <v>v.KPI.TOOL.MAPE12.Formula.YTD</v>
      </c>
      <c r="G11" s="9" t="s">
        <v>303</v>
      </c>
      <c r="H11" s="2" t="str">
        <f t="shared" si="1"/>
        <v>'='&amp;chr(39)&amp;'if(sum({'&amp;chr(36)&amp;'&lt;PerType={99}'&amp;chr(39)&amp;'&amp;v.Aux.KPITool.Country.Exclusion&amp;'&amp;chr(39)&amp;',m.Classification=, SOURCE_ID={21}&gt;} [Absolute diff 12])/sum({'&amp;chr(36)&amp;'&lt;[PerType]={99}'&amp;chr(39)&amp;'&amp;v.Aux.KPITool.Country.Exclusion&amp;'&amp;chr(39)&amp;',m.Classification=, SOURCE_ID={21}&gt;} [In-Market Sales (History)])&gt;9.99,
9.99,
sum({'&amp;chr(36)&amp;'&lt;PerType={99}'&amp;chr(39)&amp;'&amp;v.Aux.KPITool.Country.Exclusion&amp;'&amp;chr(39)&amp;',m.Classification=,SOURCE_ID={21}&gt;} [Absolute diff 12])/sum({'&amp;chr(36)&amp;'&lt;PerType={99}'&amp;chr(39)&amp;'&amp;v.Aux.KPITool.Country.Exclusion&amp;'&amp;chr(39)&amp;',m.Classification=, SOURCE_ID={21}&gt;} [In-Market Sales (History)]))'&amp;chr(39)&amp;''</v>
      </c>
      <c r="K11" s="2">
        <v>1</v>
      </c>
    </row>
    <row r="12" spans="1:11" hidden="1" x14ac:dyDescent="0.25">
      <c r="A12" s="7" t="s">
        <v>43</v>
      </c>
      <c r="B12" s="8" t="s">
        <v>44</v>
      </c>
      <c r="C12" s="2" t="s">
        <v>55</v>
      </c>
      <c r="D12" s="2" t="s">
        <v>95</v>
      </c>
      <c r="E12" s="2" t="s">
        <v>48</v>
      </c>
      <c r="F12" s="3" t="str">
        <f t="shared" ref="F12" si="6">CONCATENATE(A12,".",B12,".",C12,".",D12,".",E12)</f>
        <v>v.KPI.TOOL.MAPE12.Formula</v>
      </c>
      <c r="G12" s="9" t="s">
        <v>97</v>
      </c>
      <c r="H12" s="2" t="str">
        <f t="shared" ref="H12" si="7">"'"&amp;SUBSTITUTE(SUBSTITUTE(G12,"'","'&amp;chr(39)&amp;'"),"$","'&amp;chr(36)&amp;'")&amp;"'"</f>
        <v>'='&amp;chr(39)&amp;'if(sum({'&amp;chr(36)&amp;'&lt;PerType={0} '&amp;chr(39)&amp;'&amp;v.Aux.KPITool.Country.Exclusion&amp;'&amp;chr(39)&amp;', SOURCE_ID={21}&gt;} [Absolute Diff 12])/sum({'&amp;chr(36)&amp;'&lt;[PerType]={0} '&amp;chr(39)&amp;'&amp;v.Aux.KPITool.Country.Exclusion&amp;'&amp;chr(39)&amp;' ,SOURCE_ID={21}&gt;} [In-Market Sales (History)])&gt;9.99,
9.99,
sum({'&amp;chr(36)&amp;'&lt;PerType={0} '&amp;chr(39)&amp;'&amp;v.Aux.KPITool.Country.Exclusion&amp;'&amp;chr(39)&amp;' ,SOURCE_ID={21}&gt;} [Absolute Diff 12])/sum({'&amp;chr(36)&amp;'&lt;PerType={0} '&amp;chr(39)&amp;'&amp;v.Aux.KPITool.Country.Exclusion&amp;'&amp;chr(39)&amp;', SOURCE_ID={21}&gt;} [In-Market Sales (History)]))'&amp;chr(39)&amp;''</v>
      </c>
      <c r="K12" s="2">
        <v>1</v>
      </c>
    </row>
    <row r="13" spans="1:11" hidden="1" x14ac:dyDescent="0.25">
      <c r="A13" s="7" t="s">
        <v>43</v>
      </c>
      <c r="B13" s="8" t="s">
        <v>44</v>
      </c>
      <c r="C13" s="2" t="s">
        <v>55</v>
      </c>
      <c r="D13" s="2" t="s">
        <v>95</v>
      </c>
      <c r="E13" s="2" t="s">
        <v>193</v>
      </c>
      <c r="F13" s="3" t="str">
        <f t="shared" si="0"/>
        <v>v.KPI.TOOL.MAPE12.Formula.All</v>
      </c>
      <c r="G13" s="9" t="s">
        <v>304</v>
      </c>
      <c r="H13" s="2" t="str">
        <f t="shared" si="1"/>
        <v>'='&amp;chr(39)&amp;'if(sum({'&amp;chr(36)&amp;'&lt;PerType={0} '&amp;chr(39)&amp;'&amp;v.Aux.KPITool.Country.Exclusion&amp;'&amp;chr(39)&amp;',m.Classification=, SOURCE_ID={21}&gt;} [Absolute Diff 12])/sum({'&amp;chr(36)&amp;'&lt;[PerType]={0} '&amp;chr(39)&amp;'&amp;v.Aux.KPITool.Country.Exclusion&amp;'&amp;chr(39)&amp;',m.Classification= ,SOURCE_ID={21}&gt;} [In-Market Sales (History)])&gt;9.99,
9.99,
sum({'&amp;chr(36)&amp;'&lt;PerType={0} '&amp;chr(39)&amp;'&amp;v.Aux.KPITool.Country.Exclusion&amp;'&amp;chr(39)&amp;' ,m.Classification=, SOURCE_ID={21}&gt;} [Absolute Diff 12])/sum({'&amp;chr(36)&amp;'&lt;PerType={0} '&amp;chr(39)&amp;'&amp;v.Aux.KPITool.Country.Exclusion&amp;'&amp;chr(39)&amp;',m.Classification=, SOURCE_ID={21}&gt;} [In-Market Sales (History)]))'&amp;chr(39)&amp;''</v>
      </c>
      <c r="K13" s="2">
        <v>1</v>
      </c>
    </row>
    <row r="14" spans="1:11" hidden="1" x14ac:dyDescent="0.25">
      <c r="A14" s="7" t="s">
        <v>43</v>
      </c>
      <c r="B14" s="8" t="s">
        <v>44</v>
      </c>
      <c r="C14" s="2" t="s">
        <v>55</v>
      </c>
      <c r="D14" s="2" t="s">
        <v>95</v>
      </c>
      <c r="E14" s="2" t="s">
        <v>250</v>
      </c>
      <c r="F14" s="3" t="str">
        <f t="shared" si="0"/>
        <v>v.KPI.TOOL.MAPE12.Strat.ColorCoding</v>
      </c>
      <c r="G14" s="20" t="s">
        <v>297</v>
      </c>
      <c r="H14" s="2" t="str">
        <f t="shared" si="1"/>
        <v>'='&amp;chr(39)&amp;'if(GetPossibleCount([m.VMI/NVMI])=1, //If there are only one possible VMI/NVMI value we use the T_CUSTVMI targets (if applies)
   if(max({'&amp;chr(36)&amp;'&lt;SOURCE_ID={21},m.Classification={Strategic}, PerType={0}, T_CUSTVMI_GLOBALCLASS.%HIDE_OVERVIEW_METRIC={"MAPE-12"}&gt;} T_CUSTVMI_GLOBALCLASS.tar.Target)&lt;&gt;0 and max({'&amp;chr(36)&amp;'&lt;SOURCE_ID={21},m.Classification={Strategic}, PerType={0}, T_CUSTVMI_GLOBALCLASS.%HIDE_OVERVIEW_METRIC={"MAPE-12"}&gt;}T_CUSTVMI_GLOBALCLASS.tar.Tolerance)&lt;&gt;0,
    if(
    //In target
    ('&amp;chr(36)&amp;'(v.KPI.TOOL.MAPE12.Strat))&lt;max({'&amp;chr(36)&amp;'&lt;SOURCE_ID={21},m.Classification={Strategic}, PerType={0}, T_CUSTVMI_GLOBALCLASS.%HIDE_OVERVIEW_METRIC={"MAPE-12"}&gt;} T_CUSTVMI_GLOBALCLASS.tar.Target),v.Layout.Colour.KPI.OnTarget,
    if(
    //Near target
    ('&amp;chr(36)&amp;'(v.KPI.TOOL.MAPE12.Strat))&lt;=max({'&amp;chr(36)&amp;'&lt;SOURCE_ID={21},m.Classification={Strategic}, PerType={0}, T_CUSTVMI_GLOBALCLASS.%HIDE_OVERVIEW_METRIC={"MAPE-12"}&gt;}T_CUSTVMI_GLOBALCLASS.tar.Tolerance) and ('&amp;chr(36)&amp;'(v.KPI.TOOL.MAPE12.Strat))&gt;=max({'&amp;chr(36)&amp;'&lt;SOURCE_ID={21},m.Classification={Strategic}, PerType={0}, T_CUSTVMI_GLOBALCLASS.%HIDE_OVERVIEW_METRIC={"MAPE-12"}&gt;}T_CUSTVMI_GLOBALCLASS.tar.Target),v.Layout.Colour.KPI.NearTarget,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Max({'&amp;chr(36)&amp;'&lt;SOURCE_ID={21},m.Classification={Strategic}, PerType={0}, T_CUST_ALL_GLOBALCLASS.%HIDE_OVERVIEW_METRIC={"MAPE-12"}&gt;} T_CUST_ALL_GLOBALCLASS.tar.Target)&lt;&gt;0 and Max({'&amp;chr(36)&amp;'&lt;SOURCE_ID={21},m.Classification={Strategic}, PerType={0}, T_CUST_ALL_GLOBALCLASS.%HIDE_OVERVIEW_METRIC={"MAPE-12"}&gt;} T_CUST_ALL_GLOBALCLASS.tar.Tolerance)&lt;&gt;0,
      if(
     //In target
     ('&amp;chr(36)&amp;'(v.KPI.TOOL.MAPE12.Strat))&lt;max({'&amp;chr(36)&amp;'&lt;SOURCE_ID={21},m.Classification={Strategic}, PerType={0}, T_CUST_ALL_GLOBALCLASS.%HIDE_OVERVIEW_METRIC={"MAPE-12"}&gt;} T_CUST_ALL_GLOBALCLASS.tar.Target),v.Layout.Colour.KPI.OnTarget,
     if(
     //Near target
     ('&amp;chr(36)&amp;'(v.KPI.TOOL.MAPE12.Strat))&lt;=max({'&amp;chr(36)&amp;'&lt;SOURCE_ID={21},m.Classification={Strategic}, PerType={0}, T_CUST_ALL_GLOBALCLASS.%HIDE_OVERVIEW_METRIC={"MAPE-12"}&gt;} T_CUST_ALL_GLOBALCLASS.tar.Tolerance) and ('&amp;chr(36)&amp;'(v.KPI.TOOL.MAPE12.Strat))&gt;=max({'&amp;chr(36)&amp;'&lt;SOURCE_ID={21},m.Classification={Strategic}, PerType={0}, T_CUST_ALL_GLOBALCLASS.%HIDE_OVERVIEW_METRIC={"MAPE-12"}&gt;} T_CUST_ALL_GLOBALCLASS.tar.Target),v.Layout.Colour.KPI.NearTarget,
     //Out of target
     v.Layout.Colour.KPI.AboveTarget))
     ,//Else we use white
     white())
)'&amp;chr(39)&amp;''</v>
      </c>
      <c r="K14" s="2">
        <v>1</v>
      </c>
    </row>
    <row r="15" spans="1:11" hidden="1" x14ac:dyDescent="0.25">
      <c r="A15" s="7" t="s">
        <v>43</v>
      </c>
      <c r="B15" s="8" t="s">
        <v>44</v>
      </c>
      <c r="C15" s="2" t="s">
        <v>55</v>
      </c>
      <c r="D15" s="2" t="s">
        <v>95</v>
      </c>
      <c r="E15" s="2" t="s">
        <v>251</v>
      </c>
      <c r="F15" s="3" t="str">
        <f t="shared" si="0"/>
        <v>v.KPI.TOOL.MAPE12.NonStrat.ColorCoding</v>
      </c>
      <c r="G15" s="20" t="s">
        <v>300</v>
      </c>
      <c r="H15" s="2" t="str">
        <f t="shared" si="1"/>
        <v>'='&amp;chr(39)&amp;'if(GetPossibleCount([m.VMI/NVMI])=1, //If there are only one possible VMI/NVMI value we use the T_CUSTVMI targets (if applies)
   if(max({'&amp;chr(36)&amp;'&lt;SOURCE_ID={21},m.Classification={NonStrategic}, PerType={0},T_CUSTVMI_GLOBALCLASS.%HIDE_OVERVIEW_METRIC={"MAPE-12"}&gt;} T_CUSTVMI_GLOBALCLASS.tar.Target)&lt;&gt;0 and max({'&amp;chr(36)&amp;'&lt;SOURCE_ID={21},m.Classification={NonStrategic}, PerType={0},T_CUSTVMI_GLOBALCLASS.%HIDE_OVERVIEW_METRIC={"MAPE-12"}&gt;}T_CUSTVMI_GLOBALCLASS.tar.Tolerance)&lt;&gt;0,
    if(
    //In target
    ('&amp;chr(36)&amp;'(v.KPI.TOOL.MAPE12.NonStrat))&lt;max({'&amp;chr(36)&amp;'&lt;SOURCE_ID={21},m.Classification={NonStrategic}, PerType={0},T_CUSTVMI_GLOBALCLASS.%HIDE_OVERVIEW_METRIC={"MAPE-12"}&gt;} T_CUSTVMI_GLOBALCLASS.tar.Target),v.Layout.Colour.KPI.OnTarget,
    if(
    //Near target
    ('&amp;chr(36)&amp;'(v.KPI.TOOL.MAPE12.NonStrat))&lt;=max({'&amp;chr(36)&amp;'&lt;SOURCE_ID={21},m.Classification={NonStrategic}, PerType={0},T_CUSTVMI_GLOBALCLASS.%HIDE_OVERVIEW_METRIC={"MAPE-12"}&gt;}T_CUSTVMI_GLOBALCLASS.tar.Tolerance) and ('&amp;chr(36)&amp;'(v.KPI.TOOL.MAPE12.NonStrat))&gt;=max({'&amp;chr(36)&amp;'&lt;SOURCE_ID={21},m.Classification={NonStrategic}, PerType={0},T_CUSTVMI_GLOBALCLASS.%HIDE_OVERVIEW_METRIC={"MAPE-12"}&gt;}T_CUSTVMI_GLOBALCLASS.tar.Target),v.Layout.Colour.KPI.NearTarget,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Max({'&amp;chr(36)&amp;'&lt;SOURCE_ID={21},m.Classification={NonStrategic}, PerType={0},T_CUST_ALL_GLOBALCLASS.%HIDE_OVERVIEW_METRIC={"MAPE-12"}&gt;} T_CUST_ALL_GLOBALCLASS.tar.Target)&lt;&gt;0 and Max({'&amp;chr(36)&amp;'&lt;SOURCE_ID={21},m.Classification={NonStrategic}, PerType={0},T_CUST_ALL_GLOBALCLASS.%HIDE_OVERVIEW_METRIC={"MAPE-12"}&gt;} T_CUST_ALL_GLOBALCLASS.tar.Tolerance)&lt;&gt;0,
      if(
     //In target
     ('&amp;chr(36)&amp;'(v.KPI.TOOL.MAPE12.NonStrat))&lt;max({'&amp;chr(36)&amp;'&lt;SOURCE_ID={21},m.Classification={NonStrategic}, PerType={0},T_CUST_ALL_GLOBALCLASS.%HIDE_OVERVIEW_METRIC={"MAPE-12"}&gt;} T_CUST_ALL_GLOBALCLASS.tar.Target),v.Layout.Colour.KPI.OnTarget,
     if(
     //Near target
     ('&amp;chr(36)&amp;'(v.KPI.TOOL.MAPE12.NonStrat))&lt;=max({'&amp;chr(36)&amp;'&lt;SOURCE_ID={21},m.Classification={NonStrategic}, PerType={0},T_CUST_ALL_GLOBALCLASS.%HIDE_OVERVIEW_METRIC={"MAPE-12"}&gt;} T_CUST_ALL_GLOBALCLASS.tar.Tolerance) and ('&amp;chr(36)&amp;'(v.KPI.TOOL.MAPE12.NonStrat))&gt;=max({'&amp;chr(36)&amp;'&lt;SOURCE_ID={21},m.Classification={NonStrategic}, PerType={0},T_CUST_ALL_GLOBALCLASS.%HIDE_OVERVIEW_METRIC={"MAPE-12"}&gt;} T_CUST_ALL_GLOBALCLASS.tar.Target),v.Layout.Colour.KPI.NearTarget,
     //Out of target
     v.Layout.Colour.KPI.AboveTarget))
     ,//Else we use white
     white())
)'&amp;chr(39)&amp;''</v>
      </c>
      <c r="K15" s="2">
        <v>1</v>
      </c>
    </row>
    <row r="16" spans="1:11" hidden="1" x14ac:dyDescent="0.25">
      <c r="A16" s="7" t="s">
        <v>43</v>
      </c>
      <c r="B16" s="8" t="s">
        <v>44</v>
      </c>
      <c r="C16" s="2" t="s">
        <v>55</v>
      </c>
      <c r="D16" s="2" t="s">
        <v>95</v>
      </c>
      <c r="E16" s="2" t="s">
        <v>49</v>
      </c>
      <c r="F16" s="3" t="str">
        <f t="shared" si="0"/>
        <v>v.KPI.TOOL.MAPE12.ColorCoding</v>
      </c>
      <c r="G16" s="20" t="s">
        <v>291</v>
      </c>
      <c r="H16" s="2" t="str">
        <f t="shared" si="1"/>
        <v>'='&amp;chr(39)&amp;'if(GetPossibleCount([m.VMI/NVMI])=1, //If there are only one possible VMI/NVMI value we use the T_CUSTVMI targets (if applies)
   if(max({'&amp;chr(36)&amp;'&lt;SOURCE_ID={21},m.Classification=, PerType={0}, T_CUSTVMI_GLOBALCLASS.%HIDE_OVERVIEW_METRIC={"MAPE-12"}&gt;} T_CUSTVMI_GLOBALCLASS.tar.Target)&lt;&gt;0 and max({'&amp;chr(36)&amp;'&lt;SOURCE_ID={21},m.Classification=, PerType={0}, T_CUSTVMI_GLOBALCLASS.%HIDE_OVERVIEW_METRIC={"MAPE-12"}&gt;}T_CUSTVMI_GLOBALCLASS.tar.Tolerance)&lt;&gt;0,
    if(
    //In target
    ('&amp;chr(36)&amp;'(v.KPI.TOOL.MAPE12.Formula))&lt;max({'&amp;chr(36)&amp;'&lt;SOURCE_ID={21},m.Classification=, PerType={0}, T_CUSTVMI_GLOBALCLASS.%HIDE_OVERVIEW_METRIC={"MAPE-12"}&gt;} T_CUSTVMI_GLOBALCLASS.tar.Target),v.Layout.Colour.KPI.OnTarget,
    if(
    //Near target
    ('&amp;chr(36)&amp;'(v.KPI.TOOL.MAPE12.Formula))&lt;=max({'&amp;chr(36)&amp;'&lt;SOURCE_ID={21},m.Classification=, PerType={0}, T_CUSTVMI_GLOBALCLASS.%HIDE_OVERVIEW_METRIC={"MAPE-12"}&gt;}T_CUSTVMI_GLOBALCLASS.tar.Tolerance) and ('&amp;chr(36)&amp;'(v.KPI.TOOL.MAPE12.Formula))&gt;=max({'&amp;chr(36)&amp;'&lt;SOURCE_ID={21},m.Classification=, PerType={0}, T_CUSTVMI_GLOBALCLASS.%HIDE_OVERVIEW_METRIC={"MAPE-12"}&gt;}T_CUSTVMI_GLOBALCLASS.tar.Target),v.Layout.Colour.KPI.NearTarget,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Max({'&amp;chr(36)&amp;'&lt;SOURCE_ID={21},m.Classification=, PerType={0}, T_CUST_ALL_GLOBALCLASS.%HIDE_OVERVIEW_METRIC={"MAPE-12"}&gt;} T_CUST_ALL_GLOBALCLASS.tar.Target)&lt;&gt;0 and Max({'&amp;chr(36)&amp;'&lt;SOURCE_ID={21},m.Classification=, PerType={0}, T_CUST_ALL_GLOBALCLASS.%HIDE_OVERVIEW_METRIC={"MAPE-12"}&gt;} T_CUST_ALL_GLOBALCLASS.tar.Tolerance)&lt;&gt;0,
      if(
     //In target
     ('&amp;chr(36)&amp;'(v.KPI.TOOL.MAPE12.Formula))&lt;max({'&amp;chr(36)&amp;'&lt;SOURCE_ID={21},m.Classification=, PerType={0}, T_CUST_ALL_GLOBALCLASS.%HIDE_OVERVIEW_METRIC={"MAPE-12"}&gt;} T_CUST_ALL_GLOBALCLASS.tar.Target),v.Layout.Colour.KPI.OnTarget,
     if(
     //Near target
     ('&amp;chr(36)&amp;'(v.KPI.TOOL.MAPE12.Formula))&lt;=max({'&amp;chr(36)&amp;'&lt;SOURCE_ID={21},m.Classification=, PerType={0}, T_CUST_ALL_GLOBALCLASS.%HIDE_OVERVIEW_METRIC={"MAPE-12"}&gt;} T_CUST_ALL_GLOBALCLASS.tar.Tolerance) and ('&amp;chr(36)&amp;'(v.KPI.TOOL.MAPE12.Formula))&gt;=max({'&amp;chr(36)&amp;'&lt;SOURCE_ID={21},m.Classification=, PerType={0}, T_CUST_ALL_GLOBALCLASS.%HIDE_OVERVIEW_METRIC={"MAPE-12"}&gt;} T_CUST_ALL_GLOBALCLASS.tar.Target),v.Layout.Colour.KPI.NearTarget,
     //Out of target
     v.Layout.Colour.KPI.AboveTarget))
     ,//Else we use white
     white())
)'&amp;chr(39)&amp;''</v>
      </c>
      <c r="K16" s="2">
        <v>1</v>
      </c>
    </row>
    <row r="17" spans="1:11" hidden="1" x14ac:dyDescent="0.25">
      <c r="A17" s="7" t="s">
        <v>43</v>
      </c>
      <c r="B17" s="8" t="s">
        <v>44</v>
      </c>
      <c r="C17" s="2" t="s">
        <v>55</v>
      </c>
      <c r="D17" s="2" t="s">
        <v>45</v>
      </c>
      <c r="E17" s="2" t="s">
        <v>90</v>
      </c>
      <c r="F17" s="3" t="str">
        <f t="shared" ref="F17:F20" si="8">CONCATENATE(A17,".",B17,".",C17,".",D17,".",E17)</f>
        <v>v.KPI.TOOL.MAPE2.YTD.New</v>
      </c>
      <c r="G17" s="9" t="s">
        <v>107</v>
      </c>
      <c r="H17" s="2" t="str">
        <f t="shared" ref="H17:H21" si="9">"'"&amp;SUBSTITUTE(SUBSTITUTE(G17,"'","'&amp;chr(39)&amp;'"),"$","'&amp;chr(36)&amp;'")&amp;"'"</f>
        <v>'='&amp;chr(39)&amp;'if(sum({'&amp;chr(36)&amp;'&lt;PerType={99}'&amp;chr(39)&amp;'&amp;v.Aux.KPITool.Country.Exclusion&amp;'&amp;chr(39)&amp;',m.Classification={NEW},SOURCE_ID={21}&gt;} [Absolute diff 2])/sum({'&amp;chr(36)&amp;'&lt;[PerType]={99}'&amp;chr(39)&amp;'&amp;v.Aux.KPITool.Country.Exclusion&amp;'&amp;chr(39)&amp;',m.Classification={NEW},SOURCE_ID={21}&gt;} [In-Market Sales (History)])&gt;9.99,
9.99,
sum({'&amp;chr(36)&amp;'&lt;PerType={99}'&amp;chr(39)&amp;'&amp;v.Aux.KPITool.Country.Exclusion&amp;'&amp;chr(39)&amp;',m.Classification={NEW},SOURCE_ID={21}&gt;} [Absolute diff 2])/sum({'&amp;chr(36)&amp;'&lt;PerType={99}'&amp;chr(39)&amp;'&amp;v.Aux.KPITool.Country.Exclusion&amp;'&amp;chr(39)&amp;',m.Classification={NEW},SOURCE_ID={21}&gt;} [In-Market Sales (History)]))'&amp;chr(39)&amp;''</v>
      </c>
      <c r="K17" s="2">
        <v>1</v>
      </c>
    </row>
    <row r="18" spans="1:11" hidden="1" x14ac:dyDescent="0.25">
      <c r="A18" s="7" t="s">
        <v>43</v>
      </c>
      <c r="B18" s="8" t="s">
        <v>44</v>
      </c>
      <c r="C18" s="2" t="s">
        <v>55</v>
      </c>
      <c r="D18" s="2" t="s">
        <v>45</v>
      </c>
      <c r="E18" s="2" t="s">
        <v>88</v>
      </c>
      <c r="F18" s="3" t="str">
        <f t="shared" si="8"/>
        <v>v.KPI.TOOL.MAPE2.YTD.Strat</v>
      </c>
      <c r="G18" s="9" t="s">
        <v>108</v>
      </c>
      <c r="H18" s="2" t="str">
        <f t="shared" si="9"/>
        <v>'='&amp;chr(39)&amp;'if(sum({'&amp;chr(36)&amp;'&lt;PerType={99}'&amp;chr(39)&amp;'&amp;v.Aux.KPITool.Country.Exclusion&amp;'&amp;chr(39)&amp;',m.Classification={Strategic},SOURCE_ID={21}&gt;} [Absolute diff 2])/sum({'&amp;chr(36)&amp;'&lt;[PerType]={0}'&amp;chr(39)&amp;'&amp;v.Aux.KPITool.Country.Exclusion&amp;'&amp;chr(39)&amp;',m.Classification={Strategic},SOURCE_ID={21}&gt;} [In-Market Sales (History)])&gt;9.99,
9.99,
sum({'&amp;chr(36)&amp;'&lt;PerType={99}'&amp;chr(39)&amp;'&amp;v.Aux.KPITool.Country.Exclusion&amp;'&amp;chr(39)&amp;',m.Classification={Strategic},SOURCE_ID={21}&gt;} [Absolute diff 2])/sum({'&amp;chr(36)&amp;'&lt;PerType={0}'&amp;chr(39)&amp;'&amp;v.Aux.KPITool.Country.Exclusion&amp;'&amp;chr(39)&amp;',m.Classification={Strategic},SOURCE_ID={21}&gt;} [In-Market Sales (History)]))'&amp;chr(39)&amp;''</v>
      </c>
      <c r="K18" s="2">
        <v>1</v>
      </c>
    </row>
    <row r="19" spans="1:11" ht="13.5" hidden="1" customHeight="1" x14ac:dyDescent="0.25">
      <c r="A19" s="7" t="s">
        <v>43</v>
      </c>
      <c r="B19" s="8" t="s">
        <v>44</v>
      </c>
      <c r="C19" s="2" t="s">
        <v>55</v>
      </c>
      <c r="D19" s="2" t="s">
        <v>45</v>
      </c>
      <c r="E19" s="2" t="s">
        <v>89</v>
      </c>
      <c r="F19" s="3" t="str">
        <f t="shared" si="8"/>
        <v>v.KPI.TOOL.MAPE2.YTD.NonStrat</v>
      </c>
      <c r="G19" s="9" t="s">
        <v>98</v>
      </c>
      <c r="H19" s="2" t="str">
        <f t="shared" si="9"/>
        <v>'='&amp;chr(39)&amp;'if(sum({'&amp;chr(36)&amp;'&lt;PerType={99} '&amp;chr(39)&amp;'&amp;v.Aux.KPITool.Country.Exclusion&amp;'&amp;chr(39)&amp;',m.Classification={NonStrategic},SOURCE_ID={21}&gt;} [Absolute diff 2])/sum({'&amp;chr(36)&amp;'&lt;[PerType]={99} '&amp;chr(39)&amp;'&amp;v.Aux.KPITool.Country.Exclusion&amp;'&amp;chr(39)&amp;',m.Classification={NonStrategic},SOURCE_ID={21}&gt;} [In-Market Sales (History)])&gt;9.99,
9.99,
sum({'&amp;chr(36)&amp;'&lt;PerType={99} '&amp;chr(39)&amp;'&amp;v.Aux.KPITool.Country.Exclusion&amp;'&amp;chr(39)&amp;',m.Classification={NonStrategic},SOURCE_ID={21}&gt;} [Absolute diff 2])/sum({'&amp;chr(36)&amp;'&lt;PerType={99} '&amp;chr(39)&amp;'&amp;v.Aux.KPITool.Country.Exclusion&amp;'&amp;chr(39)&amp;',m.Classification={NonStrategic},SOURCE_ID={21}&gt;} [In-Market Sales (History)]))'&amp;chr(39)&amp;''</v>
      </c>
      <c r="K19" s="2">
        <v>1</v>
      </c>
    </row>
    <row r="20" spans="1:11" hidden="1" x14ac:dyDescent="0.25">
      <c r="A20" s="7" t="s">
        <v>43</v>
      </c>
      <c r="B20" s="8" t="s">
        <v>44</v>
      </c>
      <c r="C20" s="2" t="s">
        <v>55</v>
      </c>
      <c r="D20" s="2" t="s">
        <v>95</v>
      </c>
      <c r="E20" s="2" t="s">
        <v>86</v>
      </c>
      <c r="F20" s="3" t="str">
        <f t="shared" si="8"/>
        <v>v.KPI.TOOL.MAPE12.Strat</v>
      </c>
      <c r="G20" s="9" t="s">
        <v>247</v>
      </c>
      <c r="H20" s="2" t="str">
        <f t="shared" si="9"/>
        <v>'='&amp;chr(39)&amp;'if(sum({'&amp;chr(36)&amp;'&lt;PerType={0} '&amp;chr(39)&amp;'&amp;v.Aux.KPITool.Country.Exclusion&amp;'&amp;chr(39)&amp;',m.Classification={Strategic}, SOURCE_ID={21}&gt;} [Absolute Diff 12])/sum({'&amp;chr(36)&amp;'&lt;[PerType]={0} '&amp;chr(39)&amp;'&amp;v.Aux.KPITool.Country.Exclusion&amp;'&amp;chr(39)&amp;' ,m.Classification={Strategic},SOURCE_ID={21}&gt;} [In-Market Sales (History)])&gt;9.99,
9.99,
sum({'&amp;chr(36)&amp;'&lt;PerType={0} '&amp;chr(39)&amp;'&amp;v.Aux.KPITool.Country.Exclusion&amp;'&amp;chr(39)&amp;' ,m.Classification={Strategic},SOURCE_ID={21}&gt;} [Absolute Diff 12])/sum({'&amp;chr(36)&amp;'&lt;PerType={0} '&amp;chr(39)&amp;'&amp;v.Aux.KPITool.Country.Exclusion&amp;'&amp;chr(39)&amp;',m.Classification={Strategic},SOURCE_ID={21}&gt;} [In-Market Sales (History)]))'&amp;chr(39)&amp;'
'</v>
      </c>
      <c r="K20" s="2">
        <v>1</v>
      </c>
    </row>
    <row r="21" spans="1:11" ht="13.5" hidden="1" customHeight="1" x14ac:dyDescent="0.25">
      <c r="A21" s="7" t="s">
        <v>43</v>
      </c>
      <c r="B21" s="8" t="s">
        <v>44</v>
      </c>
      <c r="C21" s="2" t="s">
        <v>55</v>
      </c>
      <c r="D21" s="2" t="s">
        <v>95</v>
      </c>
      <c r="E21" s="2" t="s">
        <v>87</v>
      </c>
      <c r="F21" s="3" t="str">
        <f>CONCATENATE(A21,".",B21,".",C21,".",D21,".",E21)</f>
        <v>v.KPI.TOOL.MAPE12.NonStrat</v>
      </c>
      <c r="G21" s="9" t="s">
        <v>248</v>
      </c>
      <c r="H21" s="2" t="str">
        <f t="shared" si="9"/>
        <v>'='&amp;chr(39)&amp;'if(sum({'&amp;chr(36)&amp;'&lt;PerType={0} '&amp;chr(39)&amp;'&amp;v.Aux.KPITool.Country.Exclusion&amp;'&amp;chr(39)&amp;',m.Classification={NonStrategic}, SOURCE_ID={21}&gt;} [Absolute Diff 12])/sum({'&amp;chr(36)&amp;'&lt;[PerType]={0} '&amp;chr(39)&amp;'&amp;v.Aux.KPITool.Country.Exclusion&amp;'&amp;chr(39)&amp;' ,m.Classification={NonStrategic},SOURCE_ID={21}&gt;} [In-Market Sales (History)])&gt;9.99,
9.99,
sum({'&amp;chr(36)&amp;'&lt;PerType={0} '&amp;chr(39)&amp;'&amp;v.Aux.KPITool.Country.Exclusion&amp;'&amp;chr(39)&amp;' ,m.Classification={NonStrategic},SOURCE_ID={21}&gt;} [Absolute Diff 12])/sum({'&amp;chr(36)&amp;'&lt;PerType={0} '&amp;chr(39)&amp;'&amp;v.Aux.KPITool.Country.Exclusion&amp;'&amp;chr(39)&amp;',m.Classification={NonStrategic},SOURCE_ID={21}&gt;} [In-Market Sales (History)]))'&amp;chr(39)&amp;'
'</v>
      </c>
      <c r="K21" s="2">
        <v>1</v>
      </c>
    </row>
    <row r="22" spans="1:11" hidden="1" x14ac:dyDescent="0.25">
      <c r="A22" s="7" t="s">
        <v>43</v>
      </c>
      <c r="B22" s="8" t="s">
        <v>44</v>
      </c>
      <c r="C22" s="2" t="s">
        <v>55</v>
      </c>
      <c r="D22" s="2" t="s">
        <v>45</v>
      </c>
      <c r="E22" s="2" t="s">
        <v>103</v>
      </c>
      <c r="F22" s="3" t="str">
        <f t="shared" si="0"/>
        <v>v.KPI.TOOL.MAPE2.New</v>
      </c>
      <c r="G22" s="9" t="s">
        <v>244</v>
      </c>
      <c r="H22" s="2" t="str">
        <f t="shared" si="1"/>
        <v>'='&amp;chr(39)&amp;'if(sum({'&amp;chr(36)&amp;'&lt;PerType={0}'&amp;chr(39)&amp;'&amp;v.Aux.KPITool.Country.Exclusion&amp;'&amp;chr(39)&amp;',m.Classification={NEW},SOURCE_ID={21}&gt;} [Absolute diff 2])/sum({'&amp;chr(36)&amp;'&lt;[PerType]={0}'&amp;chr(39)&amp;'&amp;v.Aux.KPITool.Country.Exclusion&amp;'&amp;chr(39)&amp;',m.Classification={NEW},SOURCE_ID={21}&gt;} [In-Market Sales (History)])&gt;9.99,
9.99,
sum({'&amp;chr(36)&amp;'&lt;PerType={0}'&amp;chr(39)&amp;'&amp;v.Aux.KPITool.Country.Exclusion&amp;'&amp;chr(39)&amp;',m.Classification={NEW},SOURCE_ID={21}&gt;} [Absolute diff 2])/sum({'&amp;chr(36)&amp;'&lt;PerType={0}'&amp;chr(39)&amp;'&amp;v.Aux.KPITool.Country.Exclusion&amp;'&amp;chr(39)&amp;',m.Classification={NEW},SOURCE_ID={21}&gt;} [In-Market Sales (History)]))'&amp;chr(39)&amp;''</v>
      </c>
      <c r="K22" s="2">
        <v>1</v>
      </c>
    </row>
    <row r="23" spans="1:11" ht="13.5" hidden="1" customHeight="1" x14ac:dyDescent="0.25">
      <c r="A23" s="7" t="s">
        <v>43</v>
      </c>
      <c r="B23" s="8" t="s">
        <v>44</v>
      </c>
      <c r="C23" s="2" t="s">
        <v>55</v>
      </c>
      <c r="D23" s="2" t="s">
        <v>45</v>
      </c>
      <c r="E23" s="2" t="s">
        <v>87</v>
      </c>
      <c r="F23" s="3" t="str">
        <f t="shared" ref="F23" si="10">CONCATENATE(A23,".",B23,".",C23,".",D23,".",E23)</f>
        <v>v.KPI.TOOL.MAPE2.NonStrat</v>
      </c>
      <c r="G23" s="9" t="s">
        <v>245</v>
      </c>
      <c r="H23" s="2" t="str">
        <f t="shared" ref="H23" si="11">"'"&amp;SUBSTITUTE(SUBSTITUTE(G23,"'","'&amp;chr(39)&amp;'"),"$","'&amp;chr(36)&amp;'")&amp;"'"</f>
        <v>'='&amp;chr(39)&amp;'if(sum({'&amp;chr(36)&amp;'&lt;PerType={0} '&amp;chr(39)&amp;'&amp;v.Aux.KPITool.Country.Exclusion&amp;'&amp;chr(39)&amp;',m.Classification={NonStrategic},SOURCE_ID={21}&gt;} [Absolute diff 2])/sum({'&amp;chr(36)&amp;'&lt;[PerType]={0} '&amp;chr(39)&amp;'&amp;v.Aux.KPITool.Country.Exclusion&amp;'&amp;chr(39)&amp;',m.Classification={NonStrategic},SOURCE_ID={21}&gt;} [In-Market Sales (History)])&gt;9.99,
9.99,
sum({'&amp;chr(36)&amp;'&lt;PerType={0} '&amp;chr(39)&amp;'&amp;v.Aux.KPITool.Country.Exclusion&amp;'&amp;chr(39)&amp;',m.Classification={NonStrategic},SOURCE_ID={21}&gt;} [Absolute diff 2])/sum({'&amp;chr(36)&amp;'&lt;PerType={0} '&amp;chr(39)&amp;'&amp;v.Aux.KPITool.Country.Exclusion&amp;'&amp;chr(39)&amp;',m.Classification={NonStrategic},SOURCE_ID={21}&gt;} [In-Market Sales (History)]))'&amp;chr(39)&amp;''</v>
      </c>
      <c r="K23" s="2">
        <v>1</v>
      </c>
    </row>
    <row r="24" spans="1:11" hidden="1" x14ac:dyDescent="0.25">
      <c r="A24" s="7" t="s">
        <v>43</v>
      </c>
      <c r="B24" s="8" t="s">
        <v>44</v>
      </c>
      <c r="C24" s="2" t="s">
        <v>55</v>
      </c>
      <c r="D24" s="2" t="s">
        <v>45</v>
      </c>
      <c r="E24" s="2" t="s">
        <v>86</v>
      </c>
      <c r="F24" s="3" t="str">
        <f t="shared" si="0"/>
        <v>v.KPI.TOOL.MAPE2.Strat</v>
      </c>
      <c r="G24" s="9" t="s">
        <v>246</v>
      </c>
      <c r="H24" s="2" t="str">
        <f t="shared" si="1"/>
        <v>'='&amp;chr(39)&amp;'if(sum({'&amp;chr(36)&amp;'&lt;PerType={0}'&amp;chr(39)&amp;'&amp;v.Aux.KPITool.Country.Exclusion&amp;'&amp;chr(39)&amp;',m.Classification={Strategic},SOURCE_ID={21}&gt;} [Absolute diff 2])/sum({'&amp;chr(36)&amp;'&lt;[PerType]={0}'&amp;chr(39)&amp;'&amp;v.Aux.KPITool.Country.Exclusion&amp;'&amp;chr(39)&amp;',m.Classification={Strategic},SOURCE_ID={21}&gt;} [In-Market Sales (History)])&gt;9.99,
9.99,
sum({'&amp;chr(36)&amp;'&lt;PerType={0}'&amp;chr(39)&amp;'&amp;v.Aux.KPITool.Country.Exclusion&amp;'&amp;chr(39)&amp;',m.Classification={Strategic},SOURCE_ID={21}&gt;} [Absolute diff 2])/sum({'&amp;chr(36)&amp;'&lt;PerType={0}'&amp;chr(39)&amp;'&amp;v.Aux.KPITool.Country.Exclusion&amp;'&amp;chr(39)&amp;',m.Classification={Strategic},SOURCE_ID={21}&gt;} [In-Market Sales (History)]))'&amp;chr(39)&amp;'
'</v>
      </c>
      <c r="K24" s="2">
        <v>1</v>
      </c>
    </row>
    <row r="25" spans="1:11" hidden="1" x14ac:dyDescent="0.25">
      <c r="A25" s="7" t="s">
        <v>43</v>
      </c>
      <c r="B25" s="8" t="s">
        <v>44</v>
      </c>
      <c r="C25" s="2" t="s">
        <v>55</v>
      </c>
      <c r="D25" s="2" t="s">
        <v>252</v>
      </c>
      <c r="E25" s="2" t="s">
        <v>48</v>
      </c>
      <c r="F25" s="3" t="str">
        <f t="shared" ref="F25:F33" si="12">CONCATENATE(A25,".",B25,".",C25,".",D25,".",E25)</f>
        <v>v.KPI.TOOL.MAPE3.Formula</v>
      </c>
      <c r="G25" s="9" t="s">
        <v>256</v>
      </c>
      <c r="H25" s="2" t="str">
        <f t="shared" ref="H25:H33" si="13">"'"&amp;SUBSTITUTE(SUBSTITUTE(G25,"'","'&amp;chr(39)&amp;'"),"$","'&amp;chr(36)&amp;'")&amp;"'"</f>
        <v>'='&amp;chr(39)&amp;'if(sum({'&amp;chr(36)&amp;'&lt;PerType={0} '&amp;chr(39)&amp;'&amp;v.Aux.KPITool.Country.Exclusion&amp;'&amp;chr(39)&amp;', SOURCE_ID={21}&gt;} [Absolute diff 3])/sum({'&amp;chr(36)&amp;'&lt;[PerType]={0} '&amp;chr(39)&amp;'&amp;v.Aux.KPITool.Country.Exclusion&amp;'&amp;chr(39)&amp;' ,SOURCE_ID={21}&gt;} [In-Market Sales (History)])&gt;9.99,
9.99,
sum({'&amp;chr(36)&amp;'&lt;PerType={0} '&amp;chr(39)&amp;'&amp;v.Aux.KPITool.Country.Exclusion&amp;'&amp;chr(39)&amp;' ,SOURCE_ID={21}&gt;} [Absolute diff 3])/sum({'&amp;chr(36)&amp;'&lt;PerType={0} '&amp;chr(39)&amp;'&amp;v.Aux.KPITool.Country.Exclusion&amp;'&amp;chr(39)&amp;', SOURCE_ID={21}&gt;} [In-Market Sales (History)]))'&amp;chr(39)&amp;''</v>
      </c>
      <c r="K25" s="2">
        <v>1</v>
      </c>
    </row>
    <row r="26" spans="1:11" hidden="1" x14ac:dyDescent="0.25">
      <c r="A26" s="7" t="s">
        <v>43</v>
      </c>
      <c r="B26" s="8" t="s">
        <v>44</v>
      </c>
      <c r="C26" s="2" t="s">
        <v>55</v>
      </c>
      <c r="D26" s="2" t="s">
        <v>252</v>
      </c>
      <c r="E26" s="2" t="s">
        <v>193</v>
      </c>
      <c r="F26" s="3" t="str">
        <f t="shared" si="12"/>
        <v>v.KPI.TOOL.MAPE3.Formula.All</v>
      </c>
      <c r="G26" s="9" t="s">
        <v>292</v>
      </c>
      <c r="H26" s="2" t="str">
        <f t="shared" si="13"/>
        <v>'='&amp;chr(39)&amp;'if(sum({'&amp;chr(36)&amp;'&lt;PerType={0} '&amp;chr(39)&amp;'&amp;v.Aux.KPITool.Country.Exclusion&amp;'&amp;chr(39)&amp;',m.Classification=, PerType={0}, SOURCE_ID={21}&gt;} [Absolute diff 3])/sum({'&amp;chr(36)&amp;'&lt;[PerType]={0} '&amp;chr(39)&amp;'&amp;v.Aux.KPITool.Country.Exclusion&amp;'&amp;chr(39)&amp;' ,m.Classification=, PerType={0},SOURCE_ID={21}&gt;} [In-Market Sales (History)])&gt;9.99,
9.99,
sum({'&amp;chr(36)&amp;'&lt;PerType={0} '&amp;chr(39)&amp;'&amp;v.Aux.KPITool.Country.Exclusion&amp;'&amp;chr(39)&amp;' ,m.Classification=, PerType={0},SOURCE_ID={21}&gt;} [Absolute diff 3])/sum({'&amp;chr(36)&amp;'&lt;PerType={0} '&amp;chr(39)&amp;'&amp;v.Aux.KPITool.Country.Exclusion&amp;'&amp;chr(39)&amp;',m.Classification=, PerType={0}, SOURCE_ID={21}&gt;} [In-Market Sales (History)]))'&amp;chr(39)&amp;''</v>
      </c>
      <c r="K26" s="2">
        <v>1</v>
      </c>
    </row>
    <row r="27" spans="1:11" hidden="1" x14ac:dyDescent="0.25">
      <c r="A27" s="7" t="s">
        <v>43</v>
      </c>
      <c r="B27" s="8" t="s">
        <v>44</v>
      </c>
      <c r="C27" s="2" t="s">
        <v>55</v>
      </c>
      <c r="D27" s="2" t="s">
        <v>252</v>
      </c>
      <c r="E27" s="2" t="s">
        <v>49</v>
      </c>
      <c r="F27" s="3" t="str">
        <f t="shared" si="12"/>
        <v>v.KPI.TOOL.MAPE3.ColorCoding</v>
      </c>
      <c r="G27" s="20" t="s">
        <v>293</v>
      </c>
      <c r="H27" s="2" t="str">
        <f t="shared" si="13"/>
        <v>'='&amp;chr(39)&amp;'if(GetPossibleCount([m.VMI/NVMI])=1, //If there are only one possible VMI/NVMI value we use the T_CUSTVMI targets (if applies)
   if(max({'&amp;chr(36)&amp;'&lt;SOURCE_ID={21},m.Classification=, PerType={0}, T_CUSTVMI_GLOBALCLASS.%HIDE_OVERVIEW_METRIC={"MAPE-3"}&gt;} T_CUSTVMI_GLOBALCLASS.tar.Target)&lt;&gt;0 and max({'&amp;chr(36)&amp;'&lt;SOURCE_ID={21},m.Classification=, PerType={0}, T_CUSTVMI_GLOBALCLASS.%HIDE_OVERVIEW_METRIC={"MAPE-3"}&gt;}T_CUSTVMI_GLOBALCLASS.tar.Tolerance)&lt;&gt;0,
    if(
    //In target
    ('&amp;chr(36)&amp;'(v.KPI.TOOL.MAPE3.Formula))&lt;max({'&amp;chr(36)&amp;'&lt;SOURCE_ID={21},m.Classification=, PerType={0}, T_CUSTVMI_GLOBALCLASS.%HIDE_OVERVIEW_METRIC={"MAPE-3"}&gt;} T_CUSTVMI_GLOBALCLASS.tar.Target),v.Layout.Colour.KPI.OnTarget,
    if(
    //Near target
    ('&amp;chr(36)&amp;'(v.KPI.TOOL.MAPE3.Formula))&lt;=max({'&amp;chr(36)&amp;'&lt;SOURCE_ID={21},m.Classification=, PerType={0}, T_CUSTVMI_GLOBALCLASS.%HIDE_OVERVIEW_METRIC={"MAPE-3"}&gt;}T_CUSTVMI_GLOBALCLASS.tar.Tolerance) and ('&amp;chr(36)&amp;'(v.KPI.TOOL.MAPE3.Formula))&gt;=max({'&amp;chr(36)&amp;'&lt;SOURCE_ID={21},m.Classification=, PerType={0}, T_CUSTVMI_GLOBALCLASS.%HIDE_OVERVIEW_METRIC={"MAPE-3"}&gt;}T_CUSTVMI_GLOBALCLASS.tar.Target),v.Layout.Colour.KPI.NearTarget,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Max({'&amp;chr(36)&amp;'&lt;SOURCE_ID={21},m.Classification=, PerType={0}, T_CUST_ALL_GLOBALCLASS.%HIDE_OVERVIEW_METRIC={"MAPE-3"}&gt;} T_CUST_ALL_GLOBALCLASS.tar.Target)&lt;&gt;0 and Max({'&amp;chr(36)&amp;'&lt;SOURCE_ID={21},m.Classification=, PerType={0}, T_CUST_ALL_GLOBALCLASS.%HIDE_OVERVIEW_METRIC={"MAPE-3"}&gt;} T_CUST_ALL_GLOBALCLASS.tar.Tolerance)&lt;&gt;0,
      if(
     //In target
     ('&amp;chr(36)&amp;'(v.KPI.TOOL.MAPE3.Formula))&lt;max({'&amp;chr(36)&amp;'&lt;SOURCE_ID={21},m.Classification=, PerType={0}, T_CUST_ALL_GLOBALCLASS.%HIDE_OVERVIEW_METRIC={"MAPE-3"}&gt;} T_CUST_ALL_GLOBALCLASS.tar.Target),v.Layout.Colour.KPI.OnTarget,
     if(
     //Near target
     ('&amp;chr(36)&amp;'(v.KPI.TOOL.MAPE3.Formula))&lt;=max({'&amp;chr(36)&amp;'&lt;SOURCE_ID={21},m.Classification=, PerType={0}, T_CUST_ALL_GLOBALCLASS.%HIDE_OVERVIEW_METRIC={"MAPE-3"}&gt;} T_CUST_ALL_GLOBALCLASS.tar.Tolerance) and ('&amp;chr(36)&amp;'(v.KPI.TOOL.MAPE3.Formula))&gt;=max({'&amp;chr(36)&amp;'&lt;SOURCE_ID={21},m.Classification=, PerType={0}, T_CUST_ALL_GLOBALCLASS.%HIDE_OVERVIEW_METRIC={"MAPE-3"}&gt;} T_CUST_ALL_GLOBALCLASS.tar.Target),v.Layout.Colour.KPI.NearTarget,
     //Out of target
     v.Layout.Colour.KPI.AboveTarget))
     ,//Else we use white
     white())
)'&amp;chr(39)&amp;''</v>
      </c>
      <c r="K27" s="2">
        <v>1</v>
      </c>
    </row>
    <row r="28" spans="1:11" hidden="1" x14ac:dyDescent="0.25">
      <c r="A28" s="7" t="s">
        <v>43</v>
      </c>
      <c r="B28" s="8" t="s">
        <v>44</v>
      </c>
      <c r="C28" s="2" t="s">
        <v>55</v>
      </c>
      <c r="D28" s="2" t="s">
        <v>252</v>
      </c>
      <c r="E28" s="2" t="s">
        <v>249</v>
      </c>
      <c r="F28" s="3" t="str">
        <f t="shared" si="12"/>
        <v>v.KPI.TOOL.MAPE3.New.ColorCoding</v>
      </c>
      <c r="G28" s="20" t="s">
        <v>295</v>
      </c>
      <c r="H28" s="2" t="str">
        <f t="shared" si="13"/>
        <v>'='&amp;chr(39)&amp;'if(GetPossibleCount([m.VMI/NVMI])=1, //If there are only one possible VMI/NVMI value we use the T_CUSTVMI targets (if applies)
   if(max({'&amp;chr(36)&amp;'&lt;SOURCE_ID={21},m.Classification={NEW} , PerType={0},T_CUSTVMI_GLOBALCLASS.%HIDE_OVERVIEW_METRIC={"MAPE-3"}&gt;} T_CUSTVMI_GLOBALCLASS.tar.Target)&lt;&gt;0 and max({'&amp;chr(36)&amp;'&lt;SOURCE_ID={21},m.Classification={NEW} , PerType={0},T_CUSTVMI_GLOBALCLASS.%HIDE_OVERVIEW_METRIC={"MAPE-3"}&gt;}T_CUSTVMI_GLOBALCLASS.tar.Tolerance)&lt;&gt;0,
    if(
    //In target
    ('&amp;chr(36)&amp;'(v.KPI.TOOL.MAPE3.New))&lt;max({'&amp;chr(36)&amp;'&lt;SOURCE_ID={21},m.Classification={NEW} , PerType={0},T_CUSTVMI_GLOBALCLASS.%HIDE_OVERVIEW_METRIC={"MAPE-3"}&gt;} T_CUSTVMI_GLOBALCLASS.tar.Target),v.Layout.Colour.KPI.OnTarget,
    if(
    //Near target
    ('&amp;chr(36)&amp;'(v.KPI.TOOL.MAPE3.New))&lt;=max({'&amp;chr(36)&amp;'&lt;SOURCE_ID={21},m.Classification={NEW} , PerType={0},T_CUSTVMI_GLOBALCLASS.%HIDE_OVERVIEW_METRIC={"MAPE-3"}&gt;}T_CUSTVMI_GLOBALCLASS.tar.Tolerance) and ('&amp;chr(36)&amp;'(v.KPI.TOOL.MAPE3.New))&gt;=max({'&amp;chr(36)&amp;'&lt;SOURCE_ID={21},m.Classification={NEW} , PerType={0},T_CUSTVMI_GLOBALCLASS.%HIDE_OVERVIEW_METRIC={"MAPE-3"}&gt;}T_CUSTVMI_GLOBALCLASS.tar.Target),v.Layout.Colour.KPI.NearTarget,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Max({'&amp;chr(36)&amp;'&lt;SOURCE_ID={21},m.Classification={NEW} , PerType={0},T_CUST_ALL_GLOBALCLASS.%HIDE_OVERVIEW_METRIC={"MAPE-3"}&gt;} T_CUST_ALL_GLOBALCLASS.tar.Target)&lt;&gt;0 and Max({'&amp;chr(36)&amp;'&lt;SOURCE_ID={21},m.Classification={NEW} , PerType={0},T_CUST_ALL_GLOBALCLASS.%HIDE_OVERVIEW_METRIC={"MAPE-3"}&gt;} T_CUST_ALL_GLOBALCLASS.tar.Tolerance)&lt;&gt;0,
      if(
     //In target
     ('&amp;chr(36)&amp;'(v.KPI.TOOL.MAPE3.New))&lt;max({'&amp;chr(36)&amp;'&lt;SOURCE_ID={21},m.Classification={NEW} , PerType={0},T_CUST_ALL_GLOBALCLASS.%HIDE_OVERVIEW_METRIC={"MAPE-3"}&gt;} T_CUST_ALL_GLOBALCLASS.tar.Target),v.Layout.Colour.KPI.OnTarget,
     if(
     //Near target
     ('&amp;chr(36)&amp;'(v.KPI.TOOL.MAPE3.New))&lt;=max({'&amp;chr(36)&amp;'&lt;SOURCE_ID={21},m.Classification={NEW} , PerType={0},T_CUST_ALL_GLOBALCLASS.%HIDE_OVERVIEW_METRIC={"MAPE-3"}&gt;} T_CUST_ALL_GLOBALCLASS.tar.Tolerance) and ('&amp;chr(36)&amp;'(v.KPI.TOOL.MAPE3.New))&gt;=max({'&amp;chr(36)&amp;'&lt;SOURCE_ID={21},m.Classification={NEW} , PerType={0},T_CUST_ALL_GLOBALCLASS.%HIDE_OVERVIEW_METRIC={"MAPE-3"}&gt;} T_CUST_ALL_GLOBALCLASS.tar.Target),v.Layout.Colour.KPI.NearTarget,
     //Out of target
     v.Layout.Colour.KPI.AboveTarget))
     ,//Else we use white
     white())
)'&amp;chr(39)&amp;''</v>
      </c>
      <c r="K28" s="2">
        <v>1</v>
      </c>
    </row>
    <row r="29" spans="1:11" hidden="1" x14ac:dyDescent="0.25">
      <c r="A29" s="7" t="s">
        <v>43</v>
      </c>
      <c r="B29" s="8" t="s">
        <v>44</v>
      </c>
      <c r="C29" s="2" t="s">
        <v>55</v>
      </c>
      <c r="D29" s="2" t="s">
        <v>252</v>
      </c>
      <c r="E29" s="2" t="s">
        <v>250</v>
      </c>
      <c r="F29" s="3" t="str">
        <f t="shared" si="12"/>
        <v>v.KPI.TOOL.MAPE3.Strat.ColorCoding</v>
      </c>
      <c r="G29" s="20" t="s">
        <v>298</v>
      </c>
      <c r="H29" s="2" t="str">
        <f t="shared" si="13"/>
        <v>'='&amp;chr(39)&amp;'if(GetPossibleCount([m.VMI/NVMI])=1, //If there are only one possible VMI/NVMI value we use the T_CUSTVMI targets (if applies)
   if(max({'&amp;chr(36)&amp;'&lt;SOURCE_ID={21},m.Classification={Strategic}, PerType={0}, T_CUSTVMI_GLOBALCLASS.%HIDE_OVERVIEW_METRIC={"MAPE-3"}&gt;} T_CUSTVMI_GLOBALCLASS.tar.Target)&lt;&gt;0 and max({'&amp;chr(36)&amp;'&lt;SOURCE_ID={21},m.Classification={Strategic}, PerType={0}, T_CUSTVMI_GLOBALCLASS.%HIDE_OVERVIEW_METRIC={"MAPE-3"}&gt;}T_CUSTVMI_GLOBALCLASS.tar.Tolerance)&lt;&gt;0,
    if(
    //In target
    ('&amp;chr(36)&amp;'(v.KPI.TOOL.MAPE3.Strat))&lt;max({'&amp;chr(36)&amp;'&lt;SOURCE_ID={21},m.Classification={Strategic}, PerType={0}, T_CUSTVMI_GLOBALCLASS.%HIDE_OVERVIEW_METRIC={"MAPE-3"}&gt;} T_CUSTVMI_GLOBALCLASS.tar.Target),v.Layout.Colour.KPI.OnTarget,
    if(
    //Near target
    ('&amp;chr(36)&amp;'(v.KPI.TOOL.MAPE3.Strat))&lt;=max({'&amp;chr(36)&amp;'&lt;SOURCE_ID={21},m.Classification={Strategic}, PerType={0}, T_CUSTVMI_GLOBALCLASS.%HIDE_OVERVIEW_METRIC={"MAPE-3"}&gt;}T_CUSTVMI_GLOBALCLASS.tar.Tolerance) and ('&amp;chr(36)&amp;'(v.KPI.TOOL.MAPE3.Strat))&gt;=max({'&amp;chr(36)&amp;'&lt;SOURCE_ID={21},m.Classification={Strategic}, PerType={0}, T_CUSTVMI_GLOBALCLASS.%HIDE_OVERVIEW_METRIC={"MAPE-3"}&gt;}T_CUSTVMI_GLOBALCLASS.tar.Target),v.Layout.Colour.KPI.NearTarget,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Max({'&amp;chr(36)&amp;'&lt;SOURCE_ID={21},m.Classification={Strategic}, PerType={0}, T_CUST_ALL_GLOBALCLASS.%HIDE_OVERVIEW_METRIC={"MAPE-3"}&gt;} T_CUST_ALL_GLOBALCLASS.tar.Target)&lt;&gt;0 and Max({'&amp;chr(36)&amp;'&lt;SOURCE_ID={21},m.Classification={Strategic}, PerType={0}, T_CUST_ALL_GLOBALCLASS.%HIDE_OVERVIEW_METRIC={"MAPE-3"}&gt;} T_CUST_ALL_GLOBALCLASS.tar.Tolerance)&lt;&gt;0,
      if(
     //In target
     ('&amp;chr(36)&amp;'(v.KPI.TOOL.MAPE3.Strat))&lt;max({'&amp;chr(36)&amp;'&lt;SOURCE_ID={21},m.Classification={Strategic}, PerType={0}, T_CUST_ALL_GLOBALCLASS.%HIDE_OVERVIEW_METRIC={"MAPE-3"}&gt;} T_CUST_ALL_GLOBALCLASS.tar.Target),v.Layout.Colour.KPI.OnTarget,
     if(
     //Near target
     ('&amp;chr(36)&amp;'(v.KPI.TOOL.MAPE3.Strat))&lt;=max({'&amp;chr(36)&amp;'&lt;SOURCE_ID={21},m.Classification={Strategic}, PerType={0}, T_CUST_ALL_GLOBALCLASS.%HIDE_OVERVIEW_METRIC={"MAPE-3"}&gt;} T_CUST_ALL_GLOBALCLASS.tar.Tolerance) and ('&amp;chr(36)&amp;'(v.KPI.TOOL.MAPE3.Strat))&gt;=max({'&amp;chr(36)&amp;'&lt;SOURCE_ID={21},m.Classification={Strategic}, PerType={0}, T_CUST_ALL_GLOBALCLASS.%HIDE_OVERVIEW_METRIC={"MAPE-3"}&gt;} T_CUST_ALL_GLOBALCLASS.tar.Target),v.Layout.Colour.KPI.NearTarget,
     //Out of target
     v.Layout.Colour.KPI.AboveTarget))
     ,//Else we use white
     white())
)'&amp;chr(39)&amp;''</v>
      </c>
      <c r="K29" s="2">
        <v>1</v>
      </c>
    </row>
    <row r="30" spans="1:11" hidden="1" x14ac:dyDescent="0.25">
      <c r="A30" s="7" t="s">
        <v>43</v>
      </c>
      <c r="B30" s="8" t="s">
        <v>44</v>
      </c>
      <c r="C30" s="2" t="s">
        <v>55</v>
      </c>
      <c r="D30" s="2" t="s">
        <v>252</v>
      </c>
      <c r="E30" s="2" t="s">
        <v>251</v>
      </c>
      <c r="F30" s="3" t="str">
        <f t="shared" si="12"/>
        <v>v.KPI.TOOL.MAPE3.NonStrat.ColorCoding</v>
      </c>
      <c r="G30" s="20" t="s">
        <v>301</v>
      </c>
      <c r="H30" s="2" t="str">
        <f t="shared" si="13"/>
        <v>'='&amp;chr(39)&amp;'if(GetPossibleCount([m.VMI/NVMI])=1, //If there are only one possible VMI/NVMI value we use the T_CUSTVMI targets (if applies)
   if(max({'&amp;chr(36)&amp;'&lt;SOURCE_ID={21},m.Classification={NonStrategic}, PerType={0},T_CUSTVMI_GLOBALCLASS.%HIDE_OVERVIEW_METRIC={"MAPE-3"}&gt;} T_CUSTVMI_GLOBALCLASS.tar.Target)&lt;&gt;0 and max({'&amp;chr(36)&amp;'&lt;SOURCE_ID={21},m.Classification={NonStrategic}, PerType={0},T_CUSTVMI_GLOBALCLASS.%HIDE_OVERVIEW_METRIC={"MAPE-3"}&gt;}T_CUSTVMI_GLOBALCLASS.tar.Tolerance)&lt;&gt;0,
    if(
    //In target
    ('&amp;chr(36)&amp;'(v.KPI.TOOL.MAPE3.NonStrat))&lt;max({'&amp;chr(36)&amp;'&lt;SOURCE_ID={21},m.Classification={NonStrategic}, PerType={0},T_CUSTVMI_GLOBALCLASS.%HIDE_OVERVIEW_METRIC={"MAPE-3"}&gt;} T_CUSTVMI_GLOBALCLASS.tar.Target),v.Layout.Colour.KPI.OnTarget,
    if(
    //Near target
    ('&amp;chr(36)&amp;'(v.KPI.TOOL.MAPE3.NonStrat))&lt;=max({'&amp;chr(36)&amp;'&lt;SOURCE_ID={21},m.Classification={NonStrategic}, PerType={0},T_CUSTVMI_GLOBALCLASS.%HIDE_OVERVIEW_METRIC={"MAPE-3"}&gt;}T_CUSTVMI_GLOBALCLASS.tar.Tolerance) and ('&amp;chr(36)&amp;'(v.KPI.TOOL.MAPE3.NonStrat))&gt;=max({'&amp;chr(36)&amp;'&lt;SOURCE_ID={21},m.Classification={NonStrategic}, PerType={0},T_CUSTVMI_GLOBALCLASS.%HIDE_OVERVIEW_METRIC={"MAPE-3"}&gt;}T_CUSTVMI_GLOBALCLASS.tar.Target),v.Layout.Colour.KPI.NearTarget,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Max({'&amp;chr(36)&amp;'&lt;SOURCE_ID={21},m.Classification={NonStrategic}, PerType={0},T_CUST_ALL_GLOBALCLASS.%HIDE_OVERVIEW_METRIC={"MAPE-3"}&gt;} T_CUST_ALL_GLOBALCLASS.tar.Target)&lt;&gt;0 and Max({'&amp;chr(36)&amp;'&lt;SOURCE_ID={21},m.Classification={NonStrategic}, PerType={0},T_CUST_ALL_GLOBALCLASS.%HIDE_OVERVIEW_METRIC={"MAPE-3"}&gt;} T_CUST_ALL_GLOBALCLASS.tar.Tolerance)&lt;&gt;0,
      if(
     //In target
     ('&amp;chr(36)&amp;'(v.KPI.TOOL.MAPE3.NonStrat))&lt;max({'&amp;chr(36)&amp;'&lt;SOURCE_ID={21},m.Classification={NonStrategic}, PerType={0},T_CUST_ALL_GLOBALCLASS.%HIDE_OVERVIEW_METRIC={"MAPE-3"}&gt;} T_CUST_ALL_GLOBALCLASS.tar.Target),v.Layout.Colour.KPI.OnTarget,
     if(
     //Near target
     ('&amp;chr(36)&amp;'(v.KPI.TOOL.MAPE3.NonStrat))&lt;=max({'&amp;chr(36)&amp;'&lt;SOURCE_ID={21},m.Classification={NonStrategic}, PerType={0},T_CUST_ALL_GLOBALCLASS.%HIDE_OVERVIEW_METRIC={"MAPE-3"}&gt;} T_CUST_ALL_GLOBALCLASS.tar.Tolerance) and ('&amp;chr(36)&amp;'(v.KPI.TOOL.MAPE3.NonStrat))&gt;=max({'&amp;chr(36)&amp;'&lt;SOURCE_ID={21},m.Classification={NonStrategic}, PerType={0},T_CUST_ALL_GLOBALCLASS.%HIDE_OVERVIEW_METRIC={"MAPE-3"}&gt;} T_CUST_ALL_GLOBALCLASS.tar.Target),v.Layout.Colour.KPI.NearTarget,
     //Out of target
     v.Layout.Colour.KPI.AboveTarget))
     ,//Else we use white
     white())
)'&amp;chr(39)&amp;''</v>
      </c>
      <c r="K30" s="2">
        <v>1</v>
      </c>
    </row>
    <row r="31" spans="1:11" hidden="1" x14ac:dyDescent="0.25">
      <c r="A31" s="7" t="s">
        <v>43</v>
      </c>
      <c r="B31" s="8" t="s">
        <v>44</v>
      </c>
      <c r="C31" s="2" t="s">
        <v>55</v>
      </c>
      <c r="D31" s="2" t="s">
        <v>252</v>
      </c>
      <c r="E31" s="2" t="s">
        <v>103</v>
      </c>
      <c r="F31" s="3" t="str">
        <f t="shared" si="12"/>
        <v>v.KPI.TOOL.MAPE3.New</v>
      </c>
      <c r="G31" s="9" t="s">
        <v>257</v>
      </c>
      <c r="H31" s="2" t="str">
        <f t="shared" si="13"/>
        <v>'='&amp;chr(39)&amp;'if(sum({'&amp;chr(36)&amp;'&lt;PerType={0}'&amp;chr(39)&amp;'&amp;v.Aux.KPITool.Country.Exclusion&amp;'&amp;chr(39)&amp;',m.Classification={NEW},SOURCE_ID={21}&gt;} [Absolute diff 3])/sum({'&amp;chr(36)&amp;'&lt;[PerType]={0}'&amp;chr(39)&amp;'&amp;v.Aux.KPITool.Country.Exclusion&amp;'&amp;chr(39)&amp;',m.Classification={NEW},SOURCE_ID={21}&gt;} [In-Market Sales (History)])&gt;9.99,
9.99,
sum({'&amp;chr(36)&amp;'&lt;PerType={0}'&amp;chr(39)&amp;'&amp;v.Aux.KPITool.Country.Exclusion&amp;'&amp;chr(39)&amp;',m.Classification={NEW},SOURCE_ID={21}&gt;} [Absolute diff 3])/sum({'&amp;chr(36)&amp;'&lt;PerType={0}'&amp;chr(39)&amp;'&amp;v.Aux.KPITool.Country.Exclusion&amp;'&amp;chr(39)&amp;',m.Classification={NEW},SOURCE_ID={21}&gt;} [In-Market Sales (History)]))'&amp;chr(39)&amp;''</v>
      </c>
      <c r="K31" s="2">
        <v>1</v>
      </c>
    </row>
    <row r="32" spans="1:11" ht="13.5" hidden="1" customHeight="1" x14ac:dyDescent="0.25">
      <c r="A32" s="7" t="s">
        <v>43</v>
      </c>
      <c r="B32" s="8" t="s">
        <v>44</v>
      </c>
      <c r="C32" s="2" t="s">
        <v>55</v>
      </c>
      <c r="D32" s="2" t="s">
        <v>252</v>
      </c>
      <c r="E32" s="2" t="s">
        <v>87</v>
      </c>
      <c r="F32" s="3" t="str">
        <f t="shared" si="12"/>
        <v>v.KPI.TOOL.MAPE3.NonStrat</v>
      </c>
      <c r="G32" s="9" t="s">
        <v>258</v>
      </c>
      <c r="H32" s="2" t="str">
        <f t="shared" si="13"/>
        <v>'='&amp;chr(39)&amp;'if(sum({'&amp;chr(36)&amp;'&lt;PerType={0} '&amp;chr(39)&amp;'&amp;v.Aux.KPITool.Country.Exclusion&amp;'&amp;chr(39)&amp;',m.Classification={NonStrategic},SOURCE_ID={21}&gt;} [Absolute diff 3])/sum({'&amp;chr(36)&amp;'&lt;[PerType]={0} '&amp;chr(39)&amp;'&amp;v.Aux.KPITool.Country.Exclusion&amp;'&amp;chr(39)&amp;',m.Classification={NonStrategic},SOURCE_ID={21}&gt;} [In-Market Sales (History)])&gt;9.99,
9.99,
sum({'&amp;chr(36)&amp;'&lt;PerType={0} '&amp;chr(39)&amp;'&amp;v.Aux.KPITool.Country.Exclusion&amp;'&amp;chr(39)&amp;',m.Classification={NonStrategic},SOURCE_ID={21}&gt;} [Absolute diff 3])/sum({'&amp;chr(36)&amp;'&lt;PerType={0} '&amp;chr(39)&amp;'&amp;v.Aux.KPITool.Country.Exclusion&amp;'&amp;chr(39)&amp;',m.Classification={NonStrategic},SOURCE_ID={21}&gt;} [In-Market Sales (History)]))'&amp;chr(39)&amp;''</v>
      </c>
      <c r="K32" s="2">
        <v>1</v>
      </c>
    </row>
    <row r="33" spans="1:11" hidden="1" x14ac:dyDescent="0.25">
      <c r="A33" s="7" t="s">
        <v>43</v>
      </c>
      <c r="B33" s="8" t="s">
        <v>44</v>
      </c>
      <c r="C33" s="2" t="s">
        <v>55</v>
      </c>
      <c r="D33" s="2" t="s">
        <v>252</v>
      </c>
      <c r="E33" s="2" t="s">
        <v>86</v>
      </c>
      <c r="F33" s="3" t="str">
        <f t="shared" si="12"/>
        <v>v.KPI.TOOL.MAPE3.Strat</v>
      </c>
      <c r="G33" s="9" t="s">
        <v>259</v>
      </c>
      <c r="H33" s="2" t="str">
        <f t="shared" si="13"/>
        <v>'='&amp;chr(39)&amp;'if(sum({'&amp;chr(36)&amp;'&lt;PerType={0}'&amp;chr(39)&amp;'&amp;v.Aux.KPITool.Country.Exclusion&amp;'&amp;chr(39)&amp;',m.Classification={Strategic},SOURCE_ID={21}&gt;} [Absolute diff 3])/sum({'&amp;chr(36)&amp;'&lt;[PerType]={0}'&amp;chr(39)&amp;'&amp;v.Aux.KPITool.Country.Exclusion&amp;'&amp;chr(39)&amp;',m.Classification={Strategic},SOURCE_ID={21}&gt;} [In-Market Sales (History)])&gt;9.99,
9.99,
sum({'&amp;chr(36)&amp;'&lt;PerType={0}'&amp;chr(39)&amp;'&amp;v.Aux.KPITool.Country.Exclusion&amp;'&amp;chr(39)&amp;',m.Classification={Strategic},SOURCE_ID={21}&gt;} [Absolute diff 3])/sum({'&amp;chr(36)&amp;'&lt;PerType={0}'&amp;chr(39)&amp;'&amp;v.Aux.KPITool.Country.Exclusion&amp;'&amp;chr(39)&amp;',m.Classification={Strategic},SOURCE_ID={21}&gt;} [In-Market Sales (History)]))'&amp;chr(39)&amp;'
'</v>
      </c>
      <c r="K33" s="2">
        <v>1</v>
      </c>
    </row>
    <row r="34" spans="1:11" hidden="1" x14ac:dyDescent="0.25">
      <c r="A34" s="7" t="s">
        <v>43</v>
      </c>
      <c r="B34" s="8" t="s">
        <v>44</v>
      </c>
      <c r="C34" s="2" t="s">
        <v>55</v>
      </c>
      <c r="D34" s="2" t="s">
        <v>261</v>
      </c>
      <c r="E34" s="2" t="s">
        <v>48</v>
      </c>
      <c r="F34" s="3" t="str">
        <f t="shared" ref="F34:F42" si="14">CONCATENATE(A34,".",B34,".",C34,".",D34,".",E34)</f>
        <v>v.KPI.TOOL.BIAS12.Formula</v>
      </c>
      <c r="G34" s="9" t="s">
        <v>255</v>
      </c>
      <c r="H34" s="2" t="str">
        <f t="shared" ref="H34:H42" si="15">"'"&amp;SUBSTITUTE(SUBSTITUTE(G34,"'","'&amp;chr(39)&amp;'"),"$","'&amp;chr(36)&amp;'")&amp;"'"</f>
        <v>'='&amp;chr(39)&amp;'if(sum({'&amp;chr(36)&amp;'&lt;PerType={0} '&amp;chr(39)&amp;'&amp;v.Aux.KPITool.Country.Exclusion&amp;'&amp;chr(39)&amp;', SOURCE_ID={21}&gt;}[Diff 12])/sum({'&amp;chr(36)&amp;'&lt;[PerType]={0} '&amp;chr(39)&amp;'&amp;v.Aux.KPITool.Country.Exclusion&amp;'&amp;chr(39)&amp;' ,SOURCE_ID={21}&gt;} [In-Market Sales (History)])&gt;9.99,
9.99,
sum({'&amp;chr(36)&amp;'&lt;PerType={0} '&amp;chr(39)&amp;'&amp;v.Aux.KPITool.Country.Exclusion&amp;'&amp;chr(39)&amp;' ,SOURCE_ID={21}&gt;}[Diff 12])/sum({'&amp;chr(36)&amp;'&lt;PerType={0} '&amp;chr(39)&amp;'&amp;v.Aux.KPITool.Country.Exclusion&amp;'&amp;chr(39)&amp;', SOURCE_ID={21}&gt;} [In-Market Sales (History)]))'&amp;chr(39)&amp;''</v>
      </c>
      <c r="K34" s="2">
        <v>1</v>
      </c>
    </row>
    <row r="35" spans="1:11" hidden="1" x14ac:dyDescent="0.25">
      <c r="A35" s="7" t="s">
        <v>43</v>
      </c>
      <c r="B35" s="8" t="s">
        <v>44</v>
      </c>
      <c r="C35" s="2" t="s">
        <v>55</v>
      </c>
      <c r="D35" s="2" t="s">
        <v>261</v>
      </c>
      <c r="E35" s="2" t="s">
        <v>193</v>
      </c>
      <c r="F35" s="3" t="str">
        <f t="shared" si="14"/>
        <v>v.KPI.TOOL.BIAS12.Formula.All</v>
      </c>
      <c r="G35" s="9" t="s">
        <v>294</v>
      </c>
      <c r="H35" s="2" t="str">
        <f t="shared" si="15"/>
        <v>'='&amp;chr(39)&amp;'if(sum({'&amp;chr(36)&amp;'&lt;PerType={0} '&amp;chr(39)&amp;'&amp;v.Aux.KPITool.Country.Exclusion&amp;'&amp;chr(39)&amp;',m.Classification=, PerType={0}, SOURCE_ID={21}&gt;}[Diff 12])/sum({'&amp;chr(36)&amp;'&lt;[PerType]={0} '&amp;chr(39)&amp;'&amp;v.Aux.KPITool.Country.Exclusion&amp;'&amp;chr(39)&amp;' ,m.Classification=, PerType={0},SOURCE_ID={21}&gt;} [In-Market Sales (History)])&gt;9.99,
9.99,
sum({'&amp;chr(36)&amp;'&lt;PerType={0} '&amp;chr(39)&amp;'&amp;v.Aux.KPITool.Country.Exclusion&amp;'&amp;chr(39)&amp;' ,m.Classification=, PerType={0},SOURCE_ID={21}&gt;}[Diff 12])/sum({'&amp;chr(36)&amp;'&lt;PerType={0} '&amp;chr(39)&amp;'&amp;v.Aux.KPITool.Country.Exclusion&amp;'&amp;chr(39)&amp;',m.Classification=, PerType={0}, SOURCE_ID={21}&gt;} [In-Market Sales (History)]))'&amp;chr(39)&amp;''</v>
      </c>
      <c r="K35" s="2">
        <v>1</v>
      </c>
    </row>
    <row r="36" spans="1:11" hidden="1" x14ac:dyDescent="0.25">
      <c r="A36" s="7" t="s">
        <v>43</v>
      </c>
      <c r="B36" s="8" t="s">
        <v>44</v>
      </c>
      <c r="C36" s="2" t="s">
        <v>55</v>
      </c>
      <c r="D36" s="2" t="s">
        <v>261</v>
      </c>
      <c r="E36" s="2" t="s">
        <v>49</v>
      </c>
      <c r="F36" s="3" t="str">
        <f t="shared" si="14"/>
        <v>v.KPI.TOOL.BIAS12.ColorCoding</v>
      </c>
      <c r="G36" s="20" t="s">
        <v>332</v>
      </c>
      <c r="H36" s="2" t="str">
        <f t="shared" si="15"/>
        <v>'='&amp;chr(39)&amp;'if(GetPossibleCount([m.VMI/NVMI])=1, //If there are only one possible VMI/NVMI value we use the T_CUSTVMI targets (if applies)
   if(max({'&amp;chr(36)&amp;'&lt;SOURCE_ID={21},m.Classification=, PerType={0}, T_CUSTVMI_GLOBALCLASS.%HIDE_OVERVIEW_METRIC={"BIAS-12"}&gt;} T_CUSTVMI_GLOBALCLASS.tar.Target)&lt;&gt;0 and max({'&amp;chr(36)&amp;'&lt;SOURCE_ID={21},m.Classification=, PerType={0}, T_CUSTVMI_GLOBALCLASS.%HIDE_OVERVIEW_METRIC={"BIAS-12"}&gt;}T_CUSTVMI_GLOBALCLASS.tar.Tolerance)&lt;&gt;0,
    if(
    //In target
    fabs('&amp;chr(36)&amp;'(v.KPI.TOOL.BIAS12.Formula))&lt;max({'&amp;chr(36)&amp;'&lt;SOURCE_ID={21},m.Classification=, PerType={0}, T_CUSTVMI_GLOBALCLASS.%HIDE_OVERVIEW_METRIC={"BIAS-12"}&gt;} T_CUSTVMI_GLOBALCLASS.tar.Target),v.Layout.Colour.KPI.OnTarget,
    if(
    //Near target
    fabs('&amp;chr(36)&amp;'(v.KPI.TOOL.BIAS12.Formula))&lt;=max({'&amp;chr(36)&amp;'&lt;SOURCE_ID={21},m.Classification=, PerType={0}, T_CUSTVMI_GLOBALCLASS.%HIDE_OVERVIEW_METRIC={"BIAS-12"}&gt;}T_CUSTVMI_GLOBALCLASS.tar.Tolerance) and fabs('&amp;chr(36)&amp;'(v.KPI.TOOL.BIAS12.Formula))&gt;=max({'&amp;chr(36)&amp;'&lt;SOURCE_ID={21},m.Classification=, PerType={0}, T_CUSTVMI_GLOBALCLASS.%HIDE_OVERVIEW_METRIC={"BIAS-12"}&gt;}T_CUSTVMI_GLOBALCLASS.tar.Target),v.Layout.Colour.KPI.NearTarget,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Max({'&amp;chr(36)&amp;'&lt;SOURCE_ID={21},m.Classification=, PerType={0}, T_CUST_ALL_GLOBALCLASS.%HIDE_OVERVIEW_METRIC={"BIAS-12"}&gt;} T_CUST_ALL_GLOBALCLASS.tar.Target)&lt;&gt;0 and Max({'&amp;chr(36)&amp;'&lt;SOURCE_ID={21},m.Classification=, PerType={0}, T_CUST_ALL_GLOBALCLASS.%HIDE_OVERVIEW_METRIC={"BIAS-12"}&gt;} T_CUST_ALL_GLOBALCLASS.tar.Tolerance)&lt;&gt;0,
      if(
     //In target
     fabs('&amp;chr(36)&amp;'(v.KPI.TOOL.BIAS12.Formula))&lt;max({'&amp;chr(36)&amp;'&lt;SOURCE_ID={21},m.Classification=, PerType={0}, T_CUST_ALL_GLOBALCLASS.%HIDE_OVERVIEW_METRIC={"BIAS-12"}&gt;} T_CUST_ALL_GLOBALCLASS.tar.Target),v.Layout.Colour.KPI.OnTarget,
     if(
     //Near target
     fabs('&amp;chr(36)&amp;'(v.KPI.TOOL.BIAS12.Formula))&lt;=max({'&amp;chr(36)&amp;'&lt;SOURCE_ID={21},m.Classification=, PerType={0}, T_CUST_ALL_GLOBALCLASS.%HIDE_OVERVIEW_METRIC={"BIAS-12"}&gt;} T_CUST_ALL_GLOBALCLASS.tar.Tolerance) and fabs('&amp;chr(36)&amp;'(v.KPI.TOOL.BIAS12.Formula))&gt;=max({'&amp;chr(36)&amp;'&lt;SOURCE_ID={21},m.Classification=, PerType={0}, T_CUST_ALL_GLOBALCLASS.%HIDE_OVERVIEW_METRIC={"BIAS-12"}&gt;} T_CUST_ALL_GLOBALCLASS.tar.Target),v.Layout.Colour.KPI.NearTarget,
     //Out of target
     v.Layout.Colour.KPI.AboveTarget))
     ,//Else we use white
     white())
)'&amp;chr(39)&amp;''</v>
      </c>
      <c r="K36" s="2">
        <v>1</v>
      </c>
    </row>
    <row r="37" spans="1:11" hidden="1" x14ac:dyDescent="0.25">
      <c r="A37" s="7" t="s">
        <v>43</v>
      </c>
      <c r="B37" s="8" t="s">
        <v>44</v>
      </c>
      <c r="C37" s="2" t="s">
        <v>55</v>
      </c>
      <c r="D37" s="2" t="s">
        <v>261</v>
      </c>
      <c r="E37" s="2" t="s">
        <v>249</v>
      </c>
      <c r="F37" s="3" t="str">
        <f t="shared" si="14"/>
        <v>v.KPI.TOOL.BIAS12.New.ColorCoding</v>
      </c>
      <c r="G37" s="20" t="s">
        <v>333</v>
      </c>
      <c r="H37" s="2" t="str">
        <f t="shared" si="15"/>
        <v>'='&amp;chr(39)&amp;'if(GetPossibleCount([m.VMI/NVMI])=1, //If there are only one possible VMI/NVMI value we use the T_CUSTVMI targets (if applies)
   if(max({'&amp;chr(36)&amp;'&lt;SOURCE_ID={21},m.Classification={NEW} , PerType={0},T_CUSTVMI_GLOBALCLASS.%HIDE_OVERVIEW_METRIC={"BIAS-12"}&gt;} T_CUSTVMI_GLOBALCLASS.tar.Target)&lt;&gt;0 and max({'&amp;chr(36)&amp;'&lt;SOURCE_ID={21},m.Classification={NEW} , PerType={0},T_CUSTVMI_GLOBALCLASS.%HIDE_OVERVIEW_METRIC={"BIAS-12"}&gt;}T_CUSTVMI_GLOBALCLASS.tar.Tolerance)&lt;&gt;0,
    if(
    //In target
   fabs ('&amp;chr(36)&amp;'(v.KPI.TOOL.BIAS12.New))&lt;max({'&amp;chr(36)&amp;'&lt;SOURCE_ID={21},m.Classification={NEW} , PerType={0},T_CUSTVMI_GLOBALCLASS.%HIDE_OVERVIEW_METRIC={"BIAS-12"}&gt;} T_CUSTVMI_GLOBALCLASS.tar.Target),v.Layout.Colour.KPI.OnTarget,
    if(
    //Near target
   fabs ('&amp;chr(36)&amp;'(v.KPI.TOOL.BIAS12.New))&lt;=max({'&amp;chr(36)&amp;'&lt;SOURCE_ID={21},m.Classification={NEW} , PerType={0},T_CUSTVMI_GLOBALCLASS.%HIDE_OVERVIEW_METRIC={"BIAS-12"}&gt;}T_CUSTVMI_GLOBALCLASS.tar.Tolerance) andfabs ('&amp;chr(36)&amp;'(v.KPI.TOOL.BIAS12.New))&gt;=max({'&amp;chr(36)&amp;'&lt;SOURCE_ID={21},m.Classification={NEW} , PerType={0},T_CUSTVMI_GLOBALCLASS.%HIDE_OVERVIEW_METRIC={"BIAS-12"}&gt;}T_CUSTVMI_GLOBALCLASS.tar.Target),v.Layout.Colour.KPI.NearTarget,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Max({'&amp;chr(36)&amp;'&lt;SOURCE_ID={21},m.Classification={NEW} , PerType={0},T_CUST_ALL_GLOBALCLASS.%HIDE_OVERVIEW_METRIC={"BIAS-12"}&gt;} T_CUST_ALL_GLOBALCLASS.tar.Target)&lt;&gt;0 and Max({'&amp;chr(36)&amp;'&lt;SOURCE_ID={21},m.Classification={NEW} , PerType={0},T_CUST_ALL_GLOBALCLASS.%HIDE_OVERVIEW_METRIC={"BIAS-12"}&gt;} T_CUST_ALL_GLOBALCLASS.tar.Tolerance)&lt;&gt;0,
      if(
     //In target
    fabs ('&amp;chr(36)&amp;'(v.KPI.TOOL.BIAS12.New))&lt;max({'&amp;chr(36)&amp;'&lt;SOURCE_ID={21},m.Classification={NEW} , PerType={0},T_CUST_ALL_GLOBALCLASS.%HIDE_OVERVIEW_METRIC={"BIAS-12"}&gt;} T_CUST_ALL_GLOBALCLASS.tar.Target),v.Layout.Colour.KPI.OnTarget,
     if(
     //Near target
    fabs ('&amp;chr(36)&amp;'(v.KPI.TOOL.BIAS12.New))&lt;=max({'&amp;chr(36)&amp;'&lt;SOURCE_ID={21},m.Classification={NEW} , PerType={0},T_CUST_ALL_GLOBALCLASS.%HIDE_OVERVIEW_METRIC={"BIAS-12"}&gt;} T_CUST_ALL_GLOBALCLASS.tar.Tolerance) andfabs ('&amp;chr(36)&amp;'(v.KPI.TOOL.BIAS12.New))&gt;=max({'&amp;chr(36)&amp;'&lt;SOURCE_ID={21},m.Classification={NEW} , PerType={0},T_CUST_ALL_GLOBALCLASS.%HIDE_OVERVIEW_METRIC={"BIAS-12"}&gt;} T_CUST_ALL_GLOBALCLASS.tar.Target),v.Layout.Colour.KPI.NearTarget,
     //Out of target
     v.Layout.Colour.KPI.AboveTarget))
     ,//Else we use white
     white())
)'&amp;chr(39)&amp;''</v>
      </c>
      <c r="K37" s="2">
        <v>1</v>
      </c>
    </row>
    <row r="38" spans="1:11" hidden="1" x14ac:dyDescent="0.25">
      <c r="A38" s="7" t="s">
        <v>43</v>
      </c>
      <c r="B38" s="8" t="s">
        <v>44</v>
      </c>
      <c r="C38" s="2" t="s">
        <v>55</v>
      </c>
      <c r="D38" s="2" t="s">
        <v>261</v>
      </c>
      <c r="E38" s="2" t="s">
        <v>250</v>
      </c>
      <c r="F38" s="3" t="str">
        <f t="shared" si="14"/>
        <v>v.KPI.TOOL.BIAS12.Strat.ColorCoding</v>
      </c>
      <c r="G38" s="20" t="s">
        <v>334</v>
      </c>
      <c r="H38" s="2" t="str">
        <f t="shared" si="15"/>
        <v>'='&amp;chr(39)&amp;'if(GetPossibleCount([m.VMI/NVMI])=1, //If there are only one possible VMI/NVMI value we use the T_CUSTVMI targets (if applies)
   if(max({'&amp;chr(36)&amp;'&lt;SOURCE_ID={21},m.Classification={Strategic}, PerType={0}, T_CUSTVMI_GLOBALCLASS.%HIDE_OVERVIEW_METRIC={"BIAS-12"}&gt;} T_CUSTVMI_GLOBALCLASS.tar.Target)&lt;&gt;0 and max({'&amp;chr(36)&amp;'&lt;SOURCE_ID={21},m.Classification={Strategic}, PerType={0}, T_CUSTVMI_GLOBALCLASS.%HIDE_OVERVIEW_METRIC={"BIAS-12"}&gt;}T_CUSTVMI_GLOBALCLASS.tar.Tolerance)&lt;&gt;0,
    if(
    //In target
    fabs ('&amp;chr(36)&amp;'(v.KPI.TOOL.BIAS12.Strat))&lt;max({'&amp;chr(36)&amp;'&lt;SOURCE_ID={21},m.Classification={Strategic}, PerType={0}, T_CUSTVMI_GLOBALCLASS.%HIDE_OVERVIEW_METRIC={"BIAS-12"}&gt;} T_CUSTVMI_GLOBALCLASS.tar.Target),v.Layout.Colour.KPI.OnTarget,
    if(
    //Near target
    fabs ('&amp;chr(36)&amp;'(v.KPI.TOOL.BIAS12.Strat))&lt;=max({'&amp;chr(36)&amp;'&lt;SOURCE_ID={21},m.Classification={Strategic}, PerType={0}, T_CUSTVMI_GLOBALCLASS.%HIDE_OVERVIEW_METRIC={"BIAS-12"}&gt;}T_CUSTVMI_GLOBALCLASS.tar.Tolerance) and fabs ('&amp;chr(36)&amp;'(v.KPI.TOOL.BIAS12.Strat))&gt;=max({'&amp;chr(36)&amp;'&lt;SOURCE_ID={21},m.Classification={Strategic}, PerType={0}, T_CUSTVMI_GLOBALCLASS.%HIDE_OVERVIEW_METRIC={"BIAS-12"}&gt;}T_CUSTVMI_GLOBALCLASS.tar.Target),v.Layout.Colour.KPI.NearTarget,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Max({'&amp;chr(36)&amp;'&lt;SOURCE_ID={21},m.Classification={Strategic}, PerType={0}, T_CUST_ALL_GLOBALCLASS.%HIDE_OVERVIEW_METRIC={"BIAS-12"}&gt;} T_CUST_ALL_GLOBALCLASS.tar.Target)&lt;&gt;0 and Max({'&amp;chr(36)&amp;'&lt;SOURCE_ID={21},m.Classification={Strategic}, PerType={0}, T_CUST_ALL_GLOBALCLASS.%HIDE_OVERVIEW_METRIC={"BIAS-12"}&gt;} T_CUST_ALL_GLOBALCLASS.tar.Tolerance)&lt;&gt;0,
      if(
     //In target
     fabs ('&amp;chr(36)&amp;'(v.KPI.TOOL.BIAS12.Strat))&lt;max({'&amp;chr(36)&amp;'&lt;SOURCE_ID={21},m.Classification={Strategic}, PerType={0}, T_CUST_ALL_GLOBALCLASS.%HIDE_OVERVIEW_METRIC={"BIAS-12"}&gt;} T_CUST_ALL_GLOBALCLASS.tar.Target),v.Layout.Colour.KPI.OnTarget,
     if(
     //Near target
     fabs ('&amp;chr(36)&amp;'(v.KPI.TOOL.BIAS12.Strat))&lt;=max({'&amp;chr(36)&amp;'&lt;SOURCE_ID={21},m.Classification={Strategic}, PerType={0}, T_CUST_ALL_GLOBALCLASS.%HIDE_OVERVIEW_METRIC={"BIAS-12"}&gt;} T_CUST_ALL_GLOBALCLASS.tar.Tolerance) and fabs ('&amp;chr(36)&amp;'(v.KPI.TOOL.BIAS12.Strat))&gt;=max({'&amp;chr(36)&amp;'&lt;SOURCE_ID={21},m.Classification={Strategic}, PerType={0}, T_CUST_ALL_GLOBALCLASS.%HIDE_OVERVIEW_METRIC={"BIAS-12"}&gt;} T_CUST_ALL_GLOBALCLASS.tar.Target),v.Layout.Colour.KPI.NearTarget,
     //Out of target
     v.Layout.Colour.KPI.AboveTarget))
     ,//Else we use white
     white())
)'&amp;chr(39)&amp;''</v>
      </c>
      <c r="K38" s="2">
        <v>1</v>
      </c>
    </row>
    <row r="39" spans="1:11" hidden="1" x14ac:dyDescent="0.25">
      <c r="A39" s="7" t="s">
        <v>43</v>
      </c>
      <c r="B39" s="8" t="s">
        <v>44</v>
      </c>
      <c r="C39" s="2" t="s">
        <v>55</v>
      </c>
      <c r="D39" s="2" t="s">
        <v>261</v>
      </c>
      <c r="E39" s="2" t="s">
        <v>251</v>
      </c>
      <c r="F39" s="3" t="str">
        <f t="shared" si="14"/>
        <v>v.KPI.TOOL.BIAS12.NonStrat.ColorCoding</v>
      </c>
      <c r="G39" s="20" t="s">
        <v>335</v>
      </c>
      <c r="H39" s="2" t="str">
        <f t="shared" si="15"/>
        <v>'='&amp;chr(39)&amp;'if(GetPossibleCount([m.VMI/NVMI])=1, //If there are only one possible VMI/NVMI value we use the T_CUSTVMI targets (if applies)
   if(max({'&amp;chr(36)&amp;'&lt;SOURCE_ID={21},m.Classification={NonStrategic}, PerType={0},T_CUSTVMI_GLOBALCLASS.%HIDE_OVERVIEW_METRIC={"BIAS-12"}&gt;} T_CUSTVMI_GLOBALCLASS.tar.Target)&lt;&gt;0 and max({'&amp;chr(36)&amp;'&lt;SOURCE_ID={21},m.Classification={NonStrategic}, PerType={0},T_CUSTVMI_GLOBALCLASS.%HIDE_OVERVIEW_METRIC={"BIAS-12"}&gt;}T_CUSTVMI_GLOBALCLASS.tar.Tolerance)&lt;&gt;0,
    if(
    //In target
    fabs ('&amp;chr(36)&amp;'(v.KPI.TOOL.BIAS12.NonStrat))&lt;max({'&amp;chr(36)&amp;'&lt;SOURCE_ID={21},m.Classification={NonStrategic}, PerType={0},T_CUSTVMI_GLOBALCLASS.%HIDE_OVERVIEW_METRIC={"BIAS-12"}&gt;} T_CUSTVMI_GLOBALCLASS.tar.Target),v.Layout.Colour.KPI.OnTarget,
    if(
    //Near target
    fabs ('&amp;chr(36)&amp;'(v.KPI.TOOL.BIAS12.NonStrat))&lt;=max({'&amp;chr(36)&amp;'&lt;SOURCE_ID={21},m.Classification={NonStrategic}, PerType={0},T_CUSTVMI_GLOBALCLASS.%HIDE_OVERVIEW_METRIC={"BIAS-12"}&gt;}T_CUSTVMI_GLOBALCLASS.tar.Tolerance) and fabs ('&amp;chr(36)&amp;'(v.KPI.TOOL.BIAS12.NonStrat))&gt;=max({'&amp;chr(36)&amp;'&lt;SOURCE_ID={21},m.Classification={NonStrategic}, PerType={0},T_CUSTVMI_GLOBALCLASS.%HIDE_OVERVIEW_METRIC={"BIAS-12"}&gt;}T_CUSTVMI_GLOBALCLASS.tar.Target),v.Layout.Colour.KPI.NearTarget,
    //Out of target
    v.Layout.Colour.KPI.AboveTarget))
   ,//Else we use white
   white())
 ,//Else, we use the Global VMI/NVIM targets at Customer Classification level
 if(
 //If we have values for targets, we display the colors
     Max({'&amp;chr(36)&amp;'&lt;SOURCE_ID={21},m.Classification={NonStrategic}, PerType={0},T_CUST_ALL_GLOBALCLASS.%HIDE_OVERVIEW_METRIC={"BIAS-12"}&gt;} T_CUST_ALL_GLOBALCLASS.tar.Target)&lt;&gt;0 and Max({'&amp;chr(36)&amp;'&lt;SOURCE_ID={21},m.Classification={NonStrategic}, PerType={0},T_CUST_ALL_GLOBALCLASS.%HIDE_OVERVIEW_METRIC={"BIAS-12"}&gt;} T_CUST_ALL_GLOBALCLASS.tar.Tolerance)&lt;&gt;0,
      if(
     //In target
     fabs ('&amp;chr(36)&amp;'(v.KPI.TOOL.BIAS12.NonStrat))&lt;max({'&amp;chr(36)&amp;'&lt;SOURCE_ID={21},m.Classification={NonStrategic}, PerType={0},T_CUST_ALL_GLOBALCLASS.%HIDE_OVERVIEW_METRIC={"BIAS-12"}&gt;} T_CUST_ALL_GLOBALCLASS.tar.Target),v.Layout.Colour.KPI.OnTarget,
     if(
     //Near target
     fabs ('&amp;chr(36)&amp;'(v.KPI.TOOL.BIAS12.NonStrat))&lt;=max({'&amp;chr(36)&amp;'&lt;SOURCE_ID={21},m.Classification={NonStrategic}, PerType={0},T_CUST_ALL_GLOBALCLASS.%HIDE_OVERVIEW_METRIC={"BIAS-12"}&gt;} T_CUST_ALL_GLOBALCLASS.tar.Tolerance) and fabs ('&amp;chr(36)&amp;'(v.KPI.TOOL.BIAS12.NonStrat))&gt;=max({'&amp;chr(36)&amp;'&lt;SOURCE_ID={21},m.Classification={NonStrategic}, PerType={0},T_CUST_ALL_GLOBALCLASS.%HIDE_OVERVIEW_METRIC={"BIAS-12"}&gt;} T_CUST_ALL_GLOBALCLASS.tar.Target),v.Layout.Colour.KPI.NearTarget,
     //Out of target
     v.Layout.Colour.KPI.AboveTarget))
     ,//Else we use white
     white())
)'&amp;chr(39)&amp;''</v>
      </c>
      <c r="K39" s="2">
        <v>1</v>
      </c>
    </row>
    <row r="40" spans="1:11" hidden="1" x14ac:dyDescent="0.25">
      <c r="A40" s="7" t="s">
        <v>43</v>
      </c>
      <c r="B40" s="8" t="s">
        <v>44</v>
      </c>
      <c r="C40" s="2" t="s">
        <v>55</v>
      </c>
      <c r="D40" s="2" t="s">
        <v>261</v>
      </c>
      <c r="E40" s="2" t="s">
        <v>103</v>
      </c>
      <c r="F40" s="3" t="str">
        <f t="shared" si="14"/>
        <v>v.KPI.TOOL.BIAS12.New</v>
      </c>
      <c r="G40" s="9" t="s">
        <v>253</v>
      </c>
      <c r="H40" s="2" t="str">
        <f t="shared" si="15"/>
        <v>'='&amp;chr(39)&amp;'if(sum({'&amp;chr(36)&amp;'&lt;PerType={0}'&amp;chr(39)&amp;'&amp;v.Aux.KPITool.Country.Exclusion&amp;'&amp;chr(39)&amp;',m.Classification={NEW},SOURCE_ID={21}&gt;}[Diff 12])/sum({'&amp;chr(36)&amp;'&lt;[PerType]={0}'&amp;chr(39)&amp;'&amp;v.Aux.KPITool.Country.Exclusion&amp;'&amp;chr(39)&amp;',m.Classification={NEW},SOURCE_ID={21}&gt;} [In-Market Sales (History)])&gt;9.99,
9.99,
sum({'&amp;chr(36)&amp;'&lt;PerType={0}'&amp;chr(39)&amp;'&amp;v.Aux.KPITool.Country.Exclusion&amp;'&amp;chr(39)&amp;',m.Classification={NEW},SOURCE_ID={21}&gt;}[Diff 12])/sum({'&amp;chr(36)&amp;'&lt;PerType={0}'&amp;chr(39)&amp;'&amp;v.Aux.KPITool.Country.Exclusion&amp;'&amp;chr(39)&amp;',m.Classification={NEW},SOURCE_ID={21}&gt;} [In-Market Sales (History)]))'&amp;chr(39)&amp;''</v>
      </c>
      <c r="K40" s="2">
        <v>1</v>
      </c>
    </row>
    <row r="41" spans="1:11" ht="13.5" hidden="1" customHeight="1" x14ac:dyDescent="0.25">
      <c r="A41" s="7" t="s">
        <v>43</v>
      </c>
      <c r="B41" s="8" t="s">
        <v>44</v>
      </c>
      <c r="C41" s="2" t="s">
        <v>55</v>
      </c>
      <c r="D41" s="2" t="s">
        <v>261</v>
      </c>
      <c r="E41" s="2" t="s">
        <v>87</v>
      </c>
      <c r="F41" s="3" t="str">
        <f t="shared" si="14"/>
        <v>v.KPI.TOOL.BIAS12.NonStrat</v>
      </c>
      <c r="G41" s="9" t="s">
        <v>254</v>
      </c>
      <c r="H41" s="2" t="str">
        <f t="shared" si="15"/>
        <v>'='&amp;chr(39)&amp;'if(sum({'&amp;chr(36)&amp;'&lt;PerType={0} '&amp;chr(39)&amp;'&amp;v.Aux.KPITool.Country.Exclusion&amp;'&amp;chr(39)&amp;',m.Classification={NonStrategic},SOURCE_ID={21}&gt;}[Diff 12])/sum({'&amp;chr(36)&amp;'&lt;[PerType]={0} '&amp;chr(39)&amp;'&amp;v.Aux.KPITool.Country.Exclusion&amp;'&amp;chr(39)&amp;',m.Classification={NonStrategic},SOURCE_ID={21}&gt;} [In-Market Sales (History)])&gt;9.99,
9.99,
sum({'&amp;chr(36)&amp;'&lt;PerType={0} '&amp;chr(39)&amp;'&amp;v.Aux.KPITool.Country.Exclusion&amp;'&amp;chr(39)&amp;',m.Classification={NonStrategic},SOURCE_ID={21}&gt;}[Diff 12])/sum({'&amp;chr(36)&amp;'&lt;PerType={0} '&amp;chr(39)&amp;'&amp;v.Aux.KPITool.Country.Exclusion&amp;'&amp;chr(39)&amp;',m.Classification={NonStrategic},SOURCE_ID={21}&gt;} [In-Market Sales (History)]))'&amp;chr(39)&amp;''</v>
      </c>
      <c r="K41" s="2">
        <v>1</v>
      </c>
    </row>
    <row r="42" spans="1:11" hidden="1" x14ac:dyDescent="0.25">
      <c r="A42" s="7" t="s">
        <v>43</v>
      </c>
      <c r="B42" s="8" t="s">
        <v>44</v>
      </c>
      <c r="C42" s="2" t="s">
        <v>55</v>
      </c>
      <c r="D42" s="2" t="s">
        <v>261</v>
      </c>
      <c r="E42" s="2" t="s">
        <v>86</v>
      </c>
      <c r="F42" s="3" t="str">
        <f t="shared" si="14"/>
        <v>v.KPI.TOOL.BIAS12.Strat</v>
      </c>
      <c r="G42" s="9" t="s">
        <v>299</v>
      </c>
      <c r="H42" s="2" t="str">
        <f t="shared" si="15"/>
        <v>'='&amp;chr(39)&amp;'if(sum({'&amp;chr(36)&amp;'&lt;PerType={0}'&amp;chr(39)&amp;'&amp;v.Aux.KPITool.Country.Exclusion&amp;'&amp;chr(39)&amp;',m.Classification={Strategic}, PerType={0},SOURCE_ID={21}&gt;}[Diff 12])/sum({'&amp;chr(36)&amp;'&lt;[PerType]={0}'&amp;chr(39)&amp;'&amp;v.Aux.KPITool.Country.Exclusion&amp;'&amp;chr(39)&amp;',m.Classification={Strategic}, PerType={0},SOURCE_ID={21}&gt;} [In-Market Sales (History)])&gt;9.99,
9.99,
sum({'&amp;chr(36)&amp;'&lt;PerType={0}'&amp;chr(39)&amp;'&amp;v.Aux.KPITool.Country.Exclusion&amp;'&amp;chr(39)&amp;',m.Classification={Strategic}, PerType={0},SOURCE_ID={21}&gt;}[Diff 12])/sum({'&amp;chr(36)&amp;'&lt;PerType={0}'&amp;chr(39)&amp;'&amp;v.Aux.KPITool.Country.Exclusion&amp;'&amp;chr(39)&amp;',m.Classification={Strategic}, PerType={0},SOURCE_ID={21}&gt;} [In-Market Sales (History)]))'&amp;chr(39)&amp;'
'</v>
      </c>
      <c r="K42" s="2">
        <v>1</v>
      </c>
    </row>
    <row r="43" spans="1:11" hidden="1" x14ac:dyDescent="0.25">
      <c r="A43" s="7" t="s">
        <v>43</v>
      </c>
      <c r="B43" s="8" t="s">
        <v>44</v>
      </c>
      <c r="C43" s="2" t="s">
        <v>55</v>
      </c>
      <c r="D43" s="2" t="s">
        <v>57</v>
      </c>
      <c r="E43" s="2" t="s">
        <v>58</v>
      </c>
      <c r="F43" s="3" t="str">
        <f t="shared" si="0"/>
        <v>v.KPI.TOOL.FR.All.Normal</v>
      </c>
      <c r="G43" s="20" t="s">
        <v>80</v>
      </c>
      <c r="H43" s="2" t="str">
        <f t="shared" si="1"/>
        <v>'='&amp;chr(39)&amp;'sum({'&amp;chr(36)&amp;'&lt;PerType={0} '&amp;chr(39)&amp;'&amp;v.Aux.KPITool.Country.Exclusion&amp;'&amp;chr(39)&amp;',LIFR_AREA_ID={2}&gt;} LinesFilled) / sum({'&amp;chr(36)&amp;'&lt;PerType={0} '&amp;chr(39)&amp;'&amp;v.Aux.KPITool.Country.Exclusion&amp;'&amp;chr(39)&amp;',LIFR_AREA_ID={2}&gt;} LinesDemand)'&amp;chr(39)&amp;''</v>
      </c>
      <c r="K43" s="2">
        <v>1</v>
      </c>
    </row>
    <row r="44" spans="1:11" hidden="1" x14ac:dyDescent="0.25">
      <c r="A44" s="7" t="s">
        <v>43</v>
      </c>
      <c r="B44" s="8" t="s">
        <v>44</v>
      </c>
      <c r="C44" s="2" t="s">
        <v>55</v>
      </c>
      <c r="D44" s="2" t="s">
        <v>59</v>
      </c>
      <c r="E44" s="2" t="s">
        <v>58</v>
      </c>
      <c r="F44" s="3" t="str">
        <f t="shared" si="0"/>
        <v>v.KPI.TOOL.FR.NonStrat.Normal</v>
      </c>
      <c r="G44" s="20" t="s">
        <v>81</v>
      </c>
      <c r="H44" s="2" t="str">
        <f t="shared" si="1"/>
        <v>'='&amp;chr(39)&amp;'sum({'&amp;chr(36)&amp;'&lt;PerType={0} '&amp;chr(39)&amp;'&amp;v.Aux.KPITool.Country.Exclusion&amp;'&amp;chr(39)&amp;',LIFR_AREA_ID={4}&gt;} LinesFilled) / sum({'&amp;chr(36)&amp;'&lt;PerType={0} '&amp;chr(39)&amp;'&amp;v.Aux.KPITool.Country.Exclusion&amp;'&amp;chr(39)&amp;',LIFR_AREA_ID={4}&gt;} LinesDemand)'&amp;chr(39)&amp;''</v>
      </c>
      <c r="K44" s="2">
        <v>1</v>
      </c>
    </row>
    <row r="45" spans="1:11" hidden="1" x14ac:dyDescent="0.25">
      <c r="A45" s="7" t="s">
        <v>43</v>
      </c>
      <c r="B45" s="8" t="s">
        <v>44</v>
      </c>
      <c r="C45" s="2" t="s">
        <v>55</v>
      </c>
      <c r="D45" s="2" t="s">
        <v>184</v>
      </c>
      <c r="E45" s="2" t="s">
        <v>58</v>
      </c>
      <c r="F45" s="3" t="str">
        <f t="shared" ref="F45" si="16">CONCATENATE(A45,".",B45,".",C45,".",D45,".",E45)</f>
        <v>v.KPI.TOOL.FR.Brand.Normal</v>
      </c>
      <c r="G45" s="20" t="s">
        <v>185</v>
      </c>
      <c r="H45" s="2" t="str">
        <f t="shared" ref="H45" si="17">"'"&amp;SUBSTITUTE(SUBSTITUTE(G45,"'","'&amp;chr(39)&amp;'"),"$","'&amp;chr(36)&amp;'")&amp;"'"</f>
        <v>'='&amp;chr(39)&amp;'sum({'&amp;chr(36)&amp;'&lt;PerType={0} '&amp;chr(39)&amp;'&amp;v.Aux.KPITool.Country.Exclusion&amp;'&amp;chr(39)&amp;',LIFR_AREA_ID={1}&gt;} LinesFilled) / sum({'&amp;chr(36)&amp;'&lt;PerType={0} '&amp;chr(39)&amp;'&amp;v.Aux.KPITool.Country.Exclusion&amp;'&amp;chr(39)&amp;',LIFR_AREA_ID={1}&gt;} LinesDemand)'&amp;chr(39)&amp;''</v>
      </c>
      <c r="K45" s="2">
        <v>1</v>
      </c>
    </row>
    <row r="46" spans="1:11" hidden="1" x14ac:dyDescent="0.25">
      <c r="A46" s="7" t="s">
        <v>43</v>
      </c>
      <c r="B46" s="8" t="s">
        <v>44</v>
      </c>
      <c r="C46" s="2" t="s">
        <v>55</v>
      </c>
      <c r="D46" s="2" t="s">
        <v>60</v>
      </c>
      <c r="E46" s="2" t="s">
        <v>58</v>
      </c>
      <c r="F46" s="3" t="str">
        <f t="shared" si="0"/>
        <v>v.KPI.TOOL.FR.Strat.Normal</v>
      </c>
      <c r="G46" s="20" t="s">
        <v>82</v>
      </c>
      <c r="H46" s="2" t="str">
        <f t="shared" si="1"/>
        <v>'='&amp;chr(39)&amp;'sum( {'&amp;chr(36)&amp;'&lt;PerType={0} '&amp;chr(39)&amp;'&amp;v.Aux.KPITool.Country.Exclusion&amp;'&amp;chr(39)&amp;',LIFR_AREA_ID={3}&gt;} LinesFilled) / sum( {'&amp;chr(36)&amp;'&lt;PerType={0} '&amp;chr(39)&amp;'&amp;v.Aux.KPITool.Country.Exclusion&amp;'&amp;chr(39)&amp;',LIFR_AREA_ID={3}&gt;} LinesDemand)'&amp;chr(39)&amp;''</v>
      </c>
      <c r="K46" s="2">
        <v>1</v>
      </c>
    </row>
    <row r="47" spans="1:11" hidden="1" x14ac:dyDescent="0.25">
      <c r="A47" s="7" t="s">
        <v>43</v>
      </c>
      <c r="B47" s="8" t="s">
        <v>44</v>
      </c>
      <c r="C47" s="2" t="s">
        <v>55</v>
      </c>
      <c r="D47" s="2" t="s">
        <v>57</v>
      </c>
      <c r="E47" s="2" t="s">
        <v>84</v>
      </c>
      <c r="F47" s="3" t="str">
        <f t="shared" si="0"/>
        <v>v.KPI.TOOL.FR.All.YTD</v>
      </c>
      <c r="G47" s="20" t="s">
        <v>343</v>
      </c>
      <c r="H47" s="2" t="str">
        <f t="shared" si="1"/>
        <v>'='&amp;chr(39)&amp;'sum({'&amp;chr(36)&amp;'&lt;PerType={99} '&amp;chr(39)&amp;'&amp;v.Aux.KPITool.Country.Exclusion&amp;'&amp;chr(39)&amp;',LIFR_AREA_ID={2},[YearMonthNum]={"&lt;='&amp;chr(36)&amp;'(v.Aux.KPITool.Max.Month)"}&gt;} LinesFilled) / sum({'&amp;chr(36)&amp;'&lt;PerType={99} '&amp;chr(39)&amp;'&amp;v.Aux.KPITool.Country.Exclusion&amp;'&amp;chr(39)&amp;',LIFR_AREA_ID={2},[YearMonthNum]={"&lt;='&amp;chr(36)&amp;'(v.Aux.KPITool.Max.Month)"}&gt;} LinesDemand)'&amp;chr(39)&amp;''</v>
      </c>
      <c r="K47" s="2">
        <v>1</v>
      </c>
    </row>
    <row r="48" spans="1:11" hidden="1" x14ac:dyDescent="0.25">
      <c r="A48" s="7" t="s">
        <v>43</v>
      </c>
      <c r="B48" s="8" t="s">
        <v>44</v>
      </c>
      <c r="C48" s="2" t="s">
        <v>55</v>
      </c>
      <c r="D48" s="2" t="s">
        <v>59</v>
      </c>
      <c r="E48" s="2" t="s">
        <v>84</v>
      </c>
      <c r="F48" s="3" t="str">
        <f t="shared" si="0"/>
        <v>v.KPI.TOOL.FR.NonStrat.YTD</v>
      </c>
      <c r="G48" s="20" t="s">
        <v>345</v>
      </c>
      <c r="H48" s="2" t="str">
        <f t="shared" si="1"/>
        <v>'='&amp;chr(39)&amp;'sum({'&amp;chr(36)&amp;'&lt;PerType={99} '&amp;chr(39)&amp;'&amp;v.Aux.KPITool.Country.Exclusion&amp;'&amp;chr(39)&amp;',LIFR_AREA_ID={4},[YearMonthNum]={"&lt;='&amp;chr(36)&amp;'(v.Aux.KPITool.Max.Month)"}&gt;} LinesFilled) / sum({'&amp;chr(36)&amp;'&lt;PerType={99} '&amp;chr(39)&amp;'&amp;v.Aux.KPITool.Country.Exclusion&amp;'&amp;chr(39)&amp;',LIFR_AREA_ID={4},[YearMonthNum]={"&lt;='&amp;chr(36)&amp;'(v.Aux.KPITool.Max.Month)"}&gt;} LinesDemand)'&amp;chr(39)&amp;''</v>
      </c>
      <c r="K48" s="2">
        <v>1</v>
      </c>
    </row>
    <row r="49" spans="1:11" hidden="1" x14ac:dyDescent="0.25">
      <c r="A49" s="7" t="s">
        <v>43</v>
      </c>
      <c r="B49" s="8" t="s">
        <v>44</v>
      </c>
      <c r="C49" s="2" t="s">
        <v>55</v>
      </c>
      <c r="D49" s="2" t="s">
        <v>184</v>
      </c>
      <c r="E49" s="2" t="s">
        <v>84</v>
      </c>
      <c r="F49" s="3" t="str">
        <f t="shared" ref="F49" si="18">CONCATENATE(A49,".",B49,".",C49,".",D49,".",E49)</f>
        <v>v.KPI.TOOL.FR.Brand.YTD</v>
      </c>
      <c r="G49" s="20" t="s">
        <v>186</v>
      </c>
      <c r="H49" s="2" t="str">
        <f t="shared" ref="H49" si="19">"'"&amp;SUBSTITUTE(SUBSTITUTE(G49,"'","'&amp;chr(39)&amp;'"),"$","'&amp;chr(36)&amp;'")&amp;"'"</f>
        <v>'='&amp;chr(39)&amp;'sum({'&amp;chr(36)&amp;'&lt;PerType={99} '&amp;chr(39)&amp;'&amp;v.Aux.KPITool.Country.Exclusion&amp;'&amp;chr(39)&amp;',LIFR_AREA_ID={1}&gt;} LinesFilled) / sum({'&amp;chr(36)&amp;'&lt;PerType={99} '&amp;chr(39)&amp;'&amp;v.Aux.KPITool.Country.Exclusion&amp;'&amp;chr(39)&amp;',LIFR_AREA_ID={1}&gt;} LinesDemand)'&amp;chr(39)&amp;''</v>
      </c>
      <c r="K49" s="2">
        <v>1</v>
      </c>
    </row>
    <row r="50" spans="1:11" hidden="1" x14ac:dyDescent="0.25">
      <c r="A50" s="7" t="s">
        <v>43</v>
      </c>
      <c r="B50" s="8" t="s">
        <v>44</v>
      </c>
      <c r="C50" s="2" t="s">
        <v>55</v>
      </c>
      <c r="D50" s="2" t="s">
        <v>60</v>
      </c>
      <c r="E50" s="2" t="s">
        <v>84</v>
      </c>
      <c r="F50" s="3" t="str">
        <f t="shared" si="0"/>
        <v>v.KPI.TOOL.FR.Strat.YTD</v>
      </c>
      <c r="G50" s="20" t="s">
        <v>344</v>
      </c>
      <c r="H50" s="2" t="str">
        <f t="shared" si="1"/>
        <v>'='&amp;chr(39)&amp;'sum( {'&amp;chr(36)&amp;'&lt;PerType={99} '&amp;chr(39)&amp;'&amp;v.Aux.KPITool.Country.Exclusion&amp;'&amp;chr(39)&amp;',LIFR_AREA_ID={3},[YearMonthNum]={"&lt;='&amp;chr(36)&amp;'(v.Aux.KPITool.Max.Month)"}&gt;} LinesFilled) / sum( {'&amp;chr(36)&amp;'&lt;PerType={99} '&amp;chr(39)&amp;'&amp;v.Aux.KPITool.Country.Exclusion&amp;'&amp;chr(39)&amp;',LIFR_AREA_ID={3},[YearMonthNum]={"&lt;='&amp;chr(36)&amp;'(v.Aux.KPITool.Max.Month)"}&gt;} LinesDemand)'&amp;chr(39)&amp;''</v>
      </c>
      <c r="K50" s="2">
        <v>1</v>
      </c>
    </row>
    <row r="51" spans="1:11" hidden="1" x14ac:dyDescent="0.25">
      <c r="A51" s="7" t="s">
        <v>43</v>
      </c>
      <c r="B51" s="8" t="s">
        <v>44</v>
      </c>
      <c r="C51" s="2" t="s">
        <v>55</v>
      </c>
      <c r="D51" s="2" t="s">
        <v>57</v>
      </c>
      <c r="E51" s="21" t="s">
        <v>68</v>
      </c>
      <c r="F51" s="3" t="str">
        <f t="shared" si="0"/>
        <v>v.KPI.TOOL.FR.All.EvolutionAggScaleMin</v>
      </c>
      <c r="G51" s="20" t="s">
        <v>74</v>
      </c>
      <c r="H51" s="2" t="str">
        <f t="shared" si="1"/>
        <v>'='&amp;chr(39)&amp;'rangemin(
min( {'&amp;chr(36)&amp;'&lt;PerType={0} '&amp;chr(39)&amp;'&amp;v.Aux.KPITool.Country.Exclusion&amp;'&amp;chr(39)&amp;',LIFR_AREA_ID={2}&gt;} aggr(sum( {'&amp;chr(36)&amp;'&lt;PerType={0} '&amp;chr(39)&amp;'&amp;v.Aux.KPITool.Country.Exclusion&amp;'&amp;chr(39)&amp;',LIFR_AREA_ID={2}&gt;} LinesFilled) / sum( {'&amp;chr(36)&amp;'&lt;PerType={0} '&amp;chr(39)&amp;'&amp;v.Aux.KPITool.Country.Exclusion&amp;'&amp;chr(39)&amp;',LIFR_AREA_ID={2}&gt;} LinesDemand),YearMonth)),
min( {'&amp;chr(36)&amp;'&lt;PerType={0} '&amp;chr(39)&amp;'&amp;v.Aux.KPITool.Country.Exclusion&amp;'&amp;chr(39)&amp;',LIFR_AREA_ID={2}&gt;} aggr(sum( {'&amp;chr(36)&amp;'&lt;PerType={0} '&amp;chr(39)&amp;'&amp;v.Aux.KPITool.Country.Exclusion&amp;'&amp;chr(39)&amp;',LIFR_AREA_ID={2}&gt;} LinesFilled) / sum( {'&amp;chr(36)&amp;'&lt;PerType={0}'&amp;chr(39)&amp;'&amp;v.Aux.KPITool.Country.Exclusion&amp;'&amp;chr(39)&amp;',LIFR_AREA_ID={2}&gt;} LinesDemand),YearMonth,RegionHier)))'&amp;chr(39)&amp;''</v>
      </c>
      <c r="I51" s="2">
        <v>1</v>
      </c>
      <c r="K51" s="2">
        <v>1</v>
      </c>
    </row>
    <row r="52" spans="1:11" hidden="1" x14ac:dyDescent="0.25">
      <c r="A52" s="7" t="s">
        <v>43</v>
      </c>
      <c r="B52" s="8" t="s">
        <v>44</v>
      </c>
      <c r="C52" s="2" t="s">
        <v>55</v>
      </c>
      <c r="D52" s="2" t="s">
        <v>57</v>
      </c>
      <c r="E52" s="21" t="s">
        <v>69</v>
      </c>
      <c r="F52" s="3" t="str">
        <f t="shared" si="0"/>
        <v>v.KPI.TOOL.FR.All.EvolutionAggScaleMax</v>
      </c>
      <c r="G52" s="20" t="s">
        <v>75</v>
      </c>
      <c r="H52" s="2" t="str">
        <f t="shared" si="1"/>
        <v>'='&amp;chr(39)&amp;'rangemax(
max( {'&amp;chr(36)&amp;'&lt;PerType={0} '&amp;chr(39)&amp;'&amp;v.Aux.KPITool.Country.Exclusion&amp;'&amp;chr(39)&amp;',LIFR_AREA_ID={2}&gt;} aggr(sum( {'&amp;chr(36)&amp;'&lt;PerType={0} '&amp;chr(39)&amp;'&amp;v.Aux.KPITool.Country.Exclusion&amp;'&amp;chr(39)&amp;',LIFR_AREA_ID={2}&gt;} LinesFilled) / sum( {'&amp;chr(36)&amp;'&lt;PerType={0} '&amp;chr(39)&amp;'&amp;v.Aux.KPITool.Country.Exclusion&amp;'&amp;chr(39)&amp;',LIFR_AREA_ID={2}&gt;} LinesDemand),YearMonth)),
max( {'&amp;chr(36)&amp;'&lt;PerType={0} '&amp;chr(39)&amp;'&amp;v.Aux.KPITool.Country.Exclusion&amp;'&amp;chr(39)&amp;',LIFR_AREA_ID={2}&gt;} aggr(sum( {'&amp;chr(36)&amp;'&lt;PerType={0} '&amp;chr(39)&amp;'&amp;v.Aux.KPITool.Country.Exclusion&amp;'&amp;chr(39)&amp;',LIFR_AREA_ID={2}&gt;} LinesFilled) / sum( {'&amp;chr(36)&amp;'&lt;PerType={0} '&amp;chr(39)&amp;'&amp;v.Aux.KPITool.Country.Exclusion&amp;'&amp;chr(39)&amp;',LIFR_AREA_ID={2}&gt;} LinesDemand),YearMonth,RegionHier)))'&amp;chr(39)&amp;''</v>
      </c>
      <c r="I52" s="2">
        <v>1</v>
      </c>
      <c r="K52" s="2">
        <v>1</v>
      </c>
    </row>
    <row r="53" spans="1:11" hidden="1" x14ac:dyDescent="0.25">
      <c r="A53" s="7" t="s">
        <v>43</v>
      </c>
      <c r="B53" s="8" t="s">
        <v>44</v>
      </c>
      <c r="C53" s="2" t="s">
        <v>55</v>
      </c>
      <c r="D53" s="2" t="s">
        <v>184</v>
      </c>
      <c r="E53" s="21" t="s">
        <v>68</v>
      </c>
      <c r="F53" s="3" t="str">
        <f t="shared" ref="F53:F54" si="20">CONCATENATE(A53,".",B53,".",C53,".",D53,".",E53)</f>
        <v>v.KPI.TOOL.FR.Brand.EvolutionAggScaleMin</v>
      </c>
      <c r="G53" s="20" t="s">
        <v>192</v>
      </c>
      <c r="H53" s="2" t="str">
        <f t="shared" ref="H53:H54" si="21">"'"&amp;SUBSTITUTE(SUBSTITUTE(G53,"'","'&amp;chr(39)&amp;'"),"$","'&amp;chr(36)&amp;'")&amp;"'"</f>
        <v>'='&amp;chr(39)&amp;'rangemin(
min( {'&amp;chr(36)&amp;'&lt;PerType={0} '&amp;chr(39)&amp;'&amp;v.Aux.KPITool.Country.Exclusion&amp;'&amp;chr(39)&amp;',LIFR_AREA_ID={1}&gt;} aggr(sum( {'&amp;chr(36)&amp;'&lt;PerType={0} '&amp;chr(39)&amp;'&amp;v.Aux.KPITool.Country.Exclusion&amp;'&amp;chr(39)&amp;',LIFR_AREA_ID={1}&gt;} LinesFilled) / sum( {'&amp;chr(36)&amp;'&lt;PerType={0} '&amp;chr(39)&amp;'&amp;v.Aux.KPITool.Country.Exclusion&amp;'&amp;chr(39)&amp;',LIFR_AREA_ID={1}&gt;} LinesDemand),YearMonth)),
min( {'&amp;chr(36)&amp;'&lt;PerType={0} '&amp;chr(39)&amp;'&amp;v.Aux.KPITool.Country.Exclusion&amp;'&amp;chr(39)&amp;',LIFR_AREA_ID={1}&gt;} aggr(sum( {'&amp;chr(36)&amp;'&lt;PerType={0} '&amp;chr(39)&amp;'&amp;v.Aux.KPITool.Country.Exclusion&amp;'&amp;chr(39)&amp;',LIFR_AREA_ID={1}&gt;} LinesFilled) / sum( {'&amp;chr(36)&amp;'&lt;PerType={0}'&amp;chr(39)&amp;'&amp;v.Aux.KPITool.Country.Exclusion&amp;'&amp;chr(39)&amp;',LIFR_AREA_ID={1}&gt;} LinesDemand),YearMonth,RegionHier)))'&amp;chr(39)&amp;''</v>
      </c>
      <c r="I53" s="2">
        <v>1</v>
      </c>
      <c r="K53" s="2">
        <v>1</v>
      </c>
    </row>
    <row r="54" spans="1:11" hidden="1" x14ac:dyDescent="0.25">
      <c r="A54" s="7" t="s">
        <v>43</v>
      </c>
      <c r="B54" s="8" t="s">
        <v>44</v>
      </c>
      <c r="C54" s="2" t="s">
        <v>55</v>
      </c>
      <c r="D54" s="2" t="s">
        <v>184</v>
      </c>
      <c r="E54" s="21" t="s">
        <v>69</v>
      </c>
      <c r="F54" s="3" t="str">
        <f t="shared" si="20"/>
        <v>v.KPI.TOOL.FR.Brand.EvolutionAggScaleMax</v>
      </c>
      <c r="G54" s="20" t="s">
        <v>191</v>
      </c>
      <c r="H54" s="2" t="str">
        <f t="shared" si="21"/>
        <v>'='&amp;chr(39)&amp;'rangemax(
max( {'&amp;chr(36)&amp;'&lt;PerType={0} '&amp;chr(39)&amp;'&amp;v.Aux.KPITool.Country.Exclusion&amp;'&amp;chr(39)&amp;',LIFR_AREA_ID={1}&gt;} aggr(sum( {'&amp;chr(36)&amp;'&lt;PerType={0} '&amp;chr(39)&amp;'&amp;v.Aux.KPITool.Country.Exclusion&amp;'&amp;chr(39)&amp;',LIFR_AREA_ID={1}&gt;} LinesFilled) / sum( {'&amp;chr(36)&amp;'&lt;PerType={0} '&amp;chr(39)&amp;'&amp;v.Aux.KPITool.Country.Exclusion&amp;'&amp;chr(39)&amp;',LIFR_AREA_ID={1}&gt;} LinesDemand),YearMonth)),
max( {'&amp;chr(36)&amp;'&lt;PerType={0} '&amp;chr(39)&amp;'&amp;v.Aux.KPITool.Country.Exclusion&amp;'&amp;chr(39)&amp;',LIFR_AREA_ID={1}&gt;} aggr(sum( {'&amp;chr(36)&amp;'&lt;PerType={0} '&amp;chr(39)&amp;'&amp;v.Aux.KPITool.Country.Exclusion&amp;'&amp;chr(39)&amp;',LIFR_AREA_ID={1}&gt;} LinesFilled) / sum( {'&amp;chr(36)&amp;'&lt;PerType={0} '&amp;chr(39)&amp;'&amp;v.Aux.KPITool.Country.Exclusion&amp;'&amp;chr(39)&amp;',LIFR_AREA_ID={1}&gt;} LinesDemand),YearMonth,RegionHier)))'&amp;chr(39)&amp;''</v>
      </c>
      <c r="I54" s="2">
        <v>1</v>
      </c>
      <c r="K54" s="2">
        <v>1</v>
      </c>
    </row>
    <row r="55" spans="1:11" hidden="1" x14ac:dyDescent="0.25">
      <c r="A55" s="7" t="s">
        <v>43</v>
      </c>
      <c r="B55" s="8" t="s">
        <v>44</v>
      </c>
      <c r="C55" s="2" t="s">
        <v>55</v>
      </c>
      <c r="D55" s="2" t="s">
        <v>60</v>
      </c>
      <c r="E55" s="21" t="s">
        <v>68</v>
      </c>
      <c r="F55" s="3" t="str">
        <f t="shared" si="0"/>
        <v>v.KPI.TOOL.FR.Strat.EvolutionAggScaleMin</v>
      </c>
      <c r="G55" s="20" t="s">
        <v>76</v>
      </c>
      <c r="H55" s="2" t="str">
        <f t="shared" si="1"/>
        <v>'='&amp;chr(39)&amp;'rangemin(
min( {'&amp;chr(36)&amp;'&lt;PerType={0} '&amp;chr(39)&amp;'&amp;v.Aux.KPITool.Country.Exclusion&amp;'&amp;chr(39)&amp;',LIFR_AREA_ID={3}&gt;} aggr(sum( {'&amp;chr(36)&amp;'&lt;PerType={0} '&amp;chr(39)&amp;'&amp;v.Aux.KPITool.Country.Exclusion&amp;'&amp;chr(39)&amp;',LIFR_AREA_ID={3}&gt;} LinesFilled) / sum( {'&amp;chr(36)&amp;'&lt;PerType={0} '&amp;chr(39)&amp;'&amp;v.Aux.KPITool.Country.Exclusion&amp;'&amp;chr(39)&amp;',LIFR_AREA_ID={3}&gt;} LinesDemand),YearMonth)),
min( {'&amp;chr(36)&amp;'&lt;PerType={0} '&amp;chr(39)&amp;'&amp;v.Aux.KPITool.Country.Exclusion&amp;'&amp;chr(39)&amp;',LIFR_AREA_ID={3}&gt;} aggr(sum( {'&amp;chr(36)&amp;'&lt;PerType={0} '&amp;chr(39)&amp;'&amp;v.Aux.KPITool.Country.Exclusion&amp;'&amp;chr(39)&amp;',LIFR_AREA_ID={3}&gt;} LinesFilled) / sum( {'&amp;chr(36)&amp;'&lt;PerType={0} '&amp;chr(39)&amp;'&amp;v.Aux.KPITool.Country.Exclusion&amp;'&amp;chr(39)&amp;',LIFR_AREA_ID={3}&gt;} LinesDemand),YearMonth,RegionHier)))'&amp;chr(39)&amp;''</v>
      </c>
      <c r="K55" s="2">
        <v>1</v>
      </c>
    </row>
    <row r="56" spans="1:11" hidden="1" x14ac:dyDescent="0.25">
      <c r="A56" s="7" t="s">
        <v>43</v>
      </c>
      <c r="B56" s="8" t="s">
        <v>44</v>
      </c>
      <c r="C56" s="2" t="s">
        <v>55</v>
      </c>
      <c r="D56" s="2" t="s">
        <v>60</v>
      </c>
      <c r="E56" s="21" t="s">
        <v>69</v>
      </c>
      <c r="F56" s="3" t="str">
        <f t="shared" si="0"/>
        <v>v.KPI.TOOL.FR.Strat.EvolutionAggScaleMax</v>
      </c>
      <c r="G56" s="20" t="s">
        <v>77</v>
      </c>
      <c r="H56" s="2" t="str">
        <f t="shared" si="1"/>
        <v>'='&amp;chr(39)&amp;'rangemax(
max( {'&amp;chr(36)&amp;'&lt;PerType={0} '&amp;chr(39)&amp;'&amp;v.Aux.KPITool.Country.Exclusion&amp;'&amp;chr(39)&amp;',LIFR_AREA_ID={3}&gt;} aggr(sum( {'&amp;chr(36)&amp;'&lt;PerType={0} '&amp;chr(39)&amp;'&amp;v.Aux.KPITool.Country.Exclusion&amp;'&amp;chr(39)&amp;',LIFR_AREA_ID={3}&gt;} LinesFilled) / sum( {'&amp;chr(36)&amp;'&lt;PerType={0} '&amp;chr(39)&amp;'&amp;v.Aux.KPITool.Country.Exclusion&amp;'&amp;chr(39)&amp;',LIFR_AREA_ID={3}&gt;} LinesDemand),YearMonth)),
max( {'&amp;chr(36)&amp;'&lt;PerType={0} '&amp;chr(39)&amp;'&amp;v.Aux.KPITool.Country.Exclusion&amp;'&amp;chr(39)&amp;',LIFR_AREA_ID={3}&gt;} aggr(sum( {'&amp;chr(36)&amp;'&lt;PerType={0} '&amp;chr(39)&amp;'&amp;v.Aux.KPITool.Country.Exclusion&amp;'&amp;chr(39)&amp;',LIFR_AREA_ID={3}&gt;} LinesFilled) / sum( {'&amp;chr(36)&amp;'&lt;PerType={0} '&amp;chr(39)&amp;'&amp;v.Aux.KPITool.Country.Exclusion&amp;'&amp;chr(39)&amp;',LIFR_AREA_ID={3}&gt;} LinesDemand),YearMonth,RegionHier)))'&amp;chr(39)&amp;''</v>
      </c>
      <c r="K56" s="2">
        <v>1</v>
      </c>
    </row>
    <row r="57" spans="1:11" hidden="1" x14ac:dyDescent="0.25">
      <c r="A57" s="7" t="s">
        <v>43</v>
      </c>
      <c r="B57" s="8" t="s">
        <v>44</v>
      </c>
      <c r="C57" s="2" t="s">
        <v>55</v>
      </c>
      <c r="D57" s="2" t="s">
        <v>59</v>
      </c>
      <c r="E57" s="21" t="s">
        <v>68</v>
      </c>
      <c r="F57" s="3" t="str">
        <f t="shared" si="0"/>
        <v>v.KPI.TOOL.FR.NonStrat.EvolutionAggScaleMin</v>
      </c>
      <c r="G57" s="20" t="s">
        <v>79</v>
      </c>
      <c r="H57" s="2" t="str">
        <f t="shared" si="1"/>
        <v>'='&amp;chr(39)&amp;'rangemin(
min( {'&amp;chr(36)&amp;'&lt;PerType={0} '&amp;chr(39)&amp;'&amp;v.Aux.KPITool.Country.Exclusion&amp;'&amp;chr(39)&amp;',LIFR_AREA_ID={4}&gt;} aggr(sum( {'&amp;chr(36)&amp;'&lt;PerType={0} '&amp;chr(39)&amp;'&amp;v.Aux.KPITool.Country.Exclusion&amp;'&amp;chr(39)&amp;',LIFR_AREA_ID={4}&gt;} LinesFilled) / sum( {'&amp;chr(36)&amp;'&lt;PerType={0} '&amp;chr(39)&amp;'&amp;v.Aux.KPITool.Country.Exclusion&amp;'&amp;chr(39)&amp;',LIFR_AREA_ID={4}&gt;} LinesDemand),YearMonth)),
min( {'&amp;chr(36)&amp;'&lt;PerType={0} '&amp;chr(39)&amp;'&amp;v.Aux.KPITool.Country.Exclusion&amp;'&amp;chr(39)&amp;',LIFR_AREA_ID={4}&gt;} aggr(sum( {'&amp;chr(36)&amp;'&lt;PerType={0} '&amp;chr(39)&amp;'&amp;v.Aux.KPITool.Country.Exclusion&amp;'&amp;chr(39)&amp;',LIFR_AREA_ID={4}&gt;} LinesFilled) / sum( {'&amp;chr(36)&amp;'&lt;PerType={0} '&amp;chr(39)&amp;'&amp;v.Aux.KPITool.Country.Exclusion&amp;'&amp;chr(39)&amp;',LIFR_AREA_ID={4}&gt;} LinesDemand),YearMonth,RegionHier)))'&amp;chr(39)&amp;''</v>
      </c>
      <c r="K57" s="2">
        <v>1</v>
      </c>
    </row>
    <row r="58" spans="1:11" hidden="1" x14ac:dyDescent="0.25">
      <c r="A58" s="7" t="s">
        <v>43</v>
      </c>
      <c r="B58" s="8" t="s">
        <v>44</v>
      </c>
      <c r="C58" s="2" t="s">
        <v>55</v>
      </c>
      <c r="D58" s="2" t="s">
        <v>59</v>
      </c>
      <c r="E58" s="21" t="s">
        <v>69</v>
      </c>
      <c r="F58" s="3" t="str">
        <f t="shared" si="0"/>
        <v>v.KPI.TOOL.FR.NonStrat.EvolutionAggScaleMax</v>
      </c>
      <c r="G58" s="20" t="s">
        <v>78</v>
      </c>
      <c r="H58" s="2" t="str">
        <f t="shared" si="1"/>
        <v>'='&amp;chr(39)&amp;'rangemax(
max( {'&amp;chr(36)&amp;'&lt;PerType={0} '&amp;chr(39)&amp;'&amp;v.Aux.KPITool.Country.Exclusion&amp;'&amp;chr(39)&amp;',LIFR_AREA_ID={4}&gt;} aggr(sum( {'&amp;chr(36)&amp;'&lt;PerType={0} '&amp;chr(39)&amp;'&amp;v.Aux.KPITool.Country.Exclusion&amp;'&amp;chr(39)&amp;',LIFR_AREA_ID={4}&gt;} LinesFilled) / sum( {'&amp;chr(36)&amp;'&lt;PerType={0} '&amp;chr(39)&amp;'&amp;v.Aux.KPITool.Country.Exclusion&amp;'&amp;chr(39)&amp;',LIFR_AREA_ID={4}&gt;} LinesDemand),YearMonth)),
max( {'&amp;chr(36)&amp;'&lt;PerType={0} '&amp;chr(39)&amp;'&amp;v.Aux.KPITool.Country.Exclusion&amp;'&amp;chr(39)&amp;',LIFR_AREA_ID={4}&gt;} aggr(sum( {'&amp;chr(36)&amp;'&lt;PerType={0} '&amp;chr(39)&amp;'&amp;v.Aux.KPITool.Country.Exclusion&amp;'&amp;chr(39)&amp;',LIFR_AREA_ID={4}&gt;} LinesFilled) / sum( {'&amp;chr(36)&amp;'&lt;PerType={0} '&amp;chr(39)&amp;'&amp;v.Aux.KPITool.Country.Exclusion&amp;'&amp;chr(39)&amp;',LIFR_AREA_ID={4}&gt;} LinesDemand),YearMonth,RegionHier)))'&amp;chr(39)&amp;''</v>
      </c>
      <c r="K58" s="2">
        <v>1</v>
      </c>
    </row>
    <row r="59" spans="1:11" hidden="1" x14ac:dyDescent="0.25">
      <c r="A59" s="7" t="s">
        <v>43</v>
      </c>
      <c r="B59" s="8" t="s">
        <v>44</v>
      </c>
      <c r="C59" s="2" t="s">
        <v>55</v>
      </c>
      <c r="D59" s="2" t="s">
        <v>83</v>
      </c>
      <c r="E59" s="2" t="s">
        <v>88</v>
      </c>
      <c r="F59" s="3" t="str">
        <f>CONCATENATE(A59,".",B59,".",C59,".",D59,".",E59)</f>
        <v>v.KPI.TOOL.StockOut.YTD.Strat</v>
      </c>
      <c r="G59" s="20" t="s">
        <v>340</v>
      </c>
      <c r="H59" s="2" t="str">
        <f>"'"&amp;SUBSTITUTE(SUBSTITUTE(G59,"'","'&amp;chr(39)&amp;'"),"$","'&amp;chr(36)&amp;'")&amp;"'"</f>
        <v>'='&amp;chr(39)&amp;'sum({'&amp;chr(36)&amp;'&lt;SOURCE_ID={200} '&amp;chr(39)&amp;'&amp;v.Aux.KPITool.Country.Exclusion&amp;'&amp;chr(39)&amp;',PerType={99},[m.Global Classification]={Strategic},[YearMonthNum]={"&lt;='&amp;chr(36)&amp;'(v.Aux.KPITool.Max.Month)"}&gt;} Counter)'&amp;chr(39)&amp;''</v>
      </c>
      <c r="K59" s="2">
        <v>1</v>
      </c>
    </row>
    <row r="60" spans="1:11" hidden="1" x14ac:dyDescent="0.25">
      <c r="A60" s="7" t="s">
        <v>43</v>
      </c>
      <c r="B60" s="8" t="s">
        <v>44</v>
      </c>
      <c r="C60" s="2" t="s">
        <v>55</v>
      </c>
      <c r="D60" s="2" t="s">
        <v>83</v>
      </c>
      <c r="E60" s="2" t="s">
        <v>89</v>
      </c>
      <c r="F60" s="3" t="str">
        <f>CONCATENATE(A60,".",B60,".",C60,".",D60,".",E60)</f>
        <v>v.KPI.TOOL.StockOut.YTD.NonStrat</v>
      </c>
      <c r="G60" s="20" t="s">
        <v>341</v>
      </c>
      <c r="H60" s="2" t="str">
        <f>"'"&amp;SUBSTITUTE(SUBSTITUTE(G60,"'","'&amp;chr(39)&amp;'"),"$","'&amp;chr(36)&amp;'")&amp;"'"</f>
        <v>'='&amp;chr(39)&amp;'sum({'&amp;chr(36)&amp;'&lt;SOURCE_ID={200} '&amp;chr(39)&amp;'&amp;v.Aux.KPITool.Country.Exclusion&amp;'&amp;chr(39)&amp;',PerType={99},[m.Global Classification]={NonStrategic},[YearMonthNum]={"&lt;='&amp;chr(36)&amp;'(v.Aux.KPITool.Max.Month)"}&gt;} Counter)'&amp;chr(39)&amp;''</v>
      </c>
      <c r="K60" s="2">
        <v>1</v>
      </c>
    </row>
    <row r="61" spans="1:11" hidden="1" x14ac:dyDescent="0.25">
      <c r="A61" s="7" t="s">
        <v>43</v>
      </c>
      <c r="B61" s="8" t="s">
        <v>44</v>
      </c>
      <c r="C61" s="2" t="s">
        <v>55</v>
      </c>
      <c r="D61" s="2" t="s">
        <v>83</v>
      </c>
      <c r="E61" s="2" t="s">
        <v>278</v>
      </c>
      <c r="F61" s="3" t="str">
        <f t="shared" ref="F61" si="22">CONCATENATE(A61,".",B61,".",C61,".",D61,".",E61)</f>
        <v>v.KPI.TOOL.StockOut.YTD.All</v>
      </c>
      <c r="G61" s="20" t="s">
        <v>289</v>
      </c>
      <c r="H61" s="2" t="str">
        <f t="shared" ref="H61" si="23">"'"&amp;SUBSTITUTE(SUBSTITUTE(G61,"'","'&amp;chr(39)&amp;'"),"$","'&amp;chr(36)&amp;'")&amp;"'"</f>
        <v>'='&amp;chr(39)&amp;'sum({'&amp;chr(36)&amp;'&lt;SOURCE_ID={200} '&amp;chr(39)&amp;'&amp;v.Aux.KPITool.Country.Exclusion&amp;'&amp;chr(39)&amp;',[m.Global Classification]=,PerType={99}&gt;} Counter)'&amp;chr(39)&amp;''</v>
      </c>
      <c r="K61" s="2">
        <v>1</v>
      </c>
    </row>
    <row r="62" spans="1:11" hidden="1" x14ac:dyDescent="0.25">
      <c r="A62" s="7" t="s">
        <v>43</v>
      </c>
      <c r="B62" s="8" t="s">
        <v>44</v>
      </c>
      <c r="C62" s="2" t="s">
        <v>55</v>
      </c>
      <c r="D62" s="2" t="s">
        <v>83</v>
      </c>
      <c r="E62" s="2" t="s">
        <v>84</v>
      </c>
      <c r="F62" s="3" t="str">
        <f t="shared" si="0"/>
        <v>v.KPI.TOOL.StockOut.YTD</v>
      </c>
      <c r="G62" s="20" t="s">
        <v>339</v>
      </c>
      <c r="H62" s="2" t="str">
        <f t="shared" si="1"/>
        <v>'='&amp;chr(39)&amp;'sum({'&amp;chr(36)&amp;'&lt;SOURCE_ID={200} '&amp;chr(39)&amp;'&amp;v.Aux.KPITool.Country.Exclusion&amp;'&amp;chr(39)&amp;',PerType={99},[YearMonthNum]={"&lt;='&amp;chr(36)&amp;'(v.Aux.KPITool.Max.Month)"}&gt;} Counter)'&amp;chr(39)&amp;''</v>
      </c>
      <c r="K62" s="2">
        <v>1</v>
      </c>
    </row>
    <row r="63" spans="1:11" hidden="1" x14ac:dyDescent="0.25">
      <c r="A63" s="7" t="s">
        <v>43</v>
      </c>
      <c r="B63" s="8" t="s">
        <v>44</v>
      </c>
      <c r="C63" s="2" t="s">
        <v>55</v>
      </c>
      <c r="D63" s="2" t="s">
        <v>83</v>
      </c>
      <c r="E63" s="2" t="s">
        <v>58</v>
      </c>
      <c r="F63" s="3" t="str">
        <f t="shared" si="0"/>
        <v>v.KPI.TOOL.StockOut.Normal</v>
      </c>
      <c r="G63" s="20" t="s">
        <v>92</v>
      </c>
      <c r="H63" s="2" t="str">
        <f t="shared" si="1"/>
        <v>'='&amp;chr(39)&amp;'sum({'&amp;chr(36)&amp;'&lt;SOURCE_ID={200} '&amp;chr(39)&amp;'&amp;v.Aux.KPITool.Country.Exclusion&amp;'&amp;chr(39)&amp;',PerType={0}&gt;} Counter)'&amp;chr(39)&amp;''</v>
      </c>
      <c r="K63" s="2">
        <v>1</v>
      </c>
    </row>
    <row r="64" spans="1:11" hidden="1" x14ac:dyDescent="0.25">
      <c r="A64" s="7" t="s">
        <v>43</v>
      </c>
      <c r="B64" s="8" t="s">
        <v>44</v>
      </c>
      <c r="C64" s="2" t="s">
        <v>55</v>
      </c>
      <c r="D64" s="2" t="s">
        <v>83</v>
      </c>
      <c r="E64" s="2" t="s">
        <v>99</v>
      </c>
      <c r="F64" s="3" t="str">
        <f t="shared" ref="F64:F67" si="24">CONCATENATE(A64,".",B64,".",C64,".",D64,".",E64)</f>
        <v>v.KPI.TOOL.StockOut.Normal.All</v>
      </c>
      <c r="G64" s="20" t="s">
        <v>282</v>
      </c>
      <c r="H64" s="2" t="str">
        <f t="shared" ref="H64:H67" si="25">"'"&amp;SUBSTITUTE(SUBSTITUTE(G64,"'","'&amp;chr(39)&amp;'"),"$","'&amp;chr(36)&amp;'")&amp;"'"</f>
        <v>'='&amp;chr(39)&amp;'sum({'&amp;chr(36)&amp;'&lt;SOURCE_ID={200} '&amp;chr(39)&amp;'&amp;v.Aux.KPITool.Country.Exclusion&amp;'&amp;chr(39)&amp;',[m.Global Classification]=,PerType={0}&gt;} Counter)'&amp;chr(39)&amp;''</v>
      </c>
      <c r="K64" s="2">
        <v>1</v>
      </c>
    </row>
    <row r="65" spans="1:11" hidden="1" x14ac:dyDescent="0.25">
      <c r="A65" s="7" t="s">
        <v>43</v>
      </c>
      <c r="B65" s="8" t="s">
        <v>44</v>
      </c>
      <c r="C65" s="2" t="s">
        <v>55</v>
      </c>
      <c r="D65" s="2" t="s">
        <v>83</v>
      </c>
      <c r="E65" s="2" t="s">
        <v>100</v>
      </c>
      <c r="F65" s="3" t="str">
        <f t="shared" si="24"/>
        <v>v.KPI.TOOL.StockOut.Normal.Strat</v>
      </c>
      <c r="G65" s="20" t="s">
        <v>283</v>
      </c>
      <c r="H65" s="2" t="str">
        <f t="shared" si="25"/>
        <v>'='&amp;chr(39)&amp;'sum({'&amp;chr(36)&amp;'&lt;SOURCE_ID={200} '&amp;chr(39)&amp;'&amp;v.Aux.KPITool.Country.Exclusion&amp;'&amp;chr(39)&amp;',[m.Global Classification]={Strategic},PerType={0}&gt;} Counter)'&amp;chr(39)&amp;''</v>
      </c>
      <c r="K65" s="2">
        <v>1</v>
      </c>
    </row>
    <row r="66" spans="1:11" hidden="1" x14ac:dyDescent="0.25">
      <c r="A66" s="7" t="s">
        <v>43</v>
      </c>
      <c r="B66" s="8" t="s">
        <v>44</v>
      </c>
      <c r="C66" s="2" t="s">
        <v>55</v>
      </c>
      <c r="D66" s="2" t="s">
        <v>83</v>
      </c>
      <c r="E66" s="2" t="s">
        <v>101</v>
      </c>
      <c r="F66" s="3" t="str">
        <f t="shared" si="24"/>
        <v>v.KPI.TOOL.StockOut.Normal.New</v>
      </c>
      <c r="G66" s="20" t="s">
        <v>284</v>
      </c>
      <c r="H66" s="2" t="str">
        <f t="shared" si="25"/>
        <v>'='&amp;chr(39)&amp;'sum({'&amp;chr(36)&amp;'&lt;SOURCE_ID={200} '&amp;chr(39)&amp;'&amp;v.Aux.KPITool.Country.Exclusion&amp;'&amp;chr(39)&amp;',[m.Global Classification]={NEW},PerType={0}&gt;} Counter)'&amp;chr(39)&amp;''</v>
      </c>
      <c r="K66" s="2">
        <v>1</v>
      </c>
    </row>
    <row r="67" spans="1:11" hidden="1" x14ac:dyDescent="0.25">
      <c r="A67" s="7" t="s">
        <v>43</v>
      </c>
      <c r="B67" s="8" t="s">
        <v>44</v>
      </c>
      <c r="C67" s="2" t="s">
        <v>55</v>
      </c>
      <c r="D67" s="2" t="s">
        <v>83</v>
      </c>
      <c r="E67" s="2" t="s">
        <v>102</v>
      </c>
      <c r="F67" s="3" t="str">
        <f t="shared" si="24"/>
        <v>v.KPI.TOOL.StockOut.Normal.NonStrat</v>
      </c>
      <c r="G67" s="20" t="s">
        <v>285</v>
      </c>
      <c r="H67" s="2" t="str">
        <f t="shared" si="25"/>
        <v>'='&amp;chr(39)&amp;'sum({'&amp;chr(36)&amp;'&lt;SOURCE_ID={200} '&amp;chr(39)&amp;'&amp;v.Aux.KPITool.Country.Exclusion&amp;'&amp;chr(39)&amp;',[m.Global Classification]={NonStrategic},PerType={0}&gt;} Counter)'&amp;chr(39)&amp;''</v>
      </c>
      <c r="K67" s="2">
        <v>1</v>
      </c>
    </row>
    <row r="68" spans="1:11" hidden="1" x14ac:dyDescent="0.25">
      <c r="A68" s="7" t="s">
        <v>43</v>
      </c>
      <c r="B68" s="8" t="s">
        <v>44</v>
      </c>
      <c r="C68" s="2" t="s">
        <v>55</v>
      </c>
      <c r="D68" s="2" t="s">
        <v>83</v>
      </c>
      <c r="E68" s="2" t="s">
        <v>279</v>
      </c>
      <c r="F68" s="3" t="str">
        <f t="shared" si="0"/>
        <v>v.KPI.TOOL.StockOut.YTD.PY.All</v>
      </c>
      <c r="G68" s="20" t="s">
        <v>286</v>
      </c>
      <c r="H68" s="2" t="str">
        <f t="shared" si="1"/>
        <v>'='&amp;chr(39)&amp;'sum({'&amp;chr(36)&amp;'&lt;SOURCE_ID={200} '&amp;chr(39)&amp;'&amp;v.Aux.KPITool.Country.Exclusion&amp;'&amp;chr(39)&amp;',[m.Global Classification]=,PerType={100}&gt;} Counter)'&amp;chr(39)&amp;''</v>
      </c>
      <c r="K68" s="2">
        <v>1</v>
      </c>
    </row>
    <row r="69" spans="1:11" hidden="1" x14ac:dyDescent="0.25">
      <c r="A69" s="7" t="s">
        <v>43</v>
      </c>
      <c r="B69" s="8" t="s">
        <v>44</v>
      </c>
      <c r="C69" s="2" t="s">
        <v>55</v>
      </c>
      <c r="D69" s="2" t="s">
        <v>83</v>
      </c>
      <c r="E69" s="2" t="s">
        <v>280</v>
      </c>
      <c r="F69" s="3" t="str">
        <f t="shared" si="0"/>
        <v>v.KPI.TOOL.StockOut.YTD.PY.Strat</v>
      </c>
      <c r="G69" s="20" t="s">
        <v>287</v>
      </c>
      <c r="H69" s="2" t="str">
        <f t="shared" si="1"/>
        <v>'='&amp;chr(39)&amp;'sum({'&amp;chr(36)&amp;'&lt;SOURCE_ID={200} '&amp;chr(39)&amp;'&amp;v.Aux.KPITool.Country.Exclusion&amp;'&amp;chr(39)&amp;',[m.Global Classification]={Strategic},PerType={100}&gt;} Counter)'&amp;chr(39)&amp;''</v>
      </c>
      <c r="K69" s="2">
        <v>1</v>
      </c>
    </row>
    <row r="70" spans="1:11" hidden="1" x14ac:dyDescent="0.25">
      <c r="A70" s="7" t="s">
        <v>43</v>
      </c>
      <c r="B70" s="8" t="s">
        <v>44</v>
      </c>
      <c r="C70" s="2" t="s">
        <v>55</v>
      </c>
      <c r="D70" s="2" t="s">
        <v>83</v>
      </c>
      <c r="E70" s="2" t="s">
        <v>281</v>
      </c>
      <c r="F70" s="3" t="str">
        <f t="shared" si="0"/>
        <v>v.KPI.TOOL.StockOut.YTD.PY.NonStrat</v>
      </c>
      <c r="G70" s="20" t="s">
        <v>288</v>
      </c>
      <c r="H70" s="2" t="str">
        <f t="shared" si="1"/>
        <v>'='&amp;chr(39)&amp;'sum({'&amp;chr(36)&amp;'&lt;SOURCE_ID={200} '&amp;chr(39)&amp;'&amp;v.Aux.KPITool.Country.Exclusion&amp;'&amp;chr(39)&amp;',[m.Global Classification]={NonStrategic},PerType={100}&gt;} Counter)'&amp;chr(39)&amp;''</v>
      </c>
      <c r="K70" s="2">
        <v>1</v>
      </c>
    </row>
    <row r="71" spans="1:11" hidden="1" x14ac:dyDescent="0.25">
      <c r="A71" s="7" t="s">
        <v>43</v>
      </c>
      <c r="B71" s="8" t="s">
        <v>44</v>
      </c>
      <c r="C71" s="2" t="s">
        <v>55</v>
      </c>
      <c r="D71" s="2" t="s">
        <v>83</v>
      </c>
      <c r="E71" s="21" t="s">
        <v>69</v>
      </c>
      <c r="F71" s="3" t="str">
        <f t="shared" si="0"/>
        <v>v.KPI.TOOL.StockOut.EvolutionAggScaleMax</v>
      </c>
      <c r="G71" s="9" t="s">
        <v>93</v>
      </c>
      <c r="H71" s="2" t="str">
        <f t="shared" si="1"/>
        <v>'='&amp;chr(39)&amp;'rangemax(
max({'&amp;chr(36)&amp;'&lt;SOURCE_ID={200} '&amp;chr(39)&amp;'&amp;v.Aux.KPITool.Country.Exclusion&amp;'&amp;chr(39)&amp;',PerType={0}&gt;} aggr(sum({'&amp;chr(36)&amp;'&lt;SOURCE_ID={200} '&amp;chr(39)&amp;'&amp;v.Aux.KPITool.Country.Exclusion&amp;'&amp;chr(39)&amp;',PerType={0}&gt;} Counter),YearMonth)),
max({'&amp;chr(36)&amp;'&lt;SOURCE_ID={200} '&amp;chr(39)&amp;'&amp;v.Aux.KPITool.Country.Exclusion&amp;'&amp;chr(39)&amp;',PerType={0}&gt;} aggr(sum({'&amp;chr(36)&amp;'&lt;SOURCE_ID={200} '&amp;chr(39)&amp;'&amp;v.Aux.KPITool.Country.Exclusion&amp;'&amp;chr(39)&amp;',PerType={0}&gt;} Counter),YearMonth,RegionBrand)))'&amp;chr(39)&amp;''</v>
      </c>
      <c r="K71" s="2">
        <v>1</v>
      </c>
    </row>
    <row r="72" spans="1:11" hidden="1" x14ac:dyDescent="0.25">
      <c r="A72" s="7" t="s">
        <v>43</v>
      </c>
      <c r="B72" s="8" t="s">
        <v>44</v>
      </c>
      <c r="C72" s="2" t="s">
        <v>55</v>
      </c>
      <c r="D72" s="2" t="s">
        <v>112</v>
      </c>
      <c r="E72" s="2" t="s">
        <v>189</v>
      </c>
      <c r="F72" s="3" t="str">
        <f t="shared" si="0"/>
        <v>v.KPI.TOOL.CSI.Average.Category.AllQ</v>
      </c>
      <c r="G72" s="20" t="s">
        <v>366</v>
      </c>
      <c r="H72" s="2" t="str">
        <f t="shared" si="1"/>
        <v>'avg({'&amp;chr(36)&amp;'&lt;[Quarter]=,Frequency=, [PerType]={0},SOURCE_ID={250}&gt;}[ID Rate])'</v>
      </c>
      <c r="K72" s="2">
        <v>1</v>
      </c>
    </row>
    <row r="73" spans="1:11" hidden="1" x14ac:dyDescent="0.25">
      <c r="A73" s="7" t="s">
        <v>43</v>
      </c>
      <c r="B73" s="8" t="s">
        <v>44</v>
      </c>
      <c r="C73" s="2" t="s">
        <v>55</v>
      </c>
      <c r="D73" s="2" t="s">
        <v>112</v>
      </c>
      <c r="E73" s="2" t="s">
        <v>113</v>
      </c>
      <c r="F73" s="3" t="str">
        <f t="shared" ref="F73:F100" si="26">CONCATENATE(A73,".",B73,".",C73,".",D73,".",E73)</f>
        <v>v.KPI.TOOL.CSI.Average.Category.All</v>
      </c>
      <c r="G73" s="20" t="s">
        <v>190</v>
      </c>
      <c r="H73" s="2" t="str">
        <f t="shared" ref="H73:H120" si="27">"'"&amp;SUBSTITUTE(SUBSTITUTE(G73,"'","'&amp;chr(39)&amp;'"),"$","'&amp;chr(36)&amp;'")&amp;"'"</f>
        <v>'avg({'&amp;chr(36)&amp;'&lt; [PerType]={0},SOURCE_ID={250}&gt;}[ID Rate])'</v>
      </c>
      <c r="K73" s="2">
        <v>1</v>
      </c>
    </row>
    <row r="74" spans="1:11" ht="18" hidden="1" customHeight="1" x14ac:dyDescent="0.25">
      <c r="A74" s="2" t="s">
        <v>43</v>
      </c>
      <c r="B74" s="2" t="s">
        <v>44</v>
      </c>
      <c r="C74" s="2" t="s">
        <v>55</v>
      </c>
      <c r="D74" s="2" t="s">
        <v>112</v>
      </c>
      <c r="E74" s="2" t="s">
        <v>114</v>
      </c>
      <c r="F74" s="3" t="str">
        <f t="shared" si="26"/>
        <v>v.KPI.TOOL.CSI.Percentage.Very.Satisfied1</v>
      </c>
      <c r="G74" s="20" t="s">
        <v>325</v>
      </c>
      <c r="H74" s="2" t="str">
        <f t="shared" si="27"/>
        <v>'=count({'&amp;chr(36)&amp;'&lt;[ID Category]={1},Category=,[ID Rate]={5,4},SOURCE_ID={250}, [PerType]={0}&gt;} DISTINCT [Survey User])/count({'&amp;chr(36)&amp;'&lt;SOURCE_ID={250}, [PerType]={0}&gt;}DISTINCT [Survey User])
'</v>
      </c>
      <c r="K74" s="2">
        <v>1</v>
      </c>
    </row>
    <row r="75" spans="1:11" ht="18" hidden="1" customHeight="1" x14ac:dyDescent="0.25">
      <c r="A75" s="2" t="s">
        <v>43</v>
      </c>
      <c r="B75" s="2" t="s">
        <v>44</v>
      </c>
      <c r="C75" s="2" t="s">
        <v>55</v>
      </c>
      <c r="D75" s="2" t="s">
        <v>112</v>
      </c>
      <c r="E75" s="2" t="s">
        <v>115</v>
      </c>
      <c r="F75" s="3" t="str">
        <f t="shared" si="26"/>
        <v>v.KPI.TOOL.CSI.Percentage.Very.Satisfied2</v>
      </c>
      <c r="G75" s="20" t="s">
        <v>326</v>
      </c>
      <c r="H75" s="2" t="str">
        <f t="shared" si="27"/>
        <v>'=count({'&amp;chr(36)&amp;'&lt;[ID Category]={2},Category=,[ID Rate]={5,4},SOURCE_ID={250}, [PerType]={0}&gt;} DISTINCT [Survey User])/count({'&amp;chr(36)&amp;'&lt;SOURCE_ID={250}, [PerType]={0}&gt;}DISTINCT [Survey User])
'</v>
      </c>
      <c r="K75" s="2">
        <v>1</v>
      </c>
    </row>
    <row r="76" spans="1:11" ht="18" hidden="1" customHeight="1" x14ac:dyDescent="0.25">
      <c r="A76" s="2" t="s">
        <v>43</v>
      </c>
      <c r="B76" s="2" t="s">
        <v>44</v>
      </c>
      <c r="C76" s="2" t="s">
        <v>55</v>
      </c>
      <c r="D76" s="2" t="s">
        <v>112</v>
      </c>
      <c r="E76" s="2" t="s">
        <v>116</v>
      </c>
      <c r="F76" s="3" t="str">
        <f t="shared" si="26"/>
        <v>v.KPI.TOOL.CSI.Percentage.Very.Satisfied3</v>
      </c>
      <c r="G76" s="20" t="s">
        <v>327</v>
      </c>
      <c r="H76" s="2" t="str">
        <f t="shared" si="27"/>
        <v>'=count({'&amp;chr(36)&amp;'&lt;[ID Category]={3},Category=,[ID Rate]={5,4},SOURCE_ID={250}, [PerType]={0}&gt;} DISTINCT [Survey User])/count({'&amp;chr(36)&amp;'&lt;SOURCE_ID={250}, [PerType]={0}&gt;}DISTINCT [Survey User])
'</v>
      </c>
      <c r="K76" s="2">
        <v>1</v>
      </c>
    </row>
    <row r="77" spans="1:11" ht="18" hidden="1" customHeight="1" x14ac:dyDescent="0.25">
      <c r="A77" s="2" t="s">
        <v>43</v>
      </c>
      <c r="B77" s="2" t="s">
        <v>44</v>
      </c>
      <c r="C77" s="2" t="s">
        <v>55</v>
      </c>
      <c r="D77" s="2" t="s">
        <v>112</v>
      </c>
      <c r="E77" s="2" t="s">
        <v>117</v>
      </c>
      <c r="F77" s="3" t="str">
        <f t="shared" si="26"/>
        <v>v.KPI.TOOL.CSI.Percentage.Very.Satisfied4</v>
      </c>
      <c r="G77" s="20" t="s">
        <v>328</v>
      </c>
      <c r="H77" s="2" t="str">
        <f t="shared" si="27"/>
        <v>'=count({'&amp;chr(36)&amp;'&lt;[ID Category]={4},Category=,[ID Rate]={5,4},SOURCE_ID={250}, [PerType]={0}&gt;} DISTINCT [Survey User])/count({'&amp;chr(36)&amp;'&lt;SOURCE_ID={250}, [PerType]={0}&gt;}DISTINCT [Survey User])
'</v>
      </c>
      <c r="K77" s="2">
        <v>1</v>
      </c>
    </row>
    <row r="78" spans="1:11" ht="18" hidden="1" customHeight="1" x14ac:dyDescent="0.25">
      <c r="A78" s="2" t="s">
        <v>43</v>
      </c>
      <c r="B78" s="2" t="s">
        <v>44</v>
      </c>
      <c r="C78" s="2" t="s">
        <v>55</v>
      </c>
      <c r="D78" s="2" t="s">
        <v>112</v>
      </c>
      <c r="E78" s="2" t="s">
        <v>118</v>
      </c>
      <c r="F78" s="3" t="str">
        <f t="shared" si="26"/>
        <v>v.KPI.TOOL.CSI.Percentage.Very.Satisfied5</v>
      </c>
      <c r="G78" s="20" t="s">
        <v>329</v>
      </c>
      <c r="H78" s="2" t="str">
        <f t="shared" si="27"/>
        <v>'=count({'&amp;chr(36)&amp;'&lt;[ID Category]={5},Category=,[ID Rate]={5,4},SOURCE_ID={250}, [PerType]={0}&gt;} DISTINCT [Survey User])/count({'&amp;chr(36)&amp;'&lt;SOURCE_ID={250}, [PerType]={0}&gt;}DISTINCT [Survey User])
'</v>
      </c>
      <c r="K78" s="2">
        <v>1</v>
      </c>
    </row>
    <row r="79" spans="1:11" ht="18" hidden="1" customHeight="1" x14ac:dyDescent="0.25">
      <c r="A79" s="2" t="s">
        <v>43</v>
      </c>
      <c r="B79" s="2" t="s">
        <v>44</v>
      </c>
      <c r="C79" s="2" t="s">
        <v>55</v>
      </c>
      <c r="D79" s="2" t="s">
        <v>112</v>
      </c>
      <c r="E79" s="2" t="s">
        <v>119</v>
      </c>
      <c r="F79" s="3" t="str">
        <f t="shared" si="26"/>
        <v>v.KPI.TOOL.CSI.Percentage.Very.Satisfied6</v>
      </c>
      <c r="G79" s="20" t="s">
        <v>330</v>
      </c>
      <c r="H79" s="2" t="str">
        <f t="shared" si="27"/>
        <v>'=count({'&amp;chr(36)&amp;'&lt;[ID Category]={6},Category=,[ID Rate]={5,4},SOURCE_ID={250}, [PerType]={0}&gt;} DISTINCT [Survey User])/count({'&amp;chr(36)&amp;'&lt;SOURCE_ID={250}, [PerType]={0}&gt;}DISTINCT [Survey User])
'</v>
      </c>
      <c r="K79" s="2">
        <v>1</v>
      </c>
    </row>
    <row r="80" spans="1:11" ht="18" hidden="1" customHeight="1" x14ac:dyDescent="0.25">
      <c r="A80" s="2" t="s">
        <v>43</v>
      </c>
      <c r="B80" s="2" t="s">
        <v>44</v>
      </c>
      <c r="C80" s="2" t="s">
        <v>55</v>
      </c>
      <c r="D80" s="2" t="s">
        <v>112</v>
      </c>
      <c r="E80" s="2" t="s">
        <v>120</v>
      </c>
      <c r="F80" s="3" t="str">
        <f t="shared" ref="F80" si="28">CONCATENATE(A80,".",B80,".",C80,".",D80,".",E80)</f>
        <v>v.KPI.TOOL.CSI.Percentage.Very.Satisfied7</v>
      </c>
      <c r="G80" s="20" t="s">
        <v>331</v>
      </c>
      <c r="H80" s="2" t="str">
        <f t="shared" ref="H80" si="29">"'"&amp;SUBSTITUTE(SUBSTITUTE(G80,"'","'&amp;chr(39)&amp;'"),"$","'&amp;chr(36)&amp;'")&amp;"'"</f>
        <v>'=count({'&amp;chr(36)&amp;'&lt;[ID Category]={7},Category=,[ID Rate]={5,4},SOURCE_ID={250}, [PerType]={0}&gt;} DISTINCT [Survey User])/count({'&amp;chr(36)&amp;'&lt;SOURCE_ID={250}, [PerType]={0}&gt;}DISTINCT [Survey User])
'</v>
      </c>
      <c r="K80" s="2">
        <v>1</v>
      </c>
    </row>
    <row r="81" spans="1:11" ht="18" hidden="1" customHeight="1" x14ac:dyDescent="0.25">
      <c r="A81" s="2" t="s">
        <v>43</v>
      </c>
      <c r="B81" s="2" t="s">
        <v>44</v>
      </c>
      <c r="C81" s="2" t="s">
        <v>55</v>
      </c>
      <c r="D81" s="2" t="s">
        <v>112</v>
      </c>
      <c r="E81" s="2" t="s">
        <v>367</v>
      </c>
      <c r="F81" s="3" t="str">
        <f t="shared" si="26"/>
        <v>v.KPI.TOOL.CSI.Percentage.Very.Satisfied8</v>
      </c>
      <c r="G81" s="23" t="s">
        <v>368</v>
      </c>
      <c r="H81" s="2" t="str">
        <f t="shared" si="27"/>
        <v>'=count({'&amp;chr(36)&amp;'&lt;[ID Category]={8},Category=,[ID Rate]={5,4},SOURCE_ID={250}, [PerType]={0}&gt;} DISTINCT [Survey User])/count({'&amp;chr(36)&amp;'&lt;SOURCE_ID={250}, [PerType]={0}&gt;}DISTINCT [Survey User])
'</v>
      </c>
      <c r="K81" s="2">
        <v>1</v>
      </c>
    </row>
    <row r="82" spans="1:11" hidden="1" x14ac:dyDescent="0.25">
      <c r="A82" s="2" t="s">
        <v>43</v>
      </c>
      <c r="B82" s="2" t="s">
        <v>44</v>
      </c>
      <c r="C82" s="2" t="s">
        <v>55</v>
      </c>
      <c r="D82" s="2" t="s">
        <v>112</v>
      </c>
      <c r="E82" s="2" t="s">
        <v>121</v>
      </c>
      <c r="F82" s="3" t="str">
        <f t="shared" si="26"/>
        <v>v.KPI.TOOL.CSI.Rate.Average.Cat1</v>
      </c>
      <c r="G82" s="20" t="s">
        <v>318</v>
      </c>
      <c r="H82" s="2" t="str">
        <f t="shared" si="27"/>
        <v>'=avg({'&amp;chr(36)&amp;'&lt;[ID Category]={1},Category=,SOURCE_ID={250}, [PerType]={0}&gt;}[ID Rate])'</v>
      </c>
      <c r="K82" s="2">
        <v>1</v>
      </c>
    </row>
    <row r="83" spans="1:11" hidden="1" x14ac:dyDescent="0.25">
      <c r="A83" s="7" t="s">
        <v>43</v>
      </c>
      <c r="B83" s="8" t="s">
        <v>44</v>
      </c>
      <c r="C83" s="2" t="s">
        <v>55</v>
      </c>
      <c r="D83" s="2" t="s">
        <v>112</v>
      </c>
      <c r="E83" s="2" t="s">
        <v>122</v>
      </c>
      <c r="F83" s="3" t="str">
        <f t="shared" si="26"/>
        <v>v.KPI.TOOL.CSI.Rate.Average.Cat2</v>
      </c>
      <c r="G83" s="20" t="s">
        <v>319</v>
      </c>
      <c r="H83" s="2" t="str">
        <f t="shared" si="27"/>
        <v>'=avg({'&amp;chr(36)&amp;'&lt;[ID Category]={2},Category=,SOURCE_ID={250}, [PerType]={0}&gt;}[ID Rate])'</v>
      </c>
      <c r="K83" s="2">
        <v>1</v>
      </c>
    </row>
    <row r="84" spans="1:11" hidden="1" x14ac:dyDescent="0.25">
      <c r="A84" s="7" t="s">
        <v>43</v>
      </c>
      <c r="B84" s="8" t="s">
        <v>44</v>
      </c>
      <c r="C84" s="2" t="s">
        <v>55</v>
      </c>
      <c r="D84" s="2" t="s">
        <v>112</v>
      </c>
      <c r="E84" s="2" t="s">
        <v>123</v>
      </c>
      <c r="F84" s="3" t="str">
        <f t="shared" si="26"/>
        <v>v.KPI.TOOL.CSI.Rate.Average.Cat3</v>
      </c>
      <c r="G84" s="20" t="s">
        <v>320</v>
      </c>
      <c r="H84" s="2" t="str">
        <f t="shared" si="27"/>
        <v>'=avg({'&amp;chr(36)&amp;'&lt;[ID Category]={3},Category=,SOURCE_ID={250}, [PerType]={0}&gt;}[ID Rate])'</v>
      </c>
      <c r="K84" s="2">
        <v>1</v>
      </c>
    </row>
    <row r="85" spans="1:11" hidden="1" x14ac:dyDescent="0.25">
      <c r="A85" s="7" t="s">
        <v>43</v>
      </c>
      <c r="B85" s="8" t="s">
        <v>44</v>
      </c>
      <c r="C85" s="2" t="s">
        <v>55</v>
      </c>
      <c r="D85" s="2" t="s">
        <v>112</v>
      </c>
      <c r="E85" s="2" t="s">
        <v>124</v>
      </c>
      <c r="F85" s="3" t="str">
        <f t="shared" si="26"/>
        <v>v.KPI.TOOL.CSI.Rate.Average.Cat4</v>
      </c>
      <c r="G85" s="20" t="s">
        <v>321</v>
      </c>
      <c r="H85" s="2" t="str">
        <f t="shared" si="27"/>
        <v>'=avg({'&amp;chr(36)&amp;'&lt;[ID Category]={4},Category=,SOURCE_ID={250}, [PerType]={0}&gt;}[ID Rate])'</v>
      </c>
      <c r="K85" s="2">
        <v>1</v>
      </c>
    </row>
    <row r="86" spans="1:11" hidden="1" x14ac:dyDescent="0.25">
      <c r="A86" s="7" t="s">
        <v>43</v>
      </c>
      <c r="B86" s="8" t="s">
        <v>44</v>
      </c>
      <c r="C86" s="2" t="s">
        <v>55</v>
      </c>
      <c r="D86" s="2" t="s">
        <v>112</v>
      </c>
      <c r="E86" s="2" t="s">
        <v>125</v>
      </c>
      <c r="F86" s="3" t="str">
        <f t="shared" si="26"/>
        <v>v.KPI.TOOL.CSI.Rate.Average.Cat5</v>
      </c>
      <c r="G86" s="20" t="s">
        <v>322</v>
      </c>
      <c r="H86" s="2" t="str">
        <f t="shared" si="27"/>
        <v>'=avg({'&amp;chr(36)&amp;'&lt;[ID Category]={5},Category=,SOURCE_ID={250}, [PerType]={0}&gt;}[ID Rate])'</v>
      </c>
      <c r="K86" s="2">
        <v>1</v>
      </c>
    </row>
    <row r="87" spans="1:11" hidden="1" x14ac:dyDescent="0.25">
      <c r="A87" s="7" t="s">
        <v>43</v>
      </c>
      <c r="B87" s="8" t="s">
        <v>44</v>
      </c>
      <c r="C87" s="2" t="s">
        <v>55</v>
      </c>
      <c r="D87" s="2" t="s">
        <v>112</v>
      </c>
      <c r="E87" s="2" t="s">
        <v>126</v>
      </c>
      <c r="F87" s="3" t="str">
        <f t="shared" si="26"/>
        <v>v.KPI.TOOL.CSI.Rate.Average.Cat6</v>
      </c>
      <c r="G87" s="20" t="s">
        <v>323</v>
      </c>
      <c r="H87" s="2" t="str">
        <f t="shared" si="27"/>
        <v>'=avg({'&amp;chr(36)&amp;'&lt;[ID Category]={6},Category=,SOURCE_ID={250}, [PerType]={0}&gt;}[ID Rate])'</v>
      </c>
      <c r="K87" s="2">
        <v>1</v>
      </c>
    </row>
    <row r="88" spans="1:11" x14ac:dyDescent="0.25">
      <c r="A88" s="7" t="s">
        <v>43</v>
      </c>
      <c r="B88" s="8" t="s">
        <v>44</v>
      </c>
      <c r="C88" s="2" t="s">
        <v>55</v>
      </c>
      <c r="D88" s="2" t="s">
        <v>112</v>
      </c>
      <c r="E88" s="2" t="s">
        <v>127</v>
      </c>
      <c r="F88" s="3" t="str">
        <f t="shared" si="26"/>
        <v>v.KPI.TOOL.CSI.Rate.Average.Cat7</v>
      </c>
      <c r="G88" s="20" t="s">
        <v>324</v>
      </c>
      <c r="H88" s="2" t="str">
        <f t="shared" si="27"/>
        <v>'=avg({'&amp;chr(36)&amp;'&lt;[ID Category]={7},Category=,SOURCE_ID={250}, [PerType]={0}&gt;}[ID Rate])'</v>
      </c>
      <c r="K88" s="2">
        <v>1</v>
      </c>
    </row>
    <row r="89" spans="1:11" hidden="1" x14ac:dyDescent="0.25">
      <c r="A89" s="7" t="s">
        <v>43</v>
      </c>
      <c r="B89" s="8" t="s">
        <v>44</v>
      </c>
      <c r="C89" s="2" t="s">
        <v>55</v>
      </c>
      <c r="D89" s="2" t="s">
        <v>112</v>
      </c>
      <c r="E89" s="2" t="s">
        <v>369</v>
      </c>
      <c r="F89" s="3" t="str">
        <f t="shared" ref="F89" si="30">CONCATENATE(A89,".",B89,".",C89,".",D89,".",E89)</f>
        <v>v.KPI.TOOL.CSI.Rate.Average.Cat8</v>
      </c>
      <c r="G89" s="20" t="s">
        <v>370</v>
      </c>
      <c r="H89" s="2" t="str">
        <f t="shared" ref="H89" si="31">"'"&amp;SUBSTITUTE(SUBSTITUTE(G89,"'","'&amp;chr(39)&amp;'"),"$","'&amp;chr(36)&amp;'")&amp;"'"</f>
        <v>'=avg({'&amp;chr(36)&amp;'&lt;[ID Category]={8},Category=,SOURCE_ID={250}, [PerType]={0}&gt;}[ID Rate])'</v>
      </c>
      <c r="K89" s="2">
        <v>1</v>
      </c>
    </row>
    <row r="90" spans="1:11" x14ac:dyDescent="0.25">
      <c r="A90" s="7" t="s">
        <v>43</v>
      </c>
      <c r="B90" s="8" t="s">
        <v>44</v>
      </c>
      <c r="C90" s="2" t="s">
        <v>55</v>
      </c>
      <c r="D90" s="2" t="s">
        <v>112</v>
      </c>
      <c r="E90" s="2" t="s">
        <v>188</v>
      </c>
      <c r="F90" s="3" t="str">
        <f t="shared" si="26"/>
        <v>v.KPI.TOOL.CSI.Rate.Average.AllQ.Cat7</v>
      </c>
      <c r="G90" s="20" t="s">
        <v>373</v>
      </c>
      <c r="H90" s="2" t="str">
        <f t="shared" si="27"/>
        <v>'='&amp;chr(39)&amp;'avg({'&amp;chr(36)&amp;'&lt;[ID Category]={7},Category=,Quarter=,Frequency=,SOURCE_ID={250}, [PerType]={0}&gt;}[ID Rate])'&amp;chr(39)&amp;''</v>
      </c>
      <c r="K90" s="2">
        <v>1</v>
      </c>
    </row>
    <row r="91" spans="1:11" hidden="1" x14ac:dyDescent="0.25">
      <c r="A91" s="2" t="s">
        <v>43</v>
      </c>
      <c r="B91" s="2" t="s">
        <v>44</v>
      </c>
      <c r="C91" s="2" t="s">
        <v>55</v>
      </c>
      <c r="D91" s="2" t="s">
        <v>112</v>
      </c>
      <c r="E91" s="2" t="s">
        <v>128</v>
      </c>
      <c r="F91" s="3" t="str">
        <f t="shared" si="26"/>
        <v>v.KPI.TOOL.CSI.Label.Cat1</v>
      </c>
      <c r="G91" s="9" t="s">
        <v>311</v>
      </c>
      <c r="H91" s="2" t="str">
        <f t="shared" si="27"/>
        <v>'only({'&amp;chr(36)&amp;'&lt;[ID Category]={1},Category=, [PerType]={0}&gt;}Category)'</v>
      </c>
      <c r="K91" s="2">
        <v>1</v>
      </c>
    </row>
    <row r="92" spans="1:11" hidden="1" x14ac:dyDescent="0.25">
      <c r="A92" s="2" t="s">
        <v>43</v>
      </c>
      <c r="B92" s="2" t="s">
        <v>44</v>
      </c>
      <c r="C92" s="2" t="s">
        <v>55</v>
      </c>
      <c r="D92" s="2" t="s">
        <v>112</v>
      </c>
      <c r="E92" s="2" t="s">
        <v>129</v>
      </c>
      <c r="F92" s="3" t="str">
        <f t="shared" si="26"/>
        <v>v.KPI.TOOL.CSI.Label.Cat2</v>
      </c>
      <c r="G92" s="9" t="s">
        <v>312</v>
      </c>
      <c r="H92" s="2" t="str">
        <f t="shared" si="27"/>
        <v>'only({'&amp;chr(36)&amp;'&lt;[ID Category]={2},Category=, [PerType]={0}&gt;}Category)'</v>
      </c>
      <c r="K92" s="2">
        <v>1</v>
      </c>
    </row>
    <row r="93" spans="1:11" hidden="1" x14ac:dyDescent="0.25">
      <c r="A93" s="2" t="s">
        <v>43</v>
      </c>
      <c r="B93" s="2" t="s">
        <v>44</v>
      </c>
      <c r="C93" s="2" t="s">
        <v>55</v>
      </c>
      <c r="D93" s="2" t="s">
        <v>112</v>
      </c>
      <c r="E93" s="2" t="s">
        <v>130</v>
      </c>
      <c r="F93" s="3" t="str">
        <f t="shared" si="26"/>
        <v>v.KPI.TOOL.CSI.Label.Cat3</v>
      </c>
      <c r="G93" s="9" t="s">
        <v>313</v>
      </c>
      <c r="H93" s="2" t="str">
        <f t="shared" si="27"/>
        <v>'only({'&amp;chr(36)&amp;'&lt;[ID Category]={3}, Category=, [PerType]={0}&gt;}Category)'</v>
      </c>
      <c r="K93" s="2">
        <v>1</v>
      </c>
    </row>
    <row r="94" spans="1:11" hidden="1" x14ac:dyDescent="0.25">
      <c r="A94" s="2" t="s">
        <v>43</v>
      </c>
      <c r="B94" s="2" t="s">
        <v>44</v>
      </c>
      <c r="C94" s="2" t="s">
        <v>55</v>
      </c>
      <c r="D94" s="2" t="s">
        <v>112</v>
      </c>
      <c r="E94" s="2" t="s">
        <v>131</v>
      </c>
      <c r="F94" s="3" t="str">
        <f t="shared" si="26"/>
        <v>v.KPI.TOOL.CSI.Label.Cat4</v>
      </c>
      <c r="G94" s="9" t="s">
        <v>314</v>
      </c>
      <c r="H94" s="2" t="str">
        <f t="shared" si="27"/>
        <v>'only({'&amp;chr(36)&amp;'&lt;[ID Category]={4}, Category=, [PerType]={0}&gt;}Category)'</v>
      </c>
      <c r="K94" s="2">
        <v>1</v>
      </c>
    </row>
    <row r="95" spans="1:11" hidden="1" x14ac:dyDescent="0.25">
      <c r="A95" s="2" t="s">
        <v>43</v>
      </c>
      <c r="B95" s="2" t="s">
        <v>44</v>
      </c>
      <c r="C95" s="2" t="s">
        <v>55</v>
      </c>
      <c r="D95" s="2" t="s">
        <v>112</v>
      </c>
      <c r="E95" s="2" t="s">
        <v>132</v>
      </c>
      <c r="F95" s="3" t="str">
        <f t="shared" si="26"/>
        <v>v.KPI.TOOL.CSI.Label.Cat5</v>
      </c>
      <c r="G95" s="9" t="s">
        <v>315</v>
      </c>
      <c r="H95" s="2" t="str">
        <f t="shared" si="27"/>
        <v>'only({'&amp;chr(36)&amp;'&lt;[ID Category]={5}, Category=, [PerType]={0}&gt;}Category)'</v>
      </c>
      <c r="K95" s="2">
        <v>1</v>
      </c>
    </row>
    <row r="96" spans="1:11" hidden="1" x14ac:dyDescent="0.25">
      <c r="A96" s="2" t="s">
        <v>43</v>
      </c>
      <c r="B96" s="2" t="s">
        <v>44</v>
      </c>
      <c r="C96" s="2" t="s">
        <v>55</v>
      </c>
      <c r="D96" s="2" t="s">
        <v>112</v>
      </c>
      <c r="E96" s="2" t="s">
        <v>133</v>
      </c>
      <c r="F96" s="3" t="str">
        <f t="shared" si="26"/>
        <v>v.KPI.TOOL.CSI.Label.Cat6</v>
      </c>
      <c r="G96" s="9" t="s">
        <v>316</v>
      </c>
      <c r="H96" s="2" t="str">
        <f t="shared" si="27"/>
        <v>'only({'&amp;chr(36)&amp;'&lt;[ID Category]={6}, Category=, [PerType]={0}&gt;}Category)'</v>
      </c>
      <c r="K96" s="2">
        <v>1</v>
      </c>
    </row>
    <row r="97" spans="1:11" hidden="1" x14ac:dyDescent="0.25">
      <c r="A97" s="2" t="s">
        <v>43</v>
      </c>
      <c r="B97" s="2" t="s">
        <v>44</v>
      </c>
      <c r="C97" s="2" t="s">
        <v>55</v>
      </c>
      <c r="D97" s="2" t="s">
        <v>112</v>
      </c>
      <c r="E97" s="2" t="s">
        <v>134</v>
      </c>
      <c r="F97" s="3" t="str">
        <f t="shared" ref="F97" si="32">CONCATENATE(A97,".",B97,".",C97,".",D97,".",E97)</f>
        <v>v.KPI.TOOL.CSI.Label.Cat7</v>
      </c>
      <c r="G97" s="9" t="s">
        <v>317</v>
      </c>
      <c r="H97" s="2" t="str">
        <f t="shared" ref="H97" si="33">"'"&amp;SUBSTITUTE(SUBSTITUTE(G97,"'","'&amp;chr(39)&amp;'"),"$","'&amp;chr(36)&amp;'")&amp;"'"</f>
        <v>'only({'&amp;chr(36)&amp;'&lt;[ID Category]={7},Category=, [PerType]={0}&gt;}Category)'</v>
      </c>
      <c r="K97" s="2">
        <v>1</v>
      </c>
    </row>
    <row r="98" spans="1:11" hidden="1" x14ac:dyDescent="0.25">
      <c r="A98" s="2" t="s">
        <v>43</v>
      </c>
      <c r="B98" s="2" t="s">
        <v>44</v>
      </c>
      <c r="C98" s="2" t="s">
        <v>55</v>
      </c>
      <c r="D98" s="2" t="s">
        <v>112</v>
      </c>
      <c r="E98" s="2" t="s">
        <v>364</v>
      </c>
      <c r="F98" s="3" t="str">
        <f t="shared" si="26"/>
        <v>v.KPI.TOOL.CSI.Label.Cat8</v>
      </c>
      <c r="G98" s="9" t="s">
        <v>365</v>
      </c>
      <c r="H98" s="2" t="str">
        <f t="shared" si="27"/>
        <v>'only({'&amp;chr(36)&amp;'&lt;[ID Category]={8},Category=, [PerType]={0}&gt;}Category)'</v>
      </c>
      <c r="K98" s="2">
        <v>1</v>
      </c>
    </row>
    <row r="99" spans="1:11" ht="285" hidden="1" x14ac:dyDescent="0.25">
      <c r="A99" s="2" t="s">
        <v>43</v>
      </c>
      <c r="B99" s="2" t="s">
        <v>44</v>
      </c>
      <c r="C99" s="2" t="s">
        <v>55</v>
      </c>
      <c r="D99" s="2" t="s">
        <v>112</v>
      </c>
      <c r="E99" s="2" t="s">
        <v>135</v>
      </c>
      <c r="F99" s="3" t="str">
        <f>CONCATENATE(A99,".",B99,".",C99,".",D99,".",E99)</f>
        <v>v.KPI.TOOL.CSI.Percentage.Renspose.Rate</v>
      </c>
      <c r="G99" s="22" t="s">
        <v>352</v>
      </c>
      <c r="H99" s="2" t="str">
        <f t="shared" si="27"/>
        <v>'if(WildMatch(GetFieldSelections(Year),'&amp;chr(39)&amp;'2015'&amp;chr(39)&amp;') and WildMatch(GetFieldSelections(Quarter),'&amp;chr(39)&amp;'Q3'&amp;chr(39)&amp;')
or WildMatch(GetFieldSelections(Year),'&amp;chr(39)&amp;'2015'&amp;chr(39)&amp;') and WildMatch(GetFieldSelections(Quarter),'&amp;chr(39)&amp;'Q4'&amp;chr(39)&amp;')
or WildMatch(GetFieldSelections(Year),'&amp;chr(39)&amp;'2015'&amp;chr(39)&amp;') and WildMatch(GetFieldSelections(Quarter),'&amp;chr(39)&amp;'Q3, Q4'&amp;chr(39)&amp;')
or WildMatch(GetFieldSelections(Year),'&amp;chr(39)&amp;'2016'&amp;chr(39)&amp;') or WildMatch(GetFieldSelections(Year),GetFieldSelections(Year)),
if(Year=2015,Num(count({'&amp;chr(36)&amp;'&lt;SOURCE_ID={250},[Data Type]={'&amp;chr(39)&amp;'1'&amp;chr(39)&amp;'},Category=,PerType={0}&gt;}DISTINCT [Survey Cust. Code])
/
(Count({'&amp;chr(36)&amp;'&lt;SOURCE_ID={251},Category=,PerType={0}&gt;}DISTINCT([Cust. Survey]&amp;[Organization Name]&amp;[Cust. Code]&amp;Year&amp;Quarter))),'&amp;chr(39)&amp;'0%'&amp;chr(39)&amp;'),
Num(count({'&amp;chr(36)&amp;'&lt;SOURCE_ID={250},[Data Type]={'&amp;chr(39)&amp;'1'&amp;chr(39)&amp;'},Category=,PerType={0}&gt;}DISTINCT [Survey Cust. Code])
/
(Count({'&amp;chr(36)&amp;'&lt;SOURCE_ID={251},Category=,PerType={0}&gt;}DISTINCT([Cust. Survey]&amp;[Organization Name]&amp;[Cust. Code]&amp;Year&amp;Quarter))- Count(DISTINCT If(PerType = 0, (if(GeoYear=Year,GeoYear&amp;GeoQuarter))))),'&amp;chr(39)&amp;'0%'&amp;chr(39)&amp;')))'</v>
      </c>
      <c r="K99" s="2">
        <v>1</v>
      </c>
    </row>
    <row r="100" spans="1:11" hidden="1" x14ac:dyDescent="0.25">
      <c r="A100" s="2" t="s">
        <v>43</v>
      </c>
      <c r="B100" s="2" t="s">
        <v>44</v>
      </c>
      <c r="C100" s="2" t="s">
        <v>55</v>
      </c>
      <c r="D100" s="2" t="s">
        <v>112</v>
      </c>
      <c r="E100" s="2" t="s">
        <v>136</v>
      </c>
      <c r="F100" s="3" t="str">
        <f t="shared" si="26"/>
        <v>v.KPI.TOOL.CSI.Renspose.Rate</v>
      </c>
      <c r="G100" s="9" t="s">
        <v>269</v>
      </c>
      <c r="H100" s="2" t="str">
        <f t="shared" si="27"/>
        <v>'=count({'&amp;chr(36)&amp;'&lt;[Data Type]={'&amp;chr(39)&amp;'1'&amp;chr(39)&amp;'}&gt;}DISTINCT [Survey User])
/
count({'&amp;chr(36)&amp;'&lt;[Data Type]={'&amp;chr(39)&amp;'2'&amp;chr(39)&amp;'}&gt;} DISTINCT [Count Participation])'</v>
      </c>
      <c r="K100" s="2">
        <v>1</v>
      </c>
    </row>
    <row r="101" spans="1:11" hidden="1" x14ac:dyDescent="0.25">
      <c r="A101" s="2" t="s">
        <v>43</v>
      </c>
      <c r="B101" s="2" t="s">
        <v>44</v>
      </c>
      <c r="C101" s="2" t="s">
        <v>55</v>
      </c>
      <c r="D101" s="2" t="s">
        <v>112</v>
      </c>
      <c r="E101" s="2" t="s">
        <v>140</v>
      </c>
      <c r="F101" s="3" t="str">
        <f t="shared" ref="F101" si="34">CONCATENATE(A101,".",B101,".",C101,".",D101,".",E101)</f>
        <v>v.KPI.TOOL.CSI.Avg.Score.Cat1</v>
      </c>
      <c r="G101" s="9" t="s">
        <v>353</v>
      </c>
      <c r="H101" s="2" t="str">
        <f t="shared" si="27"/>
        <v>'Num(avg({'&amp;chr(36)&amp;'&lt;Year=,Quarter=,Frequency= ,PerType={0},Date= {"&gt;='&amp;chr(36)&amp;'(v.Aux.CSI.SetAnalysis.Start.Date)&lt;='&amp;chr(36)&amp;'(v.Aux.CSI.SetAnalysis.End.Date)"},[ID Category]={1},[SOURCE_ID]={250}&gt;} [ID Rate]),'&amp;chr(39)&amp;''&amp;chr(36)&amp;'(v.Aux.CSI.SetAnalysis.Number.Format)'&amp;chr(39)&amp;')'</v>
      </c>
      <c r="K101" s="2">
        <v>1</v>
      </c>
    </row>
    <row r="102" spans="1:11" hidden="1" x14ac:dyDescent="0.25">
      <c r="A102" s="2" t="s">
        <v>43</v>
      </c>
      <c r="B102" s="2" t="s">
        <v>44</v>
      </c>
      <c r="C102" s="2" t="s">
        <v>55</v>
      </c>
      <c r="D102" s="2" t="s">
        <v>112</v>
      </c>
      <c r="E102" s="2" t="s">
        <v>147</v>
      </c>
      <c r="F102" s="3" t="str">
        <f t="shared" ref="F102:F109" si="35">CONCATENATE(A102,".",B102,".",C102,".",D102,".",E102)</f>
        <v>v.KPI.TOOL.CSI.Avg.Score.Cat2</v>
      </c>
      <c r="G102" s="9" t="s">
        <v>354</v>
      </c>
      <c r="H102" s="2" t="str">
        <f t="shared" si="27"/>
        <v>'Num(avg({'&amp;chr(36)&amp;'&lt;Year=,Quarter=,Frequency= ,PerType={0},Date= {"&gt;='&amp;chr(36)&amp;'(v.Aux.CSI.SetAnalysis.Start.Date)&lt;='&amp;chr(36)&amp;'(v.Aux.CSI.SetAnalysis.End.Date)"},[ID Category]={2},[SOURCE_ID]={250}&gt;} [ID Rate]),'&amp;chr(39)&amp;''&amp;chr(36)&amp;'(v.Aux.CSI.SetAnalysis.Number.Format)'&amp;chr(39)&amp;')'</v>
      </c>
      <c r="K102" s="2">
        <v>1</v>
      </c>
    </row>
    <row r="103" spans="1:11" hidden="1" x14ac:dyDescent="0.25">
      <c r="A103" s="2" t="s">
        <v>43</v>
      </c>
      <c r="B103" s="2" t="s">
        <v>44</v>
      </c>
      <c r="C103" s="2" t="s">
        <v>55</v>
      </c>
      <c r="D103" s="2" t="s">
        <v>112</v>
      </c>
      <c r="E103" s="2" t="s">
        <v>148</v>
      </c>
      <c r="F103" s="3" t="str">
        <f t="shared" si="35"/>
        <v>v.KPI.TOOL.CSI.Avg.Score.Cat3</v>
      </c>
      <c r="G103" s="9" t="s">
        <v>355</v>
      </c>
      <c r="H103" s="2" t="str">
        <f t="shared" si="27"/>
        <v>'Num(avg({'&amp;chr(36)&amp;'&lt;Year=,Quarter=,Frequency= ,PerType={0},Date= {"&gt;='&amp;chr(36)&amp;'(v.Aux.CSI.SetAnalysis.Start.Date)&lt;='&amp;chr(36)&amp;'(v.Aux.CSI.SetAnalysis.End.Date)"},[ID Category]={3},[SOURCE_ID]={250}&gt;} [ID Rate]),'&amp;chr(39)&amp;''&amp;chr(36)&amp;'(v.Aux.CSI.SetAnalysis.Number.Format)'&amp;chr(39)&amp;')'</v>
      </c>
      <c r="K103" s="2">
        <v>1</v>
      </c>
    </row>
    <row r="104" spans="1:11" hidden="1" x14ac:dyDescent="0.25">
      <c r="A104" s="2" t="s">
        <v>43</v>
      </c>
      <c r="B104" s="2" t="s">
        <v>44</v>
      </c>
      <c r="C104" s="2" t="s">
        <v>55</v>
      </c>
      <c r="D104" s="2" t="s">
        <v>112</v>
      </c>
      <c r="E104" s="2" t="s">
        <v>149</v>
      </c>
      <c r="F104" s="3" t="str">
        <f t="shared" si="35"/>
        <v>v.KPI.TOOL.CSI.Avg.Score.Cat4</v>
      </c>
      <c r="G104" s="9" t="s">
        <v>356</v>
      </c>
      <c r="H104" s="2" t="str">
        <f t="shared" si="27"/>
        <v>'Num(avg({'&amp;chr(36)&amp;'&lt;Year=,Quarter=,Frequency= ,PerType={0},Date= {"&gt;='&amp;chr(36)&amp;'(v.Aux.CSI.SetAnalysis.Start.Date)&lt;='&amp;chr(36)&amp;'(v.Aux.CSI.SetAnalysis.End.Date)"},[ID Category]={4},[SOURCE_ID]={250}&gt;} [ID Rate]),'&amp;chr(39)&amp;''&amp;chr(36)&amp;'(v.Aux.CSI.SetAnalysis.Number.Format)'&amp;chr(39)&amp;')'</v>
      </c>
      <c r="K104" s="2">
        <v>1</v>
      </c>
    </row>
    <row r="105" spans="1:11" hidden="1" x14ac:dyDescent="0.25">
      <c r="A105" s="2" t="s">
        <v>43</v>
      </c>
      <c r="B105" s="2" t="s">
        <v>44</v>
      </c>
      <c r="C105" s="2" t="s">
        <v>55</v>
      </c>
      <c r="D105" s="2" t="s">
        <v>112</v>
      </c>
      <c r="E105" s="2" t="s">
        <v>150</v>
      </c>
      <c r="F105" s="3" t="str">
        <f t="shared" si="35"/>
        <v>v.KPI.TOOL.CSI.Avg.Score.Cat5</v>
      </c>
      <c r="G105" s="9" t="s">
        <v>357</v>
      </c>
      <c r="H105" s="2" t="str">
        <f t="shared" si="27"/>
        <v>'Num(avg({'&amp;chr(36)&amp;'&lt;Year=,Quarter=,Frequency= ,PerType={0},Date= {"&gt;='&amp;chr(36)&amp;'(v.Aux.CSI.SetAnalysis.Start.Date)&lt;='&amp;chr(36)&amp;'(v.Aux.CSI.SetAnalysis.End.Date)"},[ID Category]={5},[SOURCE_ID]={250}&gt;} [ID Rate]),'&amp;chr(39)&amp;''&amp;chr(36)&amp;'(v.Aux.CSI.SetAnalysis.Number.Format)'&amp;chr(39)&amp;')'</v>
      </c>
      <c r="K105" s="2">
        <v>1</v>
      </c>
    </row>
    <row r="106" spans="1:11" hidden="1" x14ac:dyDescent="0.25">
      <c r="A106" s="2" t="s">
        <v>43</v>
      </c>
      <c r="B106" s="2" t="s">
        <v>44</v>
      </c>
      <c r="C106" s="2" t="s">
        <v>55</v>
      </c>
      <c r="D106" s="2" t="s">
        <v>112</v>
      </c>
      <c r="E106" s="2" t="s">
        <v>151</v>
      </c>
      <c r="F106" s="3" t="str">
        <f t="shared" si="35"/>
        <v>v.KPI.TOOL.CSI.Avg.Score.Cat6</v>
      </c>
      <c r="G106" s="9" t="s">
        <v>358</v>
      </c>
      <c r="H106" s="2" t="str">
        <f t="shared" si="27"/>
        <v>'Num(avg({'&amp;chr(36)&amp;'&lt;Year=,Quarter=,Frequency= ,PerType={0},Date= {"&gt;='&amp;chr(36)&amp;'(v.Aux.CSI.SetAnalysis.Start.Date)&lt;='&amp;chr(36)&amp;'(v.Aux.CSI.SetAnalysis.End.Date)"},[ID Category]={6},[SOURCE_ID]={250}&gt;} [ID Rate]),'&amp;chr(39)&amp;''&amp;chr(36)&amp;'(v.Aux.CSI.SetAnalysis.Number.Format)'&amp;chr(39)&amp;')'</v>
      </c>
      <c r="K106" s="2">
        <v>1</v>
      </c>
    </row>
    <row r="107" spans="1:11" hidden="1" x14ac:dyDescent="0.25">
      <c r="A107" s="2" t="s">
        <v>43</v>
      </c>
      <c r="B107" s="2" t="s">
        <v>44</v>
      </c>
      <c r="C107" s="2" t="s">
        <v>55</v>
      </c>
      <c r="D107" s="2" t="s">
        <v>112</v>
      </c>
      <c r="E107" s="2" t="s">
        <v>152</v>
      </c>
      <c r="F107" s="3" t="str">
        <f t="shared" ref="F107" si="36">CONCATENATE(A107,".",B107,".",C107,".",D107,".",E107)</f>
        <v>v.KPI.TOOL.CSI.Avg.Score.Cat7</v>
      </c>
      <c r="G107" s="9" t="s">
        <v>359</v>
      </c>
      <c r="H107" s="2" t="str">
        <f t="shared" ref="H107" si="37">"'"&amp;SUBSTITUTE(SUBSTITUTE(G107,"'","'&amp;chr(39)&amp;'"),"$","'&amp;chr(36)&amp;'")&amp;"'"</f>
        <v>'Num(avg({'&amp;chr(36)&amp;'&lt;Year=,Quarter=,Frequency= ,PerType={0},Date= {"&gt;='&amp;chr(36)&amp;'(v.Aux.CSI.SetAnalysis.Start.Date)&lt;='&amp;chr(36)&amp;'(v.Aux.CSI.SetAnalysis.End.Date)"},[ID Category]={7},[SOURCE_ID]={250}&gt;} [ID Rate]),'&amp;chr(39)&amp;''&amp;chr(36)&amp;'(v.Aux.CSI.SetAnalysis.Number.Format)'&amp;chr(39)&amp;')'</v>
      </c>
      <c r="K107" s="2">
        <v>1</v>
      </c>
    </row>
    <row r="108" spans="1:11" hidden="1" x14ac:dyDescent="0.25">
      <c r="A108" s="2" t="s">
        <v>43</v>
      </c>
      <c r="B108" s="2" t="s">
        <v>44</v>
      </c>
      <c r="C108" s="2" t="s">
        <v>55</v>
      </c>
      <c r="D108" s="2" t="s">
        <v>112</v>
      </c>
      <c r="E108" s="2" t="s">
        <v>360</v>
      </c>
      <c r="F108" s="3" t="str">
        <f t="shared" si="35"/>
        <v>v.KPI.TOOL.CSI.Avg.Score.Cat8</v>
      </c>
      <c r="G108" s="9" t="s">
        <v>361</v>
      </c>
      <c r="H108" s="2" t="str">
        <f t="shared" si="27"/>
        <v>'Num(avg({'&amp;chr(36)&amp;'&lt;Year=,Quarter=,Frequency= ,PerType={0},Date= {"&gt;='&amp;chr(36)&amp;'(v.Aux.CSI.SetAnalysis.Start.Date)&lt;='&amp;chr(36)&amp;'(v.Aux.CSI.SetAnalysis.End.Date)"},[ID Category]={8},[SOURCE_ID]={250}&gt;} [ID Rate]),'&amp;chr(39)&amp;''&amp;chr(36)&amp;'(v.Aux.CSI.SetAnalysis.Number.Format)'&amp;chr(39)&amp;')'</v>
      </c>
      <c r="K108" s="2">
        <v>1</v>
      </c>
    </row>
    <row r="109" spans="1:11" hidden="1" x14ac:dyDescent="0.25">
      <c r="A109" s="2" t="s">
        <v>43</v>
      </c>
      <c r="B109" s="2" t="s">
        <v>44</v>
      </c>
      <c r="C109" s="2" t="s">
        <v>55</v>
      </c>
      <c r="D109" s="2" t="s">
        <v>112</v>
      </c>
      <c r="E109" s="2" t="s">
        <v>141</v>
      </c>
      <c r="F109" s="3" t="str">
        <f t="shared" si="35"/>
        <v>v.KPI.TOOL.CSI.Prev.Avg.Score.Cat1</v>
      </c>
      <c r="G109" s="9" t="s">
        <v>168</v>
      </c>
      <c r="H109" s="2" t="str">
        <f t="shared" si="27"/>
        <v>'Num(avg({'&amp;chr(36)&amp;'&lt;PerType={0},[ID Category]={1},[SOURCE_ID]={250},'&amp;chr(36)&amp;'(v.Aux.CSI.SetAnalysis.Prev.Start.Date)&gt;} [ID Rate]),'&amp;chr(39)&amp;''&amp;chr(36)&amp;'(v.Aux.CSI.SetAnalysis.Number.Format)'&amp;chr(39)&amp;')'</v>
      </c>
      <c r="K109" s="2">
        <v>1</v>
      </c>
    </row>
    <row r="110" spans="1:11" hidden="1" x14ac:dyDescent="0.25">
      <c r="A110" s="2" t="s">
        <v>43</v>
      </c>
      <c r="B110" s="2" t="s">
        <v>44</v>
      </c>
      <c r="C110" s="2" t="s">
        <v>55</v>
      </c>
      <c r="D110" s="2" t="s">
        <v>112</v>
      </c>
      <c r="E110" s="2" t="s">
        <v>153</v>
      </c>
      <c r="F110" s="3" t="str">
        <f t="shared" ref="F110:F120" si="38">CONCATENATE(A110,".",B110,".",C110,".",D110,".",E110)</f>
        <v>v.KPI.TOOL.CSI.Prev.Avg.Score.Cat2</v>
      </c>
      <c r="G110" s="9" t="s">
        <v>174</v>
      </c>
      <c r="H110" s="2" t="str">
        <f t="shared" si="27"/>
        <v>'Num(avg({'&amp;chr(36)&amp;'&lt;PerType={0},[ID Category]={2},[SOURCE_ID]={250},'&amp;chr(36)&amp;'(v.Aux.CSI.SetAnalysis.Prev.Start.Date)&gt;} [ID Rate]),'&amp;chr(39)&amp;''&amp;chr(36)&amp;'(v.Aux.CSI.SetAnalysis.Number.Format)'&amp;chr(39)&amp;')'</v>
      </c>
      <c r="K110" s="2">
        <v>1</v>
      </c>
    </row>
    <row r="111" spans="1:11" hidden="1" x14ac:dyDescent="0.25">
      <c r="A111" s="2" t="s">
        <v>43</v>
      </c>
      <c r="B111" s="2" t="s">
        <v>44</v>
      </c>
      <c r="C111" s="2" t="s">
        <v>55</v>
      </c>
      <c r="D111" s="2" t="s">
        <v>112</v>
      </c>
      <c r="E111" s="2" t="s">
        <v>154</v>
      </c>
      <c r="F111" s="3" t="str">
        <f t="shared" si="38"/>
        <v>v.KPI.TOOL.CSI.Prev.Avg.Score.Cat3</v>
      </c>
      <c r="G111" s="9" t="s">
        <v>169</v>
      </c>
      <c r="H111" s="2" t="str">
        <f t="shared" si="27"/>
        <v>'Num(avg({'&amp;chr(36)&amp;'&lt;PerType={0},[ID Category]={3},[SOURCE_ID]={250},'&amp;chr(36)&amp;'(v.Aux.CSI.SetAnalysis.Prev.Start.Date)&gt;} [ID Rate]),'&amp;chr(39)&amp;''&amp;chr(36)&amp;'(v.Aux.CSI.SetAnalysis.Number.Format)'&amp;chr(39)&amp;')'</v>
      </c>
      <c r="K111" s="2">
        <v>1</v>
      </c>
    </row>
    <row r="112" spans="1:11" hidden="1" x14ac:dyDescent="0.25">
      <c r="A112" s="2" t="s">
        <v>43</v>
      </c>
      <c r="B112" s="2" t="s">
        <v>44</v>
      </c>
      <c r="C112" s="2" t="s">
        <v>55</v>
      </c>
      <c r="D112" s="2" t="s">
        <v>112</v>
      </c>
      <c r="E112" s="2" t="s">
        <v>155</v>
      </c>
      <c r="F112" s="3" t="str">
        <f t="shared" si="38"/>
        <v>v.KPI.TOOL.CSI.Prev.Avg.Score.Cat4</v>
      </c>
      <c r="G112" s="9" t="s">
        <v>173</v>
      </c>
      <c r="H112" s="2" t="str">
        <f t="shared" si="27"/>
        <v>'Num(avg({'&amp;chr(36)&amp;'&lt;PerType={0},[ID Category]={4},[SOURCE_ID]={250},'&amp;chr(36)&amp;'(v.Aux.CSI.SetAnalysis.Prev.Start.Date)&gt;} [ID Rate]),'&amp;chr(39)&amp;''&amp;chr(36)&amp;'(v.Aux.CSI.SetAnalysis.Number.Format)'&amp;chr(39)&amp;')'</v>
      </c>
      <c r="K112" s="2">
        <v>1</v>
      </c>
    </row>
    <row r="113" spans="1:11" hidden="1" x14ac:dyDescent="0.25">
      <c r="A113" s="2" t="s">
        <v>43</v>
      </c>
      <c r="B113" s="2" t="s">
        <v>44</v>
      </c>
      <c r="C113" s="2" t="s">
        <v>55</v>
      </c>
      <c r="D113" s="2" t="s">
        <v>112</v>
      </c>
      <c r="E113" s="2" t="s">
        <v>156</v>
      </c>
      <c r="F113" s="3" t="str">
        <f t="shared" si="38"/>
        <v>v.KPI.TOOL.CSI.Prev.Avg.Score.Cat5</v>
      </c>
      <c r="G113" s="9" t="s">
        <v>170</v>
      </c>
      <c r="H113" s="2" t="str">
        <f t="shared" si="27"/>
        <v>'Num(avg({'&amp;chr(36)&amp;'&lt;PerType={0},[ID Category]={5},[SOURCE_ID]={250},'&amp;chr(36)&amp;'(v.Aux.CSI.SetAnalysis.Prev.Start.Date)&gt;} [ID Rate]),'&amp;chr(39)&amp;''&amp;chr(36)&amp;'(v.Aux.CSI.SetAnalysis.Number.Format)'&amp;chr(39)&amp;')'</v>
      </c>
      <c r="K113" s="2">
        <v>1</v>
      </c>
    </row>
    <row r="114" spans="1:11" hidden="1" x14ac:dyDescent="0.25">
      <c r="A114" s="2" t="s">
        <v>43</v>
      </c>
      <c r="B114" s="2" t="s">
        <v>44</v>
      </c>
      <c r="C114" s="2" t="s">
        <v>55</v>
      </c>
      <c r="D114" s="2" t="s">
        <v>112</v>
      </c>
      <c r="E114" s="2" t="s">
        <v>157</v>
      </c>
      <c r="F114" s="3" t="str">
        <f t="shared" si="38"/>
        <v>v.KPI.TOOL.CSI.Prev.Avg.Score.Cat6</v>
      </c>
      <c r="G114" s="9" t="s">
        <v>172</v>
      </c>
      <c r="H114" s="2" t="str">
        <f t="shared" si="27"/>
        <v>'Num(avg({'&amp;chr(36)&amp;'&lt;PerType={0},[ID Category]={6},[SOURCE_ID]={250},'&amp;chr(36)&amp;'(v.Aux.CSI.SetAnalysis.Prev.Start.Date)&gt;} [ID Rate]),'&amp;chr(39)&amp;''&amp;chr(36)&amp;'(v.Aux.CSI.SetAnalysis.Number.Format)'&amp;chr(39)&amp;')'</v>
      </c>
      <c r="K114" s="2">
        <v>1</v>
      </c>
    </row>
    <row r="115" spans="1:11" hidden="1" x14ac:dyDescent="0.25">
      <c r="A115" s="2" t="s">
        <v>43</v>
      </c>
      <c r="B115" s="2" t="s">
        <v>44</v>
      </c>
      <c r="C115" s="2" t="s">
        <v>55</v>
      </c>
      <c r="D115" s="2" t="s">
        <v>112</v>
      </c>
      <c r="E115" s="2" t="s">
        <v>158</v>
      </c>
      <c r="F115" s="3" t="str">
        <f t="shared" ref="F115" si="39">CONCATENATE(A115,".",B115,".",C115,".",D115,".",E115)</f>
        <v>v.KPI.TOOL.CSI.Prev.Avg.Score.Cat7</v>
      </c>
      <c r="G115" s="9" t="s">
        <v>171</v>
      </c>
      <c r="H115" s="2" t="str">
        <f t="shared" ref="H115" si="40">"'"&amp;SUBSTITUTE(SUBSTITUTE(G115,"'","'&amp;chr(39)&amp;'"),"$","'&amp;chr(36)&amp;'")&amp;"'"</f>
        <v>'Num(avg({'&amp;chr(36)&amp;'&lt;PerType={0},[ID Category]={7},[SOURCE_ID]={250},'&amp;chr(36)&amp;'(v.Aux.CSI.SetAnalysis.Prev.Start.Date)&gt;} [ID Rate]),'&amp;chr(39)&amp;''&amp;chr(36)&amp;'(v.Aux.CSI.SetAnalysis.Number.Format)'&amp;chr(39)&amp;')'</v>
      </c>
      <c r="K115" s="2">
        <v>1</v>
      </c>
    </row>
    <row r="116" spans="1:11" hidden="1" x14ac:dyDescent="0.25">
      <c r="A116" s="2" t="s">
        <v>43</v>
      </c>
      <c r="B116" s="2" t="s">
        <v>44</v>
      </c>
      <c r="C116" s="2" t="s">
        <v>55</v>
      </c>
      <c r="D116" s="2" t="s">
        <v>112</v>
      </c>
      <c r="E116" s="2" t="s">
        <v>362</v>
      </c>
      <c r="F116" s="3" t="str">
        <f t="shared" si="38"/>
        <v>v.KPI.TOOL.CSI.Prev.Avg.Score.Cat8</v>
      </c>
      <c r="G116" s="9" t="s">
        <v>363</v>
      </c>
      <c r="H116" s="2" t="str">
        <f t="shared" si="27"/>
        <v>'Num(avg({'&amp;chr(36)&amp;'&lt;PerType={0},[ID Category]={8},[SOURCE_ID]={250},'&amp;chr(36)&amp;'(v.Aux.CSI.SetAnalysis.Prev.Start.Date)&gt;} [ID Rate]),'&amp;chr(39)&amp;''&amp;chr(36)&amp;'(v.Aux.CSI.SetAnalysis.Number.Format)'&amp;chr(39)&amp;')'</v>
      </c>
      <c r="K116" s="2">
        <v>1</v>
      </c>
    </row>
    <row r="117" spans="1:11" hidden="1" x14ac:dyDescent="0.25">
      <c r="A117" s="7" t="s">
        <v>43</v>
      </c>
      <c r="B117" s="8" t="s">
        <v>44</v>
      </c>
      <c r="C117" s="2" t="s">
        <v>55</v>
      </c>
      <c r="D117" s="2" t="s">
        <v>45</v>
      </c>
      <c r="E117" s="2" t="s">
        <v>175</v>
      </c>
      <c r="F117" s="3" t="str">
        <f t="shared" si="38"/>
        <v>v.KPI.TOOL.MAPE2.Formula.YTD.VMI</v>
      </c>
      <c r="G117" s="9" t="s">
        <v>176</v>
      </c>
      <c r="H117" s="2" t="str">
        <f t="shared" si="27"/>
        <v>'='&amp;chr(39)&amp;'if(sum({'&amp;chr(36)&amp;'&lt;PerType={99}'&amp;chr(39)&amp;'&amp;v.Aux.KPITool.Country.Exclusion&amp;'&amp;chr(39)&amp;',m.Classification=,SOURCE_ID={21},[m.VMI/NVMI]={VMI}&gt;} [Absolute diff 2])/sum({'&amp;chr(36)&amp;'&lt;[PerType]={99}'&amp;chr(39)&amp;'&amp;v.Aux.KPITool.Country.Exclusion&amp;'&amp;chr(39)&amp;',m.Classification=,SOURCE_ID={21},[m.VMI/NVMI]={VMI}&gt;} [In-Market Sales (History)])&gt;9.99,
9.99,
sum({'&amp;chr(36)&amp;'&lt;PerType={99}'&amp;chr(39)&amp;'&amp;v.Aux.KPITool.Country.Exclusion&amp;'&amp;chr(39)&amp;',m.Classification=,SOURCE_ID={21},[m.VMI/NVMI]={VMI}&gt;} [Absolute diff 2])/sum({'&amp;chr(36)&amp;'&lt;PerType={99}'&amp;chr(39)&amp;'&amp;v.Aux.KPITool.Country.Exclusion&amp;'&amp;chr(39)&amp;',m.Classification=,SOURCE_ID={21},[m.VMI/NVMI]={VMI}&gt;} [In-Market Sales (History)]))'&amp;chr(39)&amp;''</v>
      </c>
      <c r="K117" s="2">
        <v>1</v>
      </c>
    </row>
    <row r="118" spans="1:11" hidden="1" x14ac:dyDescent="0.25">
      <c r="A118" s="7" t="s">
        <v>43</v>
      </c>
      <c r="B118" s="8" t="s">
        <v>44</v>
      </c>
      <c r="C118" s="2" t="s">
        <v>55</v>
      </c>
      <c r="D118" s="2" t="s">
        <v>45</v>
      </c>
      <c r="E118" s="2" t="s">
        <v>177</v>
      </c>
      <c r="F118" s="3" t="str">
        <f t="shared" si="38"/>
        <v>v.KPI.TOOL.MAPE2.YTD.New.VMI</v>
      </c>
      <c r="G118" s="9" t="s">
        <v>180</v>
      </c>
      <c r="H118" s="2" t="str">
        <f t="shared" si="27"/>
        <v>'='&amp;chr(39)&amp;'if(sum({'&amp;chr(36)&amp;'&lt;PerType={99}'&amp;chr(39)&amp;'&amp;v.Aux.KPITool.Country.Exclusion&amp;'&amp;chr(39)&amp;',m.Classification={NEW},SOURCE_ID={21},[m.VMI/NVMI]={VMI}&gt;} [Absolute diff 2])/sum({'&amp;chr(36)&amp;'&lt;[PerType]={99}'&amp;chr(39)&amp;'&amp;v.Aux.KPITool.Country.Exclusion&amp;'&amp;chr(39)&amp;',m.Classification={NEW},SOURCE_ID={21},[m.VMI/NVMI]={VMI}&gt;} [In-Market Sales (History)])&gt;9.99,
9.99,
sum({'&amp;chr(36)&amp;'&lt;PerType={99}'&amp;chr(39)&amp;'&amp;v.Aux.KPITool.Country.Exclusion&amp;'&amp;chr(39)&amp;',m.Classification={NEW},SOURCE_ID={21},[m.VMI/NVMI]={VMI}&gt;} [Absolute diff 2])/sum({'&amp;chr(36)&amp;'&lt;PerType={99}'&amp;chr(39)&amp;'&amp;v.Aux.KPITool.Country.Exclusion&amp;'&amp;chr(39)&amp;',m.Classification={NEW},SOURCE_ID={21},[m.VMI/NVMI]={VMI}&gt;} [In-Market Sales (History)]))'&amp;chr(39)&amp;''</v>
      </c>
      <c r="K118" s="2">
        <v>1</v>
      </c>
    </row>
    <row r="119" spans="1:11" hidden="1" x14ac:dyDescent="0.25">
      <c r="A119" s="7" t="s">
        <v>43</v>
      </c>
      <c r="B119" s="8" t="s">
        <v>44</v>
      </c>
      <c r="C119" s="2" t="s">
        <v>55</v>
      </c>
      <c r="D119" s="2" t="s">
        <v>45</v>
      </c>
      <c r="E119" s="2" t="s">
        <v>178</v>
      </c>
      <c r="F119" s="3" t="str">
        <f t="shared" si="38"/>
        <v>v.KPI.TOOL.MAPE2.YTD.Strat.VMI</v>
      </c>
      <c r="G119" s="9" t="s">
        <v>181</v>
      </c>
      <c r="H119" s="2" t="str">
        <f t="shared" si="27"/>
        <v>'='&amp;chr(39)&amp;'if(sum({'&amp;chr(36)&amp;'&lt;PerType={99}'&amp;chr(39)&amp;'&amp;v.Aux.KPITool.Country.Exclusion&amp;'&amp;chr(39)&amp;',m.Classification={Strategic},SOURCE_ID={21},[m.VMI/NVMI]={VMI}&gt;} [Absolute diff 2])/sum({'&amp;chr(36)&amp;'&lt;[PerType]={0}'&amp;chr(39)&amp;'&amp;v.Aux.KPITool.Country.Exclusion&amp;'&amp;chr(39)&amp;',m.Classification={Strategic},SOURCE_ID={21},[m.VMI/NVMI]={VMI}&gt;} [In-Market Sales (History)])&gt;9.99,
9.99,
sum({'&amp;chr(36)&amp;'&lt;PerType={99}'&amp;chr(39)&amp;'&amp;v.Aux.KPITool.Country.Exclusion&amp;'&amp;chr(39)&amp;',m.Classification={Strategic},SOURCE_ID={21},[m.VMI/NVMI]={VMI}&gt;} [Absolute diff 2])/sum({'&amp;chr(36)&amp;'&lt;PerType={0}'&amp;chr(39)&amp;'&amp;v.Aux.KPITool.Country.Exclusion&amp;'&amp;chr(39)&amp;',m.Classification={Strategic},SOURCE_ID={21},[m.VMI/NVMI]={VMI}&gt;} [In-Market Sales (History)]))'&amp;chr(39)&amp;''</v>
      </c>
      <c r="K119" s="2">
        <v>1</v>
      </c>
    </row>
    <row r="120" spans="1:11" ht="13.5" hidden="1" customHeight="1" x14ac:dyDescent="0.25">
      <c r="A120" s="7" t="s">
        <v>43</v>
      </c>
      <c r="B120" s="8" t="s">
        <v>44</v>
      </c>
      <c r="C120" s="2" t="s">
        <v>55</v>
      </c>
      <c r="D120" s="2" t="s">
        <v>45</v>
      </c>
      <c r="E120" s="2" t="s">
        <v>179</v>
      </c>
      <c r="F120" s="3" t="str">
        <f t="shared" si="38"/>
        <v>v.KPI.TOOL.MAPE2.YTD.NonStrat.VMI</v>
      </c>
      <c r="G120" s="9" t="s">
        <v>182</v>
      </c>
      <c r="H120" s="2" t="str">
        <f t="shared" si="27"/>
        <v>'='&amp;chr(39)&amp;'if(sum({'&amp;chr(36)&amp;'&lt;PerType={99} '&amp;chr(39)&amp;'&amp;v.Aux.KPITool.Country.Exclusion&amp;'&amp;chr(39)&amp;',m.Classification={NonStrategic},SOURCE_ID={21},[m.VMI/NVMI]={VMI}&gt;} [Absolute diff 2])/sum({'&amp;chr(36)&amp;'&lt;[PerType]={99} '&amp;chr(39)&amp;'&amp;v.Aux.KPITool.Country.Exclusion&amp;'&amp;chr(39)&amp;',m.Classification={NonStrategic},SOURCE_ID={21},[m.VMI/NVMI]={VMI}&gt;} [In-Market Sales (History)])&gt;9.99,
9.99,
sum({'&amp;chr(36)&amp;'&lt;PerType={99} '&amp;chr(39)&amp;'&amp;v.Aux.KPITool.Country.Exclusion&amp;'&amp;chr(39)&amp;',m.Classification={NonStrategic},SOURCE_ID={21},[m.VMI/NVMI]={VMI}&gt;} [Absolute diff 2])/sum({'&amp;chr(36)&amp;'&lt;PerType={99} '&amp;chr(39)&amp;'&amp;v.Aux.KPITool.Country.Exclusion&amp;'&amp;chr(39)&amp;',m.Classification={NonStrategic},SOURCE_ID={21},[m.VMI/NVMI]={VMI}&gt;} [In-Market Sales (History)]))'&amp;chr(39)&amp;''</v>
      </c>
      <c r="K120" s="2">
        <v>1</v>
      </c>
    </row>
    <row r="121" spans="1:11" ht="13.5" customHeight="1" x14ac:dyDescent="0.25">
      <c r="A121" s="7" t="s">
        <v>43</v>
      </c>
      <c r="B121" s="8" t="s">
        <v>44</v>
      </c>
      <c r="C121" s="2" t="s">
        <v>55</v>
      </c>
      <c r="D121" s="2" t="s">
        <v>112</v>
      </c>
      <c r="E121" s="2" t="s">
        <v>183</v>
      </c>
      <c r="F121" s="3" t="str">
        <f t="shared" ref="F121" si="41">CONCATENATE(A121,".",B121,".",C121,".",D121,".",E121)</f>
        <v>v.KPI.TOOL.CSI.Rating.Average</v>
      </c>
      <c r="G121" s="20" t="s">
        <v>372</v>
      </c>
      <c r="H121" s="2" t="str">
        <f t="shared" ref="H121" si="42">"'"&amp;SUBSTITUTE(SUBSTITUTE(G121,"'","'&amp;chr(39)&amp;'"),"$","'&amp;chr(36)&amp;'")&amp;"'"</f>
        <v>'='&amp;chr(39)&amp;'avg({'&amp;chr(36)&amp;'&lt;PerType={0},[ID Category]-={7,9,10},[SOURCE_ID]={250}&gt;} [ID Rate])'&amp;chr(39)&amp;''</v>
      </c>
      <c r="K121" s="2">
        <v>1</v>
      </c>
    </row>
    <row r="122" spans="1:11" ht="13.5" hidden="1" customHeight="1" x14ac:dyDescent="0.25">
      <c r="A122" s="7" t="s">
        <v>43</v>
      </c>
      <c r="B122" s="8" t="s">
        <v>44</v>
      </c>
      <c r="C122" s="2" t="s">
        <v>55</v>
      </c>
      <c r="D122" s="2" t="s">
        <v>112</v>
      </c>
      <c r="E122" s="2" t="s">
        <v>187</v>
      </c>
      <c r="F122" s="3" t="str">
        <f t="shared" ref="F122:F123" si="43">CONCATENATE(A122,".",B122,".",C122,".",D122,".",E122)</f>
        <v>v.KPI.TOOL.CSI.Rating.All.Average</v>
      </c>
      <c r="G122" s="20" t="s">
        <v>371</v>
      </c>
      <c r="H122" s="2" t="str">
        <f t="shared" ref="H122:H123" si="44">"'"&amp;SUBSTITUTE(SUBSTITUTE(G122,"'","'&amp;chr(39)&amp;'"),"$","'&amp;chr(36)&amp;'")&amp;"'"</f>
        <v>'='&amp;chr(39)&amp;'avg({'&amp;chr(36)&amp;'&lt;PerType={0},Quarter=,Frequency= ,[ID Category]-={7,9,10},Category=,[SOURCE_ID]={250}&gt;} [ID Rate])'&amp;chr(39)&amp;''</v>
      </c>
      <c r="K122" s="2">
        <v>1</v>
      </c>
    </row>
    <row r="123" spans="1:11" hidden="1" x14ac:dyDescent="0.25">
      <c r="A123" s="7" t="s">
        <v>43</v>
      </c>
      <c r="B123" s="8" t="s">
        <v>44</v>
      </c>
      <c r="C123" s="2" t="s">
        <v>55</v>
      </c>
      <c r="D123" s="2" t="s">
        <v>112</v>
      </c>
      <c r="E123" s="2" t="s">
        <v>197</v>
      </c>
      <c r="F123" s="3" t="str">
        <f t="shared" si="43"/>
        <v>v.KPI.TOOL.CSI.Average.Category.All.LastQ</v>
      </c>
      <c r="G123" s="20" t="s">
        <v>196</v>
      </c>
      <c r="H123" s="2" t="str">
        <f t="shared" si="44"/>
        <v>'avg({'&amp;chr(36)&amp;'&lt; [PerType]={0},YearQuarter={'&amp;chr(36)&amp;'(v.Aux.CSI.SetAnalysis.LastQuarter)},SOURCE_ID={250}&gt;}[ID Rate])'</v>
      </c>
      <c r="K123" s="2">
        <v>1</v>
      </c>
    </row>
    <row r="124" spans="1:11" hidden="1" x14ac:dyDescent="0.25">
      <c r="A124" s="7" t="s">
        <v>43</v>
      </c>
      <c r="B124" s="8" t="s">
        <v>44</v>
      </c>
      <c r="C124" s="2" t="s">
        <v>55</v>
      </c>
      <c r="D124" s="2" t="s">
        <v>201</v>
      </c>
      <c r="E124" s="2" t="s">
        <v>202</v>
      </c>
      <c r="F124" s="3" t="str">
        <f t="shared" ref="F124" si="45">CONCATENATE(A124,".",B124,".",C124,".",D124,".",E124)</f>
        <v>v.KPI.TOOL.Graphics.Quality.Recalls</v>
      </c>
      <c r="G124" s="20" t="s">
        <v>226</v>
      </c>
      <c r="H124" s="2" t="str">
        <f t="shared" ref="H124" si="46">"'"&amp;SUBSTITUTE(SUBSTITUTE(G124,"'","'&amp;chr(39)&amp;'"),"$","'&amp;chr(36)&amp;'")&amp;"'"</f>
        <v>'Sum({&lt;Quality={'&amp;chr(39)&amp;''&amp;chr(36)&amp;'(v.KPI.TOOL.Label.Quality.Recall)'&amp;chr(39)&amp;'},PerType={0}&gt;}QualityValue)'</v>
      </c>
      <c r="K124" s="2">
        <v>1</v>
      </c>
    </row>
    <row r="125" spans="1:11" hidden="1" x14ac:dyDescent="0.25">
      <c r="A125" s="7" t="s">
        <v>43</v>
      </c>
      <c r="B125" s="8" t="s">
        <v>44</v>
      </c>
      <c r="C125" s="2" t="s">
        <v>55</v>
      </c>
      <c r="D125" s="2" t="s">
        <v>201</v>
      </c>
      <c r="E125" s="2" t="s">
        <v>205</v>
      </c>
      <c r="F125" s="3" t="str">
        <f t="shared" ref="F125" si="47">CONCATENATE(A125,".",B125,".",C125,".",D125,".",E125)</f>
        <v>v.KPI.TOOL.Graphics.Quality.Error</v>
      </c>
      <c r="G125" s="20" t="s">
        <v>209</v>
      </c>
      <c r="H125" s="2" t="str">
        <f t="shared" ref="H125" si="48">"'"&amp;SUBSTITUTE(SUBSTITUTE(G125,"'","'&amp;chr(39)&amp;'"),"$","'&amp;chr(36)&amp;'")&amp;"'"</f>
        <v>'Sum({&lt;Quality={'&amp;chr(39)&amp;''&amp;chr(36)&amp;'(v.KPI.TOOL.Label.Quality.Error)'&amp;chr(39)&amp;'},PerType={0}&gt;}QualityValue)'</v>
      </c>
      <c r="K125" s="2">
        <v>1</v>
      </c>
    </row>
    <row r="126" spans="1:11" hidden="1" x14ac:dyDescent="0.25">
      <c r="A126" s="7" t="s">
        <v>43</v>
      </c>
      <c r="B126" s="8" t="s">
        <v>44</v>
      </c>
      <c r="C126" s="2" t="s">
        <v>55</v>
      </c>
      <c r="D126" s="2" t="s">
        <v>201</v>
      </c>
      <c r="E126" s="2" t="s">
        <v>207</v>
      </c>
      <c r="F126" s="3" t="str">
        <f t="shared" ref="F126:F127" si="49">CONCATENATE(A126,".",B126,".",C126,".",D126,".",E126)</f>
        <v>v.KPI.TOOL.Graphics.Quality.Error.Target</v>
      </c>
      <c r="G126" s="20" t="s">
        <v>233</v>
      </c>
      <c r="H126" s="2" t="str">
        <f t="shared" ref="H126:H127" si="50">"'"&amp;SUBSTITUTE(SUBSTITUTE(G126,"'","'&amp;chr(39)&amp;'"),"$","'&amp;chr(36)&amp;'")&amp;"'"</f>
        <v>'only({&lt;KPI={'&amp;chr(39)&amp;''&amp;chr(36)&amp;'(v.KPI.TOOL.Label.QualityError.Target)'&amp;chr(39)&amp;'}&gt;}Target)'</v>
      </c>
      <c r="K126" s="2">
        <v>1</v>
      </c>
    </row>
    <row r="127" spans="1:11" hidden="1" x14ac:dyDescent="0.25">
      <c r="A127" s="7" t="s">
        <v>43</v>
      </c>
      <c r="B127" s="8" t="s">
        <v>44</v>
      </c>
      <c r="C127" s="2" t="s">
        <v>55</v>
      </c>
      <c r="D127" s="2" t="s">
        <v>201</v>
      </c>
      <c r="E127" s="2" t="s">
        <v>208</v>
      </c>
      <c r="F127" s="3" t="str">
        <f t="shared" si="49"/>
        <v>v.KPI.TOOL.Graphics.Quality.Error.Tolerance</v>
      </c>
      <c r="G127" s="20" t="s">
        <v>232</v>
      </c>
      <c r="H127" s="2" t="str">
        <f t="shared" si="50"/>
        <v>'only({&lt;KPI={'&amp;chr(39)&amp;''&amp;chr(36)&amp;'(v.KPI.TOOL.Label.QualityError.Target)'&amp;chr(39)&amp;'}&gt;}Tolerance)'</v>
      </c>
      <c r="K127" s="2">
        <v>1</v>
      </c>
    </row>
    <row r="128" spans="1:11" hidden="1" x14ac:dyDescent="0.25">
      <c r="A128" s="7" t="s">
        <v>43</v>
      </c>
      <c r="B128" s="8" t="s">
        <v>44</v>
      </c>
      <c r="C128" s="2" t="s">
        <v>55</v>
      </c>
      <c r="D128" s="2" t="s">
        <v>201</v>
      </c>
      <c r="E128" s="2" t="s">
        <v>211</v>
      </c>
      <c r="F128" s="3" t="str">
        <f t="shared" ref="F128:F132" si="51">CONCATENATE(A128,".",B128,".",C128,".",D128,".",E128)</f>
        <v>v.KPI.TOOL.Graphics.Quality.Recall.Target</v>
      </c>
      <c r="G128" s="20" t="s">
        <v>231</v>
      </c>
      <c r="H128" s="2" t="str">
        <f t="shared" ref="H128:H132" si="52">"'"&amp;SUBSTITUTE(SUBSTITUTE(G128,"'","'&amp;chr(39)&amp;'"),"$","'&amp;chr(36)&amp;'")&amp;"'"</f>
        <v>'only({&lt;KPI={'&amp;chr(39)&amp;''&amp;chr(36)&amp;'(v.KPI.TOOL.Label.QualityRecall.Target)'&amp;chr(39)&amp;'}&gt;}Target)'</v>
      </c>
      <c r="K128" s="2">
        <v>1</v>
      </c>
    </row>
    <row r="129" spans="1:11" hidden="1" x14ac:dyDescent="0.25">
      <c r="A129" s="7" t="s">
        <v>43</v>
      </c>
      <c r="B129" s="8" t="s">
        <v>44</v>
      </c>
      <c r="C129" s="2" t="s">
        <v>55</v>
      </c>
      <c r="D129" s="2" t="s">
        <v>201</v>
      </c>
      <c r="E129" s="2" t="s">
        <v>215</v>
      </c>
      <c r="F129" s="3" t="str">
        <f t="shared" si="51"/>
        <v>v.KPI.TOOL.Graphics.Delivery</v>
      </c>
      <c r="G129" s="20" t="s">
        <v>216</v>
      </c>
      <c r="H129" s="2" t="str">
        <f t="shared" si="52"/>
        <v>'Sum({&lt;PerType={0}&gt;}Delivery.Value)'</v>
      </c>
      <c r="K129" s="2">
        <v>1</v>
      </c>
    </row>
    <row r="130" spans="1:11" hidden="1" x14ac:dyDescent="0.25">
      <c r="A130" s="7" t="s">
        <v>43</v>
      </c>
      <c r="B130" s="8" t="s">
        <v>44</v>
      </c>
      <c r="C130" s="2" t="s">
        <v>55</v>
      </c>
      <c r="D130" s="2" t="s">
        <v>201</v>
      </c>
      <c r="E130" s="2" t="s">
        <v>217</v>
      </c>
      <c r="F130" s="3" t="str">
        <f t="shared" ref="F130" si="53">CONCATENATE(A130,".",B130,".",C130,".",D130,".",E130)</f>
        <v>v.KPI.TOOL.Graphics.Delivery.Target</v>
      </c>
      <c r="G130" s="20" t="s">
        <v>230</v>
      </c>
      <c r="H130" s="2" t="str">
        <f t="shared" ref="H130" si="54">"'"&amp;SUBSTITUTE(SUBSTITUTE(G130,"'","'&amp;chr(39)&amp;'"),"$","'&amp;chr(36)&amp;'")&amp;"'"</f>
        <v>'only({&lt;KPI={'&amp;chr(39)&amp;''&amp;chr(36)&amp;'(v.KPI.TOOL.Label.Delivery.Target)'&amp;chr(39)&amp;'}&gt;}Target)'</v>
      </c>
      <c r="K130" s="2">
        <v>1</v>
      </c>
    </row>
    <row r="131" spans="1:11" hidden="1" x14ac:dyDescent="0.25">
      <c r="A131" s="7" t="s">
        <v>43</v>
      </c>
      <c r="B131" s="8" t="s">
        <v>44</v>
      </c>
      <c r="C131" s="2" t="s">
        <v>55</v>
      </c>
      <c r="D131" s="2" t="s">
        <v>201</v>
      </c>
      <c r="E131" s="2" t="s">
        <v>234</v>
      </c>
      <c r="F131" s="3" t="str">
        <f t="shared" si="51"/>
        <v>v.KPI.TOOL.Graphics.Delivery.Tolerance</v>
      </c>
      <c r="G131" s="20" t="s">
        <v>235</v>
      </c>
      <c r="H131" s="2" t="str">
        <f t="shared" si="52"/>
        <v>'only({&lt;KPI={'&amp;chr(39)&amp;''&amp;chr(36)&amp;'(v.KPI.TOOL.Label.Delivery.Target)'&amp;chr(39)&amp;'}&gt;}Tolerance)'</v>
      </c>
      <c r="K131" s="2">
        <v>1</v>
      </c>
    </row>
    <row r="132" spans="1:11" hidden="1" x14ac:dyDescent="0.25">
      <c r="A132" s="7" t="s">
        <v>43</v>
      </c>
      <c r="B132" s="8" t="s">
        <v>44</v>
      </c>
      <c r="C132" s="2" t="s">
        <v>55</v>
      </c>
      <c r="D132" s="2" t="s">
        <v>201</v>
      </c>
      <c r="E132" s="2" t="s">
        <v>219</v>
      </c>
      <c r="F132" s="3" t="str">
        <f t="shared" si="51"/>
        <v>v.KPI.TOOL.Graphics.Cost</v>
      </c>
      <c r="G132" s="20" t="s">
        <v>220</v>
      </c>
      <c r="H132" s="2" t="str">
        <f t="shared" si="52"/>
        <v>'Sum({&lt;PerType={0}&gt;}[Number of artworks])'</v>
      </c>
      <c r="K132" s="2">
        <v>1</v>
      </c>
    </row>
    <row r="133" spans="1:11" hidden="1" x14ac:dyDescent="0.25">
      <c r="A133" s="7" t="s">
        <v>43</v>
      </c>
      <c r="B133" s="8" t="s">
        <v>44</v>
      </c>
      <c r="C133" s="2" t="s">
        <v>55</v>
      </c>
      <c r="D133" s="2" t="s">
        <v>201</v>
      </c>
      <c r="E133" s="2" t="s">
        <v>222</v>
      </c>
      <c r="F133" s="3" t="str">
        <f t="shared" ref="F133:F135" si="55">CONCATENATE(A133,".",B133,".",C133,".",D133,".",E133)</f>
        <v>v.KPI.TOOL.Graphics.Quality.Recalls.YTD</v>
      </c>
      <c r="G133" s="20" t="s">
        <v>228</v>
      </c>
      <c r="H133" s="2" t="str">
        <f t="shared" ref="H133:H135" si="56">"'"&amp;SUBSTITUTE(SUBSTITUTE(G133,"'","'&amp;chr(39)&amp;'"),"$","'&amp;chr(36)&amp;'")&amp;"'"</f>
        <v>'Avg({&lt;Quality={'&amp;chr(39)&amp;''&amp;chr(36)&amp;'(v.KPI.TOOL.Label.Quality.Recall)'&amp;chr(39)&amp;'},PerType={99}&gt;}QualityValue)'</v>
      </c>
      <c r="K133" s="2">
        <v>1</v>
      </c>
    </row>
    <row r="134" spans="1:11" hidden="1" x14ac:dyDescent="0.25">
      <c r="A134" s="7" t="s">
        <v>43</v>
      </c>
      <c r="B134" s="8" t="s">
        <v>44</v>
      </c>
      <c r="C134" s="2" t="s">
        <v>55</v>
      </c>
      <c r="D134" s="2" t="s">
        <v>201</v>
      </c>
      <c r="E134" s="2" t="s">
        <v>223</v>
      </c>
      <c r="F134" s="3" t="str">
        <f t="shared" si="55"/>
        <v>v.KPI.TOOL.Graphics.Quality.Error.YTD</v>
      </c>
      <c r="G134" s="20" t="s">
        <v>229</v>
      </c>
      <c r="H134" s="2" t="str">
        <f t="shared" si="56"/>
        <v>'Avg({&lt;Quality={'&amp;chr(39)&amp;''&amp;chr(36)&amp;'(v.KPI.TOOL.Label.Quality.Error)'&amp;chr(39)&amp;'},PerType={99}&gt;}QualityValue)'</v>
      </c>
      <c r="K134" s="2">
        <v>1</v>
      </c>
    </row>
    <row r="135" spans="1:11" hidden="1" x14ac:dyDescent="0.25">
      <c r="A135" s="7" t="s">
        <v>43</v>
      </c>
      <c r="B135" s="8" t="s">
        <v>44</v>
      </c>
      <c r="C135" s="2" t="s">
        <v>55</v>
      </c>
      <c r="D135" s="2" t="s">
        <v>201</v>
      </c>
      <c r="E135" s="2" t="s">
        <v>224</v>
      </c>
      <c r="F135" s="3" t="str">
        <f t="shared" si="55"/>
        <v>v.KPI.TOOL.Graphics.Delivery.YTD</v>
      </c>
      <c r="G135" s="20" t="s">
        <v>227</v>
      </c>
      <c r="H135" s="2" t="str">
        <f t="shared" si="56"/>
        <v>'Avg({&lt;PerType={99}&gt;}Delivery.Value)'</v>
      </c>
      <c r="K135" s="2">
        <v>1</v>
      </c>
    </row>
    <row r="136" spans="1:11" hidden="1" x14ac:dyDescent="0.25">
      <c r="A136" s="7" t="s">
        <v>43</v>
      </c>
      <c r="B136" s="8" t="s">
        <v>44</v>
      </c>
      <c r="C136" s="2" t="s">
        <v>55</v>
      </c>
      <c r="D136" s="2" t="s">
        <v>201</v>
      </c>
      <c r="E136" s="2" t="s">
        <v>225</v>
      </c>
      <c r="F136" s="3" t="str">
        <f t="shared" ref="F136:F138" si="57">CONCATENATE(A136,".",B136,".",C136,".",D136,".",E136)</f>
        <v>v.KPI.TOOL.Graphics.Cost.YTD</v>
      </c>
      <c r="G136" s="20" t="s">
        <v>237</v>
      </c>
      <c r="H136" s="2" t="str">
        <f t="shared" ref="H136:H138" si="58">"'"&amp;SUBSTITUTE(SUBSTITUTE(G136,"'","'&amp;chr(39)&amp;'"),"$","'&amp;chr(36)&amp;'")&amp;"'"</f>
        <v>'Sum({&lt;PerType={0}&gt;}[Number of artworks])/MaxString({'&amp;chr(36)&amp;'&lt;PerType={0} ,SOURCE_ID={252}&gt;}MonthNum)'</v>
      </c>
      <c r="K136" s="2">
        <v>1</v>
      </c>
    </row>
    <row r="137" spans="1:11" hidden="1" x14ac:dyDescent="0.25">
      <c r="A137" s="7" t="s">
        <v>43</v>
      </c>
      <c r="B137" s="8" t="s">
        <v>44</v>
      </c>
      <c r="C137" s="2" t="s">
        <v>55</v>
      </c>
      <c r="D137" s="2" t="s">
        <v>49</v>
      </c>
      <c r="E137" s="2" t="s">
        <v>263</v>
      </c>
      <c r="F137" s="3" t="str">
        <f t="shared" si="57"/>
        <v>v.KPI.TOOL.ColorCoding.BIAS12.Tolerance</v>
      </c>
      <c r="G137" s="9" t="s">
        <v>305</v>
      </c>
      <c r="H137" s="2" t="str">
        <f t="shared" si="58"/>
        <v>'='&amp;chr(39)&amp;'if(GetPossibleCount(m.Classification)=1,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max({'&amp;chr(36)&amp;'&lt;SOURCE_ID={21}, PerType={0},T_CUSTVMI_GLOBALCLASS.%HIDE_OVERVIEW_METRIC={"BIAS-12"}&gt;}T_CUSTVMI_GLOBALCLASS.tar.Tolerance)&lt;&gt;0,
      max({'&amp;chr(36)&amp;'&lt;SOURCE_ID={21}, PerType={0},T_CUSTVMI_GLOBALCLASS.%HIDE_OVERVIEW_METRIC={"BIAS-12"}&gt;}T_CUSTVMI_GLOBALCLASS.tar.Tolerance)
      ) 
   ,//Else, we use the Global VMI/NVIM targets at Customer Classification level
   if(
   //If we have values for targets, we display the colors
       max({'&amp;chr(36)&amp;'&lt;SOURCE_ID={21}, PerType={0},T_CUST_ALL_GLOBALCLASS.%HIDE_OVERVIEW_METRIC={"BIAS-12"}&gt;} T_CUST_ALL_GLOBALCLASS.tar.Tolerance)&lt;&gt;0,
       max({'&amp;chr(36)&amp;'&lt;SOURCE_ID={21}, PerType={0},T_CUST_ALL_GLOBALCLASS.%HIDE_OVERVIEW_METRIC={"BIAS-12"}&gt;} T_CUST_ALL_GLOBALCLASS.tar.Tolerance)
     )
    )
 ,//Else, 
 if(GetPossibleCount([m.VMI/NVMI])=1, // we use the Global Customer ABS indicator targets at VMI/NVMI level
   if(
   //If we have values for targets, we display the colors
    max({'&amp;chr(36)&amp;'&lt;SOURCE_ID={21}, PerType={0},T_VMI_ALL.%HIDE_OVERVIEW_METRIC={"BIAS-12"}&gt;}T_VMI_ALL.tar.Tolerance)&lt;&gt;0,
    max({'&amp;chr(36)&amp;'&lt;SOURCE_ID={21}, PerType={0},T_VMI_ALL.%HIDE_OVERVIEW_METRIC={"BIAS-12"}&gt;}T_VMI_ALL.tar.Tolerance) 
    )
   ,//Else, we use Global Targets
  if(
  //If we have values for targets, we display the colors
      max({'&amp;chr(36)&amp;'&lt;SOURCE_ID={21}, PerType={0},T_TOT.%HIDE_OVERVIEW_METRIC={"BIAS-12"}&gt;} T_TOT.tar.Tolerance)&lt;&gt;0,
      max({'&amp;chr(36)&amp;'&lt;SOURCE_ID={21}, PerType={0},T_TOT.%HIDE_OVERVIEW_METRIC={"BIAS-12"}&gt;} T_TOT.tar.Tolerance)
    )
  )
)'&amp;chr(39)&amp;''</v>
      </c>
      <c r="I137" s="19" t="s">
        <v>51</v>
      </c>
      <c r="K137" s="2">
        <v>1</v>
      </c>
    </row>
    <row r="138" spans="1:11" hidden="1" x14ac:dyDescent="0.25">
      <c r="A138" s="7" t="s">
        <v>43</v>
      </c>
      <c r="B138" s="8" t="s">
        <v>44</v>
      </c>
      <c r="C138" s="2" t="s">
        <v>55</v>
      </c>
      <c r="D138" s="2" t="s">
        <v>49</v>
      </c>
      <c r="E138" s="2" t="s">
        <v>264</v>
      </c>
      <c r="F138" s="3" t="str">
        <f t="shared" si="57"/>
        <v>v.KPI.TOOL.ColorCoding.BIAS12.Target</v>
      </c>
      <c r="G138" s="9" t="s">
        <v>306</v>
      </c>
      <c r="H138" s="2" t="str">
        <f t="shared" si="58"/>
        <v>'='&amp;chr(39)&amp;'if(GetPossibleCount(m.Classification)=1,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   max({'&amp;chr(36)&amp;'&lt;SOURCE_ID={21}, PerType={0},T_CUSTVMI_GLOBALCLASS.%HIDE_OVERVIEW_METRIC={"BIAS-12"}&gt;}T_CUSTVMI_GLOBALCLASS.tar.Target)&lt;&gt;0,
      max({'&amp;chr(36)&amp;'&lt;SOURCE_ID={21}, PerType={0},T_CUSTVMI_GLOBALCLASS.%HIDE_OVERVIEW_METRIC={"BIAS-12"}&gt;}T_CUSTVMI_GLOBALCLASS.tar.Target)
      ) 
   ,//Else, we use the Global VMI/NVIM targets at Customer Classification level
   if(
   //If we have values for targets, we display the colors
       max({'&amp;chr(36)&amp;'&lt;SOURCE_ID={21}, PerType={0},T_CUST_ALL_GLOBALCLASS.%HIDE_OVERVIEW_METRIC={"BIAS-12"}&gt;} T_CUST_ALL_GLOBALCLASS.tar.Target)&lt;&gt;0,
       max({'&amp;chr(36)&amp;'&lt;SOURCE_ID={21}, PerType={0},T_CUST_ALL_GLOBALCLASS.%HIDE_OVERVIEW_METRIC={"BIAS-12"}&gt;} T_CUST_ALL_GLOBALCLASS.tar.Target)
     )
    )
 ,//Else, 
 if(GetPossibleCount([m.VMI/NVMI])=1, // we use the Global Customer ABS indicator targets at VMI/NVMI level
   if(
   //If we have values for targets, we display the colors
    max({'&amp;chr(36)&amp;'&lt;SOURCE_ID={21}, PerType={0},T_VMI_ALL.%HIDE_OVERVIEW_METRIC={"BIAS-12"}&gt;}T_VMI_ALL.tar.Target)&lt;&gt;0,
    max({'&amp;chr(36)&amp;'&lt;SOURCE_ID={21}, PerType={0},T_VMI_ALL.%HIDE_OVERVIEW_METRIC={"BIAS-12"}&gt;}T_VMI_ALL.tar.Target) 
    )
   ,//Else, we use Global Targets
  if(
  //If we have values for targets, we display the colors
      max({'&amp;chr(36)&amp;'&lt;SOURCE_ID={21}, PerType={0},T_TOT.%HIDE_OVERVIEW_METRIC={"BIAS-12"}&gt;} T_TOT.tar.Target)&lt;&gt;0,
      max({'&amp;chr(36)&amp;'&lt;SOURCE_ID={21}, PerType={0},T_TOT.%HIDE_OVERVIEW_METRIC={"BIAS-12"}&gt;} T_TOT.tar.Target)
    )
  )
)'&amp;chr(39)&amp;''</v>
      </c>
      <c r="I138" s="19" t="s">
        <v>51</v>
      </c>
      <c r="K138" s="2">
        <v>1</v>
      </c>
    </row>
    <row r="139" spans="1:11" hidden="1" x14ac:dyDescent="0.25">
      <c r="A139" s="7" t="s">
        <v>43</v>
      </c>
      <c r="B139" s="8" t="s">
        <v>44</v>
      </c>
      <c r="C139" s="2" t="s">
        <v>55</v>
      </c>
      <c r="D139" s="2" t="s">
        <v>49</v>
      </c>
      <c r="E139" s="2" t="s">
        <v>265</v>
      </c>
      <c r="F139" s="3" t="str">
        <f t="shared" ref="F139:F140" si="59">CONCATENATE(A139,".",B139,".",C139,".",D139,".",E139)</f>
        <v>v.KPI.TOOL.ColorCoding.MAPE3.Tolerance</v>
      </c>
      <c r="G139" s="9" t="s">
        <v>307</v>
      </c>
      <c r="H139" s="2" t="str">
        <f t="shared" ref="H139:H140" si="60">"'"&amp;SUBSTITUTE(SUBSTITUTE(G139,"'","'&amp;chr(39)&amp;'"),"$","'&amp;chr(36)&amp;'")&amp;"'"</f>
        <v>'='&amp;chr(39)&amp;'if(GetPossibleCount(m.Classification)=1,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max({'&amp;chr(36)&amp;'&lt;SOURCE_ID={21}, PerType={0},T_CUSTVMI_GLOBALCLASS.%HIDE_OVERVIEW_METRIC={"MAPE-3"}&gt;}T_CUSTVMI_GLOBALCLASS.tar.Tolerance)&lt;&gt;0,
      max({'&amp;chr(36)&amp;'&lt;SOURCE_ID={21}, PerType={0},T_CUSTVMI_GLOBALCLASS.%HIDE_OVERVIEW_METRIC={"MAPE-3"}&gt;}T_CUSTVMI_GLOBALCLASS.tar.Tolerance)
      ) 
   ,//Else, we use the Global VMI/NVIM targets at Customer Classification level
   if(
   //If we have values for targets, we display the colors
       max({'&amp;chr(36)&amp;'&lt;SOURCE_ID={21}, PerType={0},T_CUST_ALL_GLOBALCLASS.%HIDE_OVERVIEW_METRIC={"MAPE-3"}&gt;} T_CUST_ALL_GLOBALCLASS.tar.Tolerance)&lt;&gt;0,
       max({'&amp;chr(36)&amp;'&lt;SOURCE_ID={21}, PerType={0},T_CUST_ALL_GLOBALCLASS.%HIDE_OVERVIEW_METRIC={"MAPE-3"}&gt;} T_CUST_ALL_GLOBALCLASS.tar.Tolerance)
     )
    )
 ,//Else, 
 if(GetPossibleCount([m.VMI/NVMI])=1, // we use the Global Customer ABS indicator targets at VMI/NVMI level
   if(
   //If we have values for targets, we display the colors
    max({'&amp;chr(36)&amp;'&lt;SOURCE_ID={21}, PerType={0},T_VMI_ALL.%HIDE_OVERVIEW_METRIC={"MAPE-3"}&gt;}T_VMI_ALL.tar.Tolerance)&lt;&gt;0,
    max({'&amp;chr(36)&amp;'&lt;SOURCE_ID={21}, PerType={0},T_VMI_ALL.%HIDE_OVERVIEW_METRIC={"MAPE-3"}&gt;}T_VMI_ALL.tar.Tolerance) 
    )
   ,//Else, we use Global Targets
  if(
  //If we have values for targets, we display the colors
      max({'&amp;chr(36)&amp;'&lt;SOURCE_ID={21}, PerType={0},T_TOT.%HIDE_OVERVIEW_METRIC={"MAPE-3"}&gt;} T_TOT.tar.Tolerance)&lt;&gt;0,
      max({'&amp;chr(36)&amp;'&lt;SOURCE_ID={21}, PerType={0},T_TOT.%HIDE_OVERVIEW_METRIC={"MAPE-3"}&gt;} T_TOT.tar.Tolerance)
    )
  )
)'&amp;chr(39)&amp;''</v>
      </c>
      <c r="I139" s="19" t="s">
        <v>51</v>
      </c>
      <c r="K139" s="2">
        <v>1</v>
      </c>
    </row>
    <row r="140" spans="1:11" hidden="1" x14ac:dyDescent="0.25">
      <c r="A140" s="7" t="s">
        <v>43</v>
      </c>
      <c r="B140" s="8" t="s">
        <v>44</v>
      </c>
      <c r="C140" s="2" t="s">
        <v>55</v>
      </c>
      <c r="D140" s="2" t="s">
        <v>49</v>
      </c>
      <c r="E140" s="2" t="s">
        <v>266</v>
      </c>
      <c r="F140" s="3" t="str">
        <f t="shared" si="59"/>
        <v>v.KPI.TOOL.ColorCoding.MAPE3.Target</v>
      </c>
      <c r="G140" s="9" t="s">
        <v>308</v>
      </c>
      <c r="H140" s="2" t="str">
        <f t="shared" si="60"/>
        <v>'='&amp;chr(39)&amp;'if(GetPossibleCount(m.Classification)=1,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   max({'&amp;chr(36)&amp;'&lt;SOURCE_ID={21}, PerType={0},T_CUSTVMI_GLOBALCLASS.%HIDE_OVERVIEW_METRIC={"MAPE-3"}&gt;}T_CUSTVMI_GLOBALCLASS.tar.Target)&lt;&gt;0,
      max({'&amp;chr(36)&amp;'&lt;SOURCE_ID={21}, PerType={0},T_CUSTVMI_GLOBALCLASS.%HIDE_OVERVIEW_METRIC={"MAPE-3"}&gt;}T_CUSTVMI_GLOBALCLASS.tar.Target)
      ) 
   ,//Else, we use the Global VMI/NVIM targets at Customer Classification level
   if(
   //If we have values for targets, we display the colors
       max({'&amp;chr(36)&amp;'&lt;SOURCE_ID={21}, PerType={0},T_CUST_ALL_GLOBALCLASS.%HIDE_OVERVIEW_METRIC={"MAPE-3"}&gt;} T_CUST_ALL_GLOBALCLASS.tar.Target)&lt;&gt;0,
       max({'&amp;chr(36)&amp;'&lt;SOURCE_ID={21}, PerType={0},T_CUST_ALL_GLOBALCLASS.%HIDE_OVERVIEW_METRIC={"MAPE-3"}&gt;} T_CUST_ALL_GLOBALCLASS.tar.Target)
     )
    )
 ,//Else, 
 if(GetPossibleCount([m.VMI/NVMI])=1, // we use the Global Customer ABS indicator targets at VMI/NVMI level
   if(
   //If we have values for targets, we display the colors
    max({'&amp;chr(36)&amp;'&lt;SOURCE_ID={21}, PerType={0},T_VMI_ALL.%HIDE_OVERVIEW_METRIC={"MAPE-3"}&gt;}T_VMI_ALL.tar.Target)&lt;&gt;0,
    max({'&amp;chr(36)&amp;'&lt;SOURCE_ID={21}, PerType={0},T_VMI_ALL.%HIDE_OVERVIEW_METRIC={"MAPE-3"}&gt;}T_VMI_ALL.tar.Target) 
    )
   ,//Else, we use Global Targets
  if(
  //If we have values for targets, we display the colors
      max({'&amp;chr(36)&amp;'&lt;SOURCE_ID={21}, PerType={0},T_TOT.%HIDE_OVERVIEW_METRIC={"MAPE-3"}&gt;} T_TOT.tar.Target)&lt;&gt;0,
      max({'&amp;chr(36)&amp;'&lt;SOURCE_ID={21}, PerType={0},T_TOT.%HIDE_OVERVIEW_METRIC={"MAPE-3"}&gt;} T_TOT.tar.Target)
    )
  )
)'&amp;chr(39)&amp;''</v>
      </c>
      <c r="I140" s="19" t="s">
        <v>51</v>
      </c>
      <c r="K140" s="2">
        <v>1</v>
      </c>
    </row>
    <row r="141" spans="1:11" hidden="1" x14ac:dyDescent="0.25">
      <c r="A141" s="7" t="s">
        <v>43</v>
      </c>
      <c r="B141" s="8" t="s">
        <v>44</v>
      </c>
      <c r="C141" s="2" t="s">
        <v>55</v>
      </c>
      <c r="D141" s="2" t="s">
        <v>49</v>
      </c>
      <c r="E141" s="2" t="s">
        <v>267</v>
      </c>
      <c r="F141" s="3" t="str">
        <f t="shared" ref="F141:F142" si="61">CONCATENATE(A141,".",B141,".",C141,".",D141,".",E141)</f>
        <v>v.KPI.TOOL.ColorCoding.MAPE12.Tolerance</v>
      </c>
      <c r="G141" s="9" t="s">
        <v>309</v>
      </c>
      <c r="H141" s="2" t="str">
        <f t="shared" ref="H141:H142" si="62">"'"&amp;SUBSTITUTE(SUBSTITUTE(G141,"'","'&amp;chr(39)&amp;'"),"$","'&amp;chr(36)&amp;'")&amp;"'"</f>
        <v>'='&amp;chr(39)&amp;'if(GetPossibleCount(m.Classification)=1,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max({'&amp;chr(36)&amp;'&lt;SOURCE_ID={21}, PerType={0},T_CUSTVMI_GLOBALCLASS.%HIDE_OVERVIEW_METRIC={"MAPE-12"}&gt;}T_CUSTVMI_GLOBALCLASS.tar.Tolerance)&lt;&gt;0,
      max({'&amp;chr(36)&amp;'&lt;SOURCE_ID={21}, PerType={0},T_CUSTVMI_GLOBALCLASS.%HIDE_OVERVIEW_METRIC={"MAPE-12"}&gt;}T_CUSTVMI_GLOBALCLASS.tar.Tolerance)
      ) 
   ,//Else, we use the Global VMI/NVIM targets at Customer Classification level
   if(
   //If we have values for targets, we display the colors
       max({'&amp;chr(36)&amp;'&lt;SOURCE_ID={21}, PerType={0},T_CUST_ALL_GLOBALCLASS.%HIDE_OVERVIEW_METRIC={"MAPE-12"}&gt;} T_CUST_ALL_GLOBALCLASS.tar.Tolerance)&lt;&gt;0,
       max({'&amp;chr(36)&amp;'&lt;SOURCE_ID={21}, PerType={0},T_CUST_ALL_GLOBALCLASS.%HIDE_OVERVIEW_METRIC={"MAPE-12"}&gt;} T_CUST_ALL_GLOBALCLASS.tar.Tolerance)
     )
    )
 ,//Else, 
 if(GetPossibleCount([m.VMI/NVMI])=1, // we use the Global Customer ABS indicator targets at VMI/NVMI level
   if(
   //If we have values for targets, we display the colors
    max({'&amp;chr(36)&amp;'&lt;SOURCE_ID={21}, PerType={0},T_VMI_ALL.%HIDE_OVERVIEW_METRIC={"MAPE-12"}&gt;}T_VMI_ALL.tar.Tolerance)&lt;&gt;0,
    max({'&amp;chr(36)&amp;'&lt;SOURCE_ID={21}, PerType={0},T_VMI_ALL.%HIDE_OVERVIEW_METRIC={"MAPE-12"}&gt;}T_VMI_ALL.tar.Tolerance) 
    )
   ,//Else, we use Global Targets
  if(
  //If we have values for targets, we display the colors
      max({'&amp;chr(36)&amp;'&lt;SOURCE_ID={21}, PerType={0},T_TOT.%HIDE_OVERVIEW_METRIC={"MAPE-12"}&gt;} T_TOT.tar.Tolerance)&lt;&gt;0,
      max({'&amp;chr(36)&amp;'&lt;SOURCE_ID={21}, PerType={0},T_TOT.%HIDE_OVERVIEW_METRIC={"MAPE-12"}&gt;} T_TOT.tar.Tolerance)
    )
  )
)'&amp;chr(39)&amp;''</v>
      </c>
      <c r="I141" s="19" t="s">
        <v>51</v>
      </c>
      <c r="K141" s="2">
        <v>1</v>
      </c>
    </row>
    <row r="142" spans="1:11" hidden="1" x14ac:dyDescent="0.25">
      <c r="A142" s="7" t="s">
        <v>43</v>
      </c>
      <c r="B142" s="8" t="s">
        <v>44</v>
      </c>
      <c r="C142" s="2" t="s">
        <v>55</v>
      </c>
      <c r="D142" s="2" t="s">
        <v>49</v>
      </c>
      <c r="E142" s="2" t="s">
        <v>268</v>
      </c>
      <c r="F142" s="3" t="str">
        <f t="shared" si="61"/>
        <v>v.KPI.TOOL.ColorCoding.MAPE12.Target</v>
      </c>
      <c r="G142" s="9" t="s">
        <v>310</v>
      </c>
      <c r="H142" s="2" t="str">
        <f t="shared" si="62"/>
        <v>'='&amp;chr(39)&amp;'if(GetPossibleCount(m.Classification)=1,
   //If there are only one possible Customer ABC indicator value 
  if(GetPossibleCount([m.VMI/NVMI])=1, //If there are only one possible VMI/NVMI value we use the T_CUSTVMI_GLOBALCLASS targets (if applies)
    if(
    //If we have values for targets, we display the colors
      max({'&amp;chr(36)&amp;'&lt;SOURCE_ID={21}, PerType={0},T_CUSTVMI_GLOBALCLASS.%HIDE_OVERVIEW_METRIC={"MAPE-12"}&gt;}T_CUSTVMI_GLOBALCLASS.tar.Target)&lt;&gt;0,
      max({'&amp;chr(36)&amp;'&lt;SOURCE_ID={21}, PerType={0},T_CUSTVMI_GLOBALCLASS.%HIDE_OVERVIEW_METRIC={"MAPE-12"}&gt;}T_CUSTVMI_GLOBALCLASS.tar.Target)
      ) 
   ,//Else, we use the Global VMI/NVIM targets at Customer Classification level
   if(
   //If we have values for targets, we display the colors
       max({'&amp;chr(36)&amp;'&lt;SOURCE_ID={21}, PerType={0},T_CUST_ALL_GLOBALCLASS.%HIDE_OVERVIEW_METRIC={"MAPE-12"}&gt;} T_CUST_ALL_GLOBALCLASS.tar.Target)&lt;&gt;0,
       max({'&amp;chr(36)&amp;'&lt;SOURCE_ID={21}, PerType={0},T_CUST_ALL_GLOBALCLASS.%HIDE_OVERVIEW_METRIC={"MAPE-12"}&gt;} T_CUST_ALL_GLOBALCLASS.tar.Target)
     )
    )
 ,//Else, 
 if(GetPossibleCount([m.VMI/NVMI])=1, // we use the Global Customer ABS indicator targets at VMI/NVMI level
   if(
   //If we have values for targets, we display the colors
    max({'&amp;chr(36)&amp;'&lt;SOURCE_ID={21}, PerType={0},T_VMI_ALL.%HIDE_OVERVIEW_METRIC={"MAPE-12"}&gt;}T_VMI_ALL.tar.Target)&lt;&gt;0,
    max({'&amp;chr(36)&amp;'&lt;SOURCE_ID={21}, PerType={0},T_VMI_ALL.%HIDE_OVERVIEW_METRIC={"MAPE-12"}&gt;}T_VMI_ALL.tar.Target) 
    )
   ,//Else, we use Global Targets
  if(
  //If we have values for targets, we display the colors
      max({'&amp;chr(36)&amp;'&lt;SOURCE_ID={21}, PerType={0},T_TOT.%HIDE_OVERVIEW_METRIC={"MAPE-12"}&gt;} T_TOT.tar.Target)&lt;&gt;0,
      max({'&amp;chr(36)&amp;'&lt;SOURCE_ID={21}, PerType={0},T_TOT.%HIDE_OVERVIEW_METRIC={"MAPE-12"}&gt;} T_TOT.tar.Target)
    )
  )
)'&amp;chr(39)&amp;''</v>
      </c>
      <c r="I142" s="19" t="s">
        <v>51</v>
      </c>
      <c r="K142" s="2">
        <v>1</v>
      </c>
    </row>
  </sheetData>
  <autoFilter ref="A1:J142">
    <filterColumn colId="3">
      <filters>
        <filter val="CSI"/>
      </filters>
    </filterColumn>
    <filterColumn colId="4">
      <filters>
        <filter val="Rate.Average.AllQ.Cat7"/>
        <filter val="Rate.Average.Cat7"/>
        <filter val="Rating.Average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31" sqref="D31"/>
    </sheetView>
  </sheetViews>
  <sheetFormatPr defaultColWidth="9.140625" defaultRowHeight="15" x14ac:dyDescent="0.25"/>
  <cols>
    <col min="1" max="1" width="11.5703125" customWidth="1"/>
    <col min="2" max="2" width="28" customWidth="1"/>
    <col min="3" max="3" width="13.85546875" customWidth="1"/>
    <col min="4" max="4" width="14.140625" customWidth="1"/>
    <col min="5" max="5" width="28.5703125" customWidth="1"/>
    <col min="6" max="6" width="28.42578125" customWidth="1"/>
  </cols>
  <sheetData>
    <row r="1" spans="1:8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56</v>
      </c>
    </row>
    <row r="2" spans="1:8" x14ac:dyDescent="0.25">
      <c r="E2" s="3"/>
      <c r="G2" s="6"/>
    </row>
    <row r="3" spans="1:8" x14ac:dyDescent="0.25">
      <c r="E3" s="3"/>
      <c r="G3" s="6"/>
    </row>
    <row r="4" spans="1:8" x14ac:dyDescent="0.25">
      <c r="E4" s="3"/>
      <c r="G4" s="6"/>
    </row>
    <row r="5" spans="1:8" x14ac:dyDescent="0.25">
      <c r="E5" s="3"/>
      <c r="G5" s="6"/>
    </row>
    <row r="6" spans="1:8" x14ac:dyDescent="0.25">
      <c r="E6" s="3"/>
      <c r="G6" s="6"/>
    </row>
    <row r="7" spans="1:8" x14ac:dyDescent="0.25">
      <c r="E7" s="3"/>
      <c r="G7" s="6"/>
    </row>
    <row r="8" spans="1:8" x14ac:dyDescent="0.25">
      <c r="E8" s="3"/>
      <c r="G8" s="6"/>
    </row>
    <row r="9" spans="1:8" x14ac:dyDescent="0.25">
      <c r="E9" s="3"/>
      <c r="G9" s="6"/>
    </row>
    <row r="10" spans="1:8" x14ac:dyDescent="0.25">
      <c r="E10" s="3"/>
      <c r="G10" s="6"/>
    </row>
    <row r="11" spans="1:8" x14ac:dyDescent="0.25">
      <c r="E11" s="3"/>
      <c r="G11" s="6"/>
    </row>
    <row r="12" spans="1:8" x14ac:dyDescent="0.25">
      <c r="E12" s="3"/>
      <c r="G12" s="6"/>
    </row>
    <row r="13" spans="1:8" x14ac:dyDescent="0.25">
      <c r="E13" s="3"/>
      <c r="G13" s="6"/>
    </row>
    <row r="14" spans="1:8" x14ac:dyDescent="0.25">
      <c r="E14" s="3"/>
      <c r="G14" s="6"/>
    </row>
    <row r="15" spans="1:8" x14ac:dyDescent="0.25">
      <c r="E15" s="3"/>
      <c r="G15" s="6"/>
    </row>
    <row r="16" spans="1:8" x14ac:dyDescent="0.25">
      <c r="E16" s="3"/>
      <c r="G16" s="6"/>
    </row>
    <row r="17" spans="5:7" x14ac:dyDescent="0.25">
      <c r="E17" s="3"/>
      <c r="G17" s="6"/>
    </row>
    <row r="18" spans="5:7" x14ac:dyDescent="0.25">
      <c r="E18" s="3"/>
      <c r="G18" s="6"/>
    </row>
    <row r="19" spans="5:7" x14ac:dyDescent="0.25">
      <c r="E19" s="3"/>
      <c r="G19" s="6"/>
    </row>
    <row r="20" spans="5:7" x14ac:dyDescent="0.25">
      <c r="E20" s="3"/>
      <c r="G20" s="6"/>
    </row>
    <row r="21" spans="5:7" x14ac:dyDescent="0.25">
      <c r="E21" s="3"/>
      <c r="G21" s="6"/>
    </row>
    <row r="22" spans="5:7" x14ac:dyDescent="0.25">
      <c r="E22" s="3"/>
      <c r="G22" s="6"/>
    </row>
    <row r="23" spans="5:7" x14ac:dyDescent="0.25">
      <c r="E23" s="3"/>
      <c r="G23" s="6"/>
    </row>
    <row r="24" spans="5:7" x14ac:dyDescent="0.25">
      <c r="E24" s="3"/>
      <c r="G24" s="6"/>
    </row>
    <row r="25" spans="5:7" x14ac:dyDescent="0.25">
      <c r="E25" s="3"/>
      <c r="G25" s="6"/>
    </row>
    <row r="26" spans="5:7" x14ac:dyDescent="0.25">
      <c r="E26" s="3"/>
      <c r="G26" s="6"/>
    </row>
    <row r="27" spans="5:7" x14ac:dyDescent="0.25">
      <c r="E27" s="3"/>
      <c r="G27" s="6"/>
    </row>
  </sheetData>
  <autoFilter ref="A1:G1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ySplit="1" topLeftCell="A12" activePane="bottomLeft" state="frozen"/>
      <selection pane="bottomLeft" activeCell="F1" sqref="F1"/>
    </sheetView>
  </sheetViews>
  <sheetFormatPr defaultColWidth="9.140625" defaultRowHeight="15" x14ac:dyDescent="0.25"/>
  <cols>
    <col min="2" max="2" width="26.140625" customWidth="1"/>
    <col min="3" max="3" width="16.85546875" customWidth="1"/>
    <col min="4" max="4" width="25" customWidth="1"/>
    <col min="5" max="5" width="27.140625" customWidth="1"/>
  </cols>
  <sheetData>
    <row r="1" spans="1:6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56</v>
      </c>
    </row>
    <row r="2" spans="1:6" ht="14.25" customHeight="1" x14ac:dyDescent="0.25">
      <c r="A2">
        <v>1</v>
      </c>
      <c r="B2" t="s">
        <v>23</v>
      </c>
      <c r="C2" t="s">
        <v>22</v>
      </c>
      <c r="D2" t="s">
        <v>24</v>
      </c>
      <c r="E2" s="3" t="str">
        <f t="shared" ref="E2:E11" si="0">C2&amp;"|"&amp;D2</f>
        <v>Material|Material Description</v>
      </c>
    </row>
    <row r="3" spans="1:6" ht="14.25" customHeight="1" x14ac:dyDescent="0.25">
      <c r="A3">
        <v>2</v>
      </c>
      <c r="B3" t="s">
        <v>41</v>
      </c>
      <c r="C3" t="s">
        <v>22</v>
      </c>
      <c r="D3" t="s">
        <v>42</v>
      </c>
      <c r="E3" s="3" t="str">
        <f t="shared" si="0"/>
        <v>Material|NGF/Non NGF</v>
      </c>
    </row>
    <row r="4" spans="1:6" ht="14.25" customHeight="1" x14ac:dyDescent="0.25">
      <c r="A4">
        <v>3</v>
      </c>
      <c r="B4" t="s">
        <v>25</v>
      </c>
      <c r="C4" t="s">
        <v>22</v>
      </c>
      <c r="D4" t="s">
        <v>26</v>
      </c>
      <c r="E4" s="3" t="str">
        <f t="shared" si="0"/>
        <v>Material|Classification</v>
      </c>
    </row>
    <row r="5" spans="1:6" ht="14.25" customHeight="1" x14ac:dyDescent="0.25">
      <c r="A5">
        <v>4</v>
      </c>
      <c r="B5" t="s">
        <v>27</v>
      </c>
      <c r="C5" t="s">
        <v>22</v>
      </c>
      <c r="D5" t="s">
        <v>28</v>
      </c>
      <c r="E5" s="3" t="str">
        <f t="shared" si="0"/>
        <v>Material|UOM</v>
      </c>
    </row>
    <row r="6" spans="1:6" ht="14.25" customHeight="1" x14ac:dyDescent="0.25">
      <c r="A6">
        <v>5</v>
      </c>
      <c r="B6" t="s">
        <v>29</v>
      </c>
      <c r="C6" t="s">
        <v>22</v>
      </c>
      <c r="D6" t="s">
        <v>30</v>
      </c>
      <c r="E6" s="3" t="str">
        <f t="shared" si="0"/>
        <v>Material|Strength</v>
      </c>
    </row>
    <row r="7" spans="1:6" ht="14.25" customHeight="1" x14ac:dyDescent="0.25">
      <c r="A7">
        <v>6</v>
      </c>
      <c r="B7" t="s">
        <v>31</v>
      </c>
      <c r="C7" t="s">
        <v>22</v>
      </c>
      <c r="D7" t="s">
        <v>32</v>
      </c>
      <c r="E7" s="3" t="str">
        <f t="shared" si="0"/>
        <v>Material|Material group</v>
      </c>
    </row>
    <row r="8" spans="1:6" ht="14.25" customHeight="1" x14ac:dyDescent="0.25">
      <c r="A8">
        <v>7</v>
      </c>
      <c r="B8" t="s">
        <v>33</v>
      </c>
      <c r="C8" t="s">
        <v>22</v>
      </c>
      <c r="D8" t="s">
        <v>34</v>
      </c>
      <c r="E8" s="3" t="str">
        <f t="shared" si="0"/>
        <v>Material|SKU</v>
      </c>
    </row>
    <row r="9" spans="1:6" ht="14.25" customHeight="1" x14ac:dyDescent="0.25">
      <c r="A9">
        <v>8</v>
      </c>
      <c r="B9" t="s">
        <v>36</v>
      </c>
      <c r="C9" t="s">
        <v>22</v>
      </c>
      <c r="D9" t="s">
        <v>35</v>
      </c>
      <c r="E9" s="3" t="str">
        <f t="shared" si="0"/>
        <v>Material|SKU Description</v>
      </c>
    </row>
    <row r="10" spans="1:6" ht="14.25" customHeight="1" x14ac:dyDescent="0.25">
      <c r="A10">
        <v>9</v>
      </c>
      <c r="B10" t="s">
        <v>40</v>
      </c>
      <c r="C10" t="s">
        <v>22</v>
      </c>
      <c r="D10" t="s">
        <v>37</v>
      </c>
      <c r="E10" s="3" t="str">
        <f t="shared" si="0"/>
        <v>Material|Pack Size</v>
      </c>
    </row>
    <row r="11" spans="1:6" ht="14.25" customHeight="1" x14ac:dyDescent="0.25">
      <c r="A11">
        <v>10</v>
      </c>
      <c r="B11" t="s">
        <v>38</v>
      </c>
      <c r="C11" t="s">
        <v>22</v>
      </c>
      <c r="D11" t="s">
        <v>39</v>
      </c>
      <c r="E11" s="3" t="str">
        <f t="shared" si="0"/>
        <v>Material|GP Priority</v>
      </c>
    </row>
    <row r="12" spans="1:6" ht="14.25" customHeight="1" x14ac:dyDescent="0.25">
      <c r="E12" s="3"/>
    </row>
    <row r="13" spans="1:6" ht="14.25" customHeight="1" x14ac:dyDescent="0.25">
      <c r="E13" s="3"/>
    </row>
    <row r="14" spans="1:6" ht="14.25" customHeight="1" x14ac:dyDescent="0.25">
      <c r="E14" s="3"/>
    </row>
    <row r="15" spans="1:6" ht="14.25" customHeight="1" x14ac:dyDescent="0.25">
      <c r="E15" s="3"/>
    </row>
    <row r="16" spans="1:6" ht="14.25" customHeight="1" x14ac:dyDescent="0.25">
      <c r="E16" s="3"/>
    </row>
    <row r="17" spans="5:5" ht="14.25" customHeight="1" x14ac:dyDescent="0.25">
      <c r="E17" s="3"/>
    </row>
    <row r="18" spans="5:5" ht="14.25" customHeight="1" x14ac:dyDescent="0.25">
      <c r="E18" s="3"/>
    </row>
    <row r="19" spans="5:5" ht="14.25" customHeight="1" x14ac:dyDescent="0.25">
      <c r="E19" s="3"/>
    </row>
    <row r="20" spans="5:5" ht="14.25" customHeight="1" x14ac:dyDescent="0.25">
      <c r="E20" s="3"/>
    </row>
    <row r="21" spans="5:5" ht="14.25" customHeight="1" x14ac:dyDescent="0.25">
      <c r="E21" s="3"/>
    </row>
    <row r="22" spans="5:5" ht="14.25" customHeight="1" x14ac:dyDescent="0.25">
      <c r="E22" s="3"/>
    </row>
    <row r="23" spans="5:5" ht="14.25" customHeight="1" x14ac:dyDescent="0.25">
      <c r="E23" s="3"/>
    </row>
    <row r="24" spans="5:5" ht="14.25" customHeight="1" x14ac:dyDescent="0.25">
      <c r="E24" s="3"/>
    </row>
    <row r="25" spans="5:5" ht="14.25" customHeight="1" x14ac:dyDescent="0.25">
      <c r="E25" s="3"/>
    </row>
    <row r="26" spans="5:5" ht="14.25" customHeight="1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</sheetData>
  <autoFilter ref="A1:E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cols>
    <col min="6" max="6" width="38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</vt:lpstr>
      <vt:lpstr>Aux.KPI</vt:lpstr>
      <vt:lpstr>KPIs</vt:lpstr>
      <vt:lpstr>SelfServiceKPI</vt:lpstr>
      <vt:lpstr>SelfServiceDim</vt:lpstr>
      <vt:lpstr>Sheet1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Lorens, Marta eva [JANBE Non-J&amp;J]</cp:lastModifiedBy>
  <dcterms:created xsi:type="dcterms:W3CDTF">2013-01-22T13:56:43Z</dcterms:created>
  <dcterms:modified xsi:type="dcterms:W3CDTF">2017-09-28T17:53:18Z</dcterms:modified>
</cp:coreProperties>
</file>