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WSACYIRL1090\QvStore\Private\Import\Global\Config.Files\02.Variables\01.KPIs\"/>
    </mc:Choice>
  </mc:AlternateContent>
  <bookViews>
    <workbookView xWindow="-15" yWindow="4755" windowWidth="10245" windowHeight="2160" tabRatio="695" activeTab="1"/>
  </bookViews>
  <sheets>
    <sheet name="Labels" sheetId="6" r:id="rId1"/>
    <sheet name="Aux.KPI" sheetId="1" r:id="rId2"/>
    <sheet name="KPIs" sheetId="4" r:id="rId3"/>
    <sheet name="SelfServiceKPI" sheetId="7" r:id="rId4"/>
    <sheet name="SelfServiceDim" sheetId="8" r:id="rId5"/>
  </sheets>
  <definedNames>
    <definedName name="_xlnm._FilterDatabase" localSheetId="1" hidden="1">Aux.KPI!$A$1:$L$47</definedName>
    <definedName name="_xlnm._FilterDatabase" localSheetId="2" hidden="1">KPIs!$A$1:$O$249</definedName>
    <definedName name="_xlnm._FilterDatabase" localSheetId="0" hidden="1">Labels!$B$1:$L$39</definedName>
    <definedName name="_xlnm._FilterDatabase" localSheetId="4" hidden="1">SelfServiceDim!$A$1:$I$58</definedName>
    <definedName name="_xlnm._FilterDatabase" localSheetId="3" hidden="1">SelfServiceKPI!$A$1:$K$41</definedName>
  </definedNames>
  <calcPr calcId="171027"/>
</workbook>
</file>

<file path=xl/calcChain.xml><?xml version="1.0" encoding="utf-8"?>
<calcChain xmlns="http://schemas.openxmlformats.org/spreadsheetml/2006/main">
  <c r="H239" i="4" l="1"/>
  <c r="F239" i="4"/>
  <c r="F240" i="4"/>
  <c r="H240" i="4"/>
  <c r="F227" i="4"/>
  <c r="H227" i="4"/>
  <c r="F106" i="4"/>
  <c r="H106" i="4"/>
  <c r="H219" i="4" l="1"/>
  <c r="F219" i="4"/>
  <c r="H223" i="4" l="1"/>
  <c r="F223" i="4"/>
  <c r="F224" i="4"/>
  <c r="H224" i="4"/>
  <c r="F230" i="4" l="1"/>
  <c r="H230" i="4"/>
  <c r="F229" i="4" l="1"/>
  <c r="H229" i="4" l="1"/>
  <c r="F47" i="1" l="1"/>
  <c r="H47" i="1"/>
  <c r="H46" i="1"/>
  <c r="F46" i="1"/>
  <c r="H45" i="1" l="1"/>
  <c r="F45" i="1"/>
  <c r="F44" i="1" l="1"/>
  <c r="H44" i="1"/>
  <c r="F43" i="1" l="1"/>
  <c r="H43" i="1"/>
  <c r="F42" i="1" l="1"/>
  <c r="H42" i="1"/>
  <c r="F98" i="4" l="1"/>
  <c r="H98" i="4"/>
  <c r="E40" i="8"/>
  <c r="F109" i="4" l="1"/>
  <c r="H109" i="4"/>
  <c r="E19" i="7"/>
  <c r="E44" i="8" l="1"/>
  <c r="E25" i="8"/>
  <c r="E24" i="8"/>
  <c r="E23" i="8"/>
  <c r="E22" i="8"/>
  <c r="E21" i="8"/>
  <c r="E54" i="8"/>
  <c r="E18" i="7" l="1"/>
  <c r="F111" i="4"/>
  <c r="H111" i="4"/>
  <c r="F108" i="4"/>
  <c r="H108" i="4"/>
  <c r="E20" i="7"/>
  <c r="H220" i="4" l="1"/>
  <c r="F220" i="4"/>
  <c r="F41" i="1" l="1"/>
  <c r="H41" i="1"/>
  <c r="F40" i="1"/>
  <c r="H40" i="1"/>
  <c r="H38" i="1" l="1"/>
  <c r="H39" i="1"/>
  <c r="F39" i="1"/>
  <c r="F38" i="1"/>
  <c r="F36" i="1" l="1"/>
  <c r="H36" i="1"/>
  <c r="F37" i="1"/>
  <c r="H37" i="1"/>
  <c r="H112" i="4" l="1"/>
  <c r="F112" i="4"/>
  <c r="H113" i="4"/>
  <c r="F113" i="4"/>
  <c r="H118" i="4"/>
  <c r="F118" i="4"/>
  <c r="F114" i="4"/>
  <c r="H114" i="4"/>
  <c r="F119" i="4"/>
  <c r="H119" i="4"/>
  <c r="H30" i="1" l="1"/>
  <c r="F30" i="1"/>
  <c r="H31" i="1" l="1"/>
  <c r="F31" i="1"/>
  <c r="F115" i="4"/>
  <c r="H115" i="4"/>
  <c r="E20" i="8" l="1"/>
  <c r="E19" i="8"/>
  <c r="E18" i="8"/>
  <c r="E17" i="8"/>
  <c r="E49" i="8"/>
  <c r="E58" i="8"/>
  <c r="E57" i="8"/>
  <c r="E56" i="8"/>
  <c r="E53" i="8"/>
  <c r="E52" i="8"/>
  <c r="E51" i="8"/>
  <c r="E50" i="8"/>
  <c r="E48" i="8"/>
  <c r="E47" i="8"/>
  <c r="E46" i="8"/>
  <c r="E45" i="8"/>
  <c r="E43" i="8"/>
  <c r="E42" i="8"/>
  <c r="E41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H34" i="1" l="1"/>
  <c r="F34" i="1"/>
  <c r="H107" i="4" l="1"/>
  <c r="F107" i="4"/>
  <c r="H117" i="4"/>
  <c r="F117" i="4"/>
  <c r="H35" i="1" l="1"/>
  <c r="F35" i="1"/>
  <c r="H23" i="1" l="1"/>
  <c r="H33" i="1" l="1"/>
  <c r="F33" i="1"/>
  <c r="H110" i="4" l="1"/>
  <c r="F110" i="4"/>
  <c r="F32" i="1" l="1"/>
  <c r="H32" i="1"/>
  <c r="F116" i="4"/>
  <c r="H116" i="4"/>
  <c r="F29" i="1"/>
  <c r="H29" i="1"/>
  <c r="H28" i="1"/>
  <c r="F28" i="1"/>
  <c r="E39" i="7" l="1"/>
  <c r="F203" i="4"/>
  <c r="H204" i="4"/>
  <c r="F204" i="4"/>
  <c r="H191" i="4" l="1"/>
  <c r="F191" i="4"/>
  <c r="H170" i="4"/>
  <c r="F170" i="4"/>
  <c r="H168" i="4"/>
  <c r="F168" i="4"/>
  <c r="H165" i="4"/>
  <c r="F165" i="4"/>
  <c r="H163" i="4"/>
  <c r="F163" i="4"/>
  <c r="H194" i="4" l="1"/>
  <c r="F194" i="4"/>
  <c r="E41" i="7" l="1"/>
  <c r="H144" i="4"/>
  <c r="F144" i="4"/>
  <c r="H145" i="4"/>
  <c r="E40" i="7"/>
  <c r="F145" i="4"/>
  <c r="H196" i="4" l="1"/>
  <c r="F196" i="4"/>
  <c r="H200" i="4"/>
  <c r="F200" i="4"/>
  <c r="H203" i="4"/>
  <c r="H193" i="4"/>
  <c r="H192" i="4"/>
  <c r="F192" i="4"/>
  <c r="H206" i="4" l="1"/>
  <c r="F206" i="4"/>
  <c r="F193" i="4"/>
  <c r="F153" i="4" l="1"/>
  <c r="F149" i="4"/>
  <c r="H149" i="4"/>
  <c r="F150" i="4"/>
  <c r="H150" i="4"/>
  <c r="F151" i="4"/>
  <c r="H151" i="4"/>
  <c r="F152" i="4"/>
  <c r="H152" i="4"/>
  <c r="H148" i="4"/>
  <c r="F148" i="4"/>
  <c r="H153" i="4"/>
  <c r="E35" i="7" l="1"/>
  <c r="H208" i="4"/>
  <c r="F208" i="4"/>
  <c r="H207" i="4"/>
  <c r="F207" i="4"/>
  <c r="H202" i="4"/>
  <c r="F202" i="4"/>
  <c r="H198" i="4"/>
  <c r="F198" i="4"/>
  <c r="E36" i="7"/>
  <c r="E37" i="7"/>
  <c r="E38" i="7"/>
  <c r="H172" i="4" l="1"/>
  <c r="F172" i="4"/>
  <c r="H174" i="4"/>
  <c r="F174" i="4"/>
  <c r="H176" i="4"/>
  <c r="F176" i="4"/>
  <c r="H178" i="4"/>
  <c r="F178" i="4"/>
  <c r="H181" i="4"/>
  <c r="F181" i="4"/>
  <c r="H182" i="4"/>
  <c r="F182" i="4"/>
  <c r="F189" i="4" l="1"/>
  <c r="H162" i="4" l="1"/>
  <c r="F162" i="4"/>
  <c r="H164" i="4"/>
  <c r="F164" i="4"/>
  <c r="H169" i="4"/>
  <c r="F169" i="4"/>
  <c r="H167" i="4"/>
  <c r="F167" i="4"/>
  <c r="H189" i="4"/>
  <c r="H27" i="1" l="1"/>
  <c r="F27" i="1"/>
  <c r="H218" i="4" l="1"/>
  <c r="H217" i="4"/>
  <c r="H216" i="4"/>
  <c r="H215" i="4"/>
  <c r="H132" i="4"/>
  <c r="H131" i="4"/>
  <c r="H130" i="4"/>
  <c r="H133" i="4" l="1"/>
  <c r="F133" i="4"/>
  <c r="E34" i="7"/>
  <c r="H209" i="4" l="1"/>
  <c r="H210" i="4"/>
  <c r="H211" i="4"/>
  <c r="H212" i="4"/>
  <c r="H213" i="4"/>
  <c r="H214" i="4"/>
  <c r="F214" i="4" l="1"/>
  <c r="F213" i="4"/>
  <c r="F212" i="4"/>
  <c r="F211" i="4"/>
  <c r="F210" i="4"/>
  <c r="F209" i="4"/>
  <c r="H67" i="4" l="1"/>
  <c r="F67" i="4"/>
  <c r="H63" i="4"/>
  <c r="F63" i="4"/>
  <c r="H69" i="4"/>
  <c r="F69" i="4"/>
  <c r="H60" i="4"/>
  <c r="F60" i="4"/>
  <c r="H62" i="4"/>
  <c r="F62" i="4"/>
  <c r="H89" i="4"/>
  <c r="F89" i="4"/>
  <c r="H88" i="4"/>
  <c r="F88" i="4"/>
  <c r="H87" i="4"/>
  <c r="F87" i="4"/>
  <c r="H86" i="4"/>
  <c r="F86" i="4"/>
  <c r="H85" i="4"/>
  <c r="F85" i="4"/>
  <c r="H84" i="4"/>
  <c r="F84" i="4"/>
  <c r="H97" i="4"/>
  <c r="F97" i="4"/>
  <c r="H96" i="4"/>
  <c r="F96" i="4"/>
  <c r="H95" i="4"/>
  <c r="F95" i="4"/>
  <c r="H94" i="4"/>
  <c r="F94" i="4"/>
  <c r="H93" i="4"/>
  <c r="F93" i="4"/>
  <c r="H92" i="4"/>
  <c r="F92" i="4"/>
  <c r="H91" i="4"/>
  <c r="F91" i="4"/>
  <c r="H90" i="4"/>
  <c r="F90" i="4"/>
  <c r="H83" i="4"/>
  <c r="F83" i="4"/>
  <c r="H79" i="4"/>
  <c r="F79" i="4"/>
  <c r="H80" i="4"/>
  <c r="F80" i="4"/>
  <c r="H81" i="4"/>
  <c r="F81" i="4"/>
  <c r="H82" i="4"/>
  <c r="F82" i="4"/>
  <c r="H78" i="4"/>
  <c r="F78" i="4"/>
  <c r="H76" i="4"/>
  <c r="F76" i="4"/>
  <c r="H77" i="4"/>
  <c r="F77" i="4"/>
  <c r="H75" i="4"/>
  <c r="F75" i="4"/>
  <c r="H65" i="4"/>
  <c r="F65" i="4"/>
  <c r="H71" i="4"/>
  <c r="F71" i="4"/>
  <c r="H68" i="4"/>
  <c r="F68" i="4"/>
  <c r="H66" i="4"/>
  <c r="F66" i="4"/>
  <c r="H64" i="4"/>
  <c r="F64" i="4"/>
  <c r="H70" i="4"/>
  <c r="F70" i="4"/>
  <c r="H61" i="4"/>
  <c r="F61" i="4"/>
  <c r="H74" i="4"/>
  <c r="F74" i="4"/>
  <c r="H73" i="4"/>
  <c r="F73" i="4"/>
  <c r="H72" i="4"/>
  <c r="F72" i="4"/>
  <c r="F245" i="4" l="1"/>
  <c r="H135" i="4" l="1"/>
  <c r="F135" i="4"/>
  <c r="H137" i="4"/>
  <c r="F137" i="4"/>
  <c r="H128" i="4" l="1"/>
  <c r="H26" i="1"/>
  <c r="F26" i="1"/>
  <c r="F128" i="4"/>
  <c r="H136" i="4" l="1"/>
  <c r="F136" i="4"/>
  <c r="H24" i="1" l="1"/>
  <c r="H25" i="1"/>
  <c r="F25" i="1"/>
  <c r="F24" i="1" l="1"/>
  <c r="H139" i="4"/>
  <c r="F139" i="4"/>
  <c r="H138" i="4"/>
  <c r="F138" i="4"/>
  <c r="F23" i="1" l="1"/>
  <c r="F39" i="6" l="1"/>
  <c r="H134" i="4"/>
  <c r="F134" i="4"/>
  <c r="F105" i="4" l="1"/>
  <c r="E21" i="7" l="1"/>
  <c r="F38" i="6" l="1"/>
  <c r="F37" i="6"/>
  <c r="H129" i="4" l="1"/>
  <c r="F129" i="4"/>
  <c r="F36" i="6" l="1"/>
  <c r="H244" i="4" l="1"/>
  <c r="F244" i="4"/>
  <c r="H245" i="4" l="1"/>
  <c r="H185" i="4" l="1"/>
  <c r="F185" i="4"/>
  <c r="H140" i="4" l="1"/>
  <c r="F140" i="4"/>
  <c r="H247" i="4" l="1"/>
  <c r="F247" i="4"/>
  <c r="H100" i="4" l="1"/>
  <c r="F100" i="4"/>
  <c r="H99" i="4"/>
  <c r="F99" i="4"/>
  <c r="E29" i="7"/>
  <c r="E26" i="7"/>
  <c r="E23" i="7"/>
  <c r="E28" i="7"/>
  <c r="E27" i="7"/>
  <c r="H233" i="4" l="1"/>
  <c r="F233" i="4"/>
  <c r="H246" i="4" l="1"/>
  <c r="F246" i="4"/>
  <c r="H249" i="4" l="1"/>
  <c r="F249" i="4"/>
  <c r="F35" i="6" l="1"/>
  <c r="F34" i="6"/>
  <c r="H248" i="4" l="1"/>
  <c r="F248" i="4"/>
  <c r="E33" i="7" l="1"/>
  <c r="E17" i="7" l="1"/>
  <c r="E32" i="7" l="1"/>
  <c r="E31" i="7"/>
  <c r="E30" i="7" l="1"/>
  <c r="E22" i="7"/>
  <c r="E25" i="7"/>
  <c r="E24" i="7"/>
  <c r="E16" i="7"/>
  <c r="F235" i="4" l="1"/>
  <c r="H122" i="4" l="1"/>
  <c r="F122" i="4"/>
  <c r="H22" i="1" l="1"/>
  <c r="F22" i="1"/>
  <c r="F33" i="6" l="1"/>
  <c r="H104" i="4" l="1"/>
  <c r="F104" i="4"/>
  <c r="H38" i="4" l="1"/>
  <c r="F38" i="4"/>
  <c r="H37" i="4"/>
  <c r="F37" i="4"/>
  <c r="H36" i="4"/>
  <c r="F36" i="4"/>
  <c r="H35" i="4"/>
  <c r="F35" i="4"/>
  <c r="E15" i="7" l="1"/>
  <c r="H17" i="4" l="1"/>
  <c r="H23" i="4"/>
  <c r="H28" i="4"/>
  <c r="H30" i="4"/>
  <c r="F17" i="4"/>
  <c r="F23" i="4"/>
  <c r="F28" i="4"/>
  <c r="F30" i="4"/>
  <c r="F21" i="1" l="1"/>
  <c r="F20" i="1"/>
  <c r="F19" i="1"/>
  <c r="F18" i="1"/>
  <c r="H19" i="1"/>
  <c r="H20" i="1"/>
  <c r="H21" i="1"/>
  <c r="H18" i="1"/>
  <c r="H155" i="4" l="1"/>
  <c r="F155" i="4"/>
  <c r="H156" i="4" l="1"/>
  <c r="F156" i="4"/>
  <c r="H157" i="4"/>
  <c r="F157" i="4"/>
  <c r="H154" i="4" l="1"/>
  <c r="F154" i="4"/>
  <c r="H146" i="4"/>
  <c r="F146" i="4"/>
  <c r="H147" i="4"/>
  <c r="F147" i="4"/>
  <c r="H158" i="4"/>
  <c r="F158" i="4"/>
  <c r="H180" i="4" l="1"/>
  <c r="F180" i="4"/>
  <c r="F21" i="4" l="1"/>
  <c r="F15" i="4"/>
  <c r="H15" i="4"/>
  <c r="H12" i="4"/>
  <c r="H13" i="4"/>
  <c r="H14" i="4"/>
  <c r="H21" i="4"/>
  <c r="H18" i="4"/>
  <c r="H19" i="4"/>
  <c r="H20" i="4"/>
  <c r="H26" i="4"/>
  <c r="H24" i="4"/>
  <c r="H11" i="4"/>
  <c r="H25" i="4"/>
  <c r="F12" i="4"/>
  <c r="F13" i="4"/>
  <c r="F14" i="4"/>
  <c r="F18" i="4"/>
  <c r="F19" i="4"/>
  <c r="F20" i="4"/>
  <c r="F26" i="4"/>
  <c r="F24" i="4"/>
  <c r="F11" i="4"/>
  <c r="F25" i="4"/>
  <c r="E3" i="7" l="1"/>
  <c r="E4" i="7"/>
  <c r="E5" i="7"/>
  <c r="E6" i="7"/>
  <c r="E7" i="7"/>
  <c r="E8" i="7"/>
  <c r="E9" i="7"/>
  <c r="E10" i="7"/>
  <c r="E11" i="7"/>
  <c r="E12" i="7"/>
  <c r="E13" i="7"/>
  <c r="E14" i="7"/>
  <c r="E2" i="7"/>
  <c r="H43" i="4" l="1"/>
  <c r="H17" i="1"/>
  <c r="F17" i="1" l="1"/>
  <c r="F43" i="4" l="1"/>
  <c r="H10" i="4"/>
  <c r="F32" i="6"/>
  <c r="F10" i="4"/>
  <c r="F31" i="6"/>
  <c r="H55" i="4" l="1"/>
  <c r="F55" i="4"/>
  <c r="H40" i="4" l="1"/>
  <c r="F40" i="4"/>
  <c r="H16" i="1"/>
  <c r="F16" i="1"/>
  <c r="H57" i="4" l="1"/>
  <c r="H42" i="4"/>
  <c r="H15" i="1" l="1"/>
  <c r="H14" i="1"/>
  <c r="F15" i="1" l="1"/>
  <c r="F42" i="4" l="1"/>
  <c r="F20" i="6"/>
  <c r="F30" i="6"/>
  <c r="F54" i="4" l="1"/>
  <c r="H54" i="4"/>
  <c r="H31" i="4" l="1"/>
  <c r="F31" i="4"/>
  <c r="F33" i="4"/>
  <c r="H33" i="4"/>
  <c r="H29" i="4"/>
  <c r="F29" i="4"/>
  <c r="H32" i="4"/>
  <c r="F32" i="4"/>
  <c r="H27" i="4"/>
  <c r="F27" i="4"/>
  <c r="F34" i="4"/>
  <c r="H34" i="4"/>
  <c r="H22" i="4"/>
  <c r="F22" i="4"/>
  <c r="H16" i="4"/>
  <c r="F16" i="4"/>
  <c r="F57" i="4" l="1"/>
  <c r="H56" i="4"/>
  <c r="F56" i="4"/>
  <c r="H41" i="4" l="1"/>
  <c r="F41" i="4"/>
  <c r="H183" i="4" l="1"/>
  <c r="H184" i="4"/>
  <c r="H186" i="4"/>
  <c r="H187" i="4"/>
  <c r="F183" i="4"/>
  <c r="F184" i="4"/>
  <c r="F186" i="4"/>
  <c r="F187" i="4"/>
  <c r="H39" i="4" l="1"/>
  <c r="F39" i="4"/>
  <c r="F29" i="6"/>
  <c r="H47" i="4" l="1"/>
  <c r="H49" i="4"/>
  <c r="H51" i="4"/>
  <c r="H45" i="4"/>
  <c r="H5" i="4"/>
  <c r="H7" i="4"/>
  <c r="H9" i="4"/>
  <c r="H3" i="4"/>
  <c r="F47" i="4"/>
  <c r="F49" i="4"/>
  <c r="F51" i="4"/>
  <c r="F45" i="4"/>
  <c r="F5" i="4"/>
  <c r="F7" i="4"/>
  <c r="F9" i="4"/>
  <c r="F3" i="4"/>
  <c r="H59" i="4" l="1"/>
  <c r="F59" i="4"/>
  <c r="F14" i="1"/>
  <c r="H53" i="4" l="1"/>
  <c r="F53" i="4"/>
  <c r="H6" i="4"/>
  <c r="H8" i="4"/>
  <c r="H2" i="4"/>
  <c r="H4" i="4"/>
  <c r="F4" i="4"/>
  <c r="F6" i="4"/>
  <c r="F8" i="4"/>
  <c r="F2" i="4"/>
  <c r="F25" i="6"/>
  <c r="F26" i="6"/>
  <c r="F27" i="6"/>
  <c r="F28" i="6"/>
  <c r="H50" i="4"/>
  <c r="H44" i="4"/>
  <c r="H48" i="4"/>
  <c r="H46" i="4"/>
  <c r="F46" i="4"/>
  <c r="F48" i="4"/>
  <c r="F50" i="4"/>
  <c r="F44" i="4"/>
  <c r="F21" i="6"/>
  <c r="F22" i="6"/>
  <c r="F23" i="6"/>
  <c r="F24" i="6"/>
  <c r="F16" i="6"/>
  <c r="H52" i="4" l="1"/>
  <c r="F52" i="4"/>
  <c r="H58" i="4" l="1"/>
  <c r="F58" i="4"/>
  <c r="F19" i="6"/>
  <c r="F18" i="6"/>
  <c r="F17" i="6"/>
  <c r="F15" i="6"/>
  <c r="H125" i="4" l="1"/>
  <c r="F125" i="4"/>
  <c r="H123" i="4"/>
  <c r="F123" i="4"/>
  <c r="H124" i="4" l="1"/>
  <c r="F124" i="4"/>
  <c r="H190" i="4" l="1"/>
  <c r="H142" i="4"/>
  <c r="H161" i="4"/>
  <c r="F190" i="4"/>
  <c r="F142" i="4"/>
  <c r="F161" i="4"/>
  <c r="H188" i="4"/>
  <c r="H141" i="4"/>
  <c r="H160" i="4"/>
  <c r="H159" i="4"/>
  <c r="H13" i="1" l="1"/>
  <c r="F13" i="1"/>
  <c r="F10" i="6" l="1"/>
  <c r="F14" i="6"/>
  <c r="F160" i="4" l="1"/>
  <c r="F141" i="4"/>
  <c r="F188" i="4"/>
  <c r="F159" i="4" l="1"/>
  <c r="F13" i="6"/>
  <c r="H175" i="4" l="1"/>
  <c r="F175" i="4"/>
  <c r="H171" i="4"/>
  <c r="F171" i="4"/>
  <c r="H143" i="4"/>
  <c r="F143" i="4"/>
  <c r="H179" i="4"/>
  <c r="F179" i="4"/>
  <c r="H166" i="4"/>
  <c r="F166" i="4"/>
  <c r="F12" i="1" l="1"/>
  <c r="H12" i="1"/>
  <c r="H11" i="1" l="1"/>
  <c r="F11" i="1"/>
  <c r="H173" i="4" l="1"/>
  <c r="H177" i="4"/>
  <c r="H199" i="4"/>
  <c r="H195" i="4"/>
  <c r="H197" i="4"/>
  <c r="H201" i="4"/>
  <c r="H205" i="4"/>
  <c r="F195" i="4"/>
  <c r="F199" i="4"/>
  <c r="F177" i="4"/>
  <c r="F173" i="4"/>
  <c r="F201" i="4"/>
  <c r="F197" i="4"/>
  <c r="F205" i="4"/>
  <c r="F12" i="6" l="1"/>
  <c r="F6" i="6"/>
  <c r="H243" i="4" l="1"/>
  <c r="H231" i="4"/>
  <c r="H121" i="4"/>
  <c r="F243" i="4"/>
  <c r="F231" i="4"/>
  <c r="F121" i="4"/>
  <c r="H10" i="1"/>
  <c r="F10" i="1"/>
  <c r="H101" i="4"/>
  <c r="H120" i="4"/>
  <c r="H228" i="4"/>
  <c r="H232" i="4"/>
  <c r="H127" i="4"/>
  <c r="H222" i="4"/>
  <c r="H102" i="4"/>
  <c r="H237" i="4"/>
  <c r="H225" i="4"/>
  <c r="H103" i="4"/>
  <c r="H238" i="4"/>
  <c r="H226" i="4"/>
  <c r="H235" i="4"/>
  <c r="H221" i="4"/>
  <c r="H126" i="4"/>
  <c r="H234" i="4"/>
  <c r="H241" i="4"/>
  <c r="H242" i="4"/>
  <c r="H236" i="4"/>
  <c r="H105" i="4"/>
  <c r="H2" i="1"/>
  <c r="H3" i="1"/>
  <c r="H4" i="1"/>
  <c r="H5" i="1"/>
  <c r="H6" i="1"/>
  <c r="H8" i="1"/>
  <c r="H9" i="1"/>
  <c r="H7" i="1"/>
  <c r="F236" i="4" l="1"/>
  <c r="F120" i="4" l="1"/>
  <c r="F101" i="4"/>
  <c r="F9" i="1" l="1"/>
  <c r="F222" i="4"/>
  <c r="F242" i="4"/>
  <c r="F241" i="4"/>
  <c r="F221" i="4"/>
  <c r="F234" i="4"/>
  <c r="F126" i="4"/>
  <c r="F226" i="4"/>
  <c r="F238" i="4"/>
  <c r="F103" i="4"/>
  <c r="F8" i="1"/>
  <c r="F7" i="1" l="1"/>
  <c r="F3" i="6"/>
  <c r="F7" i="6"/>
  <c r="F8" i="6"/>
  <c r="F11" i="6"/>
  <c r="F9" i="6"/>
  <c r="F5" i="6"/>
  <c r="F4" i="6"/>
  <c r="F2" i="6"/>
  <c r="F6" i="1" l="1"/>
  <c r="F5" i="1"/>
  <c r="F4" i="1"/>
  <c r="F3" i="1"/>
  <c r="F2" i="1"/>
  <c r="F228" i="4" l="1"/>
  <c r="F102" i="4"/>
  <c r="F237" i="4"/>
  <c r="F225" i="4"/>
  <c r="F232" i="4"/>
  <c r="F127" i="4"/>
</calcChain>
</file>

<file path=xl/sharedStrings.xml><?xml version="1.0" encoding="utf-8"?>
<sst xmlns="http://schemas.openxmlformats.org/spreadsheetml/2006/main" count="2430" uniqueCount="871">
  <si>
    <t>Var Description L1</t>
  </si>
  <si>
    <t>Var Description L2</t>
  </si>
  <si>
    <t>Var Description L3</t>
  </si>
  <si>
    <t>Var Description L4</t>
  </si>
  <si>
    <t>Var Value</t>
  </si>
  <si>
    <t>Var Comment</t>
  </si>
  <si>
    <t>System Label</t>
  </si>
  <si>
    <t>KPI</t>
  </si>
  <si>
    <t>Target</t>
  </si>
  <si>
    <t>Var Description L5</t>
  </si>
  <si>
    <t>Rankings</t>
  </si>
  <si>
    <t>Destructions</t>
  </si>
  <si>
    <t>v</t>
  </si>
  <si>
    <t>Calendar</t>
  </si>
  <si>
    <t>Actual</t>
  </si>
  <si>
    <t>Projected</t>
  </si>
  <si>
    <t>Selected</t>
  </si>
  <si>
    <t>=Num(Only(Year)&amp;12)</t>
  </si>
  <si>
    <t>=Num(Only(Year)&amp;01)</t>
  </si>
  <si>
    <t>=Only(Year)</t>
  </si>
  <si>
    <t>=Rangemin(Max({1&lt;SOURCE_ID={15}&gt;} YearMonthNum),Only(YearMonthNum))</t>
  </si>
  <si>
    <t>Inv</t>
  </si>
  <si>
    <t>Aux</t>
  </si>
  <si>
    <t>Max.Brand</t>
  </si>
  <si>
    <t>Label</t>
  </si>
  <si>
    <t>Projected.Dev</t>
  </si>
  <si>
    <t>Target.Dev</t>
  </si>
  <si>
    <t>SLOB</t>
  </si>
  <si>
    <t>Actual.Value</t>
  </si>
  <si>
    <t>Actual.Units</t>
  </si>
  <si>
    <t>YM</t>
  </si>
  <si>
    <t>Actual.Max</t>
  </si>
  <si>
    <t>Y</t>
  </si>
  <si>
    <t>Projected.Min</t>
  </si>
  <si>
    <t>Year.Ini</t>
  </si>
  <si>
    <t>Year.End</t>
  </si>
  <si>
    <t>Evolution</t>
  </si>
  <si>
    <t>Evolution.Year</t>
  </si>
  <si>
    <t>Evolution.6</t>
  </si>
  <si>
    <t>Last.Quarter</t>
  </si>
  <si>
    <t>Selected.Quarter</t>
  </si>
  <si>
    <t>='sum({$&lt;'&amp;v.Calendar.Inv.Evolution.6&amp;',SOURCE_ID={18},[Pi.Projection name]={"'&amp;v.App.Nav.Filters.Projection.Selected&amp;'"}&gt;}Pi.Projection)'</t>
  </si>
  <si>
    <t>='sum({$&lt;'&amp;v.Calendar.Inv.Evolution.6&amp;',SOURCE_ID={19}&gt;}Ti.Target)'</t>
  </si>
  <si>
    <t>='sum({$&lt;Year=,Month=,YearMonth=,Quarter=,YearMonthNum={"'&amp;v.Calendar.Inv.YM.Year.End&amp;'"}&gt;}[Ti.Target])'</t>
  </si>
  <si>
    <t>='sum({$&lt;Year=,Month=,YearMonth=,Quarter=,YearMonthNum={"'&amp;$(=Max({1&lt;YearQuarter=P()&gt;} YearMonthNum))&amp;'"}&gt;}[Ti.Target])'</t>
  </si>
  <si>
    <t>='sum({$&lt;[Pi.Projection name]={"'&amp;v.App.Nav.Filters.Projection.Selected&amp;'"}&gt;} Pi.Projection)'</t>
  </si>
  <si>
    <t>Formula</t>
  </si>
  <si>
    <t>Divider</t>
  </si>
  <si>
    <t>Expression</t>
  </si>
  <si>
    <t>/1000000</t>
  </si>
  <si>
    <t>Affiliates.Formula</t>
  </si>
  <si>
    <t>Sites.Formula</t>
  </si>
  <si>
    <t>'Inv. Units'</t>
  </si>
  <si>
    <t>'Projected'</t>
  </si>
  <si>
    <t>'FBP Target'</t>
  </si>
  <si>
    <t>'Projected Dev'</t>
  </si>
  <si>
    <t>'SLOB'</t>
  </si>
  <si>
    <t>End Var Value</t>
  </si>
  <si>
    <t>=min({1&lt;[SOURCE_ID]={18},[Pi.Projection name]={"$(v.App.Nav.Filters.Projection.Selected)"}&gt;} YearMonthNum)</t>
  </si>
  <si>
    <t>Trends</t>
  </si>
  <si>
    <t>='Year=,Month=,YearMonth=,Quarter=,YearMonthNum={"&gt;='&amp;date(addmonths(Makedate(only(Year),NUM(only(Month))),-6),'YYYYMM')&amp;'&lt;='&amp;date(addmonths(Makedate(only(Year),NUM(only(Month))),6),'YYYYMM')&amp;'"}'</t>
  </si>
  <si>
    <t>='Year=,Month=,YearMonth=,Quarter=,YearMonthNum={"&gt;='&amp;date(addmonths(Makedate(only(Year),NUM(only(Month))),-11),'YYYYMM')  &amp;'&lt;='&amp;Only(YearMonthNum)&amp;'"}'</t>
  </si>
  <si>
    <t>=chr(36)&amp;'('&amp;concat(%HIDE_MET_FORMULA)&amp;')'</t>
  </si>
  <si>
    <t>DoS</t>
  </si>
  <si>
    <t>DoS.Dev</t>
  </si>
  <si>
    <t>DoS.Target</t>
  </si>
  <si>
    <t>Target.Trends</t>
  </si>
  <si>
    <t>Min.Trends</t>
  </si>
  <si>
    <t>Max.Trends</t>
  </si>
  <si>
    <t>Max.Ext.Trends</t>
  </si>
  <si>
    <t>Min.Ext.Trends</t>
  </si>
  <si>
    <t>='sum({$&lt;'&amp;v.Calendar.Inv.Trends.Selected&amp;'&gt;} [DoS Inv])'</t>
  </si>
  <si>
    <t>='sum({$&lt;'&amp;v.Calendar.Inv.Trends.Selected&amp;'&gt;} [dos.Target DOS])'</t>
  </si>
  <si>
    <t>='sum({$&lt;'&amp;v.Calendar.Inv.Trends.Selected&amp;'&gt;} [dos.Min])'</t>
  </si>
  <si>
    <t>='sum({$&lt;'&amp;v.Calendar.Inv.Trends.Selected&amp;'&gt;} [dos.Max])'</t>
  </si>
  <si>
    <t>='sum({$&lt;'&amp;v.Calendar.Inv.Trends.Selected&amp;'&gt;} [dos.MAX_EXT])'</t>
  </si>
  <si>
    <t>='sum({$&lt;'&amp;v.Calendar.Inv.Trends.Selected&amp;'&gt;} [dos.MIN_EXT])'</t>
  </si>
  <si>
    <t>='sum([DoS Inv])'</t>
  </si>
  <si>
    <t>='sum([dos.Target DOS])'</t>
  </si>
  <si>
    <t>='sum([dos.Min])'</t>
  </si>
  <si>
    <t>='sum([dos.Max])'</t>
  </si>
  <si>
    <t>'DoS Target'</t>
  </si>
  <si>
    <t>'FBP Target Dev'</t>
  </si>
  <si>
    <t>'Actual Inv.'</t>
  </si>
  <si>
    <t>It says 'Year' but the time window is not the year but the last 12 months</t>
  </si>
  <si>
    <t>Quarter</t>
  </si>
  <si>
    <t>='Year=,Month=,YearMonth=,Quarter=,YearMonthNum={"&gt;='&amp;date(addmonths(Makedate(only(Year),NUM(only(Month))),-12),'YYYYMM')&amp;'&lt;='&amp;date(addmonths(Makedate(only(Year),NUM(only(Month))),-1),'YYYYMM')&amp;'"}'</t>
  </si>
  <si>
    <t>=date(addmonths(quarterend(Makedate(only(Year),NUM(only(Month)))),-3),'YYYYMM')</t>
  </si>
  <si>
    <t>DoS.Agg</t>
  </si>
  <si>
    <t>DoS.Max.Ext</t>
  </si>
  <si>
    <t>DoS.Min.Ext</t>
  </si>
  <si>
    <t>='sum([dos.MAX_EXT])'</t>
  </si>
  <si>
    <t>='sum([dos.MIN_EXT])'</t>
  </si>
  <si>
    <t>DoS.Min</t>
  </si>
  <si>
    <t>DoS.Max</t>
  </si>
  <si>
    <t>'DoS Aggr'</t>
  </si>
  <si>
    <t>Within.Target</t>
  </si>
  <si>
    <t>Above.Target</t>
  </si>
  <si>
    <t>Below.Target</t>
  </si>
  <si>
    <t>Destructions.Quarter</t>
  </si>
  <si>
    <t>'=Only({1&lt;YearMonthNum={"'&amp;chr(36)&amp;'(v.Calendar.Inv.YM.Destructions)"}&gt;} YearQuarter)'</t>
  </si>
  <si>
    <t>'Destructions '</t>
  </si>
  <si>
    <t>='sum({$&lt;'&amp;v.Calendar.Inv.Trends.Selected&amp;',SOURCE_ID={19}&gt;}Ti.Target)'</t>
  </si>
  <si>
    <t>Line solution: '='sum({$&lt;Year=,Month=,YearMonth=,Quarter=,YearMonthNum={"&gt;='&amp;v.Calendar.Inv.YM.Year.Ini&amp;'"}*{"&lt;='&amp;v.Calendar.Inv.YM.Year.End&amp;'"},[Pi.Projection name]={"'&amp;v.App.Nav.Filters.Projection.Selected&amp;'"}&gt;}Pi.Projection)*avg({$&lt;Year=,Month=,YearMonth=,Quarter=,YearMonthNum={"&gt;='&amp;v.Calendar.Inv.YM.Year.Ini&amp;'"}*{"&lt;='&amp;v.Calendar.Inv.YM.Year.End&amp;'"},[Pi.Projection name]={"'&amp;v.App.Nav.Filters.Projection.Selected&amp;'"}&gt;}Pi.Projection)
/avg({$&lt;Year=,Month=,YearMonth=,Quarter=,YearMonthNum={"&gt;='&amp;v.Calendar.Inv.YM.Year.Ini&amp;'"}*{"&lt;='&amp;v.Calendar.Inv.YM.Year.End&amp;'"},[Pi.Projection name]={"'&amp;v.App.Nav.Filters.Projection.Selected&amp;'"}&gt;}Pi.Projection)'</t>
  </si>
  <si>
    <t>='sum({$&lt;Year=,Month=,YearMonth=,Quarter=,YearMonthNum={"&gt;='&amp;v.Calendar.Inv.YM.Year.Ini&amp;'"}*{"&lt;='&amp;v.Calendar.Inv.YM.Year.End&amp;'"},[Pi.Projection name]={"'&amp;v.App.Nav.Filters.Projection.Selected&amp;'"}&gt;}Pi.Projection)'</t>
  </si>
  <si>
    <t>='sum({$&lt;'&amp;v.Calendar.Inv.Trends.Selected&amp;',SOURCE_ID={18},[Pi.Projection name]={"'&amp;v.App.Nav.Filters.Projection.Selected&amp;'"}&gt;}Pi.Projection)'</t>
  </si>
  <si>
    <t>='if(isnull(avg({$&lt;Year=,Month=,YearMonth=,Quarter=,YearMonthNum={"&gt;='&amp;v.Calendar.Inv.YM.Year.Ini&amp;'&lt;='&amp;Only(YearMonthNum)&amp;'"}&gt;}Ti.Target))
,null()
,sum({$&lt;Year=,Month=,YearMonth=,Quarter=,YearMonthNum={"&gt;='&amp;v.Calendar.Inv.YM.Year.Ini&amp;'&lt;='&amp;Only(YearMonthNum)&amp;'"}&gt;}Ti.Target)
)'</t>
  </si>
  <si>
    <t>='if(isnull(avg({$&lt;'&amp;v.Calendar.Inv.Trends.Selected&amp;',SOURCE_ID={18},[Pi.Projection name]={"'&amp;v.App.Nav.Filters.Projection.Selected&amp;'"}&gt;}Pi.Projection))
,null()
,sum({$&lt;'&amp;v.Calendar.Inv.Trends.Selected&amp;',SOURCE_ID={18},[Pi.Projection name]={"'&amp;v.App.Nav.Filters.Projection.Selected&amp;'"}&gt;}Pi.Projection)
)'</t>
  </si>
  <si>
    <t>='if(isnull(avg({$&lt;Year=,Month=,YearMonth=,Quarter=,YearMonthNum={"&gt;='&amp;v.Calendar.Inv.YM.Year.Ini&amp;'&lt;='&amp;v.Calendar.Inv.YM.Year.End&amp;'"},SOURCE_ID={18},[Pi.Projection name]={"'&amp;v.App.Nav.Filters.Projection.Selected&amp;'"}&gt;}Pi.Projection))
,null()
,sum({$&lt;Year=,Month=,YearMonth=,Quarter=,YearMonthNum={"&gt;='&amp;v.Calendar.Inv.YM.Year.Ini&amp;'&lt;='&amp;v.Calendar.Inv.YM.Year.End&amp;'"},SOURCE_ID={18},[Pi.Projection name]={"'&amp;v.App.Nav.Filters.Projection.Selected&amp;'"}&gt;}Pi.Projection)
)'</t>
  </si>
  <si>
    <t>Year</t>
  </si>
  <si>
    <t>=Only(YearMonthNum)</t>
  </si>
  <si>
    <t>='Year=,Month=,YearMonth=,Quarter=,YearMonthNum={"&gt;='&amp;v.Calendar.Inv.YM.Year.Ini&amp;'&lt;='&amp;v.Calendar.Inv.YM.Selected&amp;'"}'</t>
  </si>
  <si>
    <t>='sum({$&lt;'&amp;v.Calendar.Inv.Evolution.Year&amp;'&gt;} [Ti.Target])'</t>
  </si>
  <si>
    <t>Within.Target.Trends</t>
  </si>
  <si>
    <t>Above.Target.Trends</t>
  </si>
  <si>
    <t>Below.Target.Trends</t>
  </si>
  <si>
    <t>Dem</t>
  </si>
  <si>
    <t>E2E</t>
  </si>
  <si>
    <t>Units.Formula</t>
  </si>
  <si>
    <t>Var Comments 2</t>
  </si>
  <si>
    <t>Units.Affiliates.Formula</t>
  </si>
  <si>
    <t>Units.Sites.Formula</t>
  </si>
  <si>
    <t>FC2</t>
  </si>
  <si>
    <t>'FC 2'</t>
  </si>
  <si>
    <t>FC6</t>
  </si>
  <si>
    <t>'FC 6'</t>
  </si>
  <si>
    <t>FC12</t>
  </si>
  <si>
    <t>'FC 12'</t>
  </si>
  <si>
    <t>Sales.Value</t>
  </si>
  <si>
    <t>=chr(36)&amp;'('&amp;concat(%HIDE_ELEM_FORMULA)&amp;')'</t>
  </si>
  <si>
    <t>='sum([Global Inventory Qty])'</t>
  </si>
  <si>
    <t>FC3</t>
  </si>
  <si>
    <t>'FC 3'</t>
  </si>
  <si>
    <t>MAPE2</t>
  </si>
  <si>
    <t>MAPE3</t>
  </si>
  <si>
    <t>MAPE6</t>
  </si>
  <si>
    <t>MAPE12</t>
  </si>
  <si>
    <t>BIAS2</t>
  </si>
  <si>
    <t>BIAS3</t>
  </si>
  <si>
    <t>BIAS6</t>
  </si>
  <si>
    <t>BIAS12</t>
  </si>
  <si>
    <t>=chr(36)&amp;'('&amp;concat(%HIDE_METRIC_FORMULA)&amp;')'</t>
  </si>
  <si>
    <t>Rankings.Fig</t>
  </si>
  <si>
    <t>Rankings.Met</t>
  </si>
  <si>
    <t>Forecast</t>
  </si>
  <si>
    <t>DoS.Units</t>
  </si>
  <si>
    <t>Agg.Formula</t>
  </si>
  <si>
    <t>Plants.Formula</t>
  </si>
  <si>
    <t>='sum({$&lt;SOURCE_ID={14}&gt;} [DoS Inv Qty])'</t>
  </si>
  <si>
    <t>='sum([DoS Inv Qty Global])'</t>
  </si>
  <si>
    <t>='sum([DoS Inv Qty])'</t>
  </si>
  <si>
    <t>='sum({$&lt;SOURCE_ID={15}&gt;} [DoS Inv Qty])'</t>
  </si>
  <si>
    <t>Sales.Qty</t>
  </si>
  <si>
    <t>'Sales (Value)'</t>
  </si>
  <si>
    <t>'Sales (Qty)'</t>
  </si>
  <si>
    <t>Forecast.Qty</t>
  </si>
  <si>
    <t>'Forecast (Qty)'</t>
  </si>
  <si>
    <t>Qty.Formula</t>
  </si>
  <si>
    <t>Qty.Trends</t>
  </si>
  <si>
    <t>Qty.FormulaAll</t>
  </si>
  <si>
    <t>DPV1.Qty.Formula</t>
  </si>
  <si>
    <t>DPV2.Qty.Formula</t>
  </si>
  <si>
    <t>DPV3.Qty.Formula</t>
  </si>
  <si>
    <t>DPV4.Qty.Formula</t>
  </si>
  <si>
    <t>DPV5.Qty.Formula</t>
  </si>
  <si>
    <t>DPV6.Qty.Formula</t>
  </si>
  <si>
    <t>DPV7.Qty.Formula</t>
  </si>
  <si>
    <t>DPV8.Qty.Formula</t>
  </si>
  <si>
    <t>'Sales+FC(Qty)'</t>
  </si>
  <si>
    <t>Sales.Forecast</t>
  </si>
  <si>
    <t>Sales.Forecast.Qty</t>
  </si>
  <si>
    <t>Selected2</t>
  </si>
  <si>
    <t>='Year=,Month=,YearMonth=,Quarter=,YearMonthNum={"&lt;='&amp;date(addmonths(Makedate(only(Year),NUM(only(Month))),11),'YYYYMM')  &amp;'&gt;='&amp;Only(YearMonthNum)&amp;'"}'</t>
  </si>
  <si>
    <t>Selected3</t>
  </si>
  <si>
    <t>='Year=,Month=,YearMonth=,Quarter=,YearMonthNum={"&lt;='&amp;date(addmonths(Makedate(only(Year),NUM(only(Month))),11),'YYYYMM')  &amp;'&gt;'&amp;Only(YearMonthNum)&amp;'"}'</t>
  </si>
  <si>
    <t>Qty.Formula.Trends</t>
  </si>
  <si>
    <t>Qty.Formula.All</t>
  </si>
  <si>
    <t>='sum([FC_Demand])'</t>
  </si>
  <si>
    <t>='sum({$&lt;'&amp;v.Calendar.Dem.Trends.Selected3&amp;'&gt;}  [FC_Demand])'</t>
  </si>
  <si>
    <t>FBP</t>
  </si>
  <si>
    <t>'FBP'</t>
  </si>
  <si>
    <t>LT</t>
  </si>
  <si>
    <t>'LT'</t>
  </si>
  <si>
    <t>='sum({$&lt;SOURCE_ID={21}&gt;} [Absolute diff 2])/sum({$&lt;SOURCE_ID={21}&gt;} [In-Market Sales (History)])'</t>
  </si>
  <si>
    <t>='sum({$&lt;SOURCE_ID={21}&gt;} [Absolute diff 3])/sum({$&lt;SOURCE_ID={21}&gt;} [In-Market Sales (History)])'</t>
  </si>
  <si>
    <t>='sum({$&lt;SOURCE_ID={21}&gt;} [Absolute Diff 6])/sum({$&lt;SOURCE_ID={21}&gt;} [In-Market Sales (History)])'</t>
  </si>
  <si>
    <t>='sum({$&lt;SOURCE_ID={21}&gt;} [Absolute Diff 12])/sum({$&lt;SOURCE_ID={21}&gt;} [In-Market Sales (History)])'</t>
  </si>
  <si>
    <t>='sum({$&lt;'&amp;v.Calendar.Dem.Trends.Selected&amp;', SOURCE_ID={21}&gt;} [Absolute diff 2])/sum({$&lt;'&amp;v.Calendar.Dem.Trends.Selected&amp;', SOURCE_ID={21}&gt;} [In-Market Sales (History)])'</t>
  </si>
  <si>
    <t>='sum({$&lt;'&amp;v.Calendar.Dem.Trends.Selected&amp;', SOURCE_ID={21}&gt;} [Absolute diff 3])/sum({$&lt;'&amp;v.Calendar.Dem.Trends.Selected&amp;', SOURCE_ID={21}&gt;} [In-Market Sales (History)])'</t>
  </si>
  <si>
    <t>='sum({$&lt;'&amp;v.Calendar.Dem.Trends.Selected&amp;', SOURCE_ID={21}&gt;} [Absolute Diff 6])/sum({$&lt;'&amp;v.Calendar.Dem.Trends.Selected&amp;', SOURCE_ID={21}&gt;} [In-Market Sales (History)])'</t>
  </si>
  <si>
    <t>='sum({$&lt;'&amp;v.Calendar.Dem.Trends.Selected&amp;', SOURCE_ID={21}&gt;} [Absolute Diff 12])/sum({$&lt;'&amp;v.Calendar.Dem.Trends.Selected&amp;', SOURCE_ID={21}&gt;} [In-Market Sales (History)])'</t>
  </si>
  <si>
    <t>='sum({$&lt;'&amp;v.Calendar.Dem.Trends.Selected&amp;',SOURCE_ID={3}&gt;} [In Mkt Sales Value $] )'</t>
  </si>
  <si>
    <t>='sum({$&lt;'&amp;v.Calendar.Dem.Trends.Selected&amp;',SOURCE_ID={3}&gt;} [In-Market Sales (History)] )'</t>
  </si>
  <si>
    <t>='sum({$&lt;SOURCE_ID={3}&gt;}[In Mkt Sales Value $])'</t>
  </si>
  <si>
    <t>='sum({$&lt;SOURCE_ID={3}&gt;}[In-Market Sales (History)])'</t>
  </si>
  <si>
    <t>='sum([FC_Demand])+sum({$&lt;SOURCE_ID={3}&gt;} [In-Market Sales (History)])'</t>
  </si>
  <si>
    <t>='sum({$&lt;[Reporting Cycle]={"FBP"}&gt;} [Sales Quantity])'</t>
  </si>
  <si>
    <t>Field</t>
  </si>
  <si>
    <t>RepCycle</t>
  </si>
  <si>
    <t>='sum({$&lt;[Reporting Cycle]={"'&amp;$(v.Field.Dem.RepCycle.Selected)&amp;'"}&gt;} [Sales Quantity])'</t>
  </si>
  <si>
    <t>='MaxString({$&lt;Year={'&amp;max({$&lt;SOURCE_ID={1}&gt;}Year)&amp;'}&gt;}%HIDE_REP_CICLE)'</t>
  </si>
  <si>
    <t>'MAPE-2'</t>
  </si>
  <si>
    <t>'MAPE-3'</t>
  </si>
  <si>
    <t>'MAPE-6'</t>
  </si>
  <si>
    <t>'MAPE-12'</t>
  </si>
  <si>
    <t>'BIAS-2'</t>
  </si>
  <si>
    <t>'BIAS-3'</t>
  </si>
  <si>
    <t>'BIAS-6'</t>
  </si>
  <si>
    <t>'BIAS-12'</t>
  </si>
  <si>
    <t>='sum({$&lt;SOURCE_ID={21}&gt;} [Diff 2])/sum({$&lt;SOURCE_ID={21}&gt;} [In-Market Sales (History)])'</t>
  </si>
  <si>
    <t>='sum({$&lt;SOURCE_ID={21}&gt;} [Diff 3])/sum({$&lt;SOURCE_ID={21}&gt;} [In-Market Sales (History)])'</t>
  </si>
  <si>
    <t>='sum({$&lt;SOURCE_ID={21}&gt;} [Diff 6])/sum({$&lt;SOURCE_ID={21}&gt;} [In-Market Sales (History)])'</t>
  </si>
  <si>
    <t>='sum({$&lt;SOURCE_ID={21}&gt;} [Diff 12])/sum({$&lt;SOURCE_ID={21}&gt;} [In-Market Sales (History)])'</t>
  </si>
  <si>
    <t>='sum({$&lt;'&amp;v.Calendar.Dem.Trends.Selected&amp;', SOURCE_ID={21}&gt;} [Diff 3])/sum({$&lt;'&amp;v.Calendar.Dem.Trends.Selected&amp;', SOURCE_ID={21}&gt;} [In-Market Sales (History)])'</t>
  </si>
  <si>
    <t>='sum({$&lt;'&amp;v.Calendar.Dem.Trends.Selected&amp;', SOURCE_ID={21}&gt;} [Diff 6])/sum({$&lt;'&amp;v.Calendar.Dem.Trends.Selected&amp;', SOURCE_ID={21}&gt;} [In-Market Sales (History)])'</t>
  </si>
  <si>
    <t>='sum({$&lt;'&amp;v.Calendar.Dem.Trends.Selected&amp;', SOURCE_ID={21}&gt;} [Diff 12])/sum({$&lt;'&amp;v.Calendar.Dem.Trends.Selected&amp;', SOURCE_ID={21}&gt;} [In-Market Sales (History)])'</t>
  </si>
  <si>
    <t>KPI_COD</t>
  </si>
  <si>
    <t>KPI_LABEL</t>
  </si>
  <si>
    <t>KPI_PARENT</t>
  </si>
  <si>
    <t>KPI_DESC</t>
  </si>
  <si>
    <t>KPI_LABEL_VALUE</t>
  </si>
  <si>
    <t>KPI_FORMULA</t>
  </si>
  <si>
    <t>FORMAT</t>
  </si>
  <si>
    <t>Figures</t>
  </si>
  <si>
    <t>#,##0</t>
  </si>
  <si>
    <t>Metrics</t>
  </si>
  <si>
    <t>#,##0.0%</t>
  </si>
  <si>
    <t>v.KPI.Dem.Label.Sales.Qty</t>
  </si>
  <si>
    <t>v.KPI.Dem.Label.MAPE2</t>
  </si>
  <si>
    <t>v.KPI.Dem.Label.MAPE3</t>
  </si>
  <si>
    <t>v.KPI.Dem.Label.MAPE6</t>
  </si>
  <si>
    <t>v.KPI.Dem.Label.MAPE12</t>
  </si>
  <si>
    <t>v.KPI.Dem.Label.BIAS2</t>
  </si>
  <si>
    <t>v.KPI.Dem.Label.BIAS3</t>
  </si>
  <si>
    <t>v.KPI.Dem.Label.BIAS6</t>
  </si>
  <si>
    <t>v.KPI.Dem.Label.BIAS12</t>
  </si>
  <si>
    <t>v.KPI.Dem.Label.Forecast.Qty</t>
  </si>
  <si>
    <t>v.KPI.Dem.Label.FBP</t>
  </si>
  <si>
    <t>v.KPI.Dem.Label.LT</t>
  </si>
  <si>
    <t>v.KPI.Dem.Label.Sales.Forecast.Qty</t>
  </si>
  <si>
    <t>Sales (Qty)</t>
  </si>
  <si>
    <t>MAPE-2</t>
  </si>
  <si>
    <t>MAPE-3</t>
  </si>
  <si>
    <t>MAPE-6</t>
  </si>
  <si>
    <t>MAPE-12</t>
  </si>
  <si>
    <t>BIAS-2</t>
  </si>
  <si>
    <t>BIAS-3</t>
  </si>
  <si>
    <t>BIAS-6</t>
  </si>
  <si>
    <t>BIAS-12</t>
  </si>
  <si>
    <t>Forecast (Qty)</t>
  </si>
  <si>
    <t>v.KPI.Dem.Sales.Qty.Formula</t>
  </si>
  <si>
    <t>v.KPI.Dem.MAPE2.Formula</t>
  </si>
  <si>
    <t>v.KPI.Dem.MAPE3.Formula</t>
  </si>
  <si>
    <t>v.KPI.Dem.MAPE6.Formula</t>
  </si>
  <si>
    <t>v.KPI.Dem.MAPE12.Formula</t>
  </si>
  <si>
    <t>v.KPI.Dem.BIAS2.Formula</t>
  </si>
  <si>
    <t>v.KPI.Dem.BIAS3.Formula</t>
  </si>
  <si>
    <t>v.KPI.Dem.BIAS6.Formula</t>
  </si>
  <si>
    <t>v.KPI.Dem.BIAS12.Formula</t>
  </si>
  <si>
    <t>v.KPI.Dem.Forecast.Qty.Formula</t>
  </si>
  <si>
    <t>v.KPI.Dem.FBP.Formula</t>
  </si>
  <si>
    <t>v.KPI.Dem.LT.Formula</t>
  </si>
  <si>
    <t>v.KPI.Dem.Sales.Forecast.Qty.Formula</t>
  </si>
  <si>
    <t>DIMENSION_COD</t>
  </si>
  <si>
    <t>DIMENSION</t>
  </si>
  <si>
    <t>DIMENSION_PARENT</t>
  </si>
  <si>
    <t>DIMENSION_DESC</t>
  </si>
  <si>
    <t>DIMENSION_LABEL</t>
  </si>
  <si>
    <t>[c.Customer]</t>
  </si>
  <si>
    <t>Customer</t>
  </si>
  <si>
    <t>[c.Customer Type]</t>
  </si>
  <si>
    <t>Customer Type</t>
  </si>
  <si>
    <t>[c.Region Hierarchy]</t>
  </si>
  <si>
    <t>Customer Region</t>
  </si>
  <si>
    <t>[c.Country Hierarchy]</t>
  </si>
  <si>
    <t>Customer Country</t>
  </si>
  <si>
    <t>[c.Medium description]</t>
  </si>
  <si>
    <t>Customer Description</t>
  </si>
  <si>
    <t>[c.Customer Classification]</t>
  </si>
  <si>
    <t>Customer Classification</t>
  </si>
  <si>
    <t>Customer account group</t>
  </si>
  <si>
    <t>[Current customer ABC indicator]</t>
  </si>
  <si>
    <t>Current ABC indicator</t>
  </si>
  <si>
    <t>[m.E2E International Brand]</t>
  </si>
  <si>
    <t>Material</t>
  </si>
  <si>
    <t>[m.Global Material Type]</t>
  </si>
  <si>
    <t>[m.Division]</t>
  </si>
  <si>
    <t>Material Division</t>
  </si>
  <si>
    <t>[m.Global Material ID]</t>
  </si>
  <si>
    <t>[m.Classification]</t>
  </si>
  <si>
    <t>[m.Global Galenical Form]</t>
  </si>
  <si>
    <t>[m.MDM Global UOM as uom</t>
  </si>
  <si>
    <t>[m.Global Strength]</t>
  </si>
  <si>
    <t>[m.Material / SKU]</t>
  </si>
  <si>
    <t>Date</t>
  </si>
  <si>
    <t>[Year]</t>
  </si>
  <si>
    <t>[Month]</t>
  </si>
  <si>
    <t>Month</t>
  </si>
  <si>
    <t>[YearMonth]</t>
  </si>
  <si>
    <t>YearMonth</t>
  </si>
  <si>
    <t>[Quarter]</t>
  </si>
  <si>
    <t>='sum([DoS Target Within])/sum([DoS Target Counter])'</t>
  </si>
  <si>
    <t>='sum([DoS Target Above])/sum([DoS Target Counter])'</t>
  </si>
  <si>
    <t>='sum({$&lt;'&amp;v.Calendar.Inv.Trends.Selected&amp;'&gt;} [DoS Target Within])/sum({$&lt;'&amp;v.Calendar.Inv.Trends.Selected&amp;'&gt;} [DoS Target Counter])'</t>
  </si>
  <si>
    <t>='sum({$&lt;'&amp;v.Calendar.Inv.Trends.Selected&amp;'&gt;} [DoS Target Above])/sum({$&lt;'&amp;v.Calendar.Inv.Trends.Selected&amp;'&gt;} [DoS Target Counter])'</t>
  </si>
  <si>
    <t>='sum({$&lt;'&amp;v.Calendar.Inv.Trends.Selected&amp;'&gt;} [DoS Target Below])/sum({$&lt;'&amp;v.Calendar.Inv.Trends.Selected&amp;'&gt;} [DoS Target Counter])'</t>
  </si>
  <si>
    <t>='sum([DoS Target Below])/sum([DoS Target Counter])'</t>
  </si>
  <si>
    <t>DPV1.CY.Qty.Formula</t>
  </si>
  <si>
    <t>DPV2.CY.Qty.Formula</t>
  </si>
  <si>
    <t>DPV3.CY.Qty.Formula</t>
  </si>
  <si>
    <t>DPV1.CYminus1.Qty.Formula</t>
  </si>
  <si>
    <t>DPV2.CYminus1.Qty.Formula</t>
  </si>
  <si>
    <t>DPV3.CYminus1.Qty.Formula</t>
  </si>
  <si>
    <t>DPV1.CY1.Qty.Formula</t>
  </si>
  <si>
    <t>DPV1.CY2.Qty.Formula</t>
  </si>
  <si>
    <t>DPV2.CY1.Qty.Formula</t>
  </si>
  <si>
    <t>DPV2.CY2.Qty.Formula</t>
  </si>
  <si>
    <t>DPV3.CY2.Qty.Formula</t>
  </si>
  <si>
    <t>Formula.Max</t>
  </si>
  <si>
    <t>='max([dos.Target DOS])'</t>
  </si>
  <si>
    <t>Formula.BrandTable</t>
  </si>
  <si>
    <t>Formula.BrandOther</t>
  </si>
  <si>
    <t>Formula.Customer</t>
  </si>
  <si>
    <t>Formula.Site</t>
  </si>
  <si>
    <t>Formula.Ranking1</t>
  </si>
  <si>
    <t>Formula.Ranking2</t>
  </si>
  <si>
    <t>Formula.Overview</t>
  </si>
  <si>
    <t>='sum({$&lt;[Demand Plan Version Num]={"'&amp;v.App.Nav.Filters.DemPlan.Selected&amp;'"}&gt;} [FC_Demand])+ sum({&lt;SOURCE_ID={8}&gt;} FC_Demand)'</t>
  </si>
  <si>
    <t>='sum({$&lt;'&amp;v.Calendar.Dem.Trends.Selected2&amp;',[Demand Plan Version Num]={"'&amp;v.App.Nav.Filters.DemPlan.Selected&amp;'"}&gt;}  [FC_Demand]) + sum({&lt;'&amp;v.Calendar.Dem.Trends.Selected2&amp;',SOURCE_ID={8}&gt;} FC_Demand)'</t>
  </si>
  <si>
    <t>Minus1</t>
  </si>
  <si>
    <t>Current</t>
  </si>
  <si>
    <t>Plus1</t>
  </si>
  <si>
    <t>Plus2</t>
  </si>
  <si>
    <t>=num(Year(Today()))-1</t>
  </si>
  <si>
    <t>=num(Year(Today()))</t>
  </si>
  <si>
    <t>=num(Year(Today()))+1</t>
  </si>
  <si>
    <t>=num(Year(Today()))+2</t>
  </si>
  <si>
    <t>='sum({$&lt;[Demand Plan Version Num]={"'&amp;v.App.Nav.Filters.DemPlanVer1&amp;'"},Year={"'&amp;v.Calendar.Dem.Year.Minus1&amp;'"}&gt;}[FC_Demand]) + sum({&lt;SOURCE_ID={8} ,Year={"'&amp;v.Calendar.Dem.Year.Minus1&amp;'"}&gt;} FC_Demand)'</t>
  </si>
  <si>
    <t>='sum({$&lt;[Demand Plan Version Num]={"'&amp;v.App.Nav.Filters.DemPlanVer2&amp;'"},Year={"'&amp;v.Calendar.Dem.Year.Minus1&amp;'"}&gt;}[FC_Demand]) + sum({&lt;SOURCE_ID={8} ,Year={"'&amp;v.Calendar.Dem.Year.Minus1&amp;'"}&gt;} FC_Demand)'</t>
  </si>
  <si>
    <t>='sum({$&lt;[Demand Plan Version Num]={"'&amp;v.App.Nav.Filters.DemPlanVer3&amp;'"},Year={"'&amp;v.Calendar.Dem.Year.Minus1&amp;'"}&gt;}[FC_Demand]) + sum({&lt;SOURCE_ID={8} ,Year={"'&amp;v.Calendar.Dem.Year.Minus1&amp;'"}&gt;} FC_Demand)'</t>
  </si>
  <si>
    <t>='sum({$&lt;[Demand Plan Version Num]={"'&amp;v.App.Nav.Filters.DemPlanVer1&amp;'"},Year={"'&amp;v.Calendar.Dem.Year.Current&amp;'"}&gt;}[FC_Demand]) + sum({&lt;SOURCE_ID={8} ,Year={"'&amp;v.Calendar.Dem.Year.Current&amp;'"}&gt;} FC_Demand)'</t>
  </si>
  <si>
    <t>='sum({$&lt;[Demand Plan Version Num]={"'&amp;v.App.Nav.Filters.DemPlanVer2&amp;'"},Year={"'&amp;v.Calendar.Dem.Year.Current&amp;'"}&gt;}[FC_Demand]) + sum({&lt;SOURCE_ID={8} ,Year={"'&amp;v.Calendar.Dem.Year.Current&amp;'"}&gt;} FC_Demand)'</t>
  </si>
  <si>
    <t>='sum({$&lt;[Demand Plan Version Num]={"'&amp;v.App.Nav.Filters.DemPlanVer3&amp;'"},Year={"'&amp;v.Calendar.Dem.Year.Current&amp;'"}&gt;}[FC_Demand]) + sum({&lt;SOURCE_ID={8} ,Year={"'&amp;v.Calendar.Dem.Year.Current&amp;'"}&gt;} FC_Demand)'</t>
  </si>
  <si>
    <t>='sum({$&lt;[Demand Plan Version Num]={"'&amp;v.App.Nav.Filters.DemPlanVer1&amp;'"},Year={"'&amp;v.Calendar.Dem.Year.Plus1&amp;'"}&gt;}[FC_Demand]) + sum({&lt;SOURCE_ID={8} ,Year={"'&amp;v.Calendar.Dem.Year.Plus1&amp;'"}&gt;} FC_Demand)'</t>
  </si>
  <si>
    <t>='sum({$&lt;[Demand Plan Version Num]={"'&amp;v.App.Nav.Filters.DemPlanVer2&amp;'"},Year={"'&amp;v.Calendar.Dem.Year.Plus1&amp;'"}&gt;}[FC_Demand]) + sum({&lt;SOURCE_ID={8} ,Year={"'&amp;v.Calendar.Dem.Year.Plus1&amp;'"}&gt;} FC_Demand)'</t>
  </si>
  <si>
    <t>='sum({$&lt;[Demand Plan Version Num]={"'&amp;v.App.Nav.Filters.DemPlanVer3&amp;'"},Year={"'&amp;v.Calendar.Dem.Year.Plus1&amp;'"}&gt;}[FC_Demand]) + sum({&lt;SOURCE_ID={8} ,Year={"'&amp;v.Calendar.Dem.Year.Plus1&amp;'"}&gt;} FC_Demand)'</t>
  </si>
  <si>
    <t>='sum({$&lt;[Demand Plan Version Num]={"'&amp;v.App.Nav.Filters.DemPlanVer1&amp;'"},Year={"'&amp;v.Calendar.Dem.Year.Plus2&amp;'"}&gt;}[FC_Demand]) + sum({&lt;SOURCE_ID={8} ,Year={"'&amp;v.Calendar.Dem.Year.Plus2&amp;'"}&gt;} FC_Demand)'</t>
  </si>
  <si>
    <t>='sum({$&lt;[Demand Plan Version Num]={"'&amp;v.App.Nav.Filters.DemPlanVer2&amp;'"},Year={"'&amp;v.Calendar.Dem.Year.Plus2&amp;'"}&gt;}[FC_Demand]) + sum({&lt;SOURCE_ID={8} ,Year={"'&amp;v.Calendar.Dem.Year.Plus2&amp;'"}&gt;} FC_Demand)'</t>
  </si>
  <si>
    <t>='sum({$&lt;[Demand Plan Version Num]={"'&amp;v.App.Nav.Filters.DemPlanVer3&amp;'"},Year={"'&amp;v.Calendar.Dem.Year.Plus2&amp;'"}&gt;}[FC_Demand]) + sum({&lt;SOURCE_ID={8} ,Year={"'&amp;v.Calendar.Dem.Year.Plus2&amp;'"}&gt;} FC_Demand)'</t>
  </si>
  <si>
    <t>DPV1.Qty.Trends</t>
  </si>
  <si>
    <t>DPV2.Qty.Trends</t>
  </si>
  <si>
    <t>DPV3.Qty.Trends</t>
  </si>
  <si>
    <t>DPV4.Qty.Trends</t>
  </si>
  <si>
    <t>='sum({$&lt;[Demand Plan Version Num]={"'&amp;v.App.Nav.Filters.DemPlanVer1&amp;'"}&gt;} [FC_Demand]) + sum({&lt;SOURCE_ID={8}&gt;} FC_Demand)'</t>
  </si>
  <si>
    <t>='sum({$&lt;[Demand Plan Version Num]={"'&amp;v.App.Nav.Filters.DemPlanVer2&amp;'"}&gt;} [FC_Demand]) + sum({&lt;SOURCE_ID={8}&gt;} FC_Demand)'</t>
  </si>
  <si>
    <t>='sum({$&lt;[Demand Plan Version Num]={"'&amp;v.App.Nav.Filters.DemPlanVer3&amp;'"}&gt;} [FC_Demand]) + sum({&lt;SOURCE_ID={8}&gt;} FC_Demand)'</t>
  </si>
  <si>
    <t>='sum({$&lt;[Demand Plan Version Num]={"'&amp;v.App.Nav.Filters.DemPlanVer4&amp;'"}&gt;} [FC_Demand]) + sum({&lt;SOURCE_ID={8}&gt;} FC_Demand)'</t>
  </si>
  <si>
    <t>='sum({$&lt;[Demand Plan Version Num]={"'&amp;v.App.Nav.Filters.DemPlanVer5&amp;'"}&gt;} [FC_Demand]) + sum({&lt;SOURCE_ID={8}&gt;} FC_Demand)'</t>
  </si>
  <si>
    <t>='sum({$&lt;[Demand Plan Version Num]={"'&amp;v.App.Nav.Filters.DemPlanVer6&amp;'"}&gt;} [FC_Demand]) + sum({&lt;SOURCE_ID={8}&gt;} FC_Demand)'</t>
  </si>
  <si>
    <t>='sum({$&lt;[Demand Plan Version Num]={"'&amp;v.App.Nav.Filters.DemPlanVer7&amp;'"}&gt;} [FC_Demand]) + sum({&lt;SOURCE_ID={8}&gt;} FC_Demand)'</t>
  </si>
  <si>
    <t>='sum({$&lt;[Demand Plan Version Num]={"'&amp;v.App.Nav.Filters.DemPlanVer8&amp;'"}&gt;} [FC_Demand]) + sum({&lt;SOURCE_ID={8}&gt;} FC_Demand)'</t>
  </si>
  <si>
    <t>='sum({$&lt;'&amp;v.Calendar.Dem.Trends.Selected2&amp;',[Demand Plan Version Num]={"'&amp;v.App.Nav.Filters.DemPlanVer1&amp;'"}&gt;} [FC_Demand]) + sum({&lt;'&amp;v.Calendar.Dem.Trends.Selected2&amp;',SOURCE_ID={8}&gt;} FC_Demand)'</t>
  </si>
  <si>
    <t>='sum({$&lt;'&amp;v.Calendar.Dem.Trends.Selected2&amp;',[Demand Plan Version Num]={"'&amp;v.App.Nav.Filters.DemPlanVer2&amp;'"}&gt;} [FC_Demand]) + sum({&lt;'&amp;v.Calendar.Dem.Trends.Selected2&amp;',SOURCE_ID={8}&gt;} FC_Demand)'</t>
  </si>
  <si>
    <t>='sum({$&lt;'&amp;v.Calendar.Dem.Trends.Selected2&amp;',[Demand Plan Version Num]={"'&amp;v.App.Nav.Filters.DemPlanVer3&amp;'"}&gt;} [FC_Demand]) + sum({&lt;'&amp;v.Calendar.Dem.Trends.Selected2&amp;',SOURCE_ID={8}&gt;} FC_Demand)'</t>
  </si>
  <si>
    <t>='sum({$&lt;'&amp;v.Calendar.Dem.Trends.Selected2&amp;',[Demand Plan Version Num]={"'&amp;v.App.Nav.Filters.DemPlanVer4&amp;'"}&gt;} [FC_Demand]) + sum({&lt;'&amp;v.Calendar.Dem.Trends.Selected2&amp;',SOURCE_ID={8}&gt;} FC_Demand)'</t>
  </si>
  <si>
    <t>v.KPI.Dem.Sales.Value.Formula</t>
  </si>
  <si>
    <t>FBP (Qty)</t>
  </si>
  <si>
    <t>LT (Qty)</t>
  </si>
  <si>
    <t>Sales+FC (Qty)</t>
  </si>
  <si>
    <t>Sales ($)</t>
  </si>
  <si>
    <t>v.KPI.Dem.Label.Sales.Value</t>
  </si>
  <si>
    <t>='sum({$&lt;[Demand Plan Version Num]={"'&amp;v.App.Nav.Filters.DemPlan.Selected&amp;'"}&gt;} [FC_Demand])+sum({$&lt;SOURCE_ID={3}&gt;}[In-Market Sales (History)]) + sum({&lt;SOURCE_ID={8}&gt;} FC_Demand)'</t>
  </si>
  <si>
    <t>Forecast.Only</t>
  </si>
  <si>
    <t>='sum({$&lt;[Demand Plan Version Num]={"'&amp;v.App.Nav.Filters.DemPlanVer1&amp;'"}&gt;} [FC_Demand_FC_Part]) + sum({&lt;SOURCE_ID={8},Date={"&gt;='&amp;v.App.Nav.Filters.DemPlanVerNum1&amp;'"}&gt;}FC_Demand_FC_Part)'</t>
  </si>
  <si>
    <t>='sum({$&lt;[Demand Plan Version Num]={"'&amp;v.App.Nav.Filters.DemPlanVer2&amp;'"}&gt;} [FC_Demand_FC_Part]) +sum({&lt;SOURCE_ID={8},Date={"&gt;='&amp;v.App.Nav.Filters.DemPlanVerNum1&amp;'"}&gt;}FC_Demand_FC_Part)'</t>
  </si>
  <si>
    <t>='sum({$&lt;[Demand Plan Version Num]={"'&amp;v.App.Nav.Filters.DemPlanVer3&amp;'"}&gt;} [FC_Demand_FC_Part]) +sum({&lt;SOURCE_ID={8},Date={"&gt;='&amp;v.App.Nav.Filters.DemPlanVerNum1&amp;'"}&gt;}FC_Demand_FC_Part)'</t>
  </si>
  <si>
    <t>='sum({$&lt;[Demand Plan Version Num]={"'&amp;v.App.Nav.Filters.DemPlanVer4&amp;'"}&gt;} [FC_Demand_FC_Part]) + sum({&lt;SOURCE_ID={8},Date={"&gt;='&amp;v.App.Nav.Filters.DemPlanVerNum1&amp;'"}&gt;}FC_Demand_FC_Part)'</t>
  </si>
  <si>
    <t>Evolution.Year.All</t>
  </si>
  <si>
    <t>Actual.Value.Bucket</t>
  </si>
  <si>
    <t>'Actual Inv.Bucket'</t>
  </si>
  <si>
    <t>DividerK</t>
  </si>
  <si>
    <t>/1000</t>
  </si>
  <si>
    <t>Trends.All</t>
  </si>
  <si>
    <t>v.KPI.Inv.Label.Actual.Value</t>
  </si>
  <si>
    <t>v.KPI.Inv.Label.Target</t>
  </si>
  <si>
    <t>v.KPI.Inv.Label.Projected</t>
  </si>
  <si>
    <t>v.KPI.Inv.Label.Target.Dev</t>
  </si>
  <si>
    <t>v.KPI.Inv.Label.Projected.Dev</t>
  </si>
  <si>
    <t>v.KPI.Inv.Label.Destructions</t>
  </si>
  <si>
    <t>v.KPI.Inv.Actual.Formula</t>
  </si>
  <si>
    <t>Metrics/Figures</t>
  </si>
  <si>
    <t>[m.Therapeutic area]</t>
  </si>
  <si>
    <t>[m.Platform]</t>
  </si>
  <si>
    <t>Therapeutic area</t>
  </si>
  <si>
    <t>Platform</t>
  </si>
  <si>
    <t>Site</t>
  </si>
  <si>
    <t>[p.Country]</t>
  </si>
  <si>
    <t>[p.Location]</t>
  </si>
  <si>
    <t>[p.Plant]</t>
  </si>
  <si>
    <t>Location</t>
  </si>
  <si>
    <t>v.KPI.Inv.DoS.Formula</t>
  </si>
  <si>
    <t>v.KPI.Inv.Label.DoS</t>
  </si>
  <si>
    <t>v.KPI.Inv.DoS.Agg.Formula</t>
  </si>
  <si>
    <t>v.KPI.Inv.Label.DoS.Agg</t>
  </si>
  <si>
    <t>DoS Aggr</t>
  </si>
  <si>
    <t>Quality control status</t>
  </si>
  <si>
    <t>v.KPI.Inv.Label.Actual.Units</t>
  </si>
  <si>
    <t>Inv. Units</t>
  </si>
  <si>
    <t>v.KPI.Inv.Actual.Units.Formula</t>
  </si>
  <si>
    <t>[m.Medium description]</t>
  </si>
  <si>
    <t>Medium description</t>
  </si>
  <si>
    <t>[Calendar year / week]</t>
  </si>
  <si>
    <t>Year - Week</t>
  </si>
  <si>
    <t>TargetLoc</t>
  </si>
  <si>
    <t>Target.Loc</t>
  </si>
  <si>
    <t>'FBP Target Loc'</t>
  </si>
  <si>
    <t>Target.Dev.Loc</t>
  </si>
  <si>
    <t>'FBP Target Dev Loc'</t>
  </si>
  <si>
    <t>='if(isnull(avg({$&lt;Year=,Month=,YearMonth=,Quarter=,YearMonthNum={"&gt;='&amp;v.Calendar.Inv.YM.Year.Ini&amp;'&lt;='&amp;Only(YearMonthNum)&amp;'"}&gt;}Tl.Target))
,null()
,sum({$&lt;Year=,Month=,YearMonth=,Quarter=,YearMonthNum={"&gt;='&amp;v.Calendar.Inv.YM.Year.Ini&amp;'&lt;='&amp;Only(YearMonthNum)&amp;'"}&gt;}Tl.Target)
)'</t>
  </si>
  <si>
    <t>TargetLoc.Dev</t>
  </si>
  <si>
    <t>FormulaLoc</t>
  </si>
  <si>
    <t>=chr(36)&amp;'('&amp;concat(%HIDE_MET_FORMULA_LOC)&amp;')'</t>
  </si>
  <si>
    <t>E2E International Brand</t>
  </si>
  <si>
    <t>Global Material Type</t>
  </si>
  <si>
    <t>Global Material ID</t>
  </si>
  <si>
    <t>[c.Customer account group]</t>
  </si>
  <si>
    <t>[m.Global Brand]</t>
  </si>
  <si>
    <t>Global Brand</t>
  </si>
  <si>
    <t>[p.Medium description]</t>
  </si>
  <si>
    <t>Batch number</t>
  </si>
  <si>
    <t>v.KPI.Inv.Label.Target.Loc</t>
  </si>
  <si>
    <t>v.KPI.Inv.Label.Target.Dev.Loc</t>
  </si>
  <si>
    <t>%Projected Dev</t>
  </si>
  <si>
    <t>%Projected.Dev</t>
  </si>
  <si>
    <t>%FBP Target Dev</t>
  </si>
  <si>
    <t>%FBP Target Dev Loc</t>
  </si>
  <si>
    <t>%Target.Dev</t>
  </si>
  <si>
    <t>%TargetLoc.Dev</t>
  </si>
  <si>
    <t>v.KPI.Inv.%Target.Dev.Formula</t>
  </si>
  <si>
    <t>v.KPI.Inv.%TargetLoc.Dev.Formula</t>
  </si>
  <si>
    <t>Classification</t>
  </si>
  <si>
    <t>Galenical Form</t>
  </si>
  <si>
    <t xml:space="preserve"> MDM Global UOM as uom</t>
  </si>
  <si>
    <t>Strength</t>
  </si>
  <si>
    <t>SKU</t>
  </si>
  <si>
    <t>='sum({$&lt;'&amp;v.Calendar.Inv.Evolution.Year&amp;'&gt;} [Tl.Target])'</t>
  </si>
  <si>
    <t>DestructionsSS</t>
  </si>
  <si>
    <t>v.KPI.Inv.DestructionsSS.Formula</t>
  </si>
  <si>
    <t>Others</t>
  </si>
  <si>
    <t>[E2E Source ID]</t>
  </si>
  <si>
    <t>E2E Source ID</t>
  </si>
  <si>
    <t>[p.Description]</t>
  </si>
  <si>
    <t>Description</t>
  </si>
  <si>
    <t>DoS.Units.FG</t>
  </si>
  <si>
    <t>='sum({$&lt;[m.Global Material Type]={FG}&gt;} [DoS Inv Qty])'</t>
  </si>
  <si>
    <t>v.KPI.Inv.DoS.Units.FG.Formula</t>
  </si>
  <si>
    <t>Actual Inv. ($)</t>
  </si>
  <si>
    <t>Projected ($)</t>
  </si>
  <si>
    <t>Projected Dev ($)</t>
  </si>
  <si>
    <t>FBP Target ($)</t>
  </si>
  <si>
    <t>FBP Target Loc ($)</t>
  </si>
  <si>
    <t>FBP Target Dev ($)</t>
  </si>
  <si>
    <t>FBP Target Dev Loc ($)</t>
  </si>
  <si>
    <t>Destructions ($)</t>
  </si>
  <si>
    <t>v.KPI.Inv.TargetLoc.Dev.Formula</t>
  </si>
  <si>
    <t>v.KPI.Inv.Target.Formula</t>
  </si>
  <si>
    <t>v.KPI.Inv.TargetLoc.Formula</t>
  </si>
  <si>
    <t>v.KPI.Inv.Projected.Formula</t>
  </si>
  <si>
    <t>v.KPI.Inv.Target.Dev.Formula</t>
  </si>
  <si>
    <t>OTD</t>
  </si>
  <si>
    <t>QBR</t>
  </si>
  <si>
    <t xml:space="preserve">='sum({$&lt;'&amp;v.Calendar.Dem.Trends.Selected&amp;', SOURCE_ID={21}&gt;} [Diff 2])/sum({$&lt;'&amp;v.Calendar.Dem.Trends.Selected&amp;', SOURCE_ID={21}&gt;} [In-Market Sales (History)])' </t>
  </si>
  <si>
    <t>TargetDestr</t>
  </si>
  <si>
    <t>='sum({$&lt;'&amp;v.Calendar.Inv.Evolution.Year&amp;'&gt;} [Td.Target])'</t>
  </si>
  <si>
    <t>Total.Destruction</t>
  </si>
  <si>
    <t>Supply.Driven.Destructions</t>
  </si>
  <si>
    <t>Target.Destructions</t>
  </si>
  <si>
    <t>Supply.Driven</t>
  </si>
  <si>
    <t>'Total Destructions'</t>
  </si>
  <si>
    <t>'Supply &amp; Demand Driven Destructions '</t>
  </si>
  <si>
    <t>'Supply &amp; Demand Driven Target'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</si>
  <si>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,[m.Global Material ID],['&amp;GetCurrentField([C.Brands1])&amp;']))*365)'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</si>
  <si>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,[m.Global Material ID],[C.Overview.Detailed]))*365)'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</si>
  <si>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 [m.Global Material ID])
 )
)*365'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</si>
  <si>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,[m.Global Material ID],[C.Ranking1.Brand]))*365)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</si>
  <si>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,[m.Global Material ID],[C.Ranking2.Mat.Type]))*365)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</si>
  <si>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,[m.Global Material ID],['&amp;GetCurrentField([C.KPIsBrand])&amp;']))*365)'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</si>
  <si>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,[m.Global Material ID],[c.Customer]))*365)'</t>
  </si>
  <si>
    <t>='(
//Inventory value is at Local SKU level
sum({$&lt;SOURCE_ID={15,14,22}&gt;} [Stock Value @ Inventory (USD)]) 
/
//Demand should be at Global Id level and multiplied by the average System cost (Local SKU level)
sum(
 aggr(
  max([FC Demand 12m])*avg([System_Cost])
  ,[m.Global Material ID],[p.Plant]))*365)'</t>
  </si>
  <si>
    <t>='(
//Inventory value is at Local SKU level
sum({$&lt;SOURCE_ID={15,14,22},'&amp;v.Calendar.Inv.Trends.Selected&amp;'&gt;} [Stock Value @ Inventory (USD)]) 
/
//Demand should be at Global Id level and multiplied by the average System cost (Local SKU level)
sum({$&lt;'&amp;v.Calendar.Inv.Trends.Selected&amp;'&gt;} aggr(max({$&lt;'&amp;v.Calendar.Inv.Trends.Selected&amp;'&gt;} [FC Demand 12m])*avg({$&lt;'&amp;v.Calendar.Inv.Trends.Selected&amp;'&gt;} [System_Cost]),[m.Global Material ID],YearMonth)
 )
)*365'</t>
  </si>
  <si>
    <t>ValueUSD</t>
  </si>
  <si>
    <t>Destructions.Value.USD</t>
  </si>
  <si>
    <t>=Only(Year-1)</t>
  </si>
  <si>
    <t>LastYear</t>
  </si>
  <si>
    <t>ValueUSD.PY</t>
  </si>
  <si>
    <t>ValueUSD.PY.Total</t>
  </si>
  <si>
    <t/>
  </si>
  <si>
    <t>Month_Value</t>
  </si>
  <si>
    <t>=Only(YearQuarter)</t>
  </si>
  <si>
    <t>YearQuarter</t>
  </si>
  <si>
    <t>='sum([Systems value in USD])'</t>
  </si>
  <si>
    <t>='sum({$&lt;Year={'&amp;v.Calendar.Inv.Y.Selected&amp;'}&gt;}[Systems value in USD])'</t>
  </si>
  <si>
    <t>='sum({$&lt;Year={'&amp;v.Calendar.Inv.LastYear.Selected&amp;'},Month=&gt;}[Systems value in USD])'</t>
  </si>
  <si>
    <t>='sum({$&lt;Year={'&amp;v.Calendar.Inv.LastYear.Selected&amp;'},Month=,Quarter=&gt;}[Systems value in USD])'</t>
  </si>
  <si>
    <t>='sum({$&lt;'&amp;'Year=,Month=,YearMonth=,Quarter=,YearMonthNum={"'&amp;date(addmonths(quarterend(Makedate(only(Year),NUM(only(Month)))),-3),'YYYYMM')&amp;'"}&gt;} [Systems value in USD])</t>
  </si>
  <si>
    <t>'Systems value in USD'</t>
  </si>
  <si>
    <t>[Global Reason Description]</t>
  </si>
  <si>
    <t>Global Reason Description</t>
  </si>
  <si>
    <t>[Supply/Quality driven]</t>
  </si>
  <si>
    <t>Supply/Quality driven</t>
  </si>
  <si>
    <t>[Movement Type]</t>
  </si>
  <si>
    <t>Movement Type</t>
  </si>
  <si>
    <t>#,##0.0</t>
  </si>
  <si>
    <t>ValueUSD.PieChart</t>
  </si>
  <si>
    <t>='fabs(sum({$&lt;Year={'&amp;v.Calendar.Inv.Y.Selected&amp;'}&gt;}[Systems value in USD]))'</t>
  </si>
  <si>
    <t>Formula.new</t>
  </si>
  <si>
    <t>SLOB.new</t>
  </si>
  <si>
    <t>='sum({$&lt;'&amp;v.Calendar.Inv.Quarter.SLOB.new&amp;'&gt;} [Systems value in USD])'</t>
  </si>
  <si>
    <t>='sum({$&lt;'&amp;v.Calendar.Inv.Quarter.SLOB.new&amp;',[Supply/Quality driven]={"Demand &amp; Supply driven"}&gt;} [Systems value in USD])'</t>
  </si>
  <si>
    <t>='sum({$&lt;'&amp;v.Calendar.Inv.Quarter.SLOB.new&amp;'&gt;} [Sl.Value in USD])'</t>
  </si>
  <si>
    <t>='sum({$&lt;Year=,Month=,YearMonth=,Quarter=,YearMonthNum=, YearQuarter=P(YearQuarter)&gt;} [Systems value in USD])</t>
  </si>
  <si>
    <t>='Year=,Month=,YearMonth=,Quarter=,YearMonthNum={"&gt;='&amp;date(addmonths(quarterend(Makedate(only(Year),NUM(only(Month)))),-14),'YYYYMM')&amp;'&lt;='&amp;date(quarterend(Makedate(only(Year),NUM(only(Month)))),'YYYYMM')&amp;'"}'</t>
  </si>
  <si>
    <t>[Expiry Date]</t>
  </si>
  <si>
    <t>[Production Date]</t>
  </si>
  <si>
    <t>Expiry Date</t>
  </si>
  <si>
    <t>Production Date</t>
  </si>
  <si>
    <t>ValueUSD.PieChart.2</t>
  </si>
  <si>
    <t>ValueUSD.2</t>
  </si>
  <si>
    <t>='sum({$&lt;Year={'&amp;v.Calendar.Inv.Y.Selected&amp;'}, Month={"N/A"}&gt;}[Systems value in USD])'</t>
  </si>
  <si>
    <t>='fabs(sum({&lt;Year={'&amp;v.Calendar.Inv.Y.Selected&amp;'},Month={"N/A"}&gt;}[Systems value in USD]))'</t>
  </si>
  <si>
    <t>='sum({$&lt;SOURCE_ID={22},Year=,Month=,YearMonth=,Quarter=,YearMonthNum={"&gt;='&amp;v.Calendar.Inv.YM.Year.Ini&amp;'"}*{"&lt;='&amp;v.Calendar.Inv.YM.Actual.Max&amp;'"}&gt;} [Stock Value @ Inventory (USD)])-sum({$&lt;Year=,Month=,YearMonth=,Quarter=,YearMonthNum={"&gt;='&amp;v.Calendar.Inv.YM.Year.Ini&amp;'"}*{"&lt;='&amp;v.Calendar.Inv.YM.Actual.Max&amp;'"}&gt;} Ti.Target)'</t>
  </si>
  <si>
    <t>='sum({$&lt;SOURCE_ID={22},Year=,Month=,YearMonth=,Quarter=,YearMonthNum={"&gt;='&amp;v.Calendar.Inv.YM.Year.Ini&amp;'"}*{"&lt;='&amp;v.Calendar.Inv.YM.Actual.Max&amp;'"}&gt;} [Stock Value @ Inventory (USD)])-sum({$&lt;Year=,Month=,YearMonth=,Quarter=,YearMonthNum={"&gt;='&amp;v.Calendar.Inv.YM.Year.Ini&amp;'"}*{"&lt;='&amp;v.Calendar.Inv.YM.Actual.Max&amp;'"}&gt;} Tl.Target)'</t>
  </si>
  <si>
    <t>='sum({$&lt;SOURCE_ID={14}&gt;} [Global Inventory Qty])'</t>
  </si>
  <si>
    <t>='sum({$&lt;SOURCE_ID={15}&gt;} [Global Inventory Qty])'</t>
  </si>
  <si>
    <t>Inventory</t>
  </si>
  <si>
    <t>UOM1</t>
  </si>
  <si>
    <t>UOM2</t>
  </si>
  <si>
    <t>UOM3</t>
  </si>
  <si>
    <t>BrandTable</t>
  </si>
  <si>
    <t>MaterialTable</t>
  </si>
  <si>
    <t>DescriptionTable</t>
  </si>
  <si>
    <t>LabelTable</t>
  </si>
  <si>
    <t>LableDoSTable</t>
  </si>
  <si>
    <t>ProductDate</t>
  </si>
  <si>
    <t>ExpiryDate</t>
  </si>
  <si>
    <t>Reports</t>
  </si>
  <si>
    <t>Brand</t>
  </si>
  <si>
    <t>MaterialType</t>
  </si>
  <si>
    <t>GalenicalForm</t>
  </si>
  <si>
    <t>Strenght</t>
  </si>
  <si>
    <t>UOM4</t>
  </si>
  <si>
    <t>TotalSort</t>
  </si>
  <si>
    <t>Total</t>
  </si>
  <si>
    <t>SysCost</t>
  </si>
  <si>
    <t>SelfService</t>
  </si>
  <si>
    <t>COD1</t>
  </si>
  <si>
    <t>COD2</t>
  </si>
  <si>
    <t>COD3</t>
  </si>
  <si>
    <t>COD4</t>
  </si>
  <si>
    <t>COD5</t>
  </si>
  <si>
    <t>COD6</t>
  </si>
  <si>
    <t>COD7</t>
  </si>
  <si>
    <t>COD8</t>
  </si>
  <si>
    <t>COD9</t>
  </si>
  <si>
    <t>COD10</t>
  </si>
  <si>
    <t>COD11</t>
  </si>
  <si>
    <t>COD12</t>
  </si>
  <si>
    <t>COD13</t>
  </si>
  <si>
    <t>COD14</t>
  </si>
  <si>
    <t>COD15</t>
  </si>
  <si>
    <t>CustDescrip</t>
  </si>
  <si>
    <t>LableDoS</t>
  </si>
  <si>
    <t>Mat.SKU</t>
  </si>
  <si>
    <t>='Only([m.Medium description])'</t>
  </si>
  <si>
    <t>='Only([m.Material / SKU])'</t>
  </si>
  <si>
    <t>='Only([m.E2E International Brand])'</t>
  </si>
  <si>
    <t>='Only({$&lt;SOURCE_ID={14}&gt;}[c.Medium description])&amp;' - '&amp;Only({$&lt;SOURCE_ID={14}&gt;}[c.Country Hierarchy])'</t>
  </si>
  <si>
    <t>='if(count(distinct [m.E2E International Brand])+count(distinct [m.Global Material Type])+count(distinct [m.Global Galenical Form])+count(distinct [m.Global Strength])+count(distinct [m.MDM Global UOM as uom])=5,null(),1)'</t>
  </si>
  <si>
    <t>='if(not(isnull(Total)),count(distinct [m.E2E International Brand])+count(distinct [m.Global Material Type])+count(distinct [m.Global Galenical Form])+count(distinct [m.Global Strength])+count(distinct [m.MDM Global UOM as uom]),null())'</t>
  </si>
  <si>
    <t>='if(not(isnull(Total)),count(distinct [m.MDM Global UOM as uom]))'</t>
  </si>
  <si>
    <t>='if(not(isnull(Total)),count(distinct [m.Global Strength]))'</t>
  </si>
  <si>
    <t>='if(not(isnull(Total)),count(distinct [m.Global Galenical Form]))'</t>
  </si>
  <si>
    <t>='if(not(isnull(Total)),count(distinct [m.Global Material Type]))'</t>
  </si>
  <si>
    <t>='if(not(isnull(Total)),count(distinct [m.E2E International Brand]))'</t>
  </si>
  <si>
    <t>='if($(v.KPI.Inv.Actual.Units.Formula)&gt;=0.01 or $(v.KPI.Inv.Actual.Units.Formula)&lt;=(-0.01),$(v.KPI.Inv.Actual.Units.Formula),null())'</t>
  </si>
  <si>
    <t>='if($(v.KPI.Inv.Actual.Units.Formula)&gt;=0.01 or $(v.KPI.Inv.Actual.Units.Formula)&lt;=(-0.01),Only([m.Medium description]),null())'</t>
  </si>
  <si>
    <t>='if($(v.KPI.Inv.Actual.Units.Formula)&gt;=0.01 or $(v.KPI.Inv.Actual.Units.Formula)&lt;=(-0.01),Only([m.Material / SKU]),null())'</t>
  </si>
  <si>
    <t>='if($(v.KPI.Inv.Actual.Units.Formula)&gt;=0.01 or $(v.KPI.Inv.Actual.Units.Formula)&lt;=(-0.01),Only([m.E2E International Brand]),null())'</t>
  </si>
  <si>
    <t>='Only({$&lt;SOURCE_ID={15}&gt;} total&lt;[m.Global Material ID]&gt; [m.MDM Global UOM as uom])'</t>
  </si>
  <si>
    <t>='Only({$&lt;SOURCE_ID={14}&gt;}[m.MDM Global UOM as uom])'</t>
  </si>
  <si>
    <t>='Only({$&lt;SOURCE_ID={15}&gt;}[m.MDM Global UOM as uom])'</t>
  </si>
  <si>
    <t>='sum({$&lt;SOURCE_ID={22},Year=,Month=,YearMonth=,Quarter=,YearMonthNum={"&gt;='&amp;v.Calendar.Inv.YM.Year.Ini&amp;'"}*{"&lt;='&amp;v.Calendar.Inv.YM.Selected&amp;'"}&gt;} [Stock Value @ Inventory (USD)])-sum({$&lt;Year=,Month=,YearMonth=,Quarter=,YearMonthNum={"&gt;='&amp;v.Calendar.Inv.YM.Year.Ini&amp;'"}*{"&lt;='&amp;v.Calendar.Inv.YM.Selected&amp;'"},[Pi.Projection name]={"'&amp;v.App.Nav.Filters.Projection.Selected&amp;'"}&gt;}Pi.Projection)'</t>
  </si>
  <si>
    <t>HomeBrand</t>
  </si>
  <si>
    <t>v1</t>
  </si>
  <si>
    <t>v2</t>
  </si>
  <si>
    <t>v3</t>
  </si>
  <si>
    <t>v4</t>
  </si>
  <si>
    <t>v5</t>
  </si>
  <si>
    <t>v6</t>
  </si>
  <si>
    <t>if(sum(FLAG_SYS_COST_RELATED)&lt;&gt;0,' ',0)</t>
  </si>
  <si>
    <t>=if(len(SID_YCHHSDAT)=8,Num(Right([SID_YCHHSDAT],2) &amp;'/'&amp; Mid([SID_YCHHSDAT],5,2) &amp;'/'&amp; Left([SID_YCHHSDAT],4)),Null())</t>
  </si>
  <si>
    <t>=if(Len(SID_YCHEXPDAT)=8,Num(Right([SID_YCHEXPDAT],2) &amp; '/' &amp; Mid([SID_YCHEXPDAT],5,2) &amp; '/' &amp; Left([SID_YCHEXPDAT],4)),Null())</t>
  </si>
  <si>
    <t>[c.Lo.Country_code]</t>
  </si>
  <si>
    <t>[c.Plant_code]</t>
  </si>
  <si>
    <t>Customer Destructions</t>
  </si>
  <si>
    <t>[c.Lo.Location]</t>
  </si>
  <si>
    <t>Country</t>
  </si>
  <si>
    <t>Customer Location</t>
  </si>
  <si>
    <t>[c.Lo.Description]</t>
  </si>
  <si>
    <t>[c.Lo.Country]</t>
  </si>
  <si>
    <t>Customer Country Code</t>
  </si>
  <si>
    <t>Customer Code</t>
  </si>
  <si>
    <t>[Stock type Desc]</t>
  </si>
  <si>
    <t>=if(only([m.Global Material Type])='FG',$(v.KPI.Inv.DoS.Units.Formula),null())</t>
  </si>
  <si>
    <t>Num($(=$(=Subfield(Concat([%HIDE_KPI_FORMULA], '|',%HIDE_KPI_COD),'|',1))),subfield(concat(total %HIDE_FORMAT,'|',%HIDE_KPI_COD),'|',1))</t>
  </si>
  <si>
    <t>Num($(=$(=Subfield(Concat([%HIDE_KPI_FORMULA], '|',%HIDE_KPI_COD),'|',2))),subfield(concat(total %HIDE_FORMAT,'|',%HIDE_KPI_COD),'|',2))</t>
  </si>
  <si>
    <t>Num($(=$(=Subfield(Concat([%HIDE_KPI_FORMULA], '|',%HIDE_KPI_COD),'|',3))),subfield(concat(total %HIDE_FORMAT,'|',%HIDE_KPI_COD),'|',3))</t>
  </si>
  <si>
    <t>Num($(=$(=Subfield(Concat([%HIDE_KPI_FORMULA], '|',%HIDE_KPI_COD),'|',4))),subfield(concat(total %HIDE_FORMAT,'|',%HIDE_KPI_COD),'|',4))</t>
  </si>
  <si>
    <t>Num($(=$(=Subfield(Concat([%HIDE_KPI_FORMULA], '|',%HIDE_KPI_COD),'|',5))),subfield(concat(total %HIDE_FORMAT,'|',%HIDE_KPI_COD),'|',5))</t>
  </si>
  <si>
    <t>Num($(=$(=Subfield(Concat([%HIDE_KPI_FORMULA], '|',%HIDE_KPI_COD),'|',6))),subfield(concat(total %HIDE_FORMAT,'|',%HIDE_KPI_COD),'|',6))</t>
  </si>
  <si>
    <t>Num($(=$(=Subfield(Concat([%HIDE_KPI_FORMULA], '|',%HIDE_KPI_COD),'|',7))),subfield(concat(total %HIDE_FORMAT,'|',%HIDE_KPI_COD),'|',7))</t>
  </si>
  <si>
    <t>Num($(=$(=Subfield(Concat([%HIDE_KPI_FORMULA], '|',%HIDE_KPI_COD),'|',8))),subfield(concat(total %HIDE_FORMAT,'|',%HIDE_KPI_COD),'|',8))</t>
  </si>
  <si>
    <t>Num($(=$(=Subfield(Concat([%HIDE_KPI_FORMULA], '|',%HIDE_KPI_COD),'|',9))),subfield(concat(total %HIDE_FORMAT,'|',%HIDE_KPI_COD),'|',9))</t>
  </si>
  <si>
    <t>Num($(=$(=Subfield(Concat([%HIDE_KPI_FORMULA], '|',%HIDE_KPI_COD),'|',10))),subfield(concat(total %HIDE_FORMAT,'|',%HIDE_KPI_COD),'|',10))</t>
  </si>
  <si>
    <t>Num($(=$(=Subfield(Concat([%HIDE_KPI_FORMULA], '|',%HIDE_KPI_COD),'|',11))),subfield(concat(total %HIDE_FORMAT,'|',%HIDE_KPI_COD),'|',11))</t>
  </si>
  <si>
    <t>Num($(=$(=Subfield(Concat([%HIDE_KPI_FORMULA], '|',%HIDE_KPI_COD),'|',12))),subfield(concat(total %HIDE_FORMAT,'|',%HIDE_KPI_COD),'|',12))</t>
  </si>
  <si>
    <t>Num($(=$(=Subfield(Concat([%HIDE_KPI_FORMULA], '|',%HIDE_KPI_COD),'|',13))),subfield(concat(total %HIDE_FORMAT,'|',%HIDE_KPI_COD),'|',13))</t>
  </si>
  <si>
    <t>Num($(=$(=Subfield(Concat([%HIDE_KPI_FORMULA], '|',%HIDE_KPI_COD),'|',14))),subfield(concat(total %HIDE_FORMAT,'|',%HIDE_KPI_COD),'|',14))</t>
  </si>
  <si>
    <t>Num($(=$(=Subfield(Concat([%HIDE_KPI_FORMULA], '|',%HIDE_KPI_COD),'|',15))),subfield(concat(total %HIDE_FORMAT,'|',%HIDE_KPI_COD),'|',15))</t>
  </si>
  <si>
    <t>if(($(v.KPI.Inv.Actual.Units.Formula)&gt;=0.01 or $(v.KPI.Inv.Actual.Units.Formula)&lt;=(-0.01)) and (only([m.Global Material Type])='FG'),$(v.KPI.Inv.DoS.Units.Formula),null())</t>
  </si>
  <si>
    <t>Des</t>
  </si>
  <si>
    <t>[Batch]</t>
  </si>
  <si>
    <t>v.KPI.Inv.Label.Destructions.Units</t>
  </si>
  <si>
    <t>Destructions Units</t>
  </si>
  <si>
    <t>v.KPI.Inv.Destructions.Units.Formula</t>
  </si>
  <si>
    <t>='Sum([Quantity Destr])'</t>
  </si>
  <si>
    <t>Threshold1</t>
  </si>
  <si>
    <t>v.KPI.Inv.Destructions.Threshold1</t>
  </si>
  <si>
    <t>Threshold2</t>
  </si>
  <si>
    <t>v.KPI.Inv.Destructions.Threshold2</t>
  </si>
  <si>
    <t>Threshold3</t>
  </si>
  <si>
    <t>v.KPI.Inv.Destructions.Threshold3</t>
  </si>
  <si>
    <t>Last</t>
  </si>
  <si>
    <t>v.KPI.Inv.Last.Date</t>
  </si>
  <si>
    <t>=date(Max({$&lt;Year={"$(=max(Year))"}&gt;*&lt;[Systems value in USD]={"&gt;0"}&gt;} Date))</t>
  </si>
  <si>
    <t>v.KPI.Inv.Last.Month</t>
  </si>
  <si>
    <t>=Month(date(Max({$&lt;Year={"$(=max(Year))"}&gt;*&lt;[Systems value in USD]={"&gt;0"}&gt;} Date)))</t>
  </si>
  <si>
    <t>v.KPI.Inv.Last.Year</t>
  </si>
  <si>
    <t>=Year(date(Max({$&lt;Year={"$(=max(Year))"}&gt;*&lt;[Systems value in USD]={"&gt;0"}&gt;} Date)))</t>
  </si>
  <si>
    <t>LastDate</t>
  </si>
  <si>
    <t>v.KPI.Inv.LastDate.LastYear</t>
  </si>
  <si>
    <t>=MakeDate(v.KPI.Inv.Last.Year-1,v.KPI.Inv.Last.Month,day(v.KPI.Inv.Last.Date))</t>
  </si>
  <si>
    <t>Index</t>
  </si>
  <si>
    <t>SS</t>
  </si>
  <si>
    <t>[E2E Batch number]</t>
  </si>
  <si>
    <t>[m.Global ID]</t>
  </si>
  <si>
    <t>Global ID</t>
  </si>
  <si>
    <t>='If(sum({$&lt;[Pi.Projection name]={"'&amp;v.App.Nav.Filters.Projection.Selected&amp;'"}&gt;} Pi.Projection)&gt;0, sum({$&lt;SOURCE_ID={14,15,22}&gt;}[Stock Value @ Inventory (USD)])-sum({$&lt;[Pi.Projection name]={"'&amp;v.App.Nav.Filters.Projection.Selected&amp;'"}&gt;} Pi.Projection))'</t>
  </si>
  <si>
    <t>[Des_Month]</t>
  </si>
  <si>
    <t>Date|Month</t>
  </si>
  <si>
    <t>Within.Target.Trends.New</t>
  </si>
  <si>
    <t>High.Target.Trends.New</t>
  </si>
  <si>
    <t>Low.Target.Trends.New</t>
  </si>
  <si>
    <t>Ext.Min.Target.Trends.New</t>
  </si>
  <si>
    <t>Ext.Max.Target.Trends.New</t>
  </si>
  <si>
    <t>='sum({$&lt;'&amp;v.Calendar.Inv.Trends.Selected&amp;'&gt;} [DoSinv.Target_Within])/sum({$&lt;'&amp;v.Calendar.Inv.Trends.Selected&amp;'&gt;} [DoSinv.Target_Counter])'</t>
  </si>
  <si>
    <t>='sum({$&lt;'&amp;v.Calendar.Inv.Trends.Selected&amp;'&gt;} [DoSinv.Target_High])/sum({$&lt;'&amp;v.Calendar.Inv.Trends.Selected&amp;'&gt;} [DoSinv.Target_Counter])'</t>
  </si>
  <si>
    <t>='sum({$&lt;'&amp;v.Calendar.Inv.Trends.Selected&amp;'&gt;} [DoSinv.Target_Low])/sum({$&lt;'&amp;v.Calendar.Inv.Trends.Selected&amp;'&gt;} [DoSinv.Target_Counter])'</t>
  </si>
  <si>
    <t>='sum({$&lt;'&amp;v.Calendar.Inv.Trends.Selected&amp;'&gt;} [DoSinv.Target_Ext_Min])/sum({$&lt;'&amp;v.Calendar.Inv.Trends.Selected&amp;'&gt;} [DoSinv.Target_Counter])'</t>
  </si>
  <si>
    <t>='sum({$&lt;'&amp;v.Calendar.Inv.Trends.Selected&amp;'&gt;} [DoSinv.Target_Ext_Max])/sum({$&lt;'&amp;v.Calendar.Inv.Trends.Selected&amp;'&gt;} [DoSinv.Target_Counter])'</t>
  </si>
  <si>
    <t>DoSinv</t>
  </si>
  <si>
    <t>v.KPI.Inv.Label.DoS.Target</t>
  </si>
  <si>
    <t>v.KPI.Inv.Label.DoS.Target&amp;'Min'</t>
  </si>
  <si>
    <t>v.KPI.Inv.Label.DoS.Target&amp;'Max'</t>
  </si>
  <si>
    <t>v.KPI.Inv.Label.DoS&amp;'Actual'</t>
  </si>
  <si>
    <t>Max.Formula</t>
  </si>
  <si>
    <t>Min.Formula</t>
  </si>
  <si>
    <t>Target.Formula</t>
  </si>
  <si>
    <t>Formula.BrandTable.Act.API</t>
  </si>
  <si>
    <t>Formula.BrandTable.Act.BULK</t>
  </si>
  <si>
    <t>Formula.BrandTable.Act.FG</t>
  </si>
  <si>
    <t>Formula.BrandTable.Targ.API</t>
  </si>
  <si>
    <t>Formula.BrandTable.Targ.BULK</t>
  </si>
  <si>
    <t>Formula.BrandTable.Targ.FG</t>
  </si>
  <si>
    <t>Target.Formula.Max</t>
  </si>
  <si>
    <t>Formula.SS</t>
  </si>
  <si>
    <t>v.KPI.Inv.DoSinv.Formula.SS</t>
  </si>
  <si>
    <t>Target.Formula.SS</t>
  </si>
  <si>
    <t>Min.Formula.SS</t>
  </si>
  <si>
    <t>Max.Formula.SS</t>
  </si>
  <si>
    <t>v.KPI.Inv.DoSinv.Target.Formula.SS</t>
  </si>
  <si>
    <t>v.KPI.Inv.DoSinv.Min.Formula.SS</t>
  </si>
  <si>
    <t>v.KPI.Inv.DoSinv.Max.Formula.SS</t>
  </si>
  <si>
    <t>Formula.Brand.Act.SS</t>
  </si>
  <si>
    <t>v.KPI.Inv.Label.DoS.Brand.Target&amp;'Max'</t>
  </si>
  <si>
    <t>v.KPI.Inv.DoS.Agg.Formula.Brand.Act.SS</t>
  </si>
  <si>
    <t>DoS Actual per Global ID</t>
  </si>
  <si>
    <t>DoS Target per Global ID</t>
  </si>
  <si>
    <t>DoS Target Min per Global ID</t>
  </si>
  <si>
    <t>DoS Target Max per Global ID</t>
  </si>
  <si>
    <t>DoS Actual per Brand/Mat.Type</t>
  </si>
  <si>
    <t>Formula.Brand.Tar.SS</t>
  </si>
  <si>
    <t>v.KPI.Inv.Label.DoS.Brand.Actual&amp;'Max'</t>
  </si>
  <si>
    <t>DoS Target per Brand/Mat.Type</t>
  </si>
  <si>
    <t>v.KPI.Inv.DoS.Agg.Formula.Brand.Tar.SS</t>
  </si>
  <si>
    <t>Formula.Test</t>
  </si>
  <si>
    <t>='sum({$&lt;%HIDE_DIMENSION_LABEL='&amp;chr(39)&amp;'Material|Global ID'&amp;chr(39)&amp;'&gt;} [DoSinv.Current DOS])'</t>
  </si>
  <si>
    <t>='only({$} [DoSinv.Current DOS])'</t>
  </si>
  <si>
    <t>='only({$&lt;'&amp;v.Calendar.Inv.Trends.Selected&amp;'&gt;} [DoSinv.MAX_EXT])'</t>
  </si>
  <si>
    <t>='only({$}[DoSinv.Max])'</t>
  </si>
  <si>
    <t>='only({$&lt;'&amp;v.Calendar.Inv.Trends.Selected&amp;'&gt;} [DoSinv.Max])'</t>
  </si>
  <si>
    <t>='only({$&lt;'&amp;v.Calendar.Inv.Trends.Selected&amp;'&gt;} [DoSinv.MIN_EXT])'</t>
  </si>
  <si>
    <t>='only({$}[DoSinv.Min])'</t>
  </si>
  <si>
    <t>='only({$&lt;'&amp;v.Calendar.Inv.Trends.Selected&amp;'&gt;} [DoSinv.Min])'</t>
  </si>
  <si>
    <t>='only({$} [DoSinv.Target DOS])'</t>
  </si>
  <si>
    <t>='only({$&lt;'&amp;v.Calendar.Inv.Trends.Selected&amp;'&gt;} [DoSinv.Target DOS])'</t>
  </si>
  <si>
    <t>='only({$&lt;'&amp;v.Calendar.Inv.Trends.Selected&amp;'&gt;} [DoSinv.Current DOS])'</t>
  </si>
  <si>
    <t>Ext.Max.Target</t>
  </si>
  <si>
    <t>='sum({$} [DoSinv.Target_Ext_Max])/sum({$} [DoSinv.Target_Counter])'</t>
  </si>
  <si>
    <t>Ext.Min.Target</t>
  </si>
  <si>
    <t>='sum({$} [DoSinv.Target_Ext_Min])/sum({$} [DoSinv.Target_Counter])'</t>
  </si>
  <si>
    <t>High.Target</t>
  </si>
  <si>
    <t>='sum({$} [DoSinv.Target_High])/sum({$} [DoSinv.Target_Counter])'</t>
  </si>
  <si>
    <t>Low.Target</t>
  </si>
  <si>
    <t>='sum({$} [DoSinv.Target_Low])/sum({$} [DoSinv.Target_Counter])'</t>
  </si>
  <si>
    <t>='sum({$} [DoSinv.Target_Within])/sum({$} [DoSinv.Target_Counter])'</t>
  </si>
  <si>
    <t>'DoS Deviation'</t>
  </si>
  <si>
    <t>'Actual DoS'</t>
  </si>
  <si>
    <t>Target.Flag.SS</t>
  </si>
  <si>
    <t>v.KPI.Inv.DoSinv.Target.Flag.SS</t>
  </si>
  <si>
    <t>DoS Target Flag per Global ID</t>
  </si>
  <si>
    <t>v.KPI.Inv.Label.DoS.Target&amp;'Flag'</t>
  </si>
  <si>
    <t>='if(SubStringCount(GetFieldSelections(%HIDE_DIMENSION_LABEL,'&amp;chr(39)&amp;'/'&amp;chr(39)&amp;'),'&amp;chr(39)&amp;'Material|Global ID'&amp;chr(39)&amp;')&gt;0, only({$} [DoSinv.Min]), null())'</t>
  </si>
  <si>
    <t>='if(SubStringCount(GetFieldSelections(%HIDE_DIMENSION_LABEL,'&amp;chr(39)&amp;'/'&amp;chr(39)&amp;'),'&amp;chr(39)&amp;'Material|Global ID'&amp;chr(39)&amp;')&gt;0, only({$} [DoSinv.Target DOS]), null())'</t>
  </si>
  <si>
    <t>='if(SubStringCount(GetFieldSelections(%HIDE_DIMENSION_LABEL,'&amp;chr(39)&amp;'/'&amp;chr(39)&amp;'),'&amp;chr(39)&amp;'Material|Global ID'&amp;chr(39)&amp;')&gt;0, only({$} [DoSinv.Max]), null())'</t>
  </si>
  <si>
    <t>='if(SubStringCount(GetFieldSelections(%HIDE_DIMENSION_LABEL,'&amp;chr(39)&amp;'/'&amp;chr(39)&amp;'),'&amp;chr(39)&amp;'Material|Global ID'&amp;chr(39)&amp;')&gt;0, only({$} [DoSinv.Current DOS]), null())'</t>
  </si>
  <si>
    <t>='
if(SubStringCount(GetFieldSelections(%HIDE_DIMENSION_LABEL,'&amp;chr(39)&amp;'/'&amp;chr(39)&amp;'),'&amp;chr(39)&amp;'Material|Financial Brand'&amp;chr(39)&amp;')*SubStringCount(GetFieldSelections(%HIDE_DIMENSION_LABEL,'&amp;chr(39)&amp;'/'&amp;chr(39)&amp;'),'&amp;chr(39)&amp;'Material|Global Material Type'&amp;chr(39)&amp;')&gt;0,
only([DoS.Brand Actual])
)'</t>
  </si>
  <si>
    <t>='
if(SubStringCount(GetFieldSelections(%HIDE_DIMENSION_LABEL,'&amp;chr(39)&amp;'/'&amp;chr(39)&amp;'),'&amp;chr(39)&amp;'Material|Financial Brand'&amp;chr(39)&amp;')*SubStringCount(GetFieldSelections(%HIDE_DIMENSION_LABEL,'&amp;chr(39)&amp;'/'&amp;chr(39)&amp;'),'&amp;chr(39)&amp;'Material|Global Material Type'&amp;chr(39)&amp;')&gt;0,
only([DoS.Brand Target])
)'</t>
  </si>
  <si>
    <t>string</t>
  </si>
  <si>
    <t>='if(SubStringCount(GetFieldSelections(%HIDE_DIMENSION_LABEL,'&amp;chr(39)&amp;'/'&amp;chr(39)&amp;'),'&amp;chr(39)&amp;'Material|Global ID'&amp;chr(39)&amp;')&gt;0, only({$} [DoSinv.Target_Flag]), null())'</t>
  </si>
  <si>
    <t>=sum({$&lt;SOURCE_ID={22},[m.E2E International Brand]={'$(v.HomeTabBrandRanking1)'}&gt;}[Stock Value @ Inventory (USD)])</t>
  </si>
  <si>
    <t>=sum({$&lt;SOURCE_ID={22},[m.E2E International Brand]={'$(v.HomeTabBrandRanking2)'}&gt;}[Stock Value @ Inventory (USD)])</t>
  </si>
  <si>
    <t>='sum({$&lt;[Pi.Projection name]={"'&amp;v.App.Nav.Filters.Projection.Selected&amp;'"},[m.E2E International Brand]={'&amp;'$(v.HomeTabBrandRanking1)'&amp;'}&gt;} Pi.Projection)'</t>
  </si>
  <si>
    <t>='sum({$&lt;[Pi.Projection name]={"'&amp;v.App.Nav.Filters.Projection.Selected&amp;'"},[m.E2E International Brand]={'&amp;'$(v.HomeTabBrandRanking2)'&amp;'}&gt;} Pi.Projection)'</t>
  </si>
  <si>
    <t>=sum({$&lt;SOURCE_ID={19},[m.E2E International Brand]={'$(v.HomeTabBrandRanking1)'}&gt;} Ti.Target)</t>
  </si>
  <si>
    <t>=sum({$&lt;SOURCE_ID={19},[m.E2E International Brand]={'$(v.HomeTabBrandRanking2)'}&gt;} Ti.Target)</t>
  </si>
  <si>
    <t>Latest</t>
  </si>
  <si>
    <t>Actuals</t>
  </si>
  <si>
    <t>Monthly.Formula</t>
  </si>
  <si>
    <t>YearMonth.ColumnHeader</t>
  </si>
  <si>
    <t>Date(AddMonths(Date#(v.Aux.Inv.Latest.YearMonth, 'YYYYMM'), $1), 'YYYYMM')</t>
  </si>
  <si>
    <t>[m.Product Category]</t>
  </si>
  <si>
    <t>Product Category</t>
  </si>
  <si>
    <t>[m.Base Unit of Measure]</t>
  </si>
  <si>
    <t>='sum({$&lt;SOURCE_ID={22}, m.Rollup={0}&gt;} [Stock Value @ Inventory (USD)])'</t>
  </si>
  <si>
    <t>='sum({$&lt;'&amp;v.Calendar.Inv.Evolution.6&amp;',SOURCE_ID={22}, m.Rollup={0}&gt;} [Stock Value @ Inventory (USD)] )'</t>
  </si>
  <si>
    <t>Max(Aggr(Sum({$&lt;SOURCE_ID={22}, m.Rollup={0}&gt;}[Stock Value @ Inventory (USD)]),C.Brands1))</t>
  </si>
  <si>
    <t>='sum({$&lt;'&amp;v.Calendar.Inv.Trends.Selected&amp;',SOURCE_ID={14,15}&gt;+&lt;'&amp;v.Calendar.Inv.Trends.Selected&amp;',SOURCE_ID={22}, m.Rollup={0}&gt;} [Stock Value @ Inventory (USD)] )'</t>
  </si>
  <si>
    <t>YearMonth.ColumnHeader.Unit</t>
  </si>
  <si>
    <t>Date($(v.Aux.Inv.Actuals.YearMonth($1)), 'MMM-YY') &amp; ' (#)'</t>
  </si>
  <si>
    <t>Variance</t>
  </si>
  <si>
    <t>=Num((Sum({$&lt; SOURCE_ID={22}, m.Rollup={0}&gt;}[Stock Value @ Inventory (USD)]) - 
Sum({$&lt;[Pi.Projection name]={'$(=Projection)'}&gt;}[Pi.Projection]))/1000000, '##,###.##')</t>
  </si>
  <si>
    <t>Monthly.Formula.IOT</t>
  </si>
  <si>
    <t>Formula.Units.IOT</t>
  </si>
  <si>
    <t>Formula.Cost.IOT</t>
  </si>
  <si>
    <t xml:space="preserve">=if(getselectedcount(Month)&gt;0 and getselectedcount(Year)&gt;0, YearMonth, max({1&lt;SOURCE_ID={'22'}&gt;} YearMonth))
</t>
  </si>
  <si>
    <t>YearMonth.ColumnHeader.Cost</t>
  </si>
  <si>
    <t>Monthly.Formula.Brand</t>
  </si>
  <si>
    <t>sum({1&lt; SOURCE_ID={22}, m.Rollup={0}, Year=, Month=, YearMonth={$(=$(v.Aux.Inv.Actuals.YearMonth($1)))} &gt;}[Stock Value @ Inventory (USD)])/1000000</t>
  </si>
  <si>
    <t>sum({1&lt; SOURCE_ID={22}, Year=, Month=, YearMonth={$(=$(v.Aux.Inv.Actuals.YearMonth($1)))} &gt;}[Stock Value @ Inventory (USD)])/1000000</t>
  </si>
  <si>
    <t>YearMonth.ColumnHeader.MM</t>
  </si>
  <si>
    <t>Date($(v.Aux.Inv.Actuals.YearMonth($1)), 'MMM-YY') &amp; ' ($MM)'</t>
  </si>
  <si>
    <t>$(v.KPI.Inv.Actual.Monthly.Formula.IOT($1))*1000/$(v.KPI.Inv.Actual.Formula.Units.IOT($1))</t>
  </si>
  <si>
    <t>Date($(v.Aux.Inv.Actuals.YearMonth($1)), 'MMM-YY') &amp; ' ($K)'</t>
  </si>
  <si>
    <t>'System Cost '&amp;Year(Date($(v.Aux.Inv.Actuals.YearMonth($1)), 'MMM-YY')) &amp; ' ($)'</t>
  </si>
  <si>
    <t xml:space="preserve">=if( getselectedcount(Year)&gt;0, Year-1, max({1&lt;SOURCE_ID={'22'}&gt;} Year)-1)
</t>
  </si>
  <si>
    <t>Monthly.Target</t>
  </si>
  <si>
    <t>Monthly.Target.Brand</t>
  </si>
  <si>
    <t>Location.Target.Brand</t>
  </si>
  <si>
    <t>Location.Target</t>
  </si>
  <si>
    <t>Sum({1&lt;SOURCE_ID={19}, m.Rollup={0}, YearMonth={$(=$(v.Aux.Inv.Actuals.YearMonth($1)))}&gt;}[Ti.Target])/1000000</t>
  </si>
  <si>
    <t>Sum({1&lt;SOURCE_ID={19}, YearMonth={$(=$(v.Aux.Inv.Actuals.YearMonth($1)))}&gt;}[Ti.Target])/1000000</t>
  </si>
  <si>
    <t>Sum({1&lt;SOURCE_ID={23}, m.Rollup={0}, YearMonth={$(=$(v.Aux.Inv.Actuals.YearMonth($1)))}&gt;}[Tl.Target])/1000000</t>
  </si>
  <si>
    <t>Sum({1&lt;SOURCE_ID={23}, YearMonth={$(=$(v.Aux.Inv.Actuals.YearMonth($1)))}&gt;}[Tl.Target])/1000000</t>
  </si>
  <si>
    <t>Scroll</t>
  </si>
  <si>
    <t>Aggr</t>
  </si>
  <si>
    <t>MaxNoOfColumns</t>
  </si>
  <si>
    <t>Exclude</t>
  </si>
  <si>
    <t>Conditional</t>
  </si>
  <si>
    <t>=if(Ceil(right($(v.Aux.Inv.Latest.YearMonth),2)/3)=1, 14&amp;chr(44)&amp;15&amp;chr(44)&amp;18&amp;chr(44)&amp;19,
 if(Ceil(right($(v.Aux.Inv.Latest.YearMonth),2)/3)=2 or Ceil(right($(v.Aux.Inv.Latest.YearMonth),2)/3)=3, 15&amp;chr(44)&amp;19) )</t>
  </si>
  <si>
    <t>Aggr(Only({1&lt;%HIDE_SCROLL=-{$(v.Aux.Inv.Scroll.Exclude)}&gt;} %HIDE_SCROLL ), %HIDE_SCROLL)</t>
  </si>
  <si>
    <t>QuarterChange</t>
  </si>
  <si>
    <t>Selection</t>
  </si>
  <si>
    <t>Match('$1',$(=chr(39)&amp;replace(PurgeChar(GetFieldSelections(%HIDE_SCROLL, chr(39)&amp;','&amp;chr(39), 20),'()'), '|', chr(39)&amp;','&amp;chr(39))&amp;chr(39)))&lt;&gt;0</t>
  </si>
  <si>
    <t>=Ceil(Ceil(right($(v.Aux.Inv.Latest.YearMonth),2)/3)/1.5)</t>
  </si>
  <si>
    <t>='('&amp;Concat({1&lt;%HIDE_SCROLL=-{$(v.Aux.Inv.Scroll.Exclude)}*{"&lt;=$(=15+(3-v.Aux.Inv.Scroll.QuarterChange))"}&gt;} %HIDE_SCROLL, '|',%HIDE_SCROLL)&amp;')'</t>
  </si>
  <si>
    <t>Overview</t>
  </si>
  <si>
    <t>TotalVariance</t>
  </si>
  <si>
    <t>System Cost ($)</t>
  </si>
  <si>
    <t>='System Cost'</t>
  </si>
  <si>
    <t>v.KPI.Inv.Actual.Formula.Cost.IOT.SS</t>
  </si>
  <si>
    <t>Formula.Cost.IOT.SS</t>
  </si>
  <si>
    <t>Formula.Units.IOT.SS</t>
  </si>
  <si>
    <t>v.KPI.Inv.Actual.Formula.Units.IOT.SS</t>
  </si>
  <si>
    <t>='Actual Inv. Units'</t>
  </si>
  <si>
    <t>Actual Inv. (#)</t>
  </si>
  <si>
    <t>[Source System]</t>
  </si>
  <si>
    <t>System Name</t>
  </si>
  <si>
    <t>[Source]</t>
  </si>
  <si>
    <t>MRC</t>
  </si>
  <si>
    <t>Source</t>
  </si>
  <si>
    <t>UOM</t>
  </si>
  <si>
    <t>Fx Rate</t>
  </si>
  <si>
    <t>Location description</t>
  </si>
  <si>
    <t>='Actual Inv. In LC'</t>
  </si>
  <si>
    <t xml:space="preserve">Actual Inv. in local currency </t>
  </si>
  <si>
    <t>Formula.inLC.SS</t>
  </si>
  <si>
    <t>v.KPI.Inv.Actual.Formula.inLC.SS</t>
  </si>
  <si>
    <t>='sum({$&lt;SOURCE_ID={22}, m.Rollup={0}&gt;} [Inv. in LC])'</t>
  </si>
  <si>
    <t>[FXRate]</t>
  </si>
  <si>
    <t>[m.MRC]</t>
  </si>
  <si>
    <t>[Local currency]</t>
  </si>
  <si>
    <t>Local currency</t>
  </si>
  <si>
    <t>[p.Country key]</t>
  </si>
  <si>
    <t>Country Code</t>
  </si>
  <si>
    <t>Formula.IOT</t>
  </si>
  <si>
    <t>='If(sum({$&lt;[Pi.Projection name]={"'&amp;v.App.Nav.Filters.Projection.Selected&amp;'"}&gt;} Pi.Projection)&gt;0, sum({$&lt;SOURCE_ID={22}, m.Rollup={0}&gt;}[Stock Value @ Inventory (USD)])-sum({$&lt;[Pi.Projection name]={"'&amp;v.App.Nav.Filters.Projection.Selected&amp;'"}, m.Rollup={0}&gt;} Pi.Projection))'</t>
  </si>
  <si>
    <t>v.KPI.Inv.Projected.Dev.Formula.IOT</t>
  </si>
  <si>
    <t>v.KPI.Inv.%Projected.Dev.Formula.IOT</t>
  </si>
  <si>
    <t>Reload</t>
  </si>
  <si>
    <t>Time</t>
  </si>
  <si>
    <t>=TimeStamp(ReloadTime(), 'D MMM YYYY hh:ss')</t>
  </si>
  <si>
    <t>Refresh</t>
  </si>
  <si>
    <t>ShowCondition</t>
  </si>
  <si>
    <t>InProgress</t>
  </si>
  <si>
    <t>BatchPath</t>
  </si>
  <si>
    <t>MsgBoxDialog</t>
  </si>
  <si>
    <t>Confirm</t>
  </si>
  <si>
    <t>(sum({$&lt; SOURCE_ID={22}, Year=, Month=, YearMonth={$(=$(v.Aux.Inv.Actuals.YearMonth($1)))} &gt;}[Stock Value @ Inventory (USD)]))/1000</t>
  </si>
  <si>
    <t>sum({$&lt; SOURCE_ID={22}&gt;}[Volume (#)])</t>
  </si>
  <si>
    <t>sum({$&lt; SOURCE_ID={22}, Year=, Month=, YearMonth={$(=$(v.Aux.Inv.Actuals.YearMonth($1)))} &gt;}[Volume (#)])</t>
  </si>
  <si>
    <t>(sum({$&lt; SOURCE_ID={22} &gt;}[Stock Value @ Inventory (USD)]))/sum({$&lt; SOURCE_ID={22} &gt;}[Volume (#)])</t>
  </si>
  <si>
    <t>=max(%HIDE_REFRESHRIGHTS)</t>
  </si>
  <si>
    <t>Num((Sum({$&lt; SOURCE_ID={22}&gt;}[Stock Value @ Inventory (USD)]) - 
if(Mid(Projection, 6, 3)='FBP', Sum({$&lt;SOURCE_ID={19}&gt;}[Ti.Target]),
  Sum({$&lt;SOURCE_ID={18}, [Pi.Projection name]={'$(=Projection)'}&gt;}[Pi.Projection])))/1000000 , '##,###.##')</t>
  </si>
  <si>
    <t>sum({1&lt;[Pi.Projection ID]={$(=max({1&lt;[Pi.Projection Month]={$1}&gt;} [Pi.Projection ID]))}, YearMonth={$(=$(v.Aux.Inv.Actuals.YearMonth(0)))}&gt;} Pi.Projection)/1000000</t>
  </si>
  <si>
    <t>sum({1&lt;m.Rollup={0}, [Pi.Projection ID]={$(=max({1&lt;[Pi.Projection Month]={$1}&gt;} [Pi.Projection ID]))}, YearMonth={$(=$(v.Aux.Inv.Actuals.YearMonth(0)))}&gt;} Pi.Projection)/1000000</t>
  </si>
  <si>
    <t>Before confirming, please consider the following remarks:
- do not proceed if a refresh is already in progress
- only the inventory finance flat files are refreshed with this action: the rest of the flat files, SAP BW and EDW data are not refreshed
- the whole dashboard is refreshed automatically every day: between 19:20 GMT+2 and 21:00 GMT+2 PLEASE DO NOT PROCEED
- refreshing the data adds stress to the server: please, use this button prudently</t>
  </si>
  <si>
    <t>='If(sum({$&lt;[Pi.Projection name]={"'&amp;v.App.Nav.Filters.Projection.Selected&amp;'"}&gt;} Pi.Projection)&gt;0, sum({$&lt;SOURCE_ID={22}&gt;}[Stock Value @ Inventory (USD)])-sum({$&lt;[Pi.Projection name]={"'&amp;v.App.Nav.Filters.Projection.Selected&amp;'"}&gt;} Pi.Projection))'</t>
  </si>
  <si>
    <t>TotalVariance.Top10</t>
  </si>
  <si>
    <t>='sum({$&lt;'&amp;v.Calendar.Inv.Evolution.Year&amp;',SOURCE_ID={22}&gt;} [Stock Value @ Inventory (USD)])'</t>
  </si>
  <si>
    <t>='sum({$&lt;'&amp;v.Calendar.Inv.Trends.Selected&amp;',SOURCE_ID={22}&gt;} [Stock Value @ Inventory (USD)] )'</t>
  </si>
  <si>
    <t>='sum({$&lt;SOURCE_ID={22}&gt;}[Stock Value @ Inventory (USD)])'</t>
  </si>
  <si>
    <t>='If(sum(Ti.Target)&gt;0, sum({$&lt;SOURCE_ID={22}&gt;} [Stock Value @ Inventory (USD)])-sum(Ti.Target))'</t>
  </si>
  <si>
    <t>='sum({$&lt;SOURCE_ID={19}&gt;} Ti.Target)'</t>
  </si>
  <si>
    <t>='If(sum({$&lt;SOURCE_ID={23}&gt;}Tl.Target)&gt;0, sum({$&lt;SOURCE_ID={22}&gt;} [Stock Value @ Inventory (USD)])-sum({$&lt;SOURCE_ID={23}&gt;}Tl.Target))'</t>
  </si>
  <si>
    <t>sum({$&lt;SOURCE_ID={23}&gt;}Tl.Target)</t>
  </si>
  <si>
    <t>if(Sum({$&lt; SOURCE_ID={22}, m.Rollup={0}&gt;}[Stock Value @ Inventory (USD)])&lt;&gt;0, Num((Sum({$&lt; SOURCE_ID={22}, m.Rollup={0}&gt;}[Stock Value @ Inventory (USD)]) - 
if(Mid(Projection, 6, 3)='FBP', Sum({$&lt;SOURCE_ID={19}, m.Rollup={0}&gt;}[Ti.Target]),
  Sum({$&lt;SOURCE_ID={18}, m.Rollup={0}, [Pi.Projection name]={'$(=Projection)'}&gt;}[Pi.Projection])))/1000000 , '##,###.##'))</t>
  </si>
  <si>
    <t>Formula.Brand</t>
  </si>
  <si>
    <t>='sum({$&lt;SOURCE_ID={22}, m.Rollup={0}&gt;}[Stock Value @ Inventory (USD)])'</t>
  </si>
  <si>
    <t>='sum({$&lt;m.Rollup={0}, [Pi.Projection name]={"'&amp;v.App.Nav.Filters.Projection.Selected&amp;'"}&gt;} Pi.Projection)'</t>
  </si>
  <si>
    <t>='sum({$&lt;m.Rollup={0}, SOURCE_ID={19}&gt;} Ti.Target)'</t>
  </si>
  <si>
    <t xml:space="preserve">='if(
IsNull(max({$&lt;[m.Global Material Type]={API}&gt;}[DoS.Brand Actual])),
null(),
round(sum({$&lt;m.Rollup={0}, [m.Global Material Type]={API}&gt;}[DoS.Brand Actual]))
)'
</t>
  </si>
  <si>
    <t xml:space="preserve">='if(
IsNull(max({$&lt;[m.Global Material Type]={BULK}&gt;}[DoS.Brand Actual])),
null(),
round(sum({$&lt;m.Rollup={0}, [m.Global Material Type]={BULK}&gt;}[DoS.Brand Actual]))
)'
</t>
  </si>
  <si>
    <t xml:space="preserve">='if(
IsNull(max({$&lt;[m.Global Material Type]={FG}&gt;}[DoS.Brand Actual])),
null(),
round(sum({$&lt;m.Rollup={0}, [m.Global Material Type]={FG}&gt;}[DoS.Brand Actual]))
)'
</t>
  </si>
  <si>
    <t xml:space="preserve">='if(
IsNull(max({$&lt;[m.Global Material Type]={API}&gt;}[DoS.Brand Target])),
null(),
round(sum({$&lt;m.Rollup={0}, [m.Global Material Type]={API}&gt;}[DoS.Brand Target]))
)'
</t>
  </si>
  <si>
    <t xml:space="preserve">='if(
IsNull(max({$&lt;[m.Global Material Type]={BULK}&gt;}[DoS.Brand Target])),
null(),
round(sum({$&lt;m.Rollup={0}, [m.Global Material Type]={BULK}&gt;}[DoS.Brand Target]))
)'
</t>
  </si>
  <si>
    <t xml:space="preserve">='if(
IsNull(max({$&lt;[m.Global Material Type]={FG}&gt;}[DoS.Brand Target])),
null(),
round(sum({$&lt;m.Rollup={0}, [m.Global Material Type]={FG}&gt;}[DoS.Brand Target]))
)'
</t>
  </si>
  <si>
    <t>='(sum({$&lt;m.Rollup={0}, SOURCE_ID={22}&gt;}[Stock Value @ Inventory (USD)])-sum({$&lt;m.Rollup={0}, [Pi.Projection name]={"'&amp;v.App.Nav.Filters.Projection.Selected&amp;'"}&gt;} Pi.Projection))/sum({$&lt;m.Rollup={0}, [Pi.Projection name]={"'&amp;v.App.Nav.Filters.Projection.Selected&amp;'"}&gt;} Pi.Projection)'</t>
  </si>
  <si>
    <t>='((sum({$&lt;m.Rollup={0}, SOURCE_ID={22}&gt;} [Stock Value @ Inventory (USD)])/sum(Ti.Target))-1)'</t>
  </si>
  <si>
    <t>='((sum({$&lt;m.Rollup={0}, SOURCE_ID={22}&gt;}[Stock Value @ Inventory (USD)])/sum(Tl.Target))-1)'</t>
  </si>
  <si>
    <t>=if(ComputerName()='AWSACYIRL1035', '\\awsacyirl1050\QvStore\Private\Import\Global\Auxiliar.Files\Inventory\Reload_INV_Dashboard.bat', if(substringcount(DocumentPath(), 'qa-prd')=0, '\\awsacyirl1090\QvStore\Private\Import\Global\Auxiliar.Files\Inventory\Reload_INV_Dashboard.bat', if(substringcount(DocumentPath(), 'qa-prd')=1, '\\awsacyirl1090\QvStore\Private\QA_UAT\Import\Global\Auxiliar.Files\Inventory\Reload_INV_Dashboard.bat')))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</si>
</sst>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/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quotePrefix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0" fillId="0" borderId="0" xfId="0" applyAlignment="1"/>
    <xf numFmtId="0" fontId="0" fillId="2" borderId="0" xfId="0" applyFill="1" applyAlignment="1"/>
    <xf numFmtId="0" fontId="0" fillId="0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4" borderId="0" xfId="0" applyFill="1" applyAlignment="1">
      <alignment vertical="center"/>
    </xf>
    <xf numFmtId="0" fontId="0" fillId="5" borderId="0" xfId="0" quotePrefix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49" fontId="0" fillId="0" borderId="0" xfId="0" quotePrefix="1" applyNumberFormat="1"/>
    <xf numFmtId="0" fontId="0" fillId="0" borderId="0" xfId="0" quotePrefix="1"/>
    <xf numFmtId="0" fontId="0" fillId="0" borderId="0" xfId="0" quotePrefix="1" applyAlignment="1">
      <alignment vertical="center" wrapText="1"/>
    </xf>
    <xf numFmtId="0" fontId="0" fillId="0" borderId="0" xfId="0" applyFont="1" applyFill="1" applyBorder="1"/>
    <xf numFmtId="0" fontId="2" fillId="0" borderId="0" xfId="0" quotePrefix="1" applyFont="1" applyAlignment="1">
      <alignment vertical="center"/>
    </xf>
    <xf numFmtId="0" fontId="0" fillId="0" borderId="0" xfId="0"/>
    <xf numFmtId="0" fontId="1" fillId="3" borderId="1" xfId="0" applyFont="1" applyFill="1" applyBorder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vertical="center"/>
    </xf>
    <xf numFmtId="0" fontId="0" fillId="0" borderId="0" xfId="0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quotePrefix="1" applyFill="1"/>
    <xf numFmtId="0" fontId="0" fillId="0" borderId="0" xfId="0" quotePrefix="1" applyFill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0" fillId="0" borderId="0" xfId="0" applyFill="1" applyAlignment="1">
      <alignment vertical="center"/>
    </xf>
    <xf numFmtId="0" fontId="0" fillId="7" borderId="0" xfId="0" applyFill="1"/>
    <xf numFmtId="0" fontId="3" fillId="2" borderId="0" xfId="0" applyFont="1" applyFill="1" applyAlignment="1">
      <alignment vertical="center"/>
    </xf>
    <xf numFmtId="0" fontId="0" fillId="0" borderId="1" xfId="0" applyBorder="1"/>
    <xf numFmtId="0" fontId="0" fillId="0" borderId="0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/>
    </xf>
    <xf numFmtId="0" fontId="0" fillId="0" borderId="0" xfId="0" applyBorder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quotePrefix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quotePrefix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quotePrefix="1" applyFill="1"/>
    <xf numFmtId="0" fontId="0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  <color rgb="FF8898B6"/>
      <color rgb="FFFFBFC9"/>
      <color rgb="FF1B7D9C"/>
      <color rgb="FFABE9BC"/>
      <color rgb="FFA6D8E3"/>
      <color rgb="FFB3B3B3"/>
      <color rgb="FFE78AD2"/>
      <color rgb="FFE5B694"/>
      <color rgb="FF66C2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43"/>
  <sheetViews>
    <sheetView zoomScale="90" zoomScaleNormal="90" workbookViewId="0">
      <pane ySplit="1" topLeftCell="A2" activePane="bottomLeft" state="frozen"/>
      <selection pane="bottomLeft" activeCell="G6" sqref="G6"/>
    </sheetView>
  </sheetViews>
  <sheetFormatPr defaultColWidth="9.140625" defaultRowHeight="15" x14ac:dyDescent="0.25"/>
  <cols>
    <col min="1" max="1" width="4.140625" style="6" customWidth="1"/>
    <col min="2" max="2" width="6.28515625" style="6" customWidth="1"/>
    <col min="3" max="3" width="6.7109375" style="6" customWidth="1"/>
    <col min="4" max="4" width="13.42578125" style="6" customWidth="1"/>
    <col min="5" max="5" width="19.42578125" style="6" customWidth="1"/>
    <col min="6" max="6" width="31" style="6" customWidth="1"/>
    <col min="7" max="7" width="25.140625" style="6" customWidth="1"/>
    <col min="8" max="8" width="21.5703125" style="6" customWidth="1"/>
    <col min="9" max="9" width="9.42578125" style="6" customWidth="1"/>
    <col min="10" max="16384" width="9.140625" style="6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6</v>
      </c>
      <c r="G1" s="5" t="s">
        <v>4</v>
      </c>
      <c r="H1" s="5" t="s">
        <v>5</v>
      </c>
      <c r="I1" s="27" t="s">
        <v>21</v>
      </c>
      <c r="J1" s="27" t="s">
        <v>116</v>
      </c>
      <c r="K1" s="27" t="s">
        <v>117</v>
      </c>
      <c r="L1" s="27" t="s">
        <v>470</v>
      </c>
    </row>
    <row r="2" spans="1:12" x14ac:dyDescent="0.25">
      <c r="A2" s="3" t="s">
        <v>12</v>
      </c>
      <c r="B2" s="4" t="s">
        <v>7</v>
      </c>
      <c r="C2" s="4" t="s">
        <v>21</v>
      </c>
      <c r="D2" s="6" t="s">
        <v>24</v>
      </c>
      <c r="E2" s="6" t="s">
        <v>28</v>
      </c>
      <c r="F2" s="7" t="str">
        <f>CONCATENATE(A2,".",B2,".",C2,".",D2,".",E2)</f>
        <v>v.KPI.Inv.Label.Actual.Value</v>
      </c>
      <c r="G2" s="8" t="s">
        <v>83</v>
      </c>
      <c r="I2" s="9">
        <v>1</v>
      </c>
      <c r="J2" s="6">
        <v>0</v>
      </c>
      <c r="K2" s="6">
        <v>0</v>
      </c>
      <c r="L2" s="6">
        <v>0</v>
      </c>
    </row>
    <row r="3" spans="1:12" x14ac:dyDescent="0.25">
      <c r="A3" s="3" t="s">
        <v>12</v>
      </c>
      <c r="B3" s="4" t="s">
        <v>7</v>
      </c>
      <c r="C3" s="4" t="s">
        <v>21</v>
      </c>
      <c r="D3" s="6" t="s">
        <v>24</v>
      </c>
      <c r="E3" s="6" t="s">
        <v>29</v>
      </c>
      <c r="F3" s="7" t="str">
        <f>CONCATENATE(A3,".",B3,".",C3,".",D3,".",E3)</f>
        <v>v.KPI.Inv.Label.Actual.Units</v>
      </c>
      <c r="G3" s="8" t="s">
        <v>52</v>
      </c>
      <c r="I3" s="6">
        <v>1</v>
      </c>
      <c r="J3" s="6">
        <v>0</v>
      </c>
      <c r="K3" s="6">
        <v>1</v>
      </c>
      <c r="L3" s="6">
        <v>0</v>
      </c>
    </row>
    <row r="4" spans="1:12" x14ac:dyDescent="0.25">
      <c r="A4" s="3" t="s">
        <v>12</v>
      </c>
      <c r="B4" s="4" t="s">
        <v>7</v>
      </c>
      <c r="C4" s="4" t="s">
        <v>21</v>
      </c>
      <c r="D4" s="6" t="s">
        <v>24</v>
      </c>
      <c r="E4" s="6" t="s">
        <v>15</v>
      </c>
      <c r="F4" s="7" t="str">
        <f t="shared" ref="F4:F12" si="0">CONCATENATE(A4,".",B4,".",C4,".",D4,".",E4)</f>
        <v>v.KPI.Inv.Label.Projected</v>
      </c>
      <c r="G4" s="8" t="s">
        <v>53</v>
      </c>
      <c r="I4" s="9">
        <v>1</v>
      </c>
      <c r="J4" s="6">
        <v>0</v>
      </c>
      <c r="K4" s="6">
        <v>0</v>
      </c>
      <c r="L4" s="6">
        <v>0</v>
      </c>
    </row>
    <row r="5" spans="1:12" x14ac:dyDescent="0.25">
      <c r="A5" s="3" t="s">
        <v>12</v>
      </c>
      <c r="B5" s="4" t="s">
        <v>7</v>
      </c>
      <c r="C5" s="4" t="s">
        <v>21</v>
      </c>
      <c r="D5" s="6" t="s">
        <v>24</v>
      </c>
      <c r="E5" s="6" t="s">
        <v>8</v>
      </c>
      <c r="F5" s="7" t="str">
        <f t="shared" si="0"/>
        <v>v.KPI.Inv.Label.Target</v>
      </c>
      <c r="G5" s="8" t="s">
        <v>54</v>
      </c>
      <c r="I5" s="9">
        <v>1</v>
      </c>
      <c r="J5" s="6">
        <v>0</v>
      </c>
      <c r="K5" s="6">
        <v>0</v>
      </c>
      <c r="L5" s="6">
        <v>0</v>
      </c>
    </row>
    <row r="6" spans="1:12" x14ac:dyDescent="0.25">
      <c r="A6" s="3" t="s">
        <v>12</v>
      </c>
      <c r="B6" s="4" t="s">
        <v>7</v>
      </c>
      <c r="C6" s="4" t="s">
        <v>21</v>
      </c>
      <c r="D6" s="6" t="s">
        <v>24</v>
      </c>
      <c r="E6" s="6" t="s">
        <v>63</v>
      </c>
      <c r="F6" s="7" t="str">
        <f>CONCATENATE(A6,".",B6,".",C6,".",D6,".",E6)</f>
        <v>v.KPI.Inv.Label.DoS</v>
      </c>
      <c r="G6" s="44" t="s">
        <v>727</v>
      </c>
      <c r="I6" s="9">
        <v>1</v>
      </c>
      <c r="J6" s="6">
        <v>0</v>
      </c>
      <c r="K6" s="6">
        <v>1</v>
      </c>
      <c r="L6" s="6">
        <v>0</v>
      </c>
    </row>
    <row r="7" spans="1:12" x14ac:dyDescent="0.25">
      <c r="A7" s="3" t="s">
        <v>12</v>
      </c>
      <c r="B7" s="4" t="s">
        <v>7</v>
      </c>
      <c r="C7" s="4" t="s">
        <v>21</v>
      </c>
      <c r="D7" s="6" t="s">
        <v>24</v>
      </c>
      <c r="E7" s="6" t="s">
        <v>25</v>
      </c>
      <c r="F7" s="7" t="str">
        <f t="shared" ref="F7:F8" si="1">CONCATENATE(A7,".",B7,".",C7,".",D7,".",E7)</f>
        <v>v.KPI.Inv.Label.Projected.Dev</v>
      </c>
      <c r="G7" s="8" t="s">
        <v>55</v>
      </c>
      <c r="I7" s="9">
        <v>1</v>
      </c>
      <c r="J7" s="6">
        <v>0</v>
      </c>
      <c r="K7" s="6">
        <v>0</v>
      </c>
      <c r="L7" s="6">
        <v>0</v>
      </c>
    </row>
    <row r="8" spans="1:12" x14ac:dyDescent="0.25">
      <c r="A8" s="3" t="s">
        <v>12</v>
      </c>
      <c r="B8" s="4" t="s">
        <v>7</v>
      </c>
      <c r="C8" s="4" t="s">
        <v>21</v>
      </c>
      <c r="D8" s="6" t="s">
        <v>24</v>
      </c>
      <c r="E8" s="6" t="s">
        <v>26</v>
      </c>
      <c r="F8" s="7" t="str">
        <f t="shared" si="1"/>
        <v>v.KPI.Inv.Label.Target.Dev</v>
      </c>
      <c r="G8" s="8" t="s">
        <v>82</v>
      </c>
      <c r="I8" s="9">
        <v>1</v>
      </c>
      <c r="J8" s="6">
        <v>0</v>
      </c>
      <c r="K8" s="6">
        <v>0</v>
      </c>
      <c r="L8" s="6">
        <v>0</v>
      </c>
    </row>
    <row r="9" spans="1:12" x14ac:dyDescent="0.25">
      <c r="A9" s="3" t="s">
        <v>12</v>
      </c>
      <c r="B9" s="4" t="s">
        <v>7</v>
      </c>
      <c r="C9" s="4" t="s">
        <v>21</v>
      </c>
      <c r="D9" s="6" t="s">
        <v>24</v>
      </c>
      <c r="E9" s="6" t="s">
        <v>64</v>
      </c>
      <c r="F9" s="7" t="str">
        <f t="shared" si="0"/>
        <v>v.KPI.Inv.Label.DoS.Dev</v>
      </c>
      <c r="G9" s="44" t="s">
        <v>726</v>
      </c>
      <c r="I9" s="9">
        <v>1</v>
      </c>
      <c r="J9" s="6">
        <v>0</v>
      </c>
      <c r="K9" s="6">
        <v>0</v>
      </c>
      <c r="L9" s="6">
        <v>0</v>
      </c>
    </row>
    <row r="10" spans="1:12" x14ac:dyDescent="0.25">
      <c r="A10" s="3" t="s">
        <v>12</v>
      </c>
      <c r="B10" s="4" t="s">
        <v>7</v>
      </c>
      <c r="C10" s="4" t="s">
        <v>21</v>
      </c>
      <c r="D10" s="6" t="s">
        <v>24</v>
      </c>
      <c r="E10" s="6" t="s">
        <v>11</v>
      </c>
      <c r="F10" s="7" t="str">
        <f t="shared" si="0"/>
        <v>v.KPI.Inv.Label.Destructions</v>
      </c>
      <c r="G10" s="8" t="s">
        <v>101</v>
      </c>
      <c r="I10" s="9">
        <v>1</v>
      </c>
      <c r="J10" s="6">
        <v>0</v>
      </c>
      <c r="K10" s="6">
        <v>0</v>
      </c>
      <c r="L10" s="6">
        <v>0</v>
      </c>
    </row>
    <row r="11" spans="1:12" x14ac:dyDescent="0.25">
      <c r="A11" s="3" t="s">
        <v>12</v>
      </c>
      <c r="B11" s="4" t="s">
        <v>7</v>
      </c>
      <c r="C11" s="4" t="s">
        <v>21</v>
      </c>
      <c r="D11" s="6" t="s">
        <v>24</v>
      </c>
      <c r="E11" s="6" t="s">
        <v>27</v>
      </c>
      <c r="F11" s="7" t="str">
        <f t="shared" si="0"/>
        <v>v.KPI.Inv.Label.SLOB</v>
      </c>
      <c r="G11" s="8" t="s">
        <v>56</v>
      </c>
      <c r="I11" s="9">
        <v>1</v>
      </c>
      <c r="J11" s="6">
        <v>0</v>
      </c>
      <c r="K11" s="6">
        <v>0</v>
      </c>
      <c r="L11" s="6">
        <v>0</v>
      </c>
    </row>
    <row r="12" spans="1:12" x14ac:dyDescent="0.25">
      <c r="A12" s="3" t="s">
        <v>12</v>
      </c>
      <c r="B12" s="4" t="s">
        <v>7</v>
      </c>
      <c r="C12" s="4" t="s">
        <v>21</v>
      </c>
      <c r="D12" s="6" t="s">
        <v>24</v>
      </c>
      <c r="E12" s="6" t="s">
        <v>65</v>
      </c>
      <c r="F12" s="7" t="str">
        <f t="shared" si="0"/>
        <v>v.KPI.Inv.Label.DoS.Target</v>
      </c>
      <c r="G12" s="8" t="s">
        <v>81</v>
      </c>
      <c r="I12" s="9">
        <v>1</v>
      </c>
      <c r="J12" s="6">
        <v>0</v>
      </c>
      <c r="K12" s="6">
        <v>0</v>
      </c>
      <c r="L12" s="6">
        <v>0</v>
      </c>
    </row>
    <row r="13" spans="1:12" x14ac:dyDescent="0.25">
      <c r="A13" s="3" t="s">
        <v>12</v>
      </c>
      <c r="B13" s="4" t="s">
        <v>7</v>
      </c>
      <c r="C13" s="4" t="s">
        <v>21</v>
      </c>
      <c r="D13" s="6" t="s">
        <v>24</v>
      </c>
      <c r="E13" s="6" t="s">
        <v>88</v>
      </c>
      <c r="F13" s="7" t="str">
        <f t="shared" ref="F13:F19" si="2">CONCATENATE(A13,".",B13,".",C13,".",D13,".",E13)</f>
        <v>v.KPI.Inv.Label.DoS.Agg</v>
      </c>
      <c r="G13" s="8" t="s">
        <v>95</v>
      </c>
      <c r="I13" s="9">
        <v>1</v>
      </c>
      <c r="J13" s="6">
        <v>0</v>
      </c>
      <c r="K13" s="6">
        <v>0</v>
      </c>
      <c r="L13" s="6">
        <v>0</v>
      </c>
    </row>
    <row r="14" spans="1:12" x14ac:dyDescent="0.25">
      <c r="A14" s="3" t="s">
        <v>12</v>
      </c>
      <c r="B14" s="4" t="s">
        <v>7</v>
      </c>
      <c r="C14" s="4" t="s">
        <v>21</v>
      </c>
      <c r="D14" s="6" t="s">
        <v>24</v>
      </c>
      <c r="E14" s="6" t="s">
        <v>99</v>
      </c>
      <c r="F14" s="7" t="str">
        <f t="shared" si="2"/>
        <v>v.KPI.Inv.Label.Destructions.Quarter</v>
      </c>
      <c r="G14" s="8" t="s">
        <v>100</v>
      </c>
      <c r="I14" s="9">
        <v>1</v>
      </c>
      <c r="J14" s="6">
        <v>0</v>
      </c>
      <c r="K14" s="6">
        <v>0</v>
      </c>
      <c r="L14" s="6">
        <v>0</v>
      </c>
    </row>
    <row r="15" spans="1:12" hidden="1" x14ac:dyDescent="0.25">
      <c r="A15" s="3" t="s">
        <v>12</v>
      </c>
      <c r="B15" s="4" t="s">
        <v>7</v>
      </c>
      <c r="C15" s="6" t="s">
        <v>116</v>
      </c>
      <c r="D15" s="6" t="s">
        <v>24</v>
      </c>
      <c r="E15" s="6" t="s">
        <v>122</v>
      </c>
      <c r="F15" s="7" t="str">
        <f t="shared" si="2"/>
        <v>v.KPI.Dem.Label.FC2</v>
      </c>
      <c r="G15" s="8" t="s">
        <v>123</v>
      </c>
      <c r="I15" s="6">
        <v>0</v>
      </c>
      <c r="J15" s="6">
        <v>1</v>
      </c>
      <c r="K15" s="6">
        <v>0</v>
      </c>
      <c r="L15" s="6">
        <v>0</v>
      </c>
    </row>
    <row r="16" spans="1:12" hidden="1" x14ac:dyDescent="0.25">
      <c r="A16" s="3" t="s">
        <v>12</v>
      </c>
      <c r="B16" s="4" t="s">
        <v>7</v>
      </c>
      <c r="C16" s="6" t="s">
        <v>116</v>
      </c>
      <c r="D16" s="6" t="s">
        <v>24</v>
      </c>
      <c r="E16" s="6" t="s">
        <v>131</v>
      </c>
      <c r="F16" s="7" t="str">
        <f t="shared" si="2"/>
        <v>v.KPI.Dem.Label.FC3</v>
      </c>
      <c r="G16" s="8" t="s">
        <v>132</v>
      </c>
      <c r="I16" s="6">
        <v>0</v>
      </c>
      <c r="J16" s="6">
        <v>1</v>
      </c>
      <c r="K16" s="6">
        <v>0</v>
      </c>
      <c r="L16" s="6">
        <v>0</v>
      </c>
    </row>
    <row r="17" spans="1:12" hidden="1" x14ac:dyDescent="0.25">
      <c r="A17" s="3" t="s">
        <v>12</v>
      </c>
      <c r="B17" s="4" t="s">
        <v>7</v>
      </c>
      <c r="C17" s="6" t="s">
        <v>116</v>
      </c>
      <c r="D17" s="6" t="s">
        <v>24</v>
      </c>
      <c r="E17" s="6" t="s">
        <v>124</v>
      </c>
      <c r="F17" s="7" t="str">
        <f t="shared" si="2"/>
        <v>v.KPI.Dem.Label.FC6</v>
      </c>
      <c r="G17" s="8" t="s">
        <v>125</v>
      </c>
      <c r="I17" s="6">
        <v>0</v>
      </c>
      <c r="J17" s="6">
        <v>1</v>
      </c>
      <c r="K17" s="6">
        <v>0</v>
      </c>
      <c r="L17" s="6">
        <v>0</v>
      </c>
    </row>
    <row r="18" spans="1:12" hidden="1" x14ac:dyDescent="0.25">
      <c r="A18" s="3" t="s">
        <v>12</v>
      </c>
      <c r="B18" s="4" t="s">
        <v>7</v>
      </c>
      <c r="C18" s="6" t="s">
        <v>116</v>
      </c>
      <c r="D18" s="6" t="s">
        <v>24</v>
      </c>
      <c r="E18" s="6" t="s">
        <v>126</v>
      </c>
      <c r="F18" s="7" t="str">
        <f t="shared" si="2"/>
        <v>v.KPI.Dem.Label.FC12</v>
      </c>
      <c r="G18" s="8" t="s">
        <v>127</v>
      </c>
      <c r="I18" s="6">
        <v>0</v>
      </c>
      <c r="J18" s="6">
        <v>1</v>
      </c>
      <c r="K18" s="6">
        <v>0</v>
      </c>
      <c r="L18" s="6">
        <v>0</v>
      </c>
    </row>
    <row r="19" spans="1:12" hidden="1" x14ac:dyDescent="0.25">
      <c r="A19" s="3" t="s">
        <v>12</v>
      </c>
      <c r="B19" s="4" t="s">
        <v>7</v>
      </c>
      <c r="C19" s="6" t="s">
        <v>116</v>
      </c>
      <c r="D19" s="6" t="s">
        <v>24</v>
      </c>
      <c r="E19" s="6" t="s">
        <v>128</v>
      </c>
      <c r="F19" s="7" t="str">
        <f t="shared" si="2"/>
        <v>v.KPI.Dem.Label.Sales.Value</v>
      </c>
      <c r="G19" s="8" t="s">
        <v>153</v>
      </c>
      <c r="I19" s="6">
        <v>0</v>
      </c>
      <c r="J19" s="6">
        <v>1</v>
      </c>
      <c r="K19" s="6">
        <v>0</v>
      </c>
      <c r="L19" s="6">
        <v>0</v>
      </c>
    </row>
    <row r="20" spans="1:12" hidden="1" x14ac:dyDescent="0.25">
      <c r="A20" s="3" t="s">
        <v>12</v>
      </c>
      <c r="B20" s="4" t="s">
        <v>7</v>
      </c>
      <c r="C20" s="6" t="s">
        <v>116</v>
      </c>
      <c r="D20" s="6" t="s">
        <v>24</v>
      </c>
      <c r="E20" s="6" t="s">
        <v>152</v>
      </c>
      <c r="F20" s="7" t="str">
        <f>CONCATENATE(A20,".",B20,".",C20,".",D20,".",E20)</f>
        <v>v.KPI.Dem.Label.Sales.Qty</v>
      </c>
      <c r="G20" s="8" t="s">
        <v>154</v>
      </c>
      <c r="I20" s="6">
        <v>0</v>
      </c>
      <c r="J20" s="6">
        <v>1</v>
      </c>
      <c r="K20" s="6">
        <v>0</v>
      </c>
      <c r="L20" s="6">
        <v>0</v>
      </c>
    </row>
    <row r="21" spans="1:12" hidden="1" x14ac:dyDescent="0.25">
      <c r="A21" s="3" t="s">
        <v>12</v>
      </c>
      <c r="B21" s="4" t="s">
        <v>7</v>
      </c>
      <c r="C21" s="6" t="s">
        <v>116</v>
      </c>
      <c r="D21" s="6" t="s">
        <v>24</v>
      </c>
      <c r="E21" s="6" t="s">
        <v>133</v>
      </c>
      <c r="F21" s="7" t="str">
        <f t="shared" ref="F21:F32" si="3">CONCATENATE(A21,".",B21,".",C21,".",D21,".",E21)</f>
        <v>v.KPI.Dem.Label.MAPE2</v>
      </c>
      <c r="G21" s="8" t="s">
        <v>201</v>
      </c>
      <c r="I21" s="6">
        <v>0</v>
      </c>
      <c r="J21" s="6">
        <v>1</v>
      </c>
      <c r="K21" s="6">
        <v>0</v>
      </c>
      <c r="L21" s="6">
        <v>0</v>
      </c>
    </row>
    <row r="22" spans="1:12" hidden="1" x14ac:dyDescent="0.25">
      <c r="A22" s="3" t="s">
        <v>12</v>
      </c>
      <c r="B22" s="4" t="s">
        <v>7</v>
      </c>
      <c r="C22" s="6" t="s">
        <v>116</v>
      </c>
      <c r="D22" s="6" t="s">
        <v>24</v>
      </c>
      <c r="E22" s="6" t="s">
        <v>134</v>
      </c>
      <c r="F22" s="7" t="str">
        <f t="shared" si="3"/>
        <v>v.KPI.Dem.Label.MAPE3</v>
      </c>
      <c r="G22" s="8" t="s">
        <v>202</v>
      </c>
      <c r="I22" s="6">
        <v>0</v>
      </c>
      <c r="J22" s="6">
        <v>1</v>
      </c>
      <c r="K22" s="6">
        <v>0</v>
      </c>
      <c r="L22" s="6">
        <v>0</v>
      </c>
    </row>
    <row r="23" spans="1:12" hidden="1" x14ac:dyDescent="0.25">
      <c r="A23" s="3" t="s">
        <v>12</v>
      </c>
      <c r="B23" s="4" t="s">
        <v>7</v>
      </c>
      <c r="C23" s="6" t="s">
        <v>116</v>
      </c>
      <c r="D23" s="6" t="s">
        <v>24</v>
      </c>
      <c r="E23" s="6" t="s">
        <v>135</v>
      </c>
      <c r="F23" s="7" t="str">
        <f t="shared" si="3"/>
        <v>v.KPI.Dem.Label.MAPE6</v>
      </c>
      <c r="G23" s="8" t="s">
        <v>203</v>
      </c>
      <c r="I23" s="6">
        <v>0</v>
      </c>
      <c r="J23" s="6">
        <v>1</v>
      </c>
      <c r="K23" s="6">
        <v>0</v>
      </c>
      <c r="L23" s="6">
        <v>0</v>
      </c>
    </row>
    <row r="24" spans="1:12" hidden="1" x14ac:dyDescent="0.25">
      <c r="A24" s="3" t="s">
        <v>12</v>
      </c>
      <c r="B24" s="4" t="s">
        <v>7</v>
      </c>
      <c r="C24" s="6" t="s">
        <v>116</v>
      </c>
      <c r="D24" s="6" t="s">
        <v>24</v>
      </c>
      <c r="E24" s="6" t="s">
        <v>136</v>
      </c>
      <c r="F24" s="7" t="str">
        <f t="shared" si="3"/>
        <v>v.KPI.Dem.Label.MAPE12</v>
      </c>
      <c r="G24" s="8" t="s">
        <v>204</v>
      </c>
      <c r="I24" s="6">
        <v>0</v>
      </c>
      <c r="J24" s="6">
        <v>1</v>
      </c>
      <c r="K24" s="6">
        <v>0</v>
      </c>
      <c r="L24" s="6">
        <v>0</v>
      </c>
    </row>
    <row r="25" spans="1:12" hidden="1" x14ac:dyDescent="0.25">
      <c r="A25" s="3" t="s">
        <v>12</v>
      </c>
      <c r="B25" s="4" t="s">
        <v>7</v>
      </c>
      <c r="C25" s="6" t="s">
        <v>116</v>
      </c>
      <c r="D25" s="6" t="s">
        <v>24</v>
      </c>
      <c r="E25" s="6" t="s">
        <v>137</v>
      </c>
      <c r="F25" s="7" t="str">
        <f t="shared" si="3"/>
        <v>v.KPI.Dem.Label.BIAS2</v>
      </c>
      <c r="G25" s="8" t="s">
        <v>205</v>
      </c>
      <c r="I25" s="6">
        <v>0</v>
      </c>
      <c r="J25" s="6">
        <v>1</v>
      </c>
      <c r="K25" s="6">
        <v>0</v>
      </c>
      <c r="L25" s="6">
        <v>0</v>
      </c>
    </row>
    <row r="26" spans="1:12" hidden="1" x14ac:dyDescent="0.25">
      <c r="A26" s="3" t="s">
        <v>12</v>
      </c>
      <c r="B26" s="4" t="s">
        <v>7</v>
      </c>
      <c r="C26" s="6" t="s">
        <v>116</v>
      </c>
      <c r="D26" s="6" t="s">
        <v>24</v>
      </c>
      <c r="E26" s="6" t="s">
        <v>138</v>
      </c>
      <c r="F26" s="7" t="str">
        <f t="shared" si="3"/>
        <v>v.KPI.Dem.Label.BIAS3</v>
      </c>
      <c r="G26" s="8" t="s">
        <v>206</v>
      </c>
      <c r="I26" s="6">
        <v>0</v>
      </c>
      <c r="J26" s="6">
        <v>1</v>
      </c>
      <c r="K26" s="6">
        <v>0</v>
      </c>
      <c r="L26" s="6">
        <v>0</v>
      </c>
    </row>
    <row r="27" spans="1:12" hidden="1" x14ac:dyDescent="0.25">
      <c r="A27" s="3" t="s">
        <v>12</v>
      </c>
      <c r="B27" s="4" t="s">
        <v>7</v>
      </c>
      <c r="C27" s="6" t="s">
        <v>116</v>
      </c>
      <c r="D27" s="6" t="s">
        <v>24</v>
      </c>
      <c r="E27" s="6" t="s">
        <v>139</v>
      </c>
      <c r="F27" s="7" t="str">
        <f t="shared" si="3"/>
        <v>v.KPI.Dem.Label.BIAS6</v>
      </c>
      <c r="G27" s="8" t="s">
        <v>207</v>
      </c>
      <c r="I27" s="6">
        <v>0</v>
      </c>
      <c r="J27" s="6">
        <v>1</v>
      </c>
      <c r="K27" s="6">
        <v>0</v>
      </c>
      <c r="L27" s="6">
        <v>0</v>
      </c>
    </row>
    <row r="28" spans="1:12" hidden="1" x14ac:dyDescent="0.25">
      <c r="A28" s="3" t="s">
        <v>12</v>
      </c>
      <c r="B28" s="4" t="s">
        <v>7</v>
      </c>
      <c r="C28" s="6" t="s">
        <v>116</v>
      </c>
      <c r="D28" s="6" t="s">
        <v>24</v>
      </c>
      <c r="E28" s="6" t="s">
        <v>140</v>
      </c>
      <c r="F28" s="7" t="str">
        <f t="shared" si="3"/>
        <v>v.KPI.Dem.Label.BIAS12</v>
      </c>
      <c r="G28" s="8" t="s">
        <v>208</v>
      </c>
      <c r="I28" s="6">
        <v>0</v>
      </c>
      <c r="J28" s="6">
        <v>1</v>
      </c>
      <c r="K28" s="6">
        <v>0</v>
      </c>
      <c r="L28" s="6">
        <v>0</v>
      </c>
    </row>
    <row r="29" spans="1:12" hidden="1" x14ac:dyDescent="0.25">
      <c r="A29" s="3" t="s">
        <v>12</v>
      </c>
      <c r="B29" s="4" t="s">
        <v>7</v>
      </c>
      <c r="C29" s="6" t="s">
        <v>116</v>
      </c>
      <c r="D29" s="6" t="s">
        <v>24</v>
      </c>
      <c r="E29" s="6" t="s">
        <v>155</v>
      </c>
      <c r="F29" s="7" t="str">
        <f t="shared" si="3"/>
        <v>v.KPI.Dem.Label.Forecast.Qty</v>
      </c>
      <c r="G29" s="8" t="s">
        <v>156</v>
      </c>
      <c r="I29" s="6">
        <v>0</v>
      </c>
      <c r="J29" s="6">
        <v>1</v>
      </c>
      <c r="K29" s="6">
        <v>0</v>
      </c>
      <c r="L29" s="6">
        <v>0</v>
      </c>
    </row>
    <row r="30" spans="1:12" hidden="1" x14ac:dyDescent="0.25">
      <c r="A30" s="3" t="s">
        <v>12</v>
      </c>
      <c r="B30" s="4" t="s">
        <v>7</v>
      </c>
      <c r="C30" s="6" t="s">
        <v>116</v>
      </c>
      <c r="D30" s="6" t="s">
        <v>24</v>
      </c>
      <c r="E30" s="6" t="s">
        <v>170</v>
      </c>
      <c r="F30" s="7" t="str">
        <f t="shared" si="3"/>
        <v>v.KPI.Dem.Label.Sales.Forecast.Qty</v>
      </c>
      <c r="G30" s="8" t="s">
        <v>168</v>
      </c>
      <c r="I30" s="6">
        <v>0</v>
      </c>
      <c r="J30" s="6">
        <v>1</v>
      </c>
      <c r="K30" s="6">
        <v>0</v>
      </c>
      <c r="L30" s="6">
        <v>0</v>
      </c>
    </row>
    <row r="31" spans="1:12" hidden="1" x14ac:dyDescent="0.25">
      <c r="A31" s="3" t="s">
        <v>12</v>
      </c>
      <c r="B31" s="4" t="s">
        <v>7</v>
      </c>
      <c r="C31" s="6" t="s">
        <v>116</v>
      </c>
      <c r="D31" s="6" t="s">
        <v>24</v>
      </c>
      <c r="E31" s="6" t="s">
        <v>179</v>
      </c>
      <c r="F31" s="7" t="str">
        <f t="shared" si="3"/>
        <v>v.KPI.Dem.Label.FBP</v>
      </c>
      <c r="G31" s="8" t="s">
        <v>180</v>
      </c>
      <c r="I31" s="6">
        <v>0</v>
      </c>
      <c r="J31" s="6">
        <v>1</v>
      </c>
      <c r="K31" s="6">
        <v>0</v>
      </c>
      <c r="L31" s="6">
        <v>0</v>
      </c>
    </row>
    <row r="32" spans="1:12" hidden="1" x14ac:dyDescent="0.25">
      <c r="A32" s="3" t="s">
        <v>12</v>
      </c>
      <c r="B32" s="4" t="s">
        <v>7</v>
      </c>
      <c r="C32" s="6" t="s">
        <v>116</v>
      </c>
      <c r="D32" s="6" t="s">
        <v>24</v>
      </c>
      <c r="E32" s="6" t="s">
        <v>181</v>
      </c>
      <c r="F32" s="7" t="str">
        <f t="shared" si="3"/>
        <v>v.KPI.Dem.Label.LT</v>
      </c>
      <c r="G32" s="8" t="s">
        <v>182</v>
      </c>
      <c r="I32" s="6">
        <v>0</v>
      </c>
      <c r="J32" s="6">
        <v>1</v>
      </c>
      <c r="K32" s="6">
        <v>0</v>
      </c>
      <c r="L32" s="6">
        <v>0</v>
      </c>
    </row>
    <row r="33" spans="1:12" x14ac:dyDescent="0.25">
      <c r="A33" s="3" t="s">
        <v>12</v>
      </c>
      <c r="B33" s="4" t="s">
        <v>7</v>
      </c>
      <c r="C33" s="4" t="s">
        <v>21</v>
      </c>
      <c r="D33" s="6" t="s">
        <v>24</v>
      </c>
      <c r="E33" s="6" t="s">
        <v>378</v>
      </c>
      <c r="F33" s="7" t="str">
        <f>CONCATENATE(A33,".",B33,".",C33,".",D33,".",E33)</f>
        <v>v.KPI.Inv.Label.Actual.Value.Bucket</v>
      </c>
      <c r="G33" s="8" t="s">
        <v>379</v>
      </c>
      <c r="I33" s="9">
        <v>1</v>
      </c>
      <c r="J33" s="6">
        <v>0</v>
      </c>
      <c r="K33" s="6">
        <v>0</v>
      </c>
      <c r="L33" s="6">
        <v>0</v>
      </c>
    </row>
    <row r="34" spans="1:12" x14ac:dyDescent="0.25">
      <c r="A34" s="3" t="s">
        <v>12</v>
      </c>
      <c r="B34" s="4" t="s">
        <v>7</v>
      </c>
      <c r="C34" s="4" t="s">
        <v>21</v>
      </c>
      <c r="D34" s="6" t="s">
        <v>24</v>
      </c>
      <c r="E34" s="6" t="s">
        <v>414</v>
      </c>
      <c r="F34" s="7" t="str">
        <f t="shared" ref="F34:F35" si="4">CONCATENATE(A34,".",B34,".",C34,".",D34,".",E34)</f>
        <v>v.KPI.Inv.Label.Target.Loc</v>
      </c>
      <c r="G34" s="8" t="s">
        <v>415</v>
      </c>
      <c r="I34" s="9">
        <v>1</v>
      </c>
      <c r="J34" s="6">
        <v>0</v>
      </c>
      <c r="K34" s="6">
        <v>0</v>
      </c>
      <c r="L34" s="6">
        <v>0</v>
      </c>
    </row>
    <row r="35" spans="1:12" x14ac:dyDescent="0.25">
      <c r="A35" s="3" t="s">
        <v>12</v>
      </c>
      <c r="B35" s="4" t="s">
        <v>7</v>
      </c>
      <c r="C35" s="4" t="s">
        <v>21</v>
      </c>
      <c r="D35" s="6" t="s">
        <v>24</v>
      </c>
      <c r="E35" s="6" t="s">
        <v>416</v>
      </c>
      <c r="F35" s="7" t="str">
        <f t="shared" si="4"/>
        <v>v.KPI.Inv.Label.Target.Dev.Loc</v>
      </c>
      <c r="G35" s="8" t="s">
        <v>417</v>
      </c>
      <c r="I35" s="9">
        <v>1</v>
      </c>
      <c r="J35" s="6">
        <v>0</v>
      </c>
      <c r="K35" s="6">
        <v>0</v>
      </c>
      <c r="L35" s="6">
        <v>0</v>
      </c>
    </row>
    <row r="36" spans="1:12" x14ac:dyDescent="0.25">
      <c r="A36" s="3" t="s">
        <v>12</v>
      </c>
      <c r="B36" s="4" t="s">
        <v>7</v>
      </c>
      <c r="C36" s="4" t="s">
        <v>21</v>
      </c>
      <c r="D36" s="6" t="s">
        <v>24</v>
      </c>
      <c r="E36" s="6" t="s">
        <v>474</v>
      </c>
      <c r="F36" s="7" t="str">
        <f t="shared" ref="F36:F39" si="5">CONCATENATE(A36,".",B36,".",C36,".",D36,".",E36)</f>
        <v>v.KPI.Inv.Label.Total.Destruction</v>
      </c>
      <c r="G36" s="8" t="s">
        <v>478</v>
      </c>
      <c r="I36" s="9">
        <v>1</v>
      </c>
      <c r="J36" s="6">
        <v>0</v>
      </c>
      <c r="K36" s="6">
        <v>0</v>
      </c>
      <c r="L36" s="6">
        <v>0</v>
      </c>
    </row>
    <row r="37" spans="1:12" x14ac:dyDescent="0.25">
      <c r="A37" s="3" t="s">
        <v>12</v>
      </c>
      <c r="B37" s="4" t="s">
        <v>7</v>
      </c>
      <c r="C37" s="4" t="s">
        <v>21</v>
      </c>
      <c r="D37" s="6" t="s">
        <v>24</v>
      </c>
      <c r="E37" s="6" t="s">
        <v>475</v>
      </c>
      <c r="F37" s="7" t="str">
        <f t="shared" si="5"/>
        <v>v.KPI.Inv.Label.Supply.Driven.Destructions</v>
      </c>
      <c r="G37" s="8" t="s">
        <v>479</v>
      </c>
      <c r="I37" s="9">
        <v>1</v>
      </c>
      <c r="J37" s="6">
        <v>0</v>
      </c>
      <c r="K37" s="6">
        <v>0</v>
      </c>
      <c r="L37" s="6">
        <v>0</v>
      </c>
    </row>
    <row r="38" spans="1:12" x14ac:dyDescent="0.25">
      <c r="A38" s="3" t="s">
        <v>12</v>
      </c>
      <c r="B38" s="4" t="s">
        <v>7</v>
      </c>
      <c r="C38" s="4" t="s">
        <v>21</v>
      </c>
      <c r="D38" s="6" t="s">
        <v>24</v>
      </c>
      <c r="E38" s="6" t="s">
        <v>476</v>
      </c>
      <c r="F38" s="7" t="str">
        <f t="shared" si="5"/>
        <v>v.KPI.Inv.Label.Target.Destructions</v>
      </c>
      <c r="G38" s="8" t="s">
        <v>480</v>
      </c>
      <c r="I38" s="9">
        <v>1</v>
      </c>
      <c r="J38" s="6">
        <v>0</v>
      </c>
      <c r="K38" s="6">
        <v>0</v>
      </c>
      <c r="L38" s="6">
        <v>0</v>
      </c>
    </row>
    <row r="39" spans="1:12" x14ac:dyDescent="0.25">
      <c r="A39" s="6" t="s">
        <v>12</v>
      </c>
      <c r="B39" s="6" t="s">
        <v>7</v>
      </c>
      <c r="C39" s="6" t="s">
        <v>21</v>
      </c>
      <c r="D39" s="6" t="s">
        <v>24</v>
      </c>
      <c r="E39" s="6" t="s">
        <v>491</v>
      </c>
      <c r="F39" s="7" t="str">
        <f t="shared" si="5"/>
        <v>v.KPI.Inv.Label.Destructions.Value.USD</v>
      </c>
      <c r="G39" s="8" t="s">
        <v>505</v>
      </c>
      <c r="I39" s="9">
        <v>1</v>
      </c>
      <c r="J39" s="6">
        <v>0</v>
      </c>
      <c r="K39" s="6">
        <v>0</v>
      </c>
      <c r="L39" s="6">
        <v>0</v>
      </c>
    </row>
    <row r="40" spans="1:12" x14ac:dyDescent="0.25">
      <c r="A40" s="43"/>
      <c r="B40" s="43"/>
      <c r="C40" s="43"/>
      <c r="D40" s="43"/>
      <c r="E40" s="38"/>
      <c r="F40" s="7"/>
      <c r="G40" s="44"/>
      <c r="I40" s="9"/>
      <c r="J40" s="43"/>
      <c r="K40" s="43"/>
      <c r="L40" s="43"/>
    </row>
    <row r="41" spans="1:12" x14ac:dyDescent="0.25">
      <c r="A41" s="43"/>
      <c r="B41" s="43"/>
      <c r="C41" s="43"/>
      <c r="D41" s="43"/>
      <c r="E41" s="38"/>
      <c r="F41" s="7"/>
      <c r="G41" s="44"/>
      <c r="I41" s="9"/>
      <c r="J41" s="43"/>
      <c r="K41" s="43"/>
      <c r="L41" s="43"/>
    </row>
    <row r="42" spans="1:12" x14ac:dyDescent="0.25">
      <c r="A42" s="43"/>
      <c r="B42" s="43"/>
      <c r="C42" s="43"/>
      <c r="D42" s="43"/>
      <c r="E42" s="38"/>
      <c r="F42" s="7"/>
      <c r="G42" s="44"/>
      <c r="I42" s="9"/>
      <c r="J42" s="43"/>
      <c r="K42" s="43"/>
      <c r="L42" s="43"/>
    </row>
    <row r="43" spans="1:12" x14ac:dyDescent="0.25">
      <c r="E43" s="38"/>
      <c r="F43" s="7"/>
    </row>
  </sheetData>
  <autoFilter ref="B1:L39">
    <filterColumn colId="7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M47"/>
  <sheetViews>
    <sheetView tabSelected="1" zoomScale="80" zoomScaleNormal="80" workbookViewId="0">
      <pane ySplit="1" topLeftCell="A2" activePane="bottomLeft" state="frozen"/>
      <selection pane="bottomLeft" activeCell="G45" sqref="G45"/>
    </sheetView>
  </sheetViews>
  <sheetFormatPr defaultColWidth="9.140625" defaultRowHeight="15" x14ac:dyDescent="0.25"/>
  <cols>
    <col min="1" max="1" width="5.7109375" customWidth="1"/>
    <col min="2" max="2" width="13.5703125" customWidth="1"/>
    <col min="3" max="3" width="8.42578125" customWidth="1"/>
    <col min="4" max="4" width="13.85546875" customWidth="1"/>
    <col min="5" max="5" width="28.5703125" bestFit="1" customWidth="1"/>
    <col min="6" max="6" width="44.5703125" bestFit="1" customWidth="1"/>
    <col min="7" max="7" width="70.140625" style="11" bestFit="1" customWidth="1"/>
    <col min="8" max="8" width="46.7109375" style="11" customWidth="1"/>
    <col min="9" max="9" width="17.42578125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F1" s="2" t="s">
        <v>6</v>
      </c>
      <c r="G1" s="10" t="s">
        <v>57</v>
      </c>
      <c r="H1" s="12" t="s">
        <v>4</v>
      </c>
      <c r="I1" s="2" t="s">
        <v>5</v>
      </c>
      <c r="J1" s="27" t="s">
        <v>21</v>
      </c>
      <c r="K1" s="27" t="s">
        <v>116</v>
      </c>
      <c r="L1" s="27" t="s">
        <v>117</v>
      </c>
      <c r="M1" s="27" t="s">
        <v>470</v>
      </c>
    </row>
    <row r="2" spans="1:13" hidden="1" x14ac:dyDescent="0.25">
      <c r="A2" s="3" t="s">
        <v>12</v>
      </c>
      <c r="B2" s="4" t="s">
        <v>13</v>
      </c>
      <c r="C2" s="4" t="s">
        <v>21</v>
      </c>
      <c r="D2" t="s">
        <v>32</v>
      </c>
      <c r="E2" t="s">
        <v>16</v>
      </c>
      <c r="F2" s="1" t="str">
        <f>CONCATENATE(A2,".",B2,".",C2,".",D2,".",E2)</f>
        <v>v.Calendar.Inv.Y.Selected</v>
      </c>
      <c r="G2" s="9" t="s">
        <v>19</v>
      </c>
      <c r="H2" s="9" t="str">
        <f t="shared" ref="H2:H6" si="0">"'"&amp;SUBSTITUTE(SUBSTITUTE(G2,"'","'&amp;chr(39)&amp;'"),"$","'&amp;chr(36)&amp;'")&amp;"'"</f>
        <v>'=Only(Year)'</v>
      </c>
      <c r="J2">
        <v>1</v>
      </c>
      <c r="K2">
        <v>0</v>
      </c>
      <c r="L2">
        <v>0</v>
      </c>
      <c r="M2">
        <v>0</v>
      </c>
    </row>
    <row r="3" spans="1:13" hidden="1" x14ac:dyDescent="0.25">
      <c r="A3" s="3" t="s">
        <v>12</v>
      </c>
      <c r="B3" s="4" t="s">
        <v>13</v>
      </c>
      <c r="C3" s="4" t="s">
        <v>21</v>
      </c>
      <c r="D3" t="s">
        <v>30</v>
      </c>
      <c r="E3" t="s">
        <v>16</v>
      </c>
      <c r="F3" s="1" t="str">
        <f t="shared" ref="F3:F6" si="1">CONCATENATE(A3,".",B3,".",C3,".",D3,".",E3)</f>
        <v>v.Calendar.Inv.YM.Selected</v>
      </c>
      <c r="G3" s="9" t="s">
        <v>110</v>
      </c>
      <c r="H3" s="9" t="str">
        <f t="shared" si="0"/>
        <v>'=Only(YearMonthNum)'</v>
      </c>
      <c r="J3">
        <v>1</v>
      </c>
      <c r="K3">
        <v>0</v>
      </c>
      <c r="L3">
        <v>0</v>
      </c>
      <c r="M3">
        <v>0</v>
      </c>
    </row>
    <row r="4" spans="1:13" hidden="1" x14ac:dyDescent="0.25">
      <c r="A4" s="3" t="s">
        <v>12</v>
      </c>
      <c r="B4" s="4" t="s">
        <v>13</v>
      </c>
      <c r="C4" s="4" t="s">
        <v>21</v>
      </c>
      <c r="D4" t="s">
        <v>30</v>
      </c>
      <c r="E4" t="s">
        <v>34</v>
      </c>
      <c r="F4" s="1" t="str">
        <f t="shared" si="1"/>
        <v>v.Calendar.Inv.YM.Year.Ini</v>
      </c>
      <c r="G4" s="9" t="s">
        <v>18</v>
      </c>
      <c r="H4" s="9" t="str">
        <f t="shared" si="0"/>
        <v>'=Num(Only(Year)&amp;01)'</v>
      </c>
      <c r="J4">
        <v>1</v>
      </c>
      <c r="K4">
        <v>0</v>
      </c>
      <c r="L4">
        <v>0</v>
      </c>
      <c r="M4">
        <v>0</v>
      </c>
    </row>
    <row r="5" spans="1:13" hidden="1" x14ac:dyDescent="0.25">
      <c r="A5" s="3" t="s">
        <v>12</v>
      </c>
      <c r="B5" s="4" t="s">
        <v>13</v>
      </c>
      <c r="C5" s="4" t="s">
        <v>21</v>
      </c>
      <c r="D5" t="s">
        <v>30</v>
      </c>
      <c r="E5" t="s">
        <v>35</v>
      </c>
      <c r="F5" s="1" t="str">
        <f t="shared" si="1"/>
        <v>v.Calendar.Inv.YM.Year.End</v>
      </c>
      <c r="G5" s="9" t="s">
        <v>17</v>
      </c>
      <c r="H5" s="9" t="str">
        <f t="shared" si="0"/>
        <v>'=Num(Only(Year)&amp;12)'</v>
      </c>
      <c r="J5">
        <v>1</v>
      </c>
      <c r="K5">
        <v>0</v>
      </c>
      <c r="L5">
        <v>0</v>
      </c>
      <c r="M5">
        <v>0</v>
      </c>
    </row>
    <row r="6" spans="1:13" s="15" customFormat="1" ht="30" hidden="1" x14ac:dyDescent="0.25">
      <c r="A6" s="13" t="s">
        <v>12</v>
      </c>
      <c r="B6" s="14" t="s">
        <v>13</v>
      </c>
      <c r="C6" s="14" t="s">
        <v>21</v>
      </c>
      <c r="D6" s="15" t="s">
        <v>30</v>
      </c>
      <c r="E6" s="15" t="s">
        <v>31</v>
      </c>
      <c r="F6" s="16" t="str">
        <f t="shared" si="1"/>
        <v>v.Calendar.Inv.YM.Actual.Max</v>
      </c>
      <c r="G6" s="9" t="s">
        <v>20</v>
      </c>
      <c r="H6" s="9" t="str">
        <f t="shared" si="0"/>
        <v>'=Rangemin(Max({1&lt;SOURCE_ID={15}&gt;} YearMonthNum),Only(YearMonthNum))'</v>
      </c>
      <c r="J6">
        <v>1</v>
      </c>
      <c r="K6">
        <v>0</v>
      </c>
      <c r="L6">
        <v>0</v>
      </c>
      <c r="M6">
        <v>0</v>
      </c>
    </row>
    <row r="7" spans="1:13" s="15" customFormat="1" ht="52.5" hidden="1" customHeight="1" x14ac:dyDescent="0.25">
      <c r="A7" s="13" t="s">
        <v>12</v>
      </c>
      <c r="B7" s="14" t="s">
        <v>13</v>
      </c>
      <c r="C7" s="14" t="s">
        <v>21</v>
      </c>
      <c r="D7" s="15" t="s">
        <v>30</v>
      </c>
      <c r="E7" s="15" t="s">
        <v>33</v>
      </c>
      <c r="F7" s="16" t="str">
        <f t="shared" ref="F7:F21" si="2">CONCATENATE(A7,".",B7,".",C7,".",D7,".",E7)</f>
        <v>v.Calendar.Inv.YM.Projected.Min</v>
      </c>
      <c r="G7" s="9" t="s">
        <v>58</v>
      </c>
      <c r="H7" s="9" t="str">
        <f>"'"&amp;SUBSTITUTE(SUBSTITUTE(G7,"'","'&amp;chr(39)&amp;'"),"$","'&amp;chr(36)&amp;'")&amp;"'"</f>
        <v>'=min({1&lt;[SOURCE_ID]={18},[Pi.Projection name]={"'&amp;chr(36)&amp;'(v.App.Nav.Filters.Projection.Selected)"}&gt;} YearMonthNum)'</v>
      </c>
      <c r="J7">
        <v>1</v>
      </c>
      <c r="K7">
        <v>0</v>
      </c>
      <c r="L7">
        <v>0</v>
      </c>
      <c r="M7">
        <v>0</v>
      </c>
    </row>
    <row r="8" spans="1:13" s="15" customFormat="1" ht="105" hidden="1" x14ac:dyDescent="0.25">
      <c r="A8" s="13" t="s">
        <v>12</v>
      </c>
      <c r="B8" s="14" t="s">
        <v>13</v>
      </c>
      <c r="C8" s="14" t="s">
        <v>21</v>
      </c>
      <c r="D8" s="15" t="s">
        <v>36</v>
      </c>
      <c r="E8" s="15">
        <v>6</v>
      </c>
      <c r="F8" s="16" t="str">
        <f t="shared" si="2"/>
        <v>v.Calendar.Inv.Evolution.6</v>
      </c>
      <c r="G8" s="9" t="s">
        <v>60</v>
      </c>
      <c r="H8" s="9" t="str">
        <f t="shared" ref="H8:H10" si="3">"'"&amp;SUBSTITUTE(SUBSTITUTE(G8,"'","'&amp;chr(39)&amp;'"),"$","'&amp;chr(36)&amp;'")&amp;"'"</f>
        <v>'='&amp;chr(39)&amp;'Year=,Month=,YearMonth=,Quarter=,YearMonthNum={"&gt;='&amp;chr(39)&amp;'&amp;date(addmonths(Makedate(only(Year),NUM(only(Month))),-6),'&amp;chr(39)&amp;'YYYYMM'&amp;chr(39)&amp;')&amp;'&amp;chr(39)&amp;'&lt;='&amp;chr(39)&amp;'&amp;date(addmonths(Makedate(only(Year),NUM(only(Month))),6),'&amp;chr(39)&amp;'YYYYMM'&amp;chr(39)&amp;')&amp;'&amp;chr(39)&amp;'"}'&amp;chr(39)&amp;''</v>
      </c>
      <c r="J8">
        <v>1</v>
      </c>
      <c r="K8">
        <v>0</v>
      </c>
      <c r="L8">
        <v>0</v>
      </c>
      <c r="M8">
        <v>0</v>
      </c>
    </row>
    <row r="9" spans="1:13" s="15" customFormat="1" ht="18.75" hidden="1" customHeight="1" x14ac:dyDescent="0.25">
      <c r="A9" s="17" t="s">
        <v>12</v>
      </c>
      <c r="B9" s="18" t="s">
        <v>22</v>
      </c>
      <c r="C9" s="18" t="s">
        <v>21</v>
      </c>
      <c r="D9" s="15" t="s">
        <v>48</v>
      </c>
      <c r="E9" s="15" t="s">
        <v>47</v>
      </c>
      <c r="F9" s="16" t="str">
        <f t="shared" si="2"/>
        <v>v.Aux.Inv.Expression.Divider</v>
      </c>
      <c r="G9" s="9" t="s">
        <v>49</v>
      </c>
      <c r="H9" s="9" t="str">
        <f t="shared" si="3"/>
        <v>'/1000000'</v>
      </c>
      <c r="J9">
        <v>1</v>
      </c>
      <c r="K9">
        <v>0</v>
      </c>
      <c r="L9">
        <v>0</v>
      </c>
      <c r="M9">
        <v>0</v>
      </c>
    </row>
    <row r="10" spans="1:13" s="15" customFormat="1" ht="90" hidden="1" x14ac:dyDescent="0.25">
      <c r="A10" s="17" t="s">
        <v>12</v>
      </c>
      <c r="B10" s="18" t="s">
        <v>13</v>
      </c>
      <c r="C10" s="18" t="s">
        <v>21</v>
      </c>
      <c r="D10" s="15" t="s">
        <v>59</v>
      </c>
      <c r="E10" s="15" t="s">
        <v>16</v>
      </c>
      <c r="F10" s="16" t="str">
        <f t="shared" si="2"/>
        <v>v.Calendar.Inv.Trends.Selected</v>
      </c>
      <c r="G10" s="9" t="s">
        <v>61</v>
      </c>
      <c r="H10" s="11" t="str">
        <f t="shared" si="3"/>
        <v>'='&amp;chr(39)&amp;'Year=,Month=,YearMonth=,Quarter=,YearMonthNum={"&gt;='&amp;chr(39)&amp;'&amp;date(addmonths(Makedate(only(Year),NUM(only(Month))),-11),'&amp;chr(39)&amp;'YYYYMM'&amp;chr(39)&amp;')  &amp;'&amp;chr(39)&amp;'&lt;='&amp;chr(39)&amp;'&amp;Only(YearMonthNum)&amp;'&amp;chr(39)&amp;'"}'&amp;chr(39)&amp;''</v>
      </c>
      <c r="J10">
        <v>1</v>
      </c>
      <c r="K10">
        <v>0</v>
      </c>
      <c r="L10">
        <v>0</v>
      </c>
      <c r="M10">
        <v>0</v>
      </c>
    </row>
    <row r="11" spans="1:13" s="15" customFormat="1" ht="120" hidden="1" x14ac:dyDescent="0.25">
      <c r="A11" s="17" t="s">
        <v>12</v>
      </c>
      <c r="B11" s="18" t="s">
        <v>13</v>
      </c>
      <c r="C11" s="18" t="s">
        <v>21</v>
      </c>
      <c r="D11" s="15" t="s">
        <v>85</v>
      </c>
      <c r="E11" s="15" t="s">
        <v>27</v>
      </c>
      <c r="F11" s="16" t="str">
        <f t="shared" si="2"/>
        <v>v.Calendar.Inv.Quarter.SLOB</v>
      </c>
      <c r="G11" s="9" t="s">
        <v>86</v>
      </c>
      <c r="H11" s="11" t="str">
        <f t="shared" ref="H11:H25" si="4">"'"&amp;SUBSTITUTE(SUBSTITUTE(G11,"'","'&amp;chr(39)&amp;'"),"$","'&amp;chr(36)&amp;'")&amp;"'"</f>
        <v>'='&amp;chr(39)&amp;'Year=,Month=,YearMonth=,Quarter=,YearMonthNum={"&gt;='&amp;chr(39)&amp;'&amp;date(addmonths(Makedate(only(Year),NUM(only(Month))),-12),'&amp;chr(39)&amp;'YYYYMM'&amp;chr(39)&amp;')&amp;'&amp;chr(39)&amp;'&lt;='&amp;chr(39)&amp;'&amp;date(addmonths(Makedate(only(Year),NUM(only(Month))),-1),'&amp;chr(39)&amp;'YYYYMM'&amp;chr(39)&amp;')&amp;'&amp;chr(39)&amp;'"}'&amp;chr(39)&amp;''</v>
      </c>
      <c r="J11">
        <v>1</v>
      </c>
      <c r="K11">
        <v>0</v>
      </c>
      <c r="L11">
        <v>0</v>
      </c>
      <c r="M11">
        <v>0</v>
      </c>
    </row>
    <row r="12" spans="1:13" ht="45" hidden="1" x14ac:dyDescent="0.25">
      <c r="A12" s="17" t="s">
        <v>12</v>
      </c>
      <c r="B12" s="18" t="s">
        <v>13</v>
      </c>
      <c r="C12" s="18" t="s">
        <v>21</v>
      </c>
      <c r="D12" s="15" t="s">
        <v>30</v>
      </c>
      <c r="E12" s="15" t="s">
        <v>11</v>
      </c>
      <c r="F12" s="16" t="str">
        <f t="shared" si="2"/>
        <v>v.Calendar.Inv.YM.Destructions</v>
      </c>
      <c r="G12" s="9" t="s">
        <v>87</v>
      </c>
      <c r="H12" s="11" t="str">
        <f t="shared" si="4"/>
        <v>'=date(addmonths(quarterend(Makedate(only(Year),NUM(only(Month)))),-3),'&amp;chr(39)&amp;'YYYYMM'&amp;chr(39)&amp;')'</v>
      </c>
      <c r="J12">
        <v>1</v>
      </c>
      <c r="K12">
        <v>0</v>
      </c>
      <c r="L12">
        <v>0</v>
      </c>
      <c r="M12">
        <v>0</v>
      </c>
    </row>
    <row r="13" spans="1:13" ht="60" hidden="1" x14ac:dyDescent="0.25">
      <c r="A13" s="13" t="s">
        <v>12</v>
      </c>
      <c r="B13" s="14" t="s">
        <v>13</v>
      </c>
      <c r="C13" s="14" t="s">
        <v>21</v>
      </c>
      <c r="D13" s="15" t="s">
        <v>36</v>
      </c>
      <c r="E13" s="15" t="s">
        <v>109</v>
      </c>
      <c r="F13" s="16" t="str">
        <f t="shared" si="2"/>
        <v>v.Calendar.Inv.Evolution.Year</v>
      </c>
      <c r="G13" s="9" t="s">
        <v>111</v>
      </c>
      <c r="H13" s="11" t="str">
        <f t="shared" si="4"/>
        <v>'='&amp;chr(39)&amp;'Year=,Month=,YearMonth=,Quarter=,YearMonthNum={"&gt;='&amp;chr(39)&amp;'&amp;v.Calendar.Inv.YM.Year.Ini&amp;'&amp;chr(39)&amp;'&lt;='&amp;chr(39)&amp;'&amp;v.Calendar.Inv.YM.Selected&amp;'&amp;chr(39)&amp;'"}'&amp;chr(39)&amp;''</v>
      </c>
      <c r="J13">
        <v>1</v>
      </c>
      <c r="K13">
        <v>0</v>
      </c>
      <c r="L13">
        <v>0</v>
      </c>
      <c r="M13">
        <v>0</v>
      </c>
    </row>
    <row r="14" spans="1:13" ht="90" hidden="1" x14ac:dyDescent="0.25">
      <c r="A14" s="13" t="s">
        <v>12</v>
      </c>
      <c r="B14" s="18" t="s">
        <v>13</v>
      </c>
      <c r="C14" s="18" t="s">
        <v>116</v>
      </c>
      <c r="D14" s="15" t="s">
        <v>59</v>
      </c>
      <c r="E14" s="15" t="s">
        <v>16</v>
      </c>
      <c r="F14" s="16" t="str">
        <f t="shared" si="2"/>
        <v>v.Calendar.Dem.Trends.Selected</v>
      </c>
      <c r="G14" s="9" t="s">
        <v>61</v>
      </c>
      <c r="H14" s="11" t="str">
        <f t="shared" si="4"/>
        <v>'='&amp;chr(39)&amp;'Year=,Month=,YearMonth=,Quarter=,YearMonthNum={"&gt;='&amp;chr(39)&amp;'&amp;date(addmonths(Makedate(only(Year),NUM(only(Month))),-11),'&amp;chr(39)&amp;'YYYYMM'&amp;chr(39)&amp;')  &amp;'&amp;chr(39)&amp;'&lt;='&amp;chr(39)&amp;'&amp;Only(YearMonthNum)&amp;'&amp;chr(39)&amp;'"}'&amp;chr(39)&amp;''</v>
      </c>
      <c r="J14">
        <v>0</v>
      </c>
      <c r="K14">
        <v>1</v>
      </c>
      <c r="L14">
        <v>0</v>
      </c>
      <c r="M14">
        <v>0</v>
      </c>
    </row>
    <row r="15" spans="1:13" ht="90" hidden="1" x14ac:dyDescent="0.25">
      <c r="A15" s="13" t="s">
        <v>12</v>
      </c>
      <c r="B15" s="18" t="s">
        <v>13</v>
      </c>
      <c r="C15" s="18" t="s">
        <v>116</v>
      </c>
      <c r="D15" s="15" t="s">
        <v>59</v>
      </c>
      <c r="E15" s="15" t="s">
        <v>171</v>
      </c>
      <c r="F15" s="16" t="str">
        <f t="shared" si="2"/>
        <v>v.Calendar.Dem.Trends.Selected2</v>
      </c>
      <c r="G15" s="9" t="s">
        <v>172</v>
      </c>
      <c r="H15" s="11" t="str">
        <f t="shared" si="4"/>
        <v>'='&amp;chr(39)&amp;'Year=,Month=,YearMonth=,Quarter=,YearMonthNum={"&lt;='&amp;chr(39)&amp;'&amp;date(addmonths(Makedate(only(Year),NUM(only(Month))),11),'&amp;chr(39)&amp;'YYYYMM'&amp;chr(39)&amp;')  &amp;'&amp;chr(39)&amp;'&gt;='&amp;chr(39)&amp;'&amp;Only(YearMonthNum)&amp;'&amp;chr(39)&amp;'"}'&amp;chr(39)&amp;''</v>
      </c>
      <c r="J15">
        <v>0</v>
      </c>
      <c r="K15">
        <v>1</v>
      </c>
      <c r="L15">
        <v>0</v>
      </c>
      <c r="M15">
        <v>0</v>
      </c>
    </row>
    <row r="16" spans="1:13" ht="90" hidden="1" x14ac:dyDescent="0.25">
      <c r="A16" s="13" t="s">
        <v>12</v>
      </c>
      <c r="B16" s="18" t="s">
        <v>13</v>
      </c>
      <c r="C16" s="18" t="s">
        <v>116</v>
      </c>
      <c r="D16" s="15" t="s">
        <v>59</v>
      </c>
      <c r="E16" s="15" t="s">
        <v>173</v>
      </c>
      <c r="F16" s="16" t="str">
        <f t="shared" si="2"/>
        <v>v.Calendar.Dem.Trends.Selected3</v>
      </c>
      <c r="G16" s="9" t="s">
        <v>174</v>
      </c>
      <c r="H16" s="11" t="str">
        <f t="shared" si="4"/>
        <v>'='&amp;chr(39)&amp;'Year=,Month=,YearMonth=,Quarter=,YearMonthNum={"&lt;='&amp;chr(39)&amp;'&amp;date(addmonths(Makedate(only(Year),NUM(only(Month))),11),'&amp;chr(39)&amp;'YYYYMM'&amp;chr(39)&amp;')  &amp;'&amp;chr(39)&amp;'&gt;'&amp;chr(39)&amp;'&amp;Only(YearMonthNum)&amp;'&amp;chr(39)&amp;'"}'&amp;chr(39)&amp;''</v>
      </c>
      <c r="J16">
        <v>0</v>
      </c>
      <c r="K16">
        <v>1</v>
      </c>
      <c r="L16">
        <v>0</v>
      </c>
      <c r="M16">
        <v>0</v>
      </c>
    </row>
    <row r="17" spans="1:13" ht="45" hidden="1" x14ac:dyDescent="0.25">
      <c r="A17" t="s">
        <v>12</v>
      </c>
      <c r="B17" t="s">
        <v>197</v>
      </c>
      <c r="C17" s="18" t="s">
        <v>116</v>
      </c>
      <c r="D17" s="18" t="s">
        <v>198</v>
      </c>
      <c r="E17" s="18" t="s">
        <v>16</v>
      </c>
      <c r="F17" s="1" t="str">
        <f t="shared" si="2"/>
        <v>v.Field.Dem.RepCycle.Selected</v>
      </c>
      <c r="G17" s="28" t="s">
        <v>200</v>
      </c>
      <c r="H17" s="11" t="str">
        <f t="shared" si="4"/>
        <v>'='&amp;chr(39)&amp;'MaxString({'&amp;chr(36)&amp;'&lt;Year={'&amp;chr(39)&amp;'&amp;max({'&amp;chr(36)&amp;'&lt;SOURCE_ID={1}&gt;}Year)&amp;'&amp;chr(39)&amp;'}&gt;}%HIDE_REP_CICLE)'&amp;chr(39)&amp;''</v>
      </c>
      <c r="J17">
        <v>0</v>
      </c>
      <c r="K17">
        <v>1</v>
      </c>
      <c r="L17">
        <v>0</v>
      </c>
      <c r="M17">
        <v>0</v>
      </c>
    </row>
    <row r="18" spans="1:13" hidden="1" x14ac:dyDescent="0.25">
      <c r="A18" t="s">
        <v>12</v>
      </c>
      <c r="B18" t="s">
        <v>13</v>
      </c>
      <c r="C18" s="18" t="s">
        <v>116</v>
      </c>
      <c r="D18" s="18" t="s">
        <v>109</v>
      </c>
      <c r="E18" s="18" t="s">
        <v>329</v>
      </c>
      <c r="F18" s="1" t="str">
        <f t="shared" si="2"/>
        <v>v.Calendar.Dem.Year.Minus1</v>
      </c>
      <c r="G18" s="9" t="s">
        <v>333</v>
      </c>
      <c r="H18" s="11" t="str">
        <f t="shared" si="4"/>
        <v>'=num(Year(Today()))-1'</v>
      </c>
      <c r="J18">
        <v>0</v>
      </c>
      <c r="K18">
        <v>1</v>
      </c>
      <c r="L18">
        <v>0</v>
      </c>
      <c r="M18">
        <v>0</v>
      </c>
    </row>
    <row r="19" spans="1:13" hidden="1" x14ac:dyDescent="0.25">
      <c r="A19" t="s">
        <v>12</v>
      </c>
      <c r="B19" t="s">
        <v>13</v>
      </c>
      <c r="C19" s="18" t="s">
        <v>116</v>
      </c>
      <c r="D19" s="18" t="s">
        <v>109</v>
      </c>
      <c r="E19" s="18" t="s">
        <v>330</v>
      </c>
      <c r="F19" s="1" t="str">
        <f t="shared" si="2"/>
        <v>v.Calendar.Dem.Year.Current</v>
      </c>
      <c r="G19" s="9" t="s">
        <v>334</v>
      </c>
      <c r="H19" s="11" t="str">
        <f t="shared" si="4"/>
        <v>'=num(Year(Today()))'</v>
      </c>
      <c r="J19">
        <v>0</v>
      </c>
      <c r="K19">
        <v>1</v>
      </c>
      <c r="L19">
        <v>0</v>
      </c>
      <c r="M19">
        <v>0</v>
      </c>
    </row>
    <row r="20" spans="1:13" hidden="1" x14ac:dyDescent="0.25">
      <c r="A20" t="s">
        <v>12</v>
      </c>
      <c r="B20" t="s">
        <v>13</v>
      </c>
      <c r="C20" s="18" t="s">
        <v>116</v>
      </c>
      <c r="D20" s="18" t="s">
        <v>109</v>
      </c>
      <c r="E20" s="18" t="s">
        <v>331</v>
      </c>
      <c r="F20" s="1" t="str">
        <f t="shared" si="2"/>
        <v>v.Calendar.Dem.Year.Plus1</v>
      </c>
      <c r="G20" s="9" t="s">
        <v>335</v>
      </c>
      <c r="H20" s="11" t="str">
        <f t="shared" si="4"/>
        <v>'=num(Year(Today()))+1'</v>
      </c>
      <c r="J20">
        <v>0</v>
      </c>
      <c r="K20">
        <v>1</v>
      </c>
      <c r="L20">
        <v>0</v>
      </c>
      <c r="M20">
        <v>0</v>
      </c>
    </row>
    <row r="21" spans="1:13" hidden="1" x14ac:dyDescent="0.25">
      <c r="A21" t="s">
        <v>12</v>
      </c>
      <c r="B21" t="s">
        <v>13</v>
      </c>
      <c r="C21" s="18" t="s">
        <v>116</v>
      </c>
      <c r="D21" s="18" t="s">
        <v>109</v>
      </c>
      <c r="E21" s="18" t="s">
        <v>332</v>
      </c>
      <c r="F21" s="1" t="str">
        <f t="shared" si="2"/>
        <v>v.Calendar.Dem.Year.Plus2</v>
      </c>
      <c r="G21" s="9" t="s">
        <v>336</v>
      </c>
      <c r="H21" s="11" t="str">
        <f t="shared" si="4"/>
        <v>'=num(Year(Today()))+2'</v>
      </c>
      <c r="J21">
        <v>0</v>
      </c>
      <c r="K21">
        <v>1</v>
      </c>
      <c r="L21">
        <v>0</v>
      </c>
      <c r="M21">
        <v>0</v>
      </c>
    </row>
    <row r="22" spans="1:13" s="15" customFormat="1" ht="18.75" hidden="1" customHeight="1" x14ac:dyDescent="0.25">
      <c r="A22" s="17" t="s">
        <v>12</v>
      </c>
      <c r="B22" s="18" t="s">
        <v>22</v>
      </c>
      <c r="C22" s="18" t="s">
        <v>21</v>
      </c>
      <c r="D22" s="15" t="s">
        <v>48</v>
      </c>
      <c r="E22" s="15" t="s">
        <v>380</v>
      </c>
      <c r="F22" s="16" t="str">
        <f t="shared" ref="F22" si="5">CONCATENATE(A22,".",B22,".",C22,".",D22,".",E22)</f>
        <v>v.Aux.Inv.Expression.DividerK</v>
      </c>
      <c r="G22" s="9" t="s">
        <v>381</v>
      </c>
      <c r="H22" s="9" t="str">
        <f t="shared" si="4"/>
        <v>'/1000'</v>
      </c>
      <c r="J22">
        <v>1</v>
      </c>
      <c r="K22">
        <v>0</v>
      </c>
      <c r="L22">
        <v>0</v>
      </c>
      <c r="M22">
        <v>0</v>
      </c>
    </row>
    <row r="23" spans="1:13" hidden="1" x14ac:dyDescent="0.25">
      <c r="A23" s="3" t="s">
        <v>12</v>
      </c>
      <c r="B23" s="4" t="s">
        <v>13</v>
      </c>
      <c r="C23" s="4" t="s">
        <v>21</v>
      </c>
      <c r="D23" t="s">
        <v>493</v>
      </c>
      <c r="E23" t="s">
        <v>16</v>
      </c>
      <c r="F23" s="1" t="str">
        <f>CONCATENATE(A23,".",B23,".",C23,".",D23,".",E23)</f>
        <v>v.Calendar.Inv.LastYear.Selected</v>
      </c>
      <c r="G23" s="9" t="s">
        <v>492</v>
      </c>
      <c r="H23" s="9" t="str">
        <f>"'"&amp;SUBSTITUTE(SUBSTITUTE(G23,"'","'&amp;chr(39)&amp;'"),"$","'&amp;chr(36)&amp;'")&amp;"'"</f>
        <v>'=Only(Year-1)'</v>
      </c>
      <c r="J23">
        <v>1</v>
      </c>
      <c r="K23">
        <v>0</v>
      </c>
      <c r="L23">
        <v>0</v>
      </c>
      <c r="M23">
        <v>0</v>
      </c>
    </row>
    <row r="24" spans="1:13" hidden="1" x14ac:dyDescent="0.25">
      <c r="A24" t="s">
        <v>12</v>
      </c>
      <c r="B24" s="31" t="s">
        <v>22</v>
      </c>
      <c r="C24" s="31" t="s">
        <v>21</v>
      </c>
      <c r="D24" s="31" t="s">
        <v>11</v>
      </c>
      <c r="E24" s="31" t="s">
        <v>497</v>
      </c>
      <c r="F24" s="1" t="str">
        <f>CONCATENATE(A24,".",B24,".",C24,".",D24,".",E24)</f>
        <v>v.Aux.Inv.Destructions.Month_Value</v>
      </c>
      <c r="G24" s="9" t="s">
        <v>496</v>
      </c>
      <c r="H24" s="9" t="str">
        <f t="shared" si="4"/>
        <v>''</v>
      </c>
      <c r="J24">
        <v>1</v>
      </c>
      <c r="K24">
        <v>0</v>
      </c>
      <c r="L24">
        <v>0</v>
      </c>
      <c r="M24">
        <v>0</v>
      </c>
    </row>
    <row r="25" spans="1:13" hidden="1" x14ac:dyDescent="0.25">
      <c r="A25" t="s">
        <v>12</v>
      </c>
      <c r="B25" s="31" t="s">
        <v>13</v>
      </c>
      <c r="C25" s="31" t="s">
        <v>21</v>
      </c>
      <c r="D25" s="31" t="s">
        <v>499</v>
      </c>
      <c r="E25" s="31" t="s">
        <v>16</v>
      </c>
      <c r="F25" s="1" t="str">
        <f>CONCATENATE(A25,".",B25,".",C25,".",D25,".",E25)</f>
        <v>v.Calendar.Inv.YearQuarter.Selected</v>
      </c>
      <c r="G25" s="9" t="s">
        <v>498</v>
      </c>
      <c r="H25" s="9" t="str">
        <f t="shared" si="4"/>
        <v>'=Only(YearQuarter)'</v>
      </c>
      <c r="J25">
        <v>1</v>
      </c>
      <c r="K25">
        <v>0</v>
      </c>
      <c r="L25">
        <v>0</v>
      </c>
      <c r="M25">
        <v>0</v>
      </c>
    </row>
    <row r="26" spans="1:13" s="15" customFormat="1" ht="120" hidden="1" x14ac:dyDescent="0.25">
      <c r="A26" s="17" t="s">
        <v>12</v>
      </c>
      <c r="B26" s="18" t="s">
        <v>13</v>
      </c>
      <c r="C26" s="18" t="s">
        <v>21</v>
      </c>
      <c r="D26" s="15" t="s">
        <v>85</v>
      </c>
      <c r="E26" s="15" t="s">
        <v>516</v>
      </c>
      <c r="F26" s="16" t="str">
        <f t="shared" ref="F26:F27" si="6">CONCATENATE(A26,".",B26,".",C26,".",D26,".",E26)</f>
        <v>v.Calendar.Inv.Quarter.SLOB.new</v>
      </c>
      <c r="G26" s="9" t="s">
        <v>521</v>
      </c>
      <c r="H26" s="11" t="str">
        <f t="shared" ref="H26:H27" si="7">"'"&amp;SUBSTITUTE(SUBSTITUTE(G26,"'","'&amp;chr(39)&amp;'"),"$","'&amp;chr(36)&amp;'")&amp;"'"</f>
        <v>'='&amp;chr(39)&amp;'Year=,Month=,YearMonth=,Quarter=,YearMonthNum={"&gt;='&amp;chr(39)&amp;'&amp;date(addmonths(quarterend(Makedate(only(Year),NUM(only(Month)))),-14),'&amp;chr(39)&amp;'YYYYMM'&amp;chr(39)&amp;')&amp;'&amp;chr(39)&amp;'&lt;='&amp;chr(39)&amp;'&amp;date(quarterend(Makedate(only(Year),NUM(only(Month)))),'&amp;chr(39)&amp;'YYYYMM'&amp;chr(39)&amp;')&amp;'&amp;chr(39)&amp;'"}'&amp;chr(39)&amp;''</v>
      </c>
      <c r="J26">
        <v>1</v>
      </c>
      <c r="K26">
        <v>0</v>
      </c>
      <c r="L26">
        <v>0</v>
      </c>
      <c r="M26">
        <v>0</v>
      </c>
    </row>
    <row r="27" spans="1:13" ht="15" hidden="1" customHeight="1" x14ac:dyDescent="0.25">
      <c r="A27" t="s">
        <v>12</v>
      </c>
      <c r="B27" s="18" t="s">
        <v>22</v>
      </c>
      <c r="C27" s="18" t="s">
        <v>21</v>
      </c>
      <c r="D27" s="18" t="s">
        <v>653</v>
      </c>
      <c r="E27" s="18" t="s">
        <v>652</v>
      </c>
      <c r="F27" s="16" t="str">
        <f t="shared" si="6"/>
        <v>v.Aux.Inv.SS.Index</v>
      </c>
      <c r="G27" s="9">
        <v>0</v>
      </c>
      <c r="H27" s="11" t="str">
        <f t="shared" si="7"/>
        <v>'0'</v>
      </c>
      <c r="J27" s="42">
        <v>1</v>
      </c>
      <c r="K27" s="42">
        <v>0</v>
      </c>
      <c r="L27" s="42">
        <v>0</v>
      </c>
      <c r="M27" s="42">
        <v>0</v>
      </c>
    </row>
    <row r="28" spans="1:13" s="42" customFormat="1" ht="15" hidden="1" customHeight="1" x14ac:dyDescent="0.25">
      <c r="A28" s="42" t="s">
        <v>12</v>
      </c>
      <c r="B28" s="18" t="s">
        <v>22</v>
      </c>
      <c r="C28" s="18" t="s">
        <v>21</v>
      </c>
      <c r="D28" s="18" t="s">
        <v>746</v>
      </c>
      <c r="E28" s="18" t="s">
        <v>299</v>
      </c>
      <c r="F28" s="16" t="str">
        <f t="shared" ref="F28" si="8">CONCATENATE(A28,".",B28,".",C28,".",D28,".",E28)</f>
        <v>v.Aux.Inv.Latest.YearMonth</v>
      </c>
      <c r="G28" s="9" t="s">
        <v>765</v>
      </c>
      <c r="H28" s="11" t="str">
        <f t="shared" ref="H28" si="9">"'"&amp;SUBSTITUTE(SUBSTITUTE(G28,"'","'&amp;chr(39)&amp;'"),"$","'&amp;chr(36)&amp;'")&amp;"'"</f>
        <v>'=if(getselectedcount(Month)&gt;0 and getselectedcount(Year)&gt;0, YearMonth, max({1&lt;SOURCE_ID={'&amp;chr(39)&amp;'22'&amp;chr(39)&amp;'}&gt;} YearMonth))
'</v>
      </c>
      <c r="J28" s="42">
        <v>1</v>
      </c>
      <c r="K28" s="42">
        <v>0</v>
      </c>
      <c r="L28" s="42">
        <v>0</v>
      </c>
      <c r="M28" s="42">
        <v>0</v>
      </c>
    </row>
    <row r="29" spans="1:13" s="42" customFormat="1" ht="15" hidden="1" customHeight="1" x14ac:dyDescent="0.25">
      <c r="A29" s="42" t="s">
        <v>12</v>
      </c>
      <c r="B29" s="18" t="s">
        <v>22</v>
      </c>
      <c r="C29" s="18" t="s">
        <v>21</v>
      </c>
      <c r="D29" s="18" t="s">
        <v>747</v>
      </c>
      <c r="E29" s="18" t="s">
        <v>299</v>
      </c>
      <c r="F29" s="16" t="str">
        <f t="shared" ref="F29:F31" si="10">CONCATENATE(A29,".",B29,".",C29,".",D29,".",E29)</f>
        <v>v.Aux.Inv.Actuals.YearMonth</v>
      </c>
      <c r="G29" s="9" t="s">
        <v>750</v>
      </c>
      <c r="H29" s="11" t="str">
        <f t="shared" ref="H29:H31" si="11">"'"&amp;SUBSTITUTE(SUBSTITUTE(G29,"'","'&amp;chr(39)&amp;'"),"$","'&amp;chr(36)&amp;'")&amp;"'"</f>
        <v>'Date(AddMonths(Date#(v.Aux.Inv.Latest.YearMonth, '&amp;chr(39)&amp;'YYYYMM'&amp;chr(39)&amp;'), '&amp;chr(36)&amp;'1), '&amp;chr(39)&amp;'YYYYMM'&amp;chr(39)&amp;')'</v>
      </c>
      <c r="J29" s="42">
        <v>1</v>
      </c>
      <c r="K29" s="42">
        <v>0</v>
      </c>
      <c r="L29" s="42">
        <v>0</v>
      </c>
      <c r="M29" s="42">
        <v>0</v>
      </c>
    </row>
    <row r="30" spans="1:13" s="42" customFormat="1" ht="15" hidden="1" customHeight="1" x14ac:dyDescent="0.25">
      <c r="A30" s="42" t="s">
        <v>12</v>
      </c>
      <c r="B30" s="18" t="s">
        <v>22</v>
      </c>
      <c r="C30" s="18" t="s">
        <v>21</v>
      </c>
      <c r="D30" s="18" t="s">
        <v>746</v>
      </c>
      <c r="E30" s="18" t="s">
        <v>109</v>
      </c>
      <c r="F30" s="16" t="str">
        <f t="shared" si="10"/>
        <v>v.Aux.Inv.Latest.Year</v>
      </c>
      <c r="G30" s="9" t="s">
        <v>775</v>
      </c>
      <c r="H30" s="11" t="str">
        <f t="shared" si="11"/>
        <v>'=if( getselectedcount(Year)&gt;0, Year-1, max({1&lt;SOURCE_ID={'&amp;chr(39)&amp;'22'&amp;chr(39)&amp;'}&gt;} Year)-1)
'</v>
      </c>
      <c r="J30" s="42">
        <v>1</v>
      </c>
      <c r="K30" s="42">
        <v>0</v>
      </c>
      <c r="L30" s="42">
        <v>0</v>
      </c>
      <c r="M30" s="42">
        <v>0</v>
      </c>
    </row>
    <row r="31" spans="1:13" s="42" customFormat="1" ht="15" hidden="1" customHeight="1" x14ac:dyDescent="0.25">
      <c r="A31" s="42" t="s">
        <v>12</v>
      </c>
      <c r="B31" s="18" t="s">
        <v>22</v>
      </c>
      <c r="C31" s="18" t="s">
        <v>21</v>
      </c>
      <c r="D31" s="18" t="s">
        <v>747</v>
      </c>
      <c r="E31" s="18" t="s">
        <v>749</v>
      </c>
      <c r="F31" s="16" t="str">
        <f t="shared" si="10"/>
        <v>v.Aux.Inv.Actuals.YearMonth.ColumnHeader</v>
      </c>
      <c r="G31" s="9" t="s">
        <v>773</v>
      </c>
      <c r="H31" s="11" t="str">
        <f t="shared" si="11"/>
        <v>'Date('&amp;chr(36)&amp;'(v.Aux.Inv.Actuals.YearMonth('&amp;chr(36)&amp;'1)), '&amp;chr(39)&amp;'MMM-YY'&amp;chr(39)&amp;') &amp; '&amp;chr(39)&amp;' ('&amp;chr(36)&amp;'K)'&amp;chr(39)&amp;''</v>
      </c>
      <c r="J31" s="42">
        <v>1</v>
      </c>
      <c r="K31" s="42">
        <v>0</v>
      </c>
      <c r="L31" s="42">
        <v>0</v>
      </c>
      <c r="M31" s="42">
        <v>0</v>
      </c>
    </row>
    <row r="32" spans="1:13" s="42" customFormat="1" ht="15" hidden="1" customHeight="1" x14ac:dyDescent="0.25">
      <c r="A32" s="42" t="s">
        <v>12</v>
      </c>
      <c r="B32" s="18" t="s">
        <v>22</v>
      </c>
      <c r="C32" s="18" t="s">
        <v>21</v>
      </c>
      <c r="D32" s="18" t="s">
        <v>747</v>
      </c>
      <c r="E32" s="18" t="s">
        <v>770</v>
      </c>
      <c r="F32" s="16" t="str">
        <f t="shared" ref="F32" si="12">CONCATENATE(A32,".",B32,".",C32,".",D32,".",E32)</f>
        <v>v.Aux.Inv.Actuals.YearMonth.ColumnHeader.MM</v>
      </c>
      <c r="G32" s="9" t="s">
        <v>771</v>
      </c>
      <c r="H32" s="11" t="str">
        <f t="shared" ref="H32" si="13">"'"&amp;SUBSTITUTE(SUBSTITUTE(G32,"'","'&amp;chr(39)&amp;'"),"$","'&amp;chr(36)&amp;'")&amp;"'"</f>
        <v>'Date('&amp;chr(36)&amp;'(v.Aux.Inv.Actuals.YearMonth('&amp;chr(36)&amp;'1)), '&amp;chr(39)&amp;'MMM-YY'&amp;chr(39)&amp;') &amp; '&amp;chr(39)&amp;' ('&amp;chr(36)&amp;'MM)'&amp;chr(39)&amp;''</v>
      </c>
      <c r="J32" s="42">
        <v>1</v>
      </c>
      <c r="K32" s="42">
        <v>0</v>
      </c>
      <c r="L32" s="42">
        <v>0</v>
      </c>
      <c r="M32" s="42">
        <v>0</v>
      </c>
    </row>
    <row r="33" spans="1:13" s="42" customFormat="1" ht="15" hidden="1" customHeight="1" x14ac:dyDescent="0.25">
      <c r="A33" s="42" t="s">
        <v>12</v>
      </c>
      <c r="B33" s="18" t="s">
        <v>22</v>
      </c>
      <c r="C33" s="18" t="s">
        <v>21</v>
      </c>
      <c r="D33" s="18" t="s">
        <v>747</v>
      </c>
      <c r="E33" s="18" t="s">
        <v>758</v>
      </c>
      <c r="F33" s="16" t="str">
        <f t="shared" ref="F33" si="14">CONCATENATE(A33,".",B33,".",C33,".",D33,".",E33)</f>
        <v>v.Aux.Inv.Actuals.YearMonth.ColumnHeader.Unit</v>
      </c>
      <c r="G33" s="9" t="s">
        <v>759</v>
      </c>
      <c r="H33" s="11" t="str">
        <f t="shared" ref="H33" si="15">"'"&amp;SUBSTITUTE(SUBSTITUTE(G33,"'","'&amp;chr(39)&amp;'"),"$","'&amp;chr(36)&amp;'")&amp;"'"</f>
        <v>'Date('&amp;chr(36)&amp;'(v.Aux.Inv.Actuals.YearMonth('&amp;chr(36)&amp;'1)), '&amp;chr(39)&amp;'MMM-YY'&amp;chr(39)&amp;') &amp; '&amp;chr(39)&amp;' (#)'&amp;chr(39)&amp;''</v>
      </c>
      <c r="J33" s="42">
        <v>1</v>
      </c>
      <c r="K33" s="42">
        <v>0</v>
      </c>
      <c r="L33" s="42">
        <v>0</v>
      </c>
      <c r="M33" s="42">
        <v>0</v>
      </c>
    </row>
    <row r="34" spans="1:13" s="42" customFormat="1" ht="15" hidden="1" customHeight="1" x14ac:dyDescent="0.25">
      <c r="A34" s="42" t="s">
        <v>12</v>
      </c>
      <c r="B34" s="18" t="s">
        <v>22</v>
      </c>
      <c r="C34" s="18" t="s">
        <v>21</v>
      </c>
      <c r="D34" s="18" t="s">
        <v>747</v>
      </c>
      <c r="E34" s="18" t="s">
        <v>766</v>
      </c>
      <c r="F34" s="16" t="str">
        <f t="shared" ref="F34" si="16">CONCATENATE(A34,".",B34,".",C34,".",D34,".",E34)</f>
        <v>v.Aux.Inv.Actuals.YearMonth.ColumnHeader.Cost</v>
      </c>
      <c r="G34" s="9" t="s">
        <v>774</v>
      </c>
      <c r="H34" s="11" t="str">
        <f t="shared" ref="H34" si="17">"'"&amp;SUBSTITUTE(SUBSTITUTE(G34,"'","'&amp;chr(39)&amp;'"),"$","'&amp;chr(36)&amp;'")&amp;"'"</f>
        <v>''&amp;chr(39)&amp;'System Cost '&amp;chr(39)&amp;'&amp;Year(Date('&amp;chr(36)&amp;'(v.Aux.Inv.Actuals.YearMonth('&amp;chr(36)&amp;'1)), '&amp;chr(39)&amp;'MMM-YY'&amp;chr(39)&amp;')) &amp; '&amp;chr(39)&amp;' ('&amp;chr(36)&amp;')'&amp;chr(39)&amp;''</v>
      </c>
      <c r="J34" s="42">
        <v>1</v>
      </c>
      <c r="K34" s="42">
        <v>0</v>
      </c>
      <c r="L34" s="42">
        <v>0</v>
      </c>
      <c r="M34" s="42">
        <v>0</v>
      </c>
    </row>
    <row r="35" spans="1:13" s="42" customFormat="1" ht="15" hidden="1" customHeight="1" x14ac:dyDescent="0.25">
      <c r="A35" s="42" t="s">
        <v>12</v>
      </c>
      <c r="B35" s="18" t="s">
        <v>22</v>
      </c>
      <c r="C35" s="18" t="s">
        <v>21</v>
      </c>
      <c r="D35" s="18" t="s">
        <v>747</v>
      </c>
      <c r="E35" s="18" t="s">
        <v>760</v>
      </c>
      <c r="F35" s="16" t="str">
        <f t="shared" ref="F35" si="18">CONCATENATE(A35,".",B35,".",C35,".",D35,".",E35)</f>
        <v>v.Aux.Inv.Actuals.Variance</v>
      </c>
      <c r="G35" s="9" t="s">
        <v>761</v>
      </c>
      <c r="H35" s="11" t="str">
        <f t="shared" ref="H35" si="19">"'"&amp;SUBSTITUTE(SUBSTITUTE(G35,"'","'&amp;chr(39)&amp;'"),"$","'&amp;chr(36)&amp;'")&amp;"'"</f>
        <v>'=Num((Sum({'&amp;chr(36)&amp;'&lt; SOURCE_ID={22}, m.Rollup={0}&gt;}[Stock Value @ Inventory (USD)]) - 
Sum({'&amp;chr(36)&amp;'&lt;[Pi.Projection name]={'&amp;chr(39)&amp;''&amp;chr(36)&amp;'(=Projection)'&amp;chr(39)&amp;'}&gt;}[Pi.Projection]))/1000000, '&amp;chr(39)&amp;'##,###.##'&amp;chr(39)&amp;')'</v>
      </c>
      <c r="J35" s="42">
        <v>1</v>
      </c>
      <c r="K35" s="42">
        <v>0</v>
      </c>
      <c r="L35" s="42">
        <v>0</v>
      </c>
      <c r="M35" s="42">
        <v>0</v>
      </c>
    </row>
    <row r="36" spans="1:13" s="42" customFormat="1" ht="15" hidden="1" customHeight="1" x14ac:dyDescent="0.25">
      <c r="A36" s="42" t="s">
        <v>12</v>
      </c>
      <c r="B36" s="18" t="s">
        <v>22</v>
      </c>
      <c r="C36" s="18" t="s">
        <v>21</v>
      </c>
      <c r="D36" s="18" t="s">
        <v>784</v>
      </c>
      <c r="E36" s="18" t="s">
        <v>785</v>
      </c>
      <c r="F36" s="16" t="str">
        <f t="shared" ref="F36:F37" si="20">CONCATENATE(A36,".",B36,".",C36,".",D36,".",E36)</f>
        <v>v.Aux.Inv.Scroll.Aggr</v>
      </c>
      <c r="G36" s="9" t="s">
        <v>790</v>
      </c>
      <c r="H36" s="11" t="str">
        <f t="shared" ref="H36:H37" si="21">"'"&amp;SUBSTITUTE(SUBSTITUTE(G36,"'","'&amp;chr(39)&amp;'"),"$","'&amp;chr(36)&amp;'")&amp;"'"</f>
        <v>'Aggr(Only({1&lt;%HIDE_SCROLL=-{'&amp;chr(36)&amp;'(v.Aux.Inv.Scroll.Exclude)}&gt;} %HIDE_SCROLL ), %HIDE_SCROLL)'</v>
      </c>
      <c r="J36" s="42">
        <v>1</v>
      </c>
      <c r="K36" s="42">
        <v>0</v>
      </c>
      <c r="L36" s="42">
        <v>0</v>
      </c>
      <c r="M36" s="42">
        <v>0</v>
      </c>
    </row>
    <row r="37" spans="1:13" s="42" customFormat="1" ht="15" hidden="1" customHeight="1" x14ac:dyDescent="0.25">
      <c r="A37" s="42" t="s">
        <v>12</v>
      </c>
      <c r="B37" s="18" t="s">
        <v>22</v>
      </c>
      <c r="C37" s="18" t="s">
        <v>21</v>
      </c>
      <c r="D37" s="18" t="s">
        <v>784</v>
      </c>
      <c r="E37" s="18" t="s">
        <v>786</v>
      </c>
      <c r="F37" s="16" t="str">
        <f t="shared" si="20"/>
        <v>v.Aux.Inv.Scroll.MaxNoOfColumns</v>
      </c>
      <c r="G37" s="9">
        <v>19</v>
      </c>
      <c r="H37" s="11" t="str">
        <f t="shared" si="21"/>
        <v>'19'</v>
      </c>
      <c r="J37" s="42">
        <v>1</v>
      </c>
      <c r="K37" s="42">
        <v>0</v>
      </c>
      <c r="L37" s="42">
        <v>0</v>
      </c>
      <c r="M37" s="42">
        <v>0</v>
      </c>
    </row>
    <row r="38" spans="1:13" s="42" customFormat="1" ht="15" hidden="1" customHeight="1" x14ac:dyDescent="0.25">
      <c r="A38" s="42" t="s">
        <v>12</v>
      </c>
      <c r="B38" s="18" t="s">
        <v>22</v>
      </c>
      <c r="C38" s="18" t="s">
        <v>21</v>
      </c>
      <c r="D38" s="18" t="s">
        <v>784</v>
      </c>
      <c r="E38" s="18" t="s">
        <v>787</v>
      </c>
      <c r="F38" s="16" t="str">
        <f t="shared" ref="F38" si="22">CONCATENATE(A38,".",B38,".",C38,".",D38,".",E38)</f>
        <v>v.Aux.Inv.Scroll.Exclude</v>
      </c>
      <c r="G38" s="9" t="s">
        <v>789</v>
      </c>
      <c r="H38" s="11" t="str">
        <f t="shared" ref="H38" si="23">"'"&amp;SUBSTITUTE(SUBSTITUTE(G38,"'","'&amp;chr(39)&amp;'"),"$","'&amp;chr(36)&amp;'")&amp;"'"</f>
        <v>'=if(Ceil(right('&amp;chr(36)&amp;'(v.Aux.Inv.Latest.YearMonth),2)/3)=1, 14&amp;chr(44)&amp;15&amp;chr(44)&amp;18&amp;chr(44)&amp;19,
 if(Ceil(right('&amp;chr(36)&amp;'(v.Aux.Inv.Latest.YearMonth),2)/3)=2 or Ceil(right('&amp;chr(36)&amp;'(v.Aux.Inv.Latest.YearMonth),2)/3)=3, 15&amp;chr(44)&amp;19) )'</v>
      </c>
      <c r="J38" s="42">
        <v>1</v>
      </c>
      <c r="K38" s="42">
        <v>0</v>
      </c>
      <c r="L38" s="42">
        <v>0</v>
      </c>
      <c r="M38" s="42">
        <v>0</v>
      </c>
    </row>
    <row r="39" spans="1:13" s="42" customFormat="1" ht="15" hidden="1" customHeight="1" x14ac:dyDescent="0.25">
      <c r="A39" s="42" t="s">
        <v>12</v>
      </c>
      <c r="B39" s="18" t="s">
        <v>22</v>
      </c>
      <c r="C39" s="18" t="s">
        <v>21</v>
      </c>
      <c r="D39" s="18" t="s">
        <v>784</v>
      </c>
      <c r="E39" s="18" t="s">
        <v>788</v>
      </c>
      <c r="F39" s="16" t="str">
        <f t="shared" ref="F39" si="24">CONCATENATE(A39,".",B39,".",C39,".",D39,".",E39)</f>
        <v>v.Aux.Inv.Scroll.Conditional</v>
      </c>
      <c r="G39" s="9" t="s">
        <v>793</v>
      </c>
      <c r="H39" s="11" t="str">
        <f t="shared" ref="H39" si="25">"'"&amp;SUBSTITUTE(SUBSTITUTE(G39,"'","'&amp;chr(39)&amp;'"),"$","'&amp;chr(36)&amp;'")&amp;"'"</f>
        <v>'Match('&amp;chr(39)&amp;''&amp;chr(36)&amp;'1'&amp;chr(39)&amp;','&amp;chr(36)&amp;'(=chr(39)&amp;replace(PurgeChar(GetFieldSelections(%HIDE_SCROLL, chr(39)&amp;'&amp;chr(39)&amp;','&amp;chr(39)&amp;'&amp;chr(39), 20),'&amp;chr(39)&amp;'()'&amp;chr(39)&amp;'), '&amp;chr(39)&amp;'|'&amp;chr(39)&amp;', chr(39)&amp;'&amp;chr(39)&amp;','&amp;chr(39)&amp;'&amp;chr(39))&amp;chr(39)))&lt;&gt;0'</v>
      </c>
      <c r="J39" s="42">
        <v>1</v>
      </c>
      <c r="K39" s="42">
        <v>0</v>
      </c>
      <c r="L39" s="42">
        <v>0</v>
      </c>
      <c r="M39" s="42">
        <v>0</v>
      </c>
    </row>
    <row r="40" spans="1:13" s="42" customFormat="1" ht="15" hidden="1" customHeight="1" x14ac:dyDescent="0.25">
      <c r="A40" s="42" t="s">
        <v>12</v>
      </c>
      <c r="B40" s="18" t="s">
        <v>22</v>
      </c>
      <c r="C40" s="18" t="s">
        <v>21</v>
      </c>
      <c r="D40" s="18" t="s">
        <v>784</v>
      </c>
      <c r="E40" s="18" t="s">
        <v>791</v>
      </c>
      <c r="F40" s="16" t="str">
        <f t="shared" ref="F40" si="26">CONCATENATE(A40,".",B40,".",C40,".",D40,".",E40)</f>
        <v>v.Aux.Inv.Scroll.QuarterChange</v>
      </c>
      <c r="G40" s="9" t="s">
        <v>794</v>
      </c>
      <c r="H40" s="11" t="str">
        <f t="shared" ref="H40" si="27">"'"&amp;SUBSTITUTE(SUBSTITUTE(G40,"'","'&amp;chr(39)&amp;'"),"$","'&amp;chr(36)&amp;'")&amp;"'"</f>
        <v>'=Ceil(Ceil(right('&amp;chr(36)&amp;'(v.Aux.Inv.Latest.YearMonth),2)/3)/1.5)'</v>
      </c>
      <c r="J40" s="42">
        <v>1</v>
      </c>
      <c r="K40" s="42">
        <v>0</v>
      </c>
      <c r="L40" s="42">
        <v>0</v>
      </c>
      <c r="M40" s="42">
        <v>0</v>
      </c>
    </row>
    <row r="41" spans="1:13" s="42" customFormat="1" ht="15" hidden="1" customHeight="1" x14ac:dyDescent="0.25">
      <c r="A41" s="42" t="s">
        <v>12</v>
      </c>
      <c r="B41" s="18" t="s">
        <v>22</v>
      </c>
      <c r="C41" s="18" t="s">
        <v>21</v>
      </c>
      <c r="D41" s="18" t="s">
        <v>784</v>
      </c>
      <c r="E41" s="18" t="s">
        <v>792</v>
      </c>
      <c r="F41" s="16" t="str">
        <f t="shared" ref="F41" si="28">CONCATENATE(A41,".",B41,".",C41,".",D41,".",E41)</f>
        <v>v.Aux.Inv.Scroll.Selection</v>
      </c>
      <c r="G41" s="9" t="s">
        <v>795</v>
      </c>
      <c r="H41" s="11" t="str">
        <f t="shared" ref="H41" si="29">"'"&amp;SUBSTITUTE(SUBSTITUTE(G41,"'","'&amp;chr(39)&amp;'"),"$","'&amp;chr(36)&amp;'")&amp;"'"</f>
        <v>'='&amp;chr(39)&amp;'('&amp;chr(39)&amp;'&amp;Concat({1&lt;%HIDE_SCROLL=-{'&amp;chr(36)&amp;'(v.Aux.Inv.Scroll.Exclude)}*{"&lt;='&amp;chr(36)&amp;'(=15+(3-v.Aux.Inv.Scroll.QuarterChange))"}&gt;} %HIDE_SCROLL, '&amp;chr(39)&amp;'|'&amp;chr(39)&amp;',%HIDE_SCROLL)&amp;'&amp;chr(39)&amp;')'&amp;chr(39)&amp;''</v>
      </c>
      <c r="J41" s="42">
        <v>1</v>
      </c>
      <c r="K41" s="42">
        <v>0</v>
      </c>
      <c r="L41" s="42">
        <v>0</v>
      </c>
      <c r="M41" s="42">
        <v>0</v>
      </c>
    </row>
    <row r="42" spans="1:13" s="57" customFormat="1" ht="15" customHeight="1" x14ac:dyDescent="0.25">
      <c r="A42" s="57" t="s">
        <v>12</v>
      </c>
      <c r="B42" s="18" t="s">
        <v>22</v>
      </c>
      <c r="C42" s="18" t="s">
        <v>21</v>
      </c>
      <c r="D42" s="18" t="s">
        <v>829</v>
      </c>
      <c r="E42" s="18" t="s">
        <v>830</v>
      </c>
      <c r="F42" s="16" t="str">
        <f t="shared" ref="F42" si="30">CONCATENATE(A42,".",B42,".",C42,".",D42,".",E42)</f>
        <v>v.Aux.Inv.Reload.Time</v>
      </c>
      <c r="G42" s="9" t="s">
        <v>831</v>
      </c>
      <c r="H42" s="11" t="str">
        <f t="shared" ref="H42" si="31">"'"&amp;SUBSTITUTE(SUBSTITUTE(G42,"'","'&amp;chr(39)&amp;'"),"$","'&amp;chr(36)&amp;'")&amp;"'"</f>
        <v>'=TimeStamp(ReloadTime(), '&amp;chr(39)&amp;'D MMM YYYY hh:ss'&amp;chr(39)&amp;')'</v>
      </c>
      <c r="J42" s="57">
        <v>1</v>
      </c>
      <c r="K42" s="57">
        <v>0</v>
      </c>
      <c r="L42" s="57">
        <v>0</v>
      </c>
      <c r="M42" s="57">
        <v>0</v>
      </c>
    </row>
    <row r="43" spans="1:13" s="57" customFormat="1" ht="15" hidden="1" customHeight="1" x14ac:dyDescent="0.25">
      <c r="A43" s="57" t="s">
        <v>12</v>
      </c>
      <c r="B43" s="18" t="s">
        <v>22</v>
      </c>
      <c r="C43" s="18" t="s">
        <v>21</v>
      </c>
      <c r="D43" s="18" t="s">
        <v>832</v>
      </c>
      <c r="E43" s="18" t="s">
        <v>833</v>
      </c>
      <c r="F43" s="16" t="str">
        <f t="shared" ref="F43" si="32">CONCATENATE(A43,".",B43,".",C43,".",D43,".",E43)</f>
        <v>v.Aux.Inv.Refresh.ShowCondition</v>
      </c>
      <c r="G43" s="9" t="s">
        <v>842</v>
      </c>
      <c r="H43" s="11" t="str">
        <f t="shared" ref="H43" si="33">"'"&amp;SUBSTITUTE(SUBSTITUTE(G43,"'","'&amp;chr(39)&amp;'"),"$","'&amp;chr(36)&amp;'")&amp;"'"</f>
        <v>'=max(%HIDE_REFRESHRIGHTS)'</v>
      </c>
      <c r="J43" s="57">
        <v>1</v>
      </c>
      <c r="K43" s="57">
        <v>0</v>
      </c>
      <c r="L43" s="57">
        <v>0</v>
      </c>
      <c r="M43" s="57">
        <v>0</v>
      </c>
    </row>
    <row r="44" spans="1:13" s="57" customFormat="1" ht="15" customHeight="1" x14ac:dyDescent="0.25">
      <c r="A44" s="57" t="s">
        <v>12</v>
      </c>
      <c r="B44" s="18" t="s">
        <v>22</v>
      </c>
      <c r="C44" s="18" t="s">
        <v>21</v>
      </c>
      <c r="D44" s="18" t="s">
        <v>829</v>
      </c>
      <c r="E44" s="18" t="s">
        <v>834</v>
      </c>
      <c r="F44" s="16" t="str">
        <f t="shared" ref="F44" si="34">CONCATENATE(A44,".",B44,".",C44,".",D44,".",E44)</f>
        <v>v.Aux.Inv.Reload.InProgress</v>
      </c>
      <c r="G44" s="9">
        <v>0</v>
      </c>
      <c r="H44" s="11" t="str">
        <f t="shared" ref="H44" si="35">"'"&amp;SUBSTITUTE(SUBSTITUTE(G44,"'","'&amp;chr(39)&amp;'"),"$","'&amp;chr(36)&amp;'")&amp;"'"</f>
        <v>'0'</v>
      </c>
      <c r="J44" s="57">
        <v>1</v>
      </c>
      <c r="K44" s="57">
        <v>0</v>
      </c>
      <c r="L44" s="57">
        <v>0</v>
      </c>
      <c r="M44" s="57">
        <v>0</v>
      </c>
    </row>
    <row r="45" spans="1:13" ht="15.75" customHeight="1" x14ac:dyDescent="0.25">
      <c r="A45" s="57" t="s">
        <v>12</v>
      </c>
      <c r="B45" s="18" t="s">
        <v>22</v>
      </c>
      <c r="C45" s="18" t="s">
        <v>21</v>
      </c>
      <c r="D45" s="18" t="s">
        <v>829</v>
      </c>
      <c r="E45" s="18" t="s">
        <v>835</v>
      </c>
      <c r="F45" s="16" t="str">
        <f t="shared" ref="F45:F46" si="36">CONCATENATE(A45,".",B45,".",C45,".",D45,".",E45)</f>
        <v>v.Aux.Inv.Reload.BatchPath</v>
      </c>
      <c r="G45" s="9" t="s">
        <v>870</v>
      </c>
      <c r="H45" s="11" t="str">
        <f t="shared" ref="H45:H46" si="37">"'"&amp;SUBSTITUTE(SUBSTITUTE(G45,"'","'&amp;chr(39)&amp;'"),"$","'&amp;chr(36)&amp;'")&amp;"'"</f>
        <v>'=if(ComputerName()='&amp;chr(39)&amp;'AWSACYIRL1035'&amp;chr(39)&amp;', '&amp;chr(39)&amp;'\\awsacyirl1050\QvStore\Private\Import\Global\Auxiliar.Files\Inventory\Reload_INV_Dashboard.bat'&amp;chr(39)&amp;', if(substringcount(DocumentPath(), '&amp;chr(39)&amp;'qa-prd'&amp;chr(39)&amp;')=0, '&amp;chr(39)&amp;'\\awsacyirl1090\QvStore\Private\Import\Global\Auxiliar.Files\Inventory\Reload_INV_Dashboard.bat'&amp;chr(39)&amp;', if(substringcount(DocumentPath(), '&amp;chr(39)&amp;'qa-prd'&amp;chr(39)&amp;')=1, '&amp;chr(39)&amp;'\\awsacyirl1090\QvStore\Private\QA_UAT\Import\Global\Auxiliar.Files\Inventory\Reload_INV_Dashboard.bat'&amp;chr(39)&amp;')))'</v>
      </c>
      <c r="I45" s="57"/>
      <c r="J45" s="57">
        <v>1</v>
      </c>
      <c r="K45" s="57">
        <v>0</v>
      </c>
      <c r="L45" s="57">
        <v>0</v>
      </c>
      <c r="M45" s="57">
        <v>0</v>
      </c>
    </row>
    <row r="46" spans="1:13" s="57" customFormat="1" ht="15" hidden="1" customHeight="1" x14ac:dyDescent="0.25">
      <c r="A46" s="57" t="s">
        <v>12</v>
      </c>
      <c r="B46" s="18" t="s">
        <v>22</v>
      </c>
      <c r="C46" s="18" t="s">
        <v>21</v>
      </c>
      <c r="D46" s="18" t="s">
        <v>832</v>
      </c>
      <c r="E46" s="18" t="s">
        <v>836</v>
      </c>
      <c r="F46" s="16" t="str">
        <f t="shared" si="36"/>
        <v>v.Aux.Inv.Refresh.MsgBoxDialog</v>
      </c>
      <c r="G46" s="9" t="s">
        <v>846</v>
      </c>
      <c r="H46" s="11" t="str">
        <f t="shared" si="37"/>
        <v>'Before confirming, please consider the following remarks:
- do not proceed if a refresh is already in progress
- only the inventory finance flat files are refreshed with this action: the rest of the flat files, SAP BW and EDW data are not refreshed
- the whole dashboard is refreshed automatically every day: between 19:20 GMT+2 and 21:00 GMT+2 PLEASE DO NOT PROCEED
- refreshing the data adds stress to the server: please, use this button prudently'</v>
      </c>
      <c r="J46" s="57">
        <v>1</v>
      </c>
      <c r="K46" s="57">
        <v>0</v>
      </c>
      <c r="L46" s="57">
        <v>0</v>
      </c>
      <c r="M46" s="57">
        <v>0</v>
      </c>
    </row>
    <row r="47" spans="1:13" s="57" customFormat="1" ht="15" hidden="1" customHeight="1" x14ac:dyDescent="0.25">
      <c r="A47" s="57" t="s">
        <v>12</v>
      </c>
      <c r="B47" s="18" t="s">
        <v>22</v>
      </c>
      <c r="C47" s="18" t="s">
        <v>21</v>
      </c>
      <c r="D47" s="18" t="s">
        <v>832</v>
      </c>
      <c r="E47" s="18" t="s">
        <v>837</v>
      </c>
      <c r="F47" s="16" t="str">
        <f t="shared" ref="F47" si="38">CONCATENATE(A47,".",B47,".",C47,".",D47,".",E47)</f>
        <v>v.Aux.Inv.Refresh.Confirm</v>
      </c>
      <c r="G47" s="9">
        <v>0</v>
      </c>
      <c r="H47" s="11" t="str">
        <f t="shared" ref="H47" si="39">"'"&amp;SUBSTITUTE(SUBSTITUTE(G47,"'","'&amp;chr(39)&amp;'"),"$","'&amp;chr(36)&amp;'")&amp;"'"</f>
        <v>'0'</v>
      </c>
      <c r="J47" s="57">
        <v>1</v>
      </c>
      <c r="K47" s="57">
        <v>0</v>
      </c>
      <c r="L47" s="57">
        <v>0</v>
      </c>
      <c r="M47" s="57">
        <v>0</v>
      </c>
    </row>
  </sheetData>
  <autoFilter ref="A1:L47">
    <filterColumn colId="3">
      <filters>
        <filter val="Reload"/>
      </filters>
    </filterColumn>
    <filterColumn colId="9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O249"/>
  <sheetViews>
    <sheetView topLeftCell="B1" zoomScale="90" zoomScaleNormal="90" workbookViewId="0">
      <pane ySplit="1" topLeftCell="A2" activePane="bottomLeft" state="frozen"/>
      <selection pane="bottomLeft" activeCell="F99" sqref="F99"/>
    </sheetView>
  </sheetViews>
  <sheetFormatPr defaultColWidth="9.140625" defaultRowHeight="15" x14ac:dyDescent="0.25"/>
  <cols>
    <col min="1" max="1" width="4.140625" style="6" customWidth="1"/>
    <col min="2" max="2" width="6.28515625" style="6" customWidth="1"/>
    <col min="3" max="3" width="6.7109375" style="6" customWidth="1"/>
    <col min="4" max="4" width="15.140625" style="6" customWidth="1"/>
    <col min="5" max="5" width="27.7109375" style="6" customWidth="1"/>
    <col min="6" max="6" width="44.85546875" style="6" customWidth="1"/>
    <col min="7" max="7" width="144.5703125" style="6" customWidth="1"/>
    <col min="8" max="8" width="62.7109375" style="6" customWidth="1"/>
    <col min="9" max="9" width="30" style="6" customWidth="1"/>
    <col min="10" max="10" width="15.42578125" style="6" customWidth="1"/>
    <col min="11" max="16384" width="9.140625" style="6"/>
  </cols>
  <sheetData>
    <row r="1" spans="1:15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5" t="s">
        <v>6</v>
      </c>
      <c r="G1" s="5" t="s">
        <v>57</v>
      </c>
      <c r="H1" s="5" t="s">
        <v>4</v>
      </c>
      <c r="I1" s="5" t="s">
        <v>5</v>
      </c>
      <c r="J1" s="5" t="s">
        <v>119</v>
      </c>
      <c r="K1" s="27" t="s">
        <v>21</v>
      </c>
      <c r="L1" s="27" t="s">
        <v>116</v>
      </c>
      <c r="M1" s="27" t="s">
        <v>117</v>
      </c>
      <c r="N1" s="27" t="s">
        <v>469</v>
      </c>
      <c r="O1" s="27" t="s">
        <v>470</v>
      </c>
    </row>
    <row r="2" spans="1:15" hidden="1" x14ac:dyDescent="0.25">
      <c r="A2" s="20" t="s">
        <v>12</v>
      </c>
      <c r="B2" s="19" t="s">
        <v>7</v>
      </c>
      <c r="C2" s="50" t="s">
        <v>116</v>
      </c>
      <c r="D2" s="6" t="s">
        <v>140</v>
      </c>
      <c r="E2" s="6" t="s">
        <v>46</v>
      </c>
      <c r="F2" s="7" t="str">
        <f t="shared" ref="F2:F33" si="0">CONCATENATE(A2,".",B2,".",C2,".",D2,".",E2)</f>
        <v>v.KPI.Dem.BIAS12.Formula</v>
      </c>
      <c r="G2" s="44" t="s">
        <v>212</v>
      </c>
      <c r="H2" s="43" t="str">
        <f t="shared" ref="H2:H65" si="1">"'"&amp;SUBSTITUTE(SUBSTITUTE(G2,"'","'&amp;chr(39)&amp;'"),"$","'&amp;chr(36)&amp;'")&amp;"'"</f>
        <v>'='&amp;chr(39)&amp;'sum({'&amp;chr(36)&amp;'&lt;SOURCE_ID={21}&gt;} [Diff 12])/sum({'&amp;chr(36)&amp;'&lt;SOURCE_ID={21}&gt;} [In-Market Sales (History)])'&amp;chr(39)&amp;''</v>
      </c>
      <c r="I2" s="43"/>
      <c r="J2" s="43"/>
      <c r="K2" s="6">
        <v>0</v>
      </c>
      <c r="L2" s="6">
        <v>1</v>
      </c>
      <c r="M2" s="6">
        <v>0</v>
      </c>
      <c r="N2" s="6">
        <v>0</v>
      </c>
      <c r="O2" s="6">
        <v>0</v>
      </c>
    </row>
    <row r="3" spans="1:15" hidden="1" x14ac:dyDescent="0.25">
      <c r="A3" s="20" t="s">
        <v>12</v>
      </c>
      <c r="B3" s="19" t="s">
        <v>7</v>
      </c>
      <c r="C3" s="50" t="s">
        <v>116</v>
      </c>
      <c r="D3" s="6" t="s">
        <v>140</v>
      </c>
      <c r="E3" s="6" t="s">
        <v>59</v>
      </c>
      <c r="F3" s="7" t="str">
        <f t="shared" si="0"/>
        <v>v.KPI.Dem.BIAS12.Trends</v>
      </c>
      <c r="G3" s="8" t="s">
        <v>215</v>
      </c>
      <c r="H3" s="43" t="str">
        <f t="shared" si="1"/>
        <v>'='&amp;chr(39)&amp;'sum({'&amp;chr(36)&amp;'&lt;'&amp;chr(39)&amp;'&amp;v.Calendar.Dem.Trends.Selected&amp;'&amp;chr(39)&amp;', SOURCE_ID={21}&gt;} [Diff 12])/sum({'&amp;chr(36)&amp;'&lt;'&amp;chr(39)&amp;'&amp;v.Calendar.Dem.Trends.Selected&amp;'&amp;chr(39)&amp;', SOURCE_ID={21}&gt;} [In-Market Sales (History)])'&amp;chr(39)&amp;''</v>
      </c>
      <c r="K3" s="6">
        <v>0</v>
      </c>
      <c r="L3" s="6">
        <v>1</v>
      </c>
      <c r="M3" s="6">
        <v>0</v>
      </c>
      <c r="N3" s="6">
        <v>0</v>
      </c>
      <c r="O3" s="6">
        <v>0</v>
      </c>
    </row>
    <row r="4" spans="1:15" hidden="1" x14ac:dyDescent="0.25">
      <c r="A4" s="20" t="s">
        <v>12</v>
      </c>
      <c r="B4" s="19" t="s">
        <v>7</v>
      </c>
      <c r="C4" s="50" t="s">
        <v>116</v>
      </c>
      <c r="D4" s="6" t="s">
        <v>137</v>
      </c>
      <c r="E4" s="6" t="s">
        <v>46</v>
      </c>
      <c r="F4" s="7" t="str">
        <f t="shared" si="0"/>
        <v>v.KPI.Dem.BIAS2.Formula</v>
      </c>
      <c r="G4" s="8" t="s">
        <v>209</v>
      </c>
      <c r="H4" s="43" t="str">
        <f t="shared" si="1"/>
        <v>'='&amp;chr(39)&amp;'sum({'&amp;chr(36)&amp;'&lt;SOURCE_ID={21}&gt;} [Diff 2])/sum({'&amp;chr(36)&amp;'&lt;SOURCE_ID={21}&gt;} [In-Market Sales (History)])'&amp;chr(39)&amp;''</v>
      </c>
      <c r="K4" s="6">
        <v>0</v>
      </c>
      <c r="L4" s="6">
        <v>1</v>
      </c>
      <c r="M4" s="6">
        <v>0</v>
      </c>
      <c r="N4" s="6">
        <v>0</v>
      </c>
      <c r="O4" s="6">
        <v>0</v>
      </c>
    </row>
    <row r="5" spans="1:15" hidden="1" x14ac:dyDescent="0.25">
      <c r="A5" s="20" t="s">
        <v>12</v>
      </c>
      <c r="B5" s="19" t="s">
        <v>7</v>
      </c>
      <c r="C5" s="50" t="s">
        <v>116</v>
      </c>
      <c r="D5" s="6" t="s">
        <v>137</v>
      </c>
      <c r="E5" s="6" t="s">
        <v>59</v>
      </c>
      <c r="F5" s="7" t="str">
        <f t="shared" si="0"/>
        <v>v.KPI.Dem.BIAS2.Trends</v>
      </c>
      <c r="G5" s="8" t="s">
        <v>471</v>
      </c>
      <c r="H5" s="43" t="str">
        <f t="shared" si="1"/>
        <v>'='&amp;chr(39)&amp;'sum({'&amp;chr(36)&amp;'&lt;'&amp;chr(39)&amp;'&amp;v.Calendar.Dem.Trends.Selected&amp;'&amp;chr(39)&amp;', SOURCE_ID={21}&gt;} [Diff 2])/sum({'&amp;chr(36)&amp;'&lt;'&amp;chr(39)&amp;'&amp;v.Calendar.Dem.Trends.Selected&amp;'&amp;chr(39)&amp;', SOURCE_ID={21}&gt;} [In-Market Sales (History)])'&amp;chr(39)&amp;' '</v>
      </c>
      <c r="K5" s="6">
        <v>0</v>
      </c>
      <c r="L5" s="6">
        <v>1</v>
      </c>
      <c r="M5" s="6">
        <v>0</v>
      </c>
      <c r="N5" s="6">
        <v>0</v>
      </c>
      <c r="O5" s="6">
        <v>0</v>
      </c>
    </row>
    <row r="6" spans="1:15" hidden="1" x14ac:dyDescent="0.25">
      <c r="A6" s="20" t="s">
        <v>12</v>
      </c>
      <c r="B6" s="19" t="s">
        <v>7</v>
      </c>
      <c r="C6" s="50" t="s">
        <v>116</v>
      </c>
      <c r="D6" s="6" t="s">
        <v>138</v>
      </c>
      <c r="E6" s="6" t="s">
        <v>46</v>
      </c>
      <c r="F6" s="7" t="str">
        <f t="shared" si="0"/>
        <v>v.KPI.Dem.BIAS3.Formula</v>
      </c>
      <c r="G6" s="8" t="s">
        <v>210</v>
      </c>
      <c r="H6" s="43" t="str">
        <f t="shared" si="1"/>
        <v>'='&amp;chr(39)&amp;'sum({'&amp;chr(36)&amp;'&lt;SOURCE_ID={21}&gt;} [Diff 3])/sum({'&amp;chr(36)&amp;'&lt;SOURCE_ID={21}&gt;} [In-Market Sales (History)])'&amp;chr(39)&amp;''</v>
      </c>
      <c r="K6" s="6">
        <v>0</v>
      </c>
      <c r="L6" s="6">
        <v>1</v>
      </c>
      <c r="M6" s="6">
        <v>0</v>
      </c>
      <c r="N6" s="6">
        <v>0</v>
      </c>
      <c r="O6" s="6">
        <v>0</v>
      </c>
    </row>
    <row r="7" spans="1:15" hidden="1" x14ac:dyDescent="0.25">
      <c r="A7" s="20" t="s">
        <v>12</v>
      </c>
      <c r="B7" s="19" t="s">
        <v>7</v>
      </c>
      <c r="C7" s="50" t="s">
        <v>116</v>
      </c>
      <c r="D7" s="6" t="s">
        <v>138</v>
      </c>
      <c r="E7" s="6" t="s">
        <v>59</v>
      </c>
      <c r="F7" s="7" t="str">
        <f t="shared" si="0"/>
        <v>v.KPI.Dem.BIAS3.Trends</v>
      </c>
      <c r="G7" s="8" t="s">
        <v>213</v>
      </c>
      <c r="H7" s="43" t="str">
        <f t="shared" si="1"/>
        <v>'='&amp;chr(39)&amp;'sum({'&amp;chr(36)&amp;'&lt;'&amp;chr(39)&amp;'&amp;v.Calendar.Dem.Trends.Selected&amp;'&amp;chr(39)&amp;', SOURCE_ID={21}&gt;} [Diff 3])/sum({'&amp;chr(36)&amp;'&lt;'&amp;chr(39)&amp;'&amp;v.Calendar.Dem.Trends.Selected&amp;'&amp;chr(39)&amp;', SOURCE_ID={21}&gt;} [In-Market Sales (History)])'&amp;chr(39)&amp;''</v>
      </c>
      <c r="K7" s="6">
        <v>0</v>
      </c>
      <c r="L7" s="6">
        <v>1</v>
      </c>
      <c r="M7" s="6">
        <v>0</v>
      </c>
      <c r="N7" s="6">
        <v>0</v>
      </c>
      <c r="O7" s="6">
        <v>0</v>
      </c>
    </row>
    <row r="8" spans="1:15" hidden="1" x14ac:dyDescent="0.25">
      <c r="A8" s="20" t="s">
        <v>12</v>
      </c>
      <c r="B8" s="19" t="s">
        <v>7</v>
      </c>
      <c r="C8" s="50" t="s">
        <v>116</v>
      </c>
      <c r="D8" s="6" t="s">
        <v>139</v>
      </c>
      <c r="E8" s="6" t="s">
        <v>46</v>
      </c>
      <c r="F8" s="7" t="str">
        <f t="shared" si="0"/>
        <v>v.KPI.Dem.BIAS6.Formula</v>
      </c>
      <c r="G8" s="44" t="s">
        <v>211</v>
      </c>
      <c r="H8" s="43" t="str">
        <f t="shared" si="1"/>
        <v>'='&amp;chr(39)&amp;'sum({'&amp;chr(36)&amp;'&lt;SOURCE_ID={21}&gt;} [Diff 6])/sum({'&amp;chr(36)&amp;'&lt;SOURCE_ID={21}&gt;} [In-Market Sales (History)])'&amp;chr(39)&amp;''</v>
      </c>
      <c r="I8" s="43"/>
      <c r="J8" s="43"/>
      <c r="K8" s="6">
        <v>0</v>
      </c>
      <c r="L8" s="6">
        <v>1</v>
      </c>
      <c r="M8" s="6">
        <v>0</v>
      </c>
      <c r="N8" s="6">
        <v>0</v>
      </c>
      <c r="O8" s="6">
        <v>0</v>
      </c>
    </row>
    <row r="9" spans="1:15" hidden="1" x14ac:dyDescent="0.25">
      <c r="A9" s="20" t="s">
        <v>12</v>
      </c>
      <c r="B9" s="19" t="s">
        <v>7</v>
      </c>
      <c r="C9" s="50" t="s">
        <v>116</v>
      </c>
      <c r="D9" s="6" t="s">
        <v>139</v>
      </c>
      <c r="E9" s="6" t="s">
        <v>59</v>
      </c>
      <c r="F9" s="7" t="str">
        <f t="shared" si="0"/>
        <v>v.KPI.Dem.BIAS6.Trends</v>
      </c>
      <c r="G9" s="44" t="s">
        <v>214</v>
      </c>
      <c r="H9" s="43" t="str">
        <f t="shared" si="1"/>
        <v>'='&amp;chr(39)&amp;'sum({'&amp;chr(36)&amp;'&lt;'&amp;chr(39)&amp;'&amp;v.Calendar.Dem.Trends.Selected&amp;'&amp;chr(39)&amp;', SOURCE_ID={21}&gt;} [Diff 6])/sum({'&amp;chr(36)&amp;'&lt;'&amp;chr(39)&amp;'&amp;v.Calendar.Dem.Trends.Selected&amp;'&amp;chr(39)&amp;', SOURCE_ID={21}&gt;} [In-Market Sales (History)])'&amp;chr(39)&amp;''</v>
      </c>
      <c r="I9" s="43"/>
      <c r="J9" s="43"/>
      <c r="K9" s="6">
        <v>0</v>
      </c>
      <c r="L9" s="6">
        <v>1</v>
      </c>
      <c r="M9" s="6">
        <v>0</v>
      </c>
      <c r="N9" s="6">
        <v>0</v>
      </c>
      <c r="O9" s="6">
        <v>0</v>
      </c>
    </row>
    <row r="10" spans="1:15" hidden="1" x14ac:dyDescent="0.25">
      <c r="A10" s="20" t="s">
        <v>12</v>
      </c>
      <c r="B10" s="19" t="s">
        <v>7</v>
      </c>
      <c r="C10" s="50" t="s">
        <v>116</v>
      </c>
      <c r="D10" s="6" t="s">
        <v>179</v>
      </c>
      <c r="E10" s="6" t="s">
        <v>46</v>
      </c>
      <c r="F10" s="7" t="str">
        <f t="shared" si="0"/>
        <v>v.KPI.Dem.FBP.Formula</v>
      </c>
      <c r="G10" s="44" t="s">
        <v>196</v>
      </c>
      <c r="H10" s="43" t="str">
        <f t="shared" si="1"/>
        <v>'='&amp;chr(39)&amp;'sum({'&amp;chr(36)&amp;'&lt;[Reporting Cycle]={"FBP"}&gt;} [Sales Quantity])'&amp;chr(39)&amp;''</v>
      </c>
      <c r="I10" s="43"/>
      <c r="J10" s="43"/>
      <c r="K10" s="6">
        <v>0</v>
      </c>
      <c r="L10" s="6">
        <v>1</v>
      </c>
      <c r="M10" s="6">
        <v>0</v>
      </c>
      <c r="N10" s="6">
        <v>0</v>
      </c>
      <c r="O10" s="6">
        <v>0</v>
      </c>
    </row>
    <row r="11" spans="1:15" hidden="1" x14ac:dyDescent="0.25">
      <c r="A11" s="20" t="s">
        <v>12</v>
      </c>
      <c r="B11" s="19" t="s">
        <v>7</v>
      </c>
      <c r="C11" s="50" t="s">
        <v>116</v>
      </c>
      <c r="D11" s="6" t="s">
        <v>144</v>
      </c>
      <c r="E11" s="56">
        <v>42403</v>
      </c>
      <c r="F11" s="7" t="str">
        <f t="shared" si="0"/>
        <v>v.KPI.Dem.Forecast.42403</v>
      </c>
      <c r="G11" s="44" t="s">
        <v>345</v>
      </c>
      <c r="H11" s="43" t="str">
        <f t="shared" si="1"/>
        <v>'='&amp;chr(39)&amp;'sum({'&amp;chr(36)&amp;'&lt;[Demand Plan Version Num]={"'&amp;chr(39)&amp;'&amp;v.App.Nav.Filters.DemPlanVer3&amp;'&amp;chr(39)&amp;'"},Year={"'&amp;chr(39)&amp;'&amp;v.Calendar.Dem.Year.Plus1&amp;'&amp;chr(39)&amp;'"}&gt;}[FC_Demand]) + sum({&lt;SOURCE_ID={8} ,Year={"'&amp;chr(39)&amp;'&amp;v.Calendar.Dem.Year.Plus1&amp;'&amp;chr(39)&amp;'"}&gt;} FC_Demand)'&amp;chr(39)&amp;''</v>
      </c>
      <c r="I11" s="43"/>
      <c r="J11" s="43"/>
      <c r="K11" s="6">
        <v>0</v>
      </c>
      <c r="L11" s="6">
        <v>1</v>
      </c>
      <c r="M11" s="6">
        <v>0</v>
      </c>
      <c r="N11" s="6">
        <v>0</v>
      </c>
      <c r="O11" s="6">
        <v>0</v>
      </c>
    </row>
    <row r="12" spans="1:15" hidden="1" x14ac:dyDescent="0.25">
      <c r="A12" s="20" t="s">
        <v>12</v>
      </c>
      <c r="B12" s="19" t="s">
        <v>7</v>
      </c>
      <c r="C12" s="50" t="s">
        <v>116</v>
      </c>
      <c r="D12" s="6" t="s">
        <v>144</v>
      </c>
      <c r="E12" s="6" t="s">
        <v>307</v>
      </c>
      <c r="F12" s="7" t="str">
        <f t="shared" si="0"/>
        <v>v.KPI.Dem.Forecast.DPV1.CY.Qty.Formula</v>
      </c>
      <c r="G12" s="44" t="s">
        <v>340</v>
      </c>
      <c r="H12" s="43" t="str">
        <f t="shared" si="1"/>
        <v>'='&amp;chr(39)&amp;'sum({'&amp;chr(36)&amp;'&lt;[Demand Plan Version Num]={"'&amp;chr(39)&amp;'&amp;v.App.Nav.Filters.DemPlanVer1&amp;'&amp;chr(39)&amp;'"},Year={"'&amp;chr(39)&amp;'&amp;v.Calendar.Dem.Year.Current&amp;'&amp;chr(39)&amp;'"}&gt;}[FC_Demand]) + sum({&lt;SOURCE_ID={8} ,Year={"'&amp;chr(39)&amp;'&amp;v.Calendar.Dem.Year.Current&amp;'&amp;chr(39)&amp;'"}&gt;} FC_Demand)'&amp;chr(39)&amp;''</v>
      </c>
      <c r="I12" s="43"/>
      <c r="J12" s="43"/>
      <c r="K12" s="6">
        <v>0</v>
      </c>
      <c r="L12" s="6">
        <v>1</v>
      </c>
      <c r="M12" s="6">
        <v>0</v>
      </c>
      <c r="N12" s="6">
        <v>0</v>
      </c>
      <c r="O12" s="6">
        <v>0</v>
      </c>
    </row>
    <row r="13" spans="1:15" hidden="1" x14ac:dyDescent="0.25">
      <c r="A13" s="20" t="s">
        <v>12</v>
      </c>
      <c r="B13" s="19" t="s">
        <v>7</v>
      </c>
      <c r="C13" s="50" t="s">
        <v>116</v>
      </c>
      <c r="D13" s="6" t="s">
        <v>144</v>
      </c>
      <c r="E13" s="6" t="s">
        <v>313</v>
      </c>
      <c r="F13" s="7" t="str">
        <f t="shared" si="0"/>
        <v>v.KPI.Dem.Forecast.DPV1.CY1.Qty.Formula</v>
      </c>
      <c r="G13" s="44" t="s">
        <v>343</v>
      </c>
      <c r="H13" s="43" t="str">
        <f t="shared" si="1"/>
        <v>'='&amp;chr(39)&amp;'sum({'&amp;chr(36)&amp;'&lt;[Demand Plan Version Num]={"'&amp;chr(39)&amp;'&amp;v.App.Nav.Filters.DemPlanVer1&amp;'&amp;chr(39)&amp;'"},Year={"'&amp;chr(39)&amp;'&amp;v.Calendar.Dem.Year.Plus1&amp;'&amp;chr(39)&amp;'"}&gt;}[FC_Demand]) + sum({&lt;SOURCE_ID={8} ,Year={"'&amp;chr(39)&amp;'&amp;v.Calendar.Dem.Year.Plus1&amp;'&amp;chr(39)&amp;'"}&gt;} FC_Demand)'&amp;chr(39)&amp;''</v>
      </c>
      <c r="I13" s="43"/>
      <c r="J13" s="43"/>
      <c r="K13" s="6">
        <v>0</v>
      </c>
      <c r="L13" s="6">
        <v>1</v>
      </c>
      <c r="M13" s="6">
        <v>0</v>
      </c>
      <c r="N13" s="6">
        <v>0</v>
      </c>
      <c r="O13" s="6">
        <v>0</v>
      </c>
    </row>
    <row r="14" spans="1:15" hidden="1" x14ac:dyDescent="0.25">
      <c r="A14" s="20" t="s">
        <v>12</v>
      </c>
      <c r="B14" s="19" t="s">
        <v>7</v>
      </c>
      <c r="C14" s="50" t="s">
        <v>116</v>
      </c>
      <c r="D14" s="6" t="s">
        <v>144</v>
      </c>
      <c r="E14" s="6" t="s">
        <v>314</v>
      </c>
      <c r="F14" s="7" t="str">
        <f t="shared" si="0"/>
        <v>v.KPI.Dem.Forecast.DPV1.CY2.Qty.Formula</v>
      </c>
      <c r="G14" s="44" t="s">
        <v>346</v>
      </c>
      <c r="H14" s="43" t="str">
        <f t="shared" si="1"/>
        <v>'='&amp;chr(39)&amp;'sum({'&amp;chr(36)&amp;'&lt;[Demand Plan Version Num]={"'&amp;chr(39)&amp;'&amp;v.App.Nav.Filters.DemPlanVer1&amp;'&amp;chr(39)&amp;'"},Year={"'&amp;chr(39)&amp;'&amp;v.Calendar.Dem.Year.Plus2&amp;'&amp;chr(39)&amp;'"}&gt;}[FC_Demand]) + sum({&lt;SOURCE_ID={8} ,Year={"'&amp;chr(39)&amp;'&amp;v.Calendar.Dem.Year.Plus2&amp;'&amp;chr(39)&amp;'"}&gt;} FC_Demand)'&amp;chr(39)&amp;''</v>
      </c>
      <c r="I14" s="43"/>
      <c r="J14" s="43"/>
      <c r="K14" s="6">
        <v>0</v>
      </c>
      <c r="L14" s="6">
        <v>1</v>
      </c>
      <c r="M14" s="6">
        <v>0</v>
      </c>
      <c r="N14" s="6">
        <v>0</v>
      </c>
      <c r="O14" s="6">
        <v>0</v>
      </c>
    </row>
    <row r="15" spans="1:15" ht="120.75" hidden="1" customHeight="1" x14ac:dyDescent="0.25">
      <c r="A15" s="20" t="s">
        <v>12</v>
      </c>
      <c r="B15" s="19" t="s">
        <v>7</v>
      </c>
      <c r="C15" s="50" t="s">
        <v>116</v>
      </c>
      <c r="D15" s="6" t="s">
        <v>144</v>
      </c>
      <c r="E15" s="6" t="s">
        <v>310</v>
      </c>
      <c r="F15" s="7" t="str">
        <f t="shared" si="0"/>
        <v>v.KPI.Dem.Forecast.DPV1.CYminus1.Qty.Formula</v>
      </c>
      <c r="G15" s="44" t="s">
        <v>337</v>
      </c>
      <c r="H15" s="43" t="str">
        <f t="shared" si="1"/>
        <v>'='&amp;chr(39)&amp;'sum({'&amp;chr(36)&amp;'&lt;[Demand Plan Version Num]={"'&amp;chr(39)&amp;'&amp;v.App.Nav.Filters.DemPlanVer1&amp;'&amp;chr(39)&amp;'"},Year={"'&amp;chr(39)&amp;'&amp;v.Calendar.Dem.Year.Minus1&amp;'&amp;chr(39)&amp;'"}&gt;}[FC_Demand]) + sum({&lt;SOURCE_ID={8} ,Year={"'&amp;chr(39)&amp;'&amp;v.Calendar.Dem.Year.Minus1&amp;'&amp;chr(39)&amp;'"}&gt;} FC_Demand)'&amp;chr(39)&amp;''</v>
      </c>
      <c r="I15" s="43"/>
      <c r="J15" s="43"/>
      <c r="K15" s="6">
        <v>0</v>
      </c>
      <c r="L15" s="6">
        <v>1</v>
      </c>
      <c r="M15" s="6">
        <v>0</v>
      </c>
      <c r="N15" s="6">
        <v>0</v>
      </c>
      <c r="O15" s="6">
        <v>0</v>
      </c>
    </row>
    <row r="16" spans="1:15" hidden="1" x14ac:dyDescent="0.25">
      <c r="A16" s="20" t="s">
        <v>12</v>
      </c>
      <c r="B16" s="19" t="s">
        <v>7</v>
      </c>
      <c r="C16" s="50" t="s">
        <v>116</v>
      </c>
      <c r="D16" s="6" t="s">
        <v>144</v>
      </c>
      <c r="E16" s="6" t="s">
        <v>160</v>
      </c>
      <c r="F16" s="7" t="str">
        <f t="shared" si="0"/>
        <v>v.KPI.Dem.Forecast.DPV1.Qty.Formula</v>
      </c>
      <c r="G16" s="44" t="s">
        <v>353</v>
      </c>
      <c r="H16" s="43" t="str">
        <f t="shared" si="1"/>
        <v>'='&amp;chr(39)&amp;'sum({'&amp;chr(36)&amp;'&lt;[Demand Plan Version Num]={"'&amp;chr(39)&amp;'&amp;v.App.Nav.Filters.DemPlanVer1&amp;'&amp;chr(39)&amp;'"}&gt;} [FC_Demand]) + sum({&lt;SOURCE_ID={8}&gt;} FC_Demand)'&amp;chr(39)&amp;''</v>
      </c>
      <c r="I16" s="43"/>
      <c r="J16" s="43"/>
      <c r="K16" s="6">
        <v>0</v>
      </c>
      <c r="L16" s="6">
        <v>1</v>
      </c>
      <c r="M16" s="6">
        <v>0</v>
      </c>
      <c r="N16" s="6">
        <v>0</v>
      </c>
      <c r="O16" s="6">
        <v>0</v>
      </c>
    </row>
    <row r="17" spans="1:15" hidden="1" x14ac:dyDescent="0.25">
      <c r="A17" s="20" t="s">
        <v>12</v>
      </c>
      <c r="B17" s="19" t="s">
        <v>7</v>
      </c>
      <c r="C17" s="50" t="s">
        <v>116</v>
      </c>
      <c r="D17" s="6" t="s">
        <v>144</v>
      </c>
      <c r="E17" s="6" t="s">
        <v>349</v>
      </c>
      <c r="F17" s="7" t="str">
        <f t="shared" si="0"/>
        <v>v.KPI.Dem.Forecast.DPV1.Qty.Trends</v>
      </c>
      <c r="G17" s="44" t="s">
        <v>361</v>
      </c>
      <c r="H17" s="43" t="str">
        <f t="shared" si="1"/>
        <v>'='&amp;chr(39)&amp;'sum({'&amp;chr(36)&amp;'&lt;'&amp;chr(39)&amp;'&amp;v.Calendar.Dem.Trends.Selected2&amp;'&amp;chr(39)&amp;',[Demand Plan Version Num]={"'&amp;chr(39)&amp;'&amp;v.App.Nav.Filters.DemPlanVer1&amp;'&amp;chr(39)&amp;'"}&gt;} [FC_Demand]) + sum({&lt;'&amp;chr(39)&amp;'&amp;v.Calendar.Dem.Trends.Selected2&amp;'&amp;chr(39)&amp;',SOURCE_ID={8}&gt;} FC_Demand)'&amp;chr(39)&amp;''</v>
      </c>
      <c r="I17" s="43"/>
      <c r="J17" s="43"/>
      <c r="K17" s="6">
        <v>0</v>
      </c>
      <c r="L17" s="6">
        <v>1</v>
      </c>
      <c r="M17" s="6">
        <v>0</v>
      </c>
      <c r="N17" s="6">
        <v>0</v>
      </c>
      <c r="O17" s="6">
        <v>0</v>
      </c>
    </row>
    <row r="18" spans="1:15" hidden="1" x14ac:dyDescent="0.25">
      <c r="A18" s="20" t="s">
        <v>12</v>
      </c>
      <c r="B18" s="19" t="s">
        <v>7</v>
      </c>
      <c r="C18" s="50" t="s">
        <v>116</v>
      </c>
      <c r="D18" s="6" t="s">
        <v>144</v>
      </c>
      <c r="E18" s="6" t="s">
        <v>308</v>
      </c>
      <c r="F18" s="7" t="str">
        <f t="shared" si="0"/>
        <v>v.KPI.Dem.Forecast.DPV2.CY.Qty.Formula</v>
      </c>
      <c r="G18" s="44" t="s">
        <v>341</v>
      </c>
      <c r="H18" s="43" t="str">
        <f t="shared" si="1"/>
        <v>'='&amp;chr(39)&amp;'sum({'&amp;chr(36)&amp;'&lt;[Demand Plan Version Num]={"'&amp;chr(39)&amp;'&amp;v.App.Nav.Filters.DemPlanVer2&amp;'&amp;chr(39)&amp;'"},Year={"'&amp;chr(39)&amp;'&amp;v.Calendar.Dem.Year.Current&amp;'&amp;chr(39)&amp;'"}&gt;}[FC_Demand]) + sum({&lt;SOURCE_ID={8} ,Year={"'&amp;chr(39)&amp;'&amp;v.Calendar.Dem.Year.Current&amp;'&amp;chr(39)&amp;'"}&gt;} FC_Demand)'&amp;chr(39)&amp;''</v>
      </c>
      <c r="I18" s="43"/>
      <c r="J18" s="43"/>
      <c r="K18" s="6">
        <v>0</v>
      </c>
      <c r="L18" s="6">
        <v>1</v>
      </c>
      <c r="M18" s="6">
        <v>0</v>
      </c>
      <c r="N18" s="6">
        <v>0</v>
      </c>
      <c r="O18" s="6">
        <v>0</v>
      </c>
    </row>
    <row r="19" spans="1:15" hidden="1" x14ac:dyDescent="0.25">
      <c r="A19" s="20" t="s">
        <v>12</v>
      </c>
      <c r="B19" s="19" t="s">
        <v>7</v>
      </c>
      <c r="C19" s="50" t="s">
        <v>116</v>
      </c>
      <c r="D19" s="6" t="s">
        <v>144</v>
      </c>
      <c r="E19" s="6" t="s">
        <v>315</v>
      </c>
      <c r="F19" s="7" t="str">
        <f t="shared" si="0"/>
        <v>v.KPI.Dem.Forecast.DPV2.CY1.Qty.Formula</v>
      </c>
      <c r="G19" s="44" t="s">
        <v>344</v>
      </c>
      <c r="H19" s="43" t="str">
        <f t="shared" si="1"/>
        <v>'='&amp;chr(39)&amp;'sum({'&amp;chr(36)&amp;'&lt;[Demand Plan Version Num]={"'&amp;chr(39)&amp;'&amp;v.App.Nav.Filters.DemPlanVer2&amp;'&amp;chr(39)&amp;'"},Year={"'&amp;chr(39)&amp;'&amp;v.Calendar.Dem.Year.Plus1&amp;'&amp;chr(39)&amp;'"}&gt;}[FC_Demand]) + sum({&lt;SOURCE_ID={8} ,Year={"'&amp;chr(39)&amp;'&amp;v.Calendar.Dem.Year.Plus1&amp;'&amp;chr(39)&amp;'"}&gt;} FC_Demand)'&amp;chr(39)&amp;''</v>
      </c>
      <c r="I19" s="43"/>
      <c r="J19" s="43"/>
      <c r="K19" s="6">
        <v>0</v>
      </c>
      <c r="L19" s="6">
        <v>1</v>
      </c>
      <c r="M19" s="6">
        <v>0</v>
      </c>
      <c r="N19" s="6">
        <v>0</v>
      </c>
      <c r="O19" s="6">
        <v>0</v>
      </c>
    </row>
    <row r="20" spans="1:15" hidden="1" x14ac:dyDescent="0.25">
      <c r="A20" s="20" t="s">
        <v>12</v>
      </c>
      <c r="B20" s="19" t="s">
        <v>7</v>
      </c>
      <c r="C20" s="50" t="s">
        <v>116</v>
      </c>
      <c r="D20" s="6" t="s">
        <v>144</v>
      </c>
      <c r="E20" s="6" t="s">
        <v>316</v>
      </c>
      <c r="F20" s="7" t="str">
        <f t="shared" si="0"/>
        <v>v.KPI.Dem.Forecast.DPV2.CY2.Qty.Formula</v>
      </c>
      <c r="G20" s="44" t="s">
        <v>347</v>
      </c>
      <c r="H20" s="43" t="str">
        <f t="shared" si="1"/>
        <v>'='&amp;chr(39)&amp;'sum({'&amp;chr(36)&amp;'&lt;[Demand Plan Version Num]={"'&amp;chr(39)&amp;'&amp;v.App.Nav.Filters.DemPlanVer2&amp;'&amp;chr(39)&amp;'"},Year={"'&amp;chr(39)&amp;'&amp;v.Calendar.Dem.Year.Plus2&amp;'&amp;chr(39)&amp;'"}&gt;}[FC_Demand]) + sum({&lt;SOURCE_ID={8} ,Year={"'&amp;chr(39)&amp;'&amp;v.Calendar.Dem.Year.Plus2&amp;'&amp;chr(39)&amp;'"}&gt;} FC_Demand)'&amp;chr(39)&amp;''</v>
      </c>
      <c r="I20" s="43"/>
      <c r="J20" s="43"/>
      <c r="K20" s="6">
        <v>0</v>
      </c>
      <c r="L20" s="6">
        <v>1</v>
      </c>
      <c r="M20" s="6">
        <v>0</v>
      </c>
      <c r="N20" s="6">
        <v>0</v>
      </c>
      <c r="O20" s="6">
        <v>0</v>
      </c>
    </row>
    <row r="21" spans="1:15" hidden="1" x14ac:dyDescent="0.25">
      <c r="A21" s="20" t="s">
        <v>12</v>
      </c>
      <c r="B21" s="19" t="s">
        <v>7</v>
      </c>
      <c r="C21" s="50" t="s">
        <v>116</v>
      </c>
      <c r="D21" s="6" t="s">
        <v>144</v>
      </c>
      <c r="E21" s="6" t="s">
        <v>311</v>
      </c>
      <c r="F21" s="7" t="str">
        <f t="shared" si="0"/>
        <v>v.KPI.Dem.Forecast.DPV2.CYminus1.Qty.Formula</v>
      </c>
      <c r="G21" s="44" t="s">
        <v>338</v>
      </c>
      <c r="H21" s="43" t="str">
        <f t="shared" si="1"/>
        <v>'='&amp;chr(39)&amp;'sum({'&amp;chr(36)&amp;'&lt;[Demand Plan Version Num]={"'&amp;chr(39)&amp;'&amp;v.App.Nav.Filters.DemPlanVer2&amp;'&amp;chr(39)&amp;'"},Year={"'&amp;chr(39)&amp;'&amp;v.Calendar.Dem.Year.Minus1&amp;'&amp;chr(39)&amp;'"}&gt;}[FC_Demand]) + sum({&lt;SOURCE_ID={8} ,Year={"'&amp;chr(39)&amp;'&amp;v.Calendar.Dem.Year.Minus1&amp;'&amp;chr(39)&amp;'"}&gt;} FC_Demand)'&amp;chr(39)&amp;''</v>
      </c>
      <c r="I21" s="43"/>
      <c r="J21" s="43"/>
      <c r="K21" s="6">
        <v>0</v>
      </c>
      <c r="L21" s="6">
        <v>1</v>
      </c>
      <c r="M21" s="6">
        <v>0</v>
      </c>
      <c r="N21" s="6">
        <v>0</v>
      </c>
      <c r="O21" s="6">
        <v>0</v>
      </c>
    </row>
    <row r="22" spans="1:15" hidden="1" x14ac:dyDescent="0.25">
      <c r="A22" s="20" t="s">
        <v>12</v>
      </c>
      <c r="B22" s="19" t="s">
        <v>7</v>
      </c>
      <c r="C22" s="50" t="s">
        <v>116</v>
      </c>
      <c r="D22" s="6" t="s">
        <v>144</v>
      </c>
      <c r="E22" s="6" t="s">
        <v>161</v>
      </c>
      <c r="F22" s="7" t="str">
        <f t="shared" si="0"/>
        <v>v.KPI.Dem.Forecast.DPV2.Qty.Formula</v>
      </c>
      <c r="G22" s="44" t="s">
        <v>354</v>
      </c>
      <c r="H22" s="43" t="str">
        <f t="shared" si="1"/>
        <v>'='&amp;chr(39)&amp;'sum({'&amp;chr(36)&amp;'&lt;[Demand Plan Version Num]={"'&amp;chr(39)&amp;'&amp;v.App.Nav.Filters.DemPlanVer2&amp;'&amp;chr(39)&amp;'"}&gt;} [FC_Demand]) + sum({&lt;SOURCE_ID={8}&gt;} FC_Demand)'&amp;chr(39)&amp;''</v>
      </c>
      <c r="I22" s="43"/>
      <c r="J22" s="43"/>
      <c r="K22" s="6">
        <v>0</v>
      </c>
      <c r="L22" s="6">
        <v>1</v>
      </c>
      <c r="M22" s="6">
        <v>0</v>
      </c>
      <c r="N22" s="6">
        <v>0</v>
      </c>
      <c r="O22" s="6">
        <v>0</v>
      </c>
    </row>
    <row r="23" spans="1:15" hidden="1" x14ac:dyDescent="0.25">
      <c r="A23" s="49" t="s">
        <v>12</v>
      </c>
      <c r="B23" s="19" t="s">
        <v>7</v>
      </c>
      <c r="C23" s="50" t="s">
        <v>116</v>
      </c>
      <c r="D23" s="6" t="s">
        <v>144</v>
      </c>
      <c r="E23" s="6" t="s">
        <v>350</v>
      </c>
      <c r="F23" s="7" t="str">
        <f t="shared" si="0"/>
        <v>v.KPI.Dem.Forecast.DPV2.Qty.Trends</v>
      </c>
      <c r="G23" s="44" t="s">
        <v>362</v>
      </c>
      <c r="H23" s="43" t="str">
        <f t="shared" si="1"/>
        <v>'='&amp;chr(39)&amp;'sum({'&amp;chr(36)&amp;'&lt;'&amp;chr(39)&amp;'&amp;v.Calendar.Dem.Trends.Selected2&amp;'&amp;chr(39)&amp;',[Demand Plan Version Num]={"'&amp;chr(39)&amp;'&amp;v.App.Nav.Filters.DemPlanVer2&amp;'&amp;chr(39)&amp;'"}&gt;} [FC_Demand]) + sum({&lt;'&amp;chr(39)&amp;'&amp;v.Calendar.Dem.Trends.Selected2&amp;'&amp;chr(39)&amp;',SOURCE_ID={8}&gt;} FC_Demand)'&amp;chr(39)&amp;''</v>
      </c>
      <c r="I23" s="43"/>
      <c r="J23" s="43"/>
      <c r="K23" s="6">
        <v>0</v>
      </c>
      <c r="L23" s="6">
        <v>1</v>
      </c>
      <c r="M23" s="6">
        <v>0</v>
      </c>
      <c r="N23" s="6">
        <v>0</v>
      </c>
      <c r="O23" s="6">
        <v>0</v>
      </c>
    </row>
    <row r="24" spans="1:15" hidden="1" x14ac:dyDescent="0.25">
      <c r="A24" s="20" t="s">
        <v>12</v>
      </c>
      <c r="B24" s="19" t="s">
        <v>7</v>
      </c>
      <c r="C24" s="50" t="s">
        <v>116</v>
      </c>
      <c r="D24" s="6" t="s">
        <v>144</v>
      </c>
      <c r="E24" s="43" t="s">
        <v>309</v>
      </c>
      <c r="F24" s="7" t="str">
        <f t="shared" si="0"/>
        <v>v.KPI.Dem.Forecast.DPV3.CY.Qty.Formula</v>
      </c>
      <c r="G24" s="44" t="s">
        <v>342</v>
      </c>
      <c r="H24" s="43" t="str">
        <f t="shared" si="1"/>
        <v>'='&amp;chr(39)&amp;'sum({'&amp;chr(36)&amp;'&lt;[Demand Plan Version Num]={"'&amp;chr(39)&amp;'&amp;v.App.Nav.Filters.DemPlanVer3&amp;'&amp;chr(39)&amp;'"},Year={"'&amp;chr(39)&amp;'&amp;v.Calendar.Dem.Year.Current&amp;'&amp;chr(39)&amp;'"}&gt;}[FC_Demand]) + sum({&lt;SOURCE_ID={8} ,Year={"'&amp;chr(39)&amp;'&amp;v.Calendar.Dem.Year.Current&amp;'&amp;chr(39)&amp;'"}&gt;} FC_Demand)'&amp;chr(39)&amp;''</v>
      </c>
      <c r="I24" s="43"/>
      <c r="J24" s="43"/>
      <c r="K24" s="6">
        <v>0</v>
      </c>
      <c r="L24" s="6">
        <v>1</v>
      </c>
      <c r="M24" s="6">
        <v>0</v>
      </c>
      <c r="N24" s="6">
        <v>0</v>
      </c>
      <c r="O24" s="6">
        <v>0</v>
      </c>
    </row>
    <row r="25" spans="1:15" hidden="1" x14ac:dyDescent="0.25">
      <c r="A25" s="20" t="s">
        <v>12</v>
      </c>
      <c r="B25" s="19" t="s">
        <v>7</v>
      </c>
      <c r="C25" s="50" t="s">
        <v>116</v>
      </c>
      <c r="D25" s="6" t="s">
        <v>144</v>
      </c>
      <c r="E25" s="6" t="s">
        <v>317</v>
      </c>
      <c r="F25" s="7" t="str">
        <f t="shared" si="0"/>
        <v>v.KPI.Dem.Forecast.DPV3.CY2.Qty.Formula</v>
      </c>
      <c r="G25" s="44" t="s">
        <v>348</v>
      </c>
      <c r="H25" s="43" t="str">
        <f t="shared" si="1"/>
        <v>'='&amp;chr(39)&amp;'sum({'&amp;chr(36)&amp;'&lt;[Demand Plan Version Num]={"'&amp;chr(39)&amp;'&amp;v.App.Nav.Filters.DemPlanVer3&amp;'&amp;chr(39)&amp;'"},Year={"'&amp;chr(39)&amp;'&amp;v.Calendar.Dem.Year.Plus2&amp;'&amp;chr(39)&amp;'"}&gt;}[FC_Demand]) + sum({&lt;SOURCE_ID={8} ,Year={"'&amp;chr(39)&amp;'&amp;v.Calendar.Dem.Year.Plus2&amp;'&amp;chr(39)&amp;'"}&gt;} FC_Demand)'&amp;chr(39)&amp;''</v>
      </c>
      <c r="I25" s="43"/>
      <c r="J25" s="43"/>
      <c r="K25" s="43">
        <v>0</v>
      </c>
      <c r="L25" s="43">
        <v>1</v>
      </c>
      <c r="M25" s="43">
        <v>0</v>
      </c>
      <c r="N25" s="43">
        <v>0</v>
      </c>
      <c r="O25" s="43">
        <v>0</v>
      </c>
    </row>
    <row r="26" spans="1:15" hidden="1" x14ac:dyDescent="0.25">
      <c r="A26" s="20" t="s">
        <v>12</v>
      </c>
      <c r="B26" s="19" t="s">
        <v>7</v>
      </c>
      <c r="C26" s="50" t="s">
        <v>116</v>
      </c>
      <c r="D26" s="6" t="s">
        <v>144</v>
      </c>
      <c r="E26" s="6" t="s">
        <v>312</v>
      </c>
      <c r="F26" s="7" t="str">
        <f t="shared" si="0"/>
        <v>v.KPI.Dem.Forecast.DPV3.CYminus1.Qty.Formula</v>
      </c>
      <c r="G26" s="44" t="s">
        <v>339</v>
      </c>
      <c r="H26" s="43" t="str">
        <f t="shared" si="1"/>
        <v>'='&amp;chr(39)&amp;'sum({'&amp;chr(36)&amp;'&lt;[Demand Plan Version Num]={"'&amp;chr(39)&amp;'&amp;v.App.Nav.Filters.DemPlanVer3&amp;'&amp;chr(39)&amp;'"},Year={"'&amp;chr(39)&amp;'&amp;v.Calendar.Dem.Year.Minus1&amp;'&amp;chr(39)&amp;'"}&gt;}[FC_Demand]) + sum({&lt;SOURCE_ID={8} ,Year={"'&amp;chr(39)&amp;'&amp;v.Calendar.Dem.Year.Minus1&amp;'&amp;chr(39)&amp;'"}&gt;} FC_Demand)'&amp;chr(39)&amp;''</v>
      </c>
      <c r="I26" s="43"/>
      <c r="J26" s="43"/>
      <c r="K26" s="43">
        <v>0</v>
      </c>
      <c r="L26" s="43">
        <v>1</v>
      </c>
      <c r="M26" s="43">
        <v>0</v>
      </c>
      <c r="N26" s="43">
        <v>0</v>
      </c>
      <c r="O26" s="43">
        <v>0</v>
      </c>
    </row>
    <row r="27" spans="1:15" hidden="1" x14ac:dyDescent="0.25">
      <c r="A27" s="49" t="s">
        <v>12</v>
      </c>
      <c r="B27" s="52" t="s">
        <v>7</v>
      </c>
      <c r="C27" s="43" t="s">
        <v>116</v>
      </c>
      <c r="D27" s="6" t="s">
        <v>144</v>
      </c>
      <c r="E27" s="6" t="s">
        <v>162</v>
      </c>
      <c r="F27" s="7" t="str">
        <f t="shared" si="0"/>
        <v>v.KPI.Dem.Forecast.DPV3.Qty.Formula</v>
      </c>
      <c r="G27" s="44" t="s">
        <v>355</v>
      </c>
      <c r="H27" s="43" t="str">
        <f t="shared" si="1"/>
        <v>'='&amp;chr(39)&amp;'sum({'&amp;chr(36)&amp;'&lt;[Demand Plan Version Num]={"'&amp;chr(39)&amp;'&amp;v.App.Nav.Filters.DemPlanVer3&amp;'&amp;chr(39)&amp;'"}&gt;} [FC_Demand]) + sum({&lt;SOURCE_ID={8}&gt;} FC_Demand)'&amp;chr(39)&amp;''</v>
      </c>
      <c r="I27" s="43"/>
      <c r="J27" s="43"/>
      <c r="K27" s="43">
        <v>0</v>
      </c>
      <c r="L27" s="43">
        <v>1</v>
      </c>
      <c r="M27" s="43">
        <v>0</v>
      </c>
      <c r="N27" s="43">
        <v>0</v>
      </c>
      <c r="O27" s="43">
        <v>0</v>
      </c>
    </row>
    <row r="28" spans="1:15" hidden="1" x14ac:dyDescent="0.25">
      <c r="A28" s="49" t="s">
        <v>12</v>
      </c>
      <c r="B28" s="52" t="s">
        <v>7</v>
      </c>
      <c r="C28" s="43" t="s">
        <v>116</v>
      </c>
      <c r="D28" s="6" t="s">
        <v>144</v>
      </c>
      <c r="E28" s="6" t="s">
        <v>351</v>
      </c>
      <c r="F28" s="7" t="str">
        <f t="shared" si="0"/>
        <v>v.KPI.Dem.Forecast.DPV3.Qty.Trends</v>
      </c>
      <c r="G28" s="8" t="s">
        <v>363</v>
      </c>
      <c r="H28" s="43" t="str">
        <f t="shared" si="1"/>
        <v>'='&amp;chr(39)&amp;'sum({'&amp;chr(36)&amp;'&lt;'&amp;chr(39)&amp;'&amp;v.Calendar.Dem.Trends.Selected2&amp;'&amp;chr(39)&amp;',[Demand Plan Version Num]={"'&amp;chr(39)&amp;'&amp;v.App.Nav.Filters.DemPlanVer3&amp;'&amp;chr(39)&amp;'"}&gt;} [FC_Demand]) + sum({&lt;'&amp;chr(39)&amp;'&amp;v.Calendar.Dem.Trends.Selected2&amp;'&amp;chr(39)&amp;',SOURCE_ID={8}&gt;} FC_Demand)'&amp;chr(39)&amp;''</v>
      </c>
      <c r="I28" s="43"/>
      <c r="J28" s="43"/>
      <c r="K28" s="43">
        <v>0</v>
      </c>
      <c r="L28" s="43">
        <v>1</v>
      </c>
      <c r="M28" s="43">
        <v>0</v>
      </c>
      <c r="N28" s="43">
        <v>0</v>
      </c>
      <c r="O28" s="43">
        <v>0</v>
      </c>
    </row>
    <row r="29" spans="1:15" hidden="1" x14ac:dyDescent="0.25">
      <c r="A29" s="49" t="s">
        <v>12</v>
      </c>
      <c r="B29" s="52" t="s">
        <v>7</v>
      </c>
      <c r="C29" s="43" t="s">
        <v>116</v>
      </c>
      <c r="D29" s="6" t="s">
        <v>144</v>
      </c>
      <c r="E29" s="6" t="s">
        <v>163</v>
      </c>
      <c r="F29" s="7" t="str">
        <f t="shared" si="0"/>
        <v>v.KPI.Dem.Forecast.DPV4.Qty.Formula</v>
      </c>
      <c r="G29" s="44" t="s">
        <v>356</v>
      </c>
      <c r="H29" s="43" t="str">
        <f t="shared" si="1"/>
        <v>'='&amp;chr(39)&amp;'sum({'&amp;chr(36)&amp;'&lt;[Demand Plan Version Num]={"'&amp;chr(39)&amp;'&amp;v.App.Nav.Filters.DemPlanVer4&amp;'&amp;chr(39)&amp;'"}&gt;} [FC_Demand]) + sum({&lt;SOURCE_ID={8}&gt;} FC_Demand)'&amp;chr(39)&amp;''</v>
      </c>
      <c r="I29" s="43"/>
      <c r="J29" s="43"/>
      <c r="K29" s="43">
        <v>0</v>
      </c>
      <c r="L29" s="43">
        <v>1</v>
      </c>
      <c r="M29" s="43">
        <v>0</v>
      </c>
      <c r="N29" s="43">
        <v>0</v>
      </c>
      <c r="O29" s="43">
        <v>0</v>
      </c>
    </row>
    <row r="30" spans="1:15" hidden="1" x14ac:dyDescent="0.25">
      <c r="A30" s="49" t="s">
        <v>12</v>
      </c>
      <c r="B30" s="52" t="s">
        <v>7</v>
      </c>
      <c r="C30" s="43" t="s">
        <v>116</v>
      </c>
      <c r="D30" s="6" t="s">
        <v>144</v>
      </c>
      <c r="E30" s="6" t="s">
        <v>352</v>
      </c>
      <c r="F30" s="7" t="str">
        <f t="shared" si="0"/>
        <v>v.KPI.Dem.Forecast.DPV4.Qty.Trends</v>
      </c>
      <c r="G30" s="44" t="s">
        <v>364</v>
      </c>
      <c r="H30" s="43" t="str">
        <f t="shared" si="1"/>
        <v>'='&amp;chr(39)&amp;'sum({'&amp;chr(36)&amp;'&lt;'&amp;chr(39)&amp;'&amp;v.Calendar.Dem.Trends.Selected2&amp;'&amp;chr(39)&amp;',[Demand Plan Version Num]={"'&amp;chr(39)&amp;'&amp;v.App.Nav.Filters.DemPlanVer4&amp;'&amp;chr(39)&amp;'"}&gt;} [FC_Demand]) + sum({&lt;'&amp;chr(39)&amp;'&amp;v.Calendar.Dem.Trends.Selected2&amp;'&amp;chr(39)&amp;',SOURCE_ID={8}&gt;} FC_Demand)'&amp;chr(39)&amp;''</v>
      </c>
      <c r="I30" s="43"/>
      <c r="J30" s="43"/>
      <c r="K30" s="43">
        <v>0</v>
      </c>
      <c r="L30" s="43">
        <v>1</v>
      </c>
      <c r="M30" s="43">
        <v>0</v>
      </c>
      <c r="N30" s="43">
        <v>0</v>
      </c>
      <c r="O30" s="43">
        <v>0</v>
      </c>
    </row>
    <row r="31" spans="1:15" hidden="1" x14ac:dyDescent="0.25">
      <c r="A31" s="49" t="s">
        <v>12</v>
      </c>
      <c r="B31" s="52" t="s">
        <v>7</v>
      </c>
      <c r="C31" s="43" t="s">
        <v>116</v>
      </c>
      <c r="D31" s="6" t="s">
        <v>144</v>
      </c>
      <c r="E31" s="6" t="s">
        <v>164</v>
      </c>
      <c r="F31" s="7" t="str">
        <f t="shared" si="0"/>
        <v>v.KPI.Dem.Forecast.DPV5.Qty.Formula</v>
      </c>
      <c r="G31" s="8" t="s">
        <v>357</v>
      </c>
      <c r="H31" s="43" t="str">
        <f t="shared" si="1"/>
        <v>'='&amp;chr(39)&amp;'sum({'&amp;chr(36)&amp;'&lt;[Demand Plan Version Num]={"'&amp;chr(39)&amp;'&amp;v.App.Nav.Filters.DemPlanVer5&amp;'&amp;chr(39)&amp;'"}&gt;} [FC_Demand]) + sum({&lt;SOURCE_ID={8}&gt;} FC_Demand)'&amp;chr(39)&amp;''</v>
      </c>
      <c r="I31" s="43"/>
      <c r="J31" s="43"/>
      <c r="K31" s="43">
        <v>0</v>
      </c>
      <c r="L31" s="43">
        <v>1</v>
      </c>
      <c r="M31" s="43">
        <v>0</v>
      </c>
      <c r="N31" s="43">
        <v>0</v>
      </c>
      <c r="O31" s="43">
        <v>0</v>
      </c>
    </row>
    <row r="32" spans="1:15" hidden="1" x14ac:dyDescent="0.25">
      <c r="A32" s="49" t="s">
        <v>12</v>
      </c>
      <c r="B32" s="52" t="s">
        <v>7</v>
      </c>
      <c r="C32" s="43" t="s">
        <v>116</v>
      </c>
      <c r="D32" s="43" t="s">
        <v>144</v>
      </c>
      <c r="E32" s="43" t="s">
        <v>165</v>
      </c>
      <c r="F32" s="7" t="str">
        <f t="shared" si="0"/>
        <v>v.KPI.Dem.Forecast.DPV6.Qty.Formula</v>
      </c>
      <c r="G32" s="44" t="s">
        <v>358</v>
      </c>
      <c r="H32" s="43" t="str">
        <f t="shared" si="1"/>
        <v>'='&amp;chr(39)&amp;'sum({'&amp;chr(36)&amp;'&lt;[Demand Plan Version Num]={"'&amp;chr(39)&amp;'&amp;v.App.Nav.Filters.DemPlanVer6&amp;'&amp;chr(39)&amp;'"}&gt;} [FC_Demand]) + sum({&lt;SOURCE_ID={8}&gt;} FC_Demand)'&amp;chr(39)&amp;''</v>
      </c>
      <c r="I32" s="43"/>
      <c r="J32" s="43"/>
      <c r="K32" s="43">
        <v>0</v>
      </c>
      <c r="L32" s="43">
        <v>1</v>
      </c>
      <c r="M32" s="43">
        <v>0</v>
      </c>
      <c r="N32" s="43">
        <v>0</v>
      </c>
      <c r="O32" s="43">
        <v>0</v>
      </c>
    </row>
    <row r="33" spans="1:15" hidden="1" x14ac:dyDescent="0.25">
      <c r="A33" s="49" t="s">
        <v>12</v>
      </c>
      <c r="B33" s="52" t="s">
        <v>7</v>
      </c>
      <c r="C33" s="43" t="s">
        <v>116</v>
      </c>
      <c r="D33" s="6" t="s">
        <v>144</v>
      </c>
      <c r="E33" s="43" t="s">
        <v>166</v>
      </c>
      <c r="F33" s="7" t="str">
        <f t="shared" si="0"/>
        <v>v.KPI.Dem.Forecast.DPV7.Qty.Formula</v>
      </c>
      <c r="G33" s="8" t="s">
        <v>359</v>
      </c>
      <c r="H33" s="43" t="str">
        <f t="shared" si="1"/>
        <v>'='&amp;chr(39)&amp;'sum({'&amp;chr(36)&amp;'&lt;[Demand Plan Version Num]={"'&amp;chr(39)&amp;'&amp;v.App.Nav.Filters.DemPlanVer7&amp;'&amp;chr(39)&amp;'"}&gt;} [FC_Demand]) + sum({&lt;SOURCE_ID={8}&gt;} FC_Demand)'&amp;chr(39)&amp;''</v>
      </c>
      <c r="K33" s="6">
        <v>0</v>
      </c>
      <c r="L33" s="6">
        <v>1</v>
      </c>
      <c r="M33" s="6">
        <v>0</v>
      </c>
      <c r="N33" s="6">
        <v>0</v>
      </c>
      <c r="O33" s="6">
        <v>0</v>
      </c>
    </row>
    <row r="34" spans="1:15" hidden="1" x14ac:dyDescent="0.25">
      <c r="A34" s="49" t="s">
        <v>12</v>
      </c>
      <c r="B34" s="52" t="s">
        <v>7</v>
      </c>
      <c r="C34" s="43" t="s">
        <v>116</v>
      </c>
      <c r="D34" s="6" t="s">
        <v>144</v>
      </c>
      <c r="E34" s="43" t="s">
        <v>167</v>
      </c>
      <c r="F34" s="7" t="str">
        <f t="shared" ref="F34:F65" si="2">CONCATENATE(A34,".",B34,".",C34,".",D34,".",E34)</f>
        <v>v.KPI.Dem.Forecast.DPV8.Qty.Formula</v>
      </c>
      <c r="G34" s="8" t="s">
        <v>360</v>
      </c>
      <c r="H34" s="43" t="str">
        <f t="shared" si="1"/>
        <v>'='&amp;chr(39)&amp;'sum({'&amp;chr(36)&amp;'&lt;[Demand Plan Version Num]={"'&amp;chr(39)&amp;'&amp;v.App.Nav.Filters.DemPlanVer8&amp;'&amp;chr(39)&amp;'"}&gt;} [FC_Demand]) + sum({&lt;SOURCE_ID={8}&gt;} FC_Demand)'&amp;chr(39)&amp;''</v>
      </c>
      <c r="K34" s="6">
        <v>0</v>
      </c>
      <c r="L34" s="6">
        <v>1</v>
      </c>
      <c r="M34" s="6">
        <v>0</v>
      </c>
      <c r="N34" s="6">
        <v>0</v>
      </c>
      <c r="O34" s="6">
        <v>0</v>
      </c>
    </row>
    <row r="35" spans="1:15" hidden="1" x14ac:dyDescent="0.25">
      <c r="A35" s="49" t="s">
        <v>12</v>
      </c>
      <c r="B35" s="52" t="s">
        <v>7</v>
      </c>
      <c r="C35" s="54" t="s">
        <v>116</v>
      </c>
      <c r="D35" s="6" t="s">
        <v>372</v>
      </c>
      <c r="E35" s="43" t="s">
        <v>160</v>
      </c>
      <c r="F35" s="7" t="str">
        <f t="shared" si="2"/>
        <v>v.KPI.Dem.Forecast.Only.DPV1.Qty.Formula</v>
      </c>
      <c r="G35" s="44" t="s">
        <v>373</v>
      </c>
      <c r="H35" s="43" t="str">
        <f t="shared" si="1"/>
        <v>'='&amp;chr(39)&amp;'sum({'&amp;chr(36)&amp;'&lt;[Demand Plan Version Num]={"'&amp;chr(39)&amp;'&amp;v.App.Nav.Filters.DemPlanVer1&amp;'&amp;chr(39)&amp;'"}&gt;} [FC_Demand_FC_Part]) + sum({&lt;SOURCE_ID={8},Date={"&gt;='&amp;chr(39)&amp;'&amp;v.App.Nav.Filters.DemPlanVerNum1&amp;'&amp;chr(39)&amp;'"}&gt;}FC_Demand_FC_Part)'&amp;chr(39)&amp;''</v>
      </c>
      <c r="K35" s="6">
        <v>0</v>
      </c>
      <c r="L35" s="6">
        <v>1</v>
      </c>
      <c r="M35" s="6">
        <v>0</v>
      </c>
      <c r="N35" s="6">
        <v>0</v>
      </c>
      <c r="O35" s="6">
        <v>0</v>
      </c>
    </row>
    <row r="36" spans="1:15" s="22" customFormat="1" hidden="1" x14ac:dyDescent="0.25">
      <c r="A36" s="20" t="s">
        <v>12</v>
      </c>
      <c r="B36" s="19" t="s">
        <v>7</v>
      </c>
      <c r="C36" s="50" t="s">
        <v>116</v>
      </c>
      <c r="D36" s="43" t="s">
        <v>372</v>
      </c>
      <c r="E36" s="43" t="s">
        <v>161</v>
      </c>
      <c r="F36" s="7" t="str">
        <f t="shared" si="2"/>
        <v>v.KPI.Dem.Forecast.Only.DPV2.Qty.Formula</v>
      </c>
      <c r="G36" s="44" t="s">
        <v>374</v>
      </c>
      <c r="H36" s="43" t="str">
        <f t="shared" si="1"/>
        <v>'='&amp;chr(39)&amp;'sum({'&amp;chr(36)&amp;'&lt;[Demand Plan Version Num]={"'&amp;chr(39)&amp;'&amp;v.App.Nav.Filters.DemPlanVer2&amp;'&amp;chr(39)&amp;'"}&gt;} [FC_Demand_FC_Part]) +sum({&lt;SOURCE_ID={8},Date={"&gt;='&amp;chr(39)&amp;'&amp;v.App.Nav.Filters.DemPlanVerNum1&amp;'&amp;chr(39)&amp;'"}&gt;}FC_Demand_FC_Part)'&amp;chr(39)&amp;''</v>
      </c>
      <c r="I36" s="43"/>
      <c r="J36" s="43"/>
      <c r="K36" s="6">
        <v>0</v>
      </c>
      <c r="L36" s="6">
        <v>1</v>
      </c>
      <c r="M36" s="6">
        <v>0</v>
      </c>
      <c r="N36" s="6">
        <v>0</v>
      </c>
      <c r="O36" s="6">
        <v>0</v>
      </c>
    </row>
    <row r="37" spans="1:15" s="22" customFormat="1" hidden="1" x14ac:dyDescent="0.25">
      <c r="A37" s="20" t="s">
        <v>12</v>
      </c>
      <c r="B37" s="19" t="s">
        <v>7</v>
      </c>
      <c r="C37" s="50" t="s">
        <v>116</v>
      </c>
      <c r="D37" s="43" t="s">
        <v>372</v>
      </c>
      <c r="E37" s="43" t="s">
        <v>162</v>
      </c>
      <c r="F37" s="7" t="str">
        <f t="shared" si="2"/>
        <v>v.KPI.Dem.Forecast.Only.DPV3.Qty.Formula</v>
      </c>
      <c r="G37" s="44" t="s">
        <v>375</v>
      </c>
      <c r="H37" s="43" t="str">
        <f t="shared" si="1"/>
        <v>'='&amp;chr(39)&amp;'sum({'&amp;chr(36)&amp;'&lt;[Demand Plan Version Num]={"'&amp;chr(39)&amp;'&amp;v.App.Nav.Filters.DemPlanVer3&amp;'&amp;chr(39)&amp;'"}&gt;} [FC_Demand_FC_Part]) +sum({&lt;SOURCE_ID={8},Date={"&gt;='&amp;chr(39)&amp;'&amp;v.App.Nav.Filters.DemPlanVerNum1&amp;'&amp;chr(39)&amp;'"}&gt;}FC_Demand_FC_Part)'&amp;chr(39)&amp;''</v>
      </c>
      <c r="I37" s="43"/>
      <c r="J37" s="43"/>
      <c r="K37" s="6">
        <v>0</v>
      </c>
      <c r="L37" s="6">
        <v>1</v>
      </c>
      <c r="M37" s="6">
        <v>0</v>
      </c>
      <c r="N37" s="6">
        <v>0</v>
      </c>
      <c r="O37" s="6">
        <v>0</v>
      </c>
    </row>
    <row r="38" spans="1:15" s="22" customFormat="1" hidden="1" x14ac:dyDescent="0.25">
      <c r="A38" s="20" t="s">
        <v>12</v>
      </c>
      <c r="B38" s="19" t="s">
        <v>7</v>
      </c>
      <c r="C38" s="50" t="s">
        <v>116</v>
      </c>
      <c r="D38" s="43" t="s">
        <v>372</v>
      </c>
      <c r="E38" s="43" t="s">
        <v>163</v>
      </c>
      <c r="F38" s="7" t="str">
        <f t="shared" si="2"/>
        <v>v.KPI.Dem.Forecast.Only.DPV4.Qty.Formula</v>
      </c>
      <c r="G38" s="44" t="s">
        <v>376</v>
      </c>
      <c r="H38" s="43" t="str">
        <f t="shared" si="1"/>
        <v>'='&amp;chr(39)&amp;'sum({'&amp;chr(36)&amp;'&lt;[Demand Plan Version Num]={"'&amp;chr(39)&amp;'&amp;v.App.Nav.Filters.DemPlanVer4&amp;'&amp;chr(39)&amp;'"}&gt;} [FC_Demand_FC_Part]) + sum({&lt;SOURCE_ID={8},Date={"&gt;='&amp;chr(39)&amp;'&amp;v.App.Nav.Filters.DemPlanVerNum1&amp;'&amp;chr(39)&amp;'"}&gt;}FC_Demand_FC_Part)'&amp;chr(39)&amp;''</v>
      </c>
      <c r="I38" s="43"/>
      <c r="J38" s="43"/>
      <c r="K38" s="6">
        <v>0</v>
      </c>
      <c r="L38" s="6">
        <v>1</v>
      </c>
      <c r="M38" s="6">
        <v>0</v>
      </c>
      <c r="N38" s="6">
        <v>0</v>
      </c>
      <c r="O38" s="6">
        <v>0</v>
      </c>
    </row>
    <row r="39" spans="1:15" s="22" customFormat="1" hidden="1" x14ac:dyDescent="0.25">
      <c r="A39" s="20" t="s">
        <v>12</v>
      </c>
      <c r="B39" s="19" t="s">
        <v>7</v>
      </c>
      <c r="C39" s="50" t="s">
        <v>116</v>
      </c>
      <c r="D39" s="43" t="s">
        <v>144</v>
      </c>
      <c r="E39" s="43" t="s">
        <v>157</v>
      </c>
      <c r="F39" s="7" t="str">
        <f t="shared" si="2"/>
        <v>v.KPI.Dem.Forecast.Qty.Formula</v>
      </c>
      <c r="G39" s="44" t="s">
        <v>327</v>
      </c>
      <c r="H39" s="43" t="str">
        <f t="shared" si="1"/>
        <v>'='&amp;chr(39)&amp;'sum({'&amp;chr(36)&amp;'&lt;[Demand Plan Version Num]={"'&amp;chr(39)&amp;'&amp;v.App.Nav.Filters.DemPlan.Selected&amp;'&amp;chr(39)&amp;'"}&gt;} [FC_Demand])+ sum({&lt;SOURCE_ID={8}&gt;} FC_Demand)'&amp;chr(39)&amp;''</v>
      </c>
      <c r="I39" s="43"/>
      <c r="J39" s="43"/>
      <c r="K39" s="6">
        <v>0</v>
      </c>
      <c r="L39" s="6">
        <v>1</v>
      </c>
      <c r="M39" s="6">
        <v>0</v>
      </c>
      <c r="N39" s="6">
        <v>0</v>
      </c>
      <c r="O39" s="6">
        <v>0</v>
      </c>
    </row>
    <row r="40" spans="1:15" s="22" customFormat="1" hidden="1" x14ac:dyDescent="0.25">
      <c r="A40" s="20" t="s">
        <v>12</v>
      </c>
      <c r="B40" s="19" t="s">
        <v>7</v>
      </c>
      <c r="C40" s="50" t="s">
        <v>116</v>
      </c>
      <c r="D40" s="43" t="s">
        <v>144</v>
      </c>
      <c r="E40" s="43" t="s">
        <v>175</v>
      </c>
      <c r="F40" s="7" t="str">
        <f t="shared" si="2"/>
        <v>v.KPI.Dem.Forecast.Qty.Formula.Trends</v>
      </c>
      <c r="G40" s="44" t="s">
        <v>178</v>
      </c>
      <c r="H40" s="43" t="str">
        <f t="shared" si="1"/>
        <v>'='&amp;chr(39)&amp;'sum({'&amp;chr(36)&amp;'&lt;'&amp;chr(39)&amp;'&amp;v.Calendar.Dem.Trends.Selected3&amp;'&amp;chr(39)&amp;'&gt;}  [FC_Demand])'&amp;chr(39)&amp;''</v>
      </c>
      <c r="I40" s="43"/>
      <c r="J40" s="43"/>
      <c r="K40" s="6">
        <v>0</v>
      </c>
      <c r="L40" s="6">
        <v>1</v>
      </c>
      <c r="M40" s="6">
        <v>0</v>
      </c>
      <c r="N40" s="6">
        <v>0</v>
      </c>
      <c r="O40" s="6">
        <v>0</v>
      </c>
    </row>
    <row r="41" spans="1:15" s="22" customFormat="1" hidden="1" x14ac:dyDescent="0.25">
      <c r="A41" s="20" t="s">
        <v>12</v>
      </c>
      <c r="B41" s="19" t="s">
        <v>7</v>
      </c>
      <c r="C41" s="50" t="s">
        <v>116</v>
      </c>
      <c r="D41" s="43" t="s">
        <v>144</v>
      </c>
      <c r="E41" s="43" t="s">
        <v>159</v>
      </c>
      <c r="F41" s="7" t="str">
        <f t="shared" si="2"/>
        <v>v.KPI.Dem.Forecast.Qty.FormulaAll</v>
      </c>
      <c r="G41" s="44" t="s">
        <v>177</v>
      </c>
      <c r="H41" s="43" t="str">
        <f t="shared" si="1"/>
        <v>'='&amp;chr(39)&amp;'sum([FC_Demand])'&amp;chr(39)&amp;''</v>
      </c>
      <c r="I41" s="43"/>
      <c r="J41" s="43"/>
      <c r="K41" s="6">
        <v>0</v>
      </c>
      <c r="L41" s="6">
        <v>1</v>
      </c>
      <c r="M41" s="6">
        <v>0</v>
      </c>
      <c r="N41" s="6">
        <v>0</v>
      </c>
      <c r="O41" s="6">
        <v>0</v>
      </c>
    </row>
    <row r="42" spans="1:15" s="22" customFormat="1" hidden="1" x14ac:dyDescent="0.25">
      <c r="A42" s="20" t="s">
        <v>12</v>
      </c>
      <c r="B42" s="19" t="s">
        <v>7</v>
      </c>
      <c r="C42" s="50" t="s">
        <v>116</v>
      </c>
      <c r="D42" s="43" t="s">
        <v>144</v>
      </c>
      <c r="E42" s="43" t="s">
        <v>158</v>
      </c>
      <c r="F42" s="7" t="str">
        <f t="shared" si="2"/>
        <v>v.KPI.Dem.Forecast.Qty.Trends</v>
      </c>
      <c r="G42" s="44" t="s">
        <v>328</v>
      </c>
      <c r="H42" s="43" t="str">
        <f t="shared" si="1"/>
        <v>'='&amp;chr(39)&amp;'sum({'&amp;chr(36)&amp;'&lt;'&amp;chr(39)&amp;'&amp;v.Calendar.Dem.Trends.Selected2&amp;'&amp;chr(39)&amp;',[Demand Plan Version Num]={"'&amp;chr(39)&amp;'&amp;v.App.Nav.Filters.DemPlan.Selected&amp;'&amp;chr(39)&amp;'"}&gt;}  [FC_Demand]) + sum({&lt;'&amp;chr(39)&amp;'&amp;v.Calendar.Dem.Trends.Selected2&amp;'&amp;chr(39)&amp;',SOURCE_ID={8}&gt;} FC_Demand)'&amp;chr(39)&amp;''</v>
      </c>
      <c r="I42" s="43"/>
      <c r="J42" s="43"/>
      <c r="K42" s="6">
        <v>0</v>
      </c>
      <c r="L42" s="6">
        <v>1</v>
      </c>
      <c r="M42" s="6">
        <v>0</v>
      </c>
      <c r="N42" s="6">
        <v>0</v>
      </c>
      <c r="O42" s="6">
        <v>0</v>
      </c>
    </row>
    <row r="43" spans="1:15" s="22" customFormat="1" hidden="1" x14ac:dyDescent="0.25">
      <c r="A43" s="20" t="s">
        <v>12</v>
      </c>
      <c r="B43" s="19" t="s">
        <v>7</v>
      </c>
      <c r="C43" s="50" t="s">
        <v>116</v>
      </c>
      <c r="D43" s="43" t="s">
        <v>181</v>
      </c>
      <c r="E43" s="43" t="s">
        <v>46</v>
      </c>
      <c r="F43" s="7" t="str">
        <f t="shared" si="2"/>
        <v>v.KPI.Dem.LT.Formula</v>
      </c>
      <c r="G43" s="44" t="s">
        <v>199</v>
      </c>
      <c r="H43" s="43" t="str">
        <f t="shared" si="1"/>
        <v>'='&amp;chr(39)&amp;'sum({'&amp;chr(36)&amp;'&lt;[Reporting Cycle]={"'&amp;chr(39)&amp;'&amp;'&amp;chr(36)&amp;'(v.Field.Dem.RepCycle.Selected)&amp;'&amp;chr(39)&amp;'"}&gt;} [Sales Quantity])'&amp;chr(39)&amp;''</v>
      </c>
      <c r="I43" s="43"/>
      <c r="J43" s="43"/>
      <c r="K43" s="6">
        <v>0</v>
      </c>
      <c r="L43" s="6">
        <v>1</v>
      </c>
      <c r="M43" s="6">
        <v>0</v>
      </c>
      <c r="N43" s="6">
        <v>0</v>
      </c>
      <c r="O43" s="6">
        <v>0</v>
      </c>
    </row>
    <row r="44" spans="1:15" s="22" customFormat="1" hidden="1" x14ac:dyDescent="0.25">
      <c r="A44" s="20" t="s">
        <v>12</v>
      </c>
      <c r="B44" s="19" t="s">
        <v>7</v>
      </c>
      <c r="C44" s="50" t="s">
        <v>116</v>
      </c>
      <c r="D44" s="43" t="s">
        <v>136</v>
      </c>
      <c r="E44" s="43" t="s">
        <v>46</v>
      </c>
      <c r="F44" s="7" t="str">
        <f t="shared" si="2"/>
        <v>v.KPI.Dem.MAPE12.Formula</v>
      </c>
      <c r="G44" s="44" t="s">
        <v>186</v>
      </c>
      <c r="H44" s="43" t="str">
        <f t="shared" si="1"/>
        <v>'='&amp;chr(39)&amp;'sum({'&amp;chr(36)&amp;'&lt;SOURCE_ID={21}&gt;} [Absolute Diff 12])/sum({'&amp;chr(36)&amp;'&lt;SOURCE_ID={21}&gt;} [In-Market Sales (History)])'&amp;chr(39)&amp;''</v>
      </c>
      <c r="I44" s="43"/>
      <c r="J44" s="43"/>
      <c r="K44" s="6">
        <v>0</v>
      </c>
      <c r="L44" s="6">
        <v>1</v>
      </c>
      <c r="M44" s="6">
        <v>0</v>
      </c>
      <c r="N44" s="6">
        <v>0</v>
      </c>
      <c r="O44" s="6">
        <v>0</v>
      </c>
    </row>
    <row r="45" spans="1:15" s="22" customFormat="1" hidden="1" x14ac:dyDescent="0.25">
      <c r="A45" s="20" t="s">
        <v>12</v>
      </c>
      <c r="B45" s="19" t="s">
        <v>7</v>
      </c>
      <c r="C45" s="50" t="s">
        <v>116</v>
      </c>
      <c r="D45" s="43" t="s">
        <v>136</v>
      </c>
      <c r="E45" s="43" t="s">
        <v>59</v>
      </c>
      <c r="F45" s="7" t="str">
        <f t="shared" si="2"/>
        <v>v.KPI.Dem.MAPE12.Trends</v>
      </c>
      <c r="G45" s="44" t="s">
        <v>190</v>
      </c>
      <c r="H45" s="43" t="str">
        <f t="shared" si="1"/>
        <v>'='&amp;chr(39)&amp;'sum({'&amp;chr(36)&amp;'&lt;'&amp;chr(39)&amp;'&amp;v.Calendar.Dem.Trends.Selected&amp;'&amp;chr(39)&amp;', SOURCE_ID={21}&gt;} [Absolute Diff 12])/sum({'&amp;chr(36)&amp;'&lt;'&amp;chr(39)&amp;'&amp;v.Calendar.Dem.Trends.Selected&amp;'&amp;chr(39)&amp;', SOURCE_ID={21}&gt;} [In-Market Sales (History)])'&amp;chr(39)&amp;''</v>
      </c>
      <c r="I45" s="43"/>
      <c r="J45" s="43"/>
      <c r="K45" s="6">
        <v>0</v>
      </c>
      <c r="L45" s="6">
        <v>1</v>
      </c>
      <c r="M45" s="6">
        <v>0</v>
      </c>
      <c r="N45" s="6">
        <v>0</v>
      </c>
      <c r="O45" s="6">
        <v>0</v>
      </c>
    </row>
    <row r="46" spans="1:15" s="22" customFormat="1" hidden="1" x14ac:dyDescent="0.25">
      <c r="A46" s="20" t="s">
        <v>12</v>
      </c>
      <c r="B46" s="19" t="s">
        <v>7</v>
      </c>
      <c r="C46" s="50" t="s">
        <v>116</v>
      </c>
      <c r="D46" s="43" t="s">
        <v>133</v>
      </c>
      <c r="E46" s="43" t="s">
        <v>46</v>
      </c>
      <c r="F46" s="7" t="str">
        <f t="shared" si="2"/>
        <v>v.KPI.Dem.MAPE2.Formula</v>
      </c>
      <c r="G46" s="44" t="s">
        <v>183</v>
      </c>
      <c r="H46" s="43" t="str">
        <f t="shared" si="1"/>
        <v>'='&amp;chr(39)&amp;'sum({'&amp;chr(36)&amp;'&lt;SOURCE_ID={21}&gt;} [Absolute diff 2])/sum({'&amp;chr(36)&amp;'&lt;SOURCE_ID={21}&gt;} [In-Market Sales (History)])'&amp;chr(39)&amp;''</v>
      </c>
      <c r="I46" s="43"/>
      <c r="J46" s="43"/>
      <c r="K46" s="6">
        <v>0</v>
      </c>
      <c r="L46" s="6">
        <v>1</v>
      </c>
      <c r="M46" s="6">
        <v>0</v>
      </c>
      <c r="N46" s="6">
        <v>0</v>
      </c>
      <c r="O46" s="6">
        <v>0</v>
      </c>
    </row>
    <row r="47" spans="1:15" s="22" customFormat="1" hidden="1" x14ac:dyDescent="0.25">
      <c r="A47" s="20" t="s">
        <v>12</v>
      </c>
      <c r="B47" s="19" t="s">
        <v>7</v>
      </c>
      <c r="C47" s="50" t="s">
        <v>116</v>
      </c>
      <c r="D47" s="43" t="s">
        <v>133</v>
      </c>
      <c r="E47" s="43" t="s">
        <v>59</v>
      </c>
      <c r="F47" s="7" t="str">
        <f t="shared" si="2"/>
        <v>v.KPI.Dem.MAPE2.Trends</v>
      </c>
      <c r="G47" s="44" t="s">
        <v>187</v>
      </c>
      <c r="H47" s="43" t="str">
        <f t="shared" si="1"/>
        <v>'='&amp;chr(39)&amp;'sum({'&amp;chr(36)&amp;'&lt;'&amp;chr(39)&amp;'&amp;v.Calendar.Dem.Trends.Selected&amp;'&amp;chr(39)&amp;', SOURCE_ID={21}&gt;} [Absolute diff 2])/sum({'&amp;chr(36)&amp;'&lt;'&amp;chr(39)&amp;'&amp;v.Calendar.Dem.Trends.Selected&amp;'&amp;chr(39)&amp;', SOURCE_ID={21}&gt;} [In-Market Sales (History)])'&amp;chr(39)&amp;''</v>
      </c>
      <c r="I47" s="43"/>
      <c r="J47" s="43"/>
      <c r="K47" s="6">
        <v>0</v>
      </c>
      <c r="L47" s="6">
        <v>1</v>
      </c>
      <c r="M47" s="6">
        <v>0</v>
      </c>
      <c r="N47" s="6">
        <v>0</v>
      </c>
      <c r="O47" s="6">
        <v>0</v>
      </c>
    </row>
    <row r="48" spans="1:15" s="22" customFormat="1" hidden="1" x14ac:dyDescent="0.25">
      <c r="A48" s="20" t="s">
        <v>12</v>
      </c>
      <c r="B48" s="19" t="s">
        <v>7</v>
      </c>
      <c r="C48" s="50" t="s">
        <v>116</v>
      </c>
      <c r="D48" s="43" t="s">
        <v>134</v>
      </c>
      <c r="E48" s="43" t="s">
        <v>46</v>
      </c>
      <c r="F48" s="7" t="str">
        <f t="shared" si="2"/>
        <v>v.KPI.Dem.MAPE3.Formula</v>
      </c>
      <c r="G48" s="44" t="s">
        <v>184</v>
      </c>
      <c r="H48" s="43" t="str">
        <f t="shared" si="1"/>
        <v>'='&amp;chr(39)&amp;'sum({'&amp;chr(36)&amp;'&lt;SOURCE_ID={21}&gt;} [Absolute diff 3])/sum({'&amp;chr(36)&amp;'&lt;SOURCE_ID={21}&gt;} [In-Market Sales (History)])'&amp;chr(39)&amp;''</v>
      </c>
      <c r="I48" s="43"/>
      <c r="J48" s="43"/>
      <c r="K48" s="6">
        <v>0</v>
      </c>
      <c r="L48" s="6">
        <v>1</v>
      </c>
      <c r="M48" s="6">
        <v>0</v>
      </c>
      <c r="N48" s="6">
        <v>0</v>
      </c>
      <c r="O48" s="6">
        <v>0</v>
      </c>
    </row>
    <row r="49" spans="1:15" hidden="1" x14ac:dyDescent="0.25">
      <c r="A49" s="49" t="s">
        <v>12</v>
      </c>
      <c r="B49" s="52" t="s">
        <v>7</v>
      </c>
      <c r="C49" s="6" t="s">
        <v>116</v>
      </c>
      <c r="D49" s="6" t="s">
        <v>134</v>
      </c>
      <c r="E49" s="6" t="s">
        <v>59</v>
      </c>
      <c r="F49" s="7" t="str">
        <f t="shared" si="2"/>
        <v>v.KPI.Dem.MAPE3.Trends</v>
      </c>
      <c r="G49" s="8" t="s">
        <v>188</v>
      </c>
      <c r="H49" s="43" t="str">
        <f t="shared" si="1"/>
        <v>'='&amp;chr(39)&amp;'sum({'&amp;chr(36)&amp;'&lt;'&amp;chr(39)&amp;'&amp;v.Calendar.Dem.Trends.Selected&amp;'&amp;chr(39)&amp;', SOURCE_ID={21}&gt;} [Absolute diff 3])/sum({'&amp;chr(36)&amp;'&lt;'&amp;chr(39)&amp;'&amp;v.Calendar.Dem.Trends.Selected&amp;'&amp;chr(39)&amp;', SOURCE_ID={21}&gt;} [In-Market Sales (History)])'&amp;chr(39)&amp;''</v>
      </c>
      <c r="K49" s="6">
        <v>0</v>
      </c>
      <c r="L49" s="6">
        <v>1</v>
      </c>
      <c r="M49" s="6">
        <v>0</v>
      </c>
      <c r="N49" s="6">
        <v>0</v>
      </c>
      <c r="O49" s="6">
        <v>0</v>
      </c>
    </row>
    <row r="50" spans="1:15" hidden="1" x14ac:dyDescent="0.25">
      <c r="A50" s="49" t="s">
        <v>12</v>
      </c>
      <c r="B50" s="52" t="s">
        <v>7</v>
      </c>
      <c r="C50" s="43" t="s">
        <v>116</v>
      </c>
      <c r="D50" s="6" t="s">
        <v>135</v>
      </c>
      <c r="E50" s="43" t="s">
        <v>46</v>
      </c>
      <c r="F50" s="7" t="str">
        <f t="shared" si="2"/>
        <v>v.KPI.Dem.MAPE6.Formula</v>
      </c>
      <c r="G50" s="8" t="s">
        <v>185</v>
      </c>
      <c r="H50" s="43" t="str">
        <f t="shared" si="1"/>
        <v>'='&amp;chr(39)&amp;'sum({'&amp;chr(36)&amp;'&lt;SOURCE_ID={21}&gt;} [Absolute Diff 6])/sum({'&amp;chr(36)&amp;'&lt;SOURCE_ID={21}&gt;} [In-Market Sales (History)])'&amp;chr(39)&amp;''</v>
      </c>
      <c r="K50" s="6">
        <v>0</v>
      </c>
      <c r="L50" s="6">
        <v>1</v>
      </c>
      <c r="M50" s="6">
        <v>0</v>
      </c>
      <c r="N50" s="6">
        <v>0</v>
      </c>
      <c r="O50" s="6">
        <v>0</v>
      </c>
    </row>
    <row r="51" spans="1:15" hidden="1" x14ac:dyDescent="0.25">
      <c r="A51" s="49" t="s">
        <v>12</v>
      </c>
      <c r="B51" s="52" t="s">
        <v>7</v>
      </c>
      <c r="C51" s="6" t="s">
        <v>116</v>
      </c>
      <c r="D51" s="6" t="s">
        <v>135</v>
      </c>
      <c r="E51" s="6" t="s">
        <v>59</v>
      </c>
      <c r="F51" s="7" t="str">
        <f t="shared" si="2"/>
        <v>v.KPI.Dem.MAPE6.Trends</v>
      </c>
      <c r="G51" s="8" t="s">
        <v>189</v>
      </c>
      <c r="H51" s="43" t="str">
        <f t="shared" si="1"/>
        <v>'='&amp;chr(39)&amp;'sum({'&amp;chr(36)&amp;'&lt;'&amp;chr(39)&amp;'&amp;v.Calendar.Dem.Trends.Selected&amp;'&amp;chr(39)&amp;', SOURCE_ID={21}&gt;} [Absolute Diff 6])/sum({'&amp;chr(36)&amp;'&lt;'&amp;chr(39)&amp;'&amp;v.Calendar.Dem.Trends.Selected&amp;'&amp;chr(39)&amp;', SOURCE_ID={21}&gt;} [In-Market Sales (History)])'&amp;chr(39)&amp;''</v>
      </c>
      <c r="K51" s="6">
        <v>0</v>
      </c>
      <c r="L51" s="6">
        <v>1</v>
      </c>
      <c r="M51" s="6">
        <v>0</v>
      </c>
      <c r="N51" s="6">
        <v>0</v>
      </c>
      <c r="O51" s="6">
        <v>0</v>
      </c>
    </row>
    <row r="52" spans="1:15" hidden="1" x14ac:dyDescent="0.25">
      <c r="A52" s="49" t="s">
        <v>12</v>
      </c>
      <c r="B52" s="52" t="s">
        <v>7</v>
      </c>
      <c r="C52" s="43" t="s">
        <v>116</v>
      </c>
      <c r="D52" s="6" t="s">
        <v>142</v>
      </c>
      <c r="E52" s="43" t="s">
        <v>46</v>
      </c>
      <c r="F52" s="7" t="str">
        <f t="shared" si="2"/>
        <v>v.KPI.Dem.Rankings.Fig.Formula</v>
      </c>
      <c r="G52" s="8" t="s">
        <v>129</v>
      </c>
      <c r="H52" s="22" t="str">
        <f t="shared" si="1"/>
        <v>'=chr(36)&amp;'&amp;chr(39)&amp;'('&amp;chr(39)&amp;'&amp;concat(%HIDE_ELEM_FORMULA)&amp;'&amp;chr(39)&amp;')'&amp;chr(39)&amp;''</v>
      </c>
      <c r="K52" s="6">
        <v>0</v>
      </c>
      <c r="L52" s="6">
        <v>1</v>
      </c>
      <c r="M52" s="6">
        <v>0</v>
      </c>
      <c r="N52" s="6">
        <v>0</v>
      </c>
      <c r="O52" s="6">
        <v>0</v>
      </c>
    </row>
    <row r="53" spans="1:15" hidden="1" x14ac:dyDescent="0.25">
      <c r="A53" s="49" t="s">
        <v>12</v>
      </c>
      <c r="B53" s="52" t="s">
        <v>7</v>
      </c>
      <c r="C53" s="43" t="s">
        <v>116</v>
      </c>
      <c r="D53" s="6" t="s">
        <v>143</v>
      </c>
      <c r="E53" s="6" t="s">
        <v>46</v>
      </c>
      <c r="F53" s="7" t="str">
        <f t="shared" si="2"/>
        <v>v.KPI.Dem.Rankings.Met.Formula</v>
      </c>
      <c r="G53" s="8" t="s">
        <v>141</v>
      </c>
      <c r="H53" s="43" t="str">
        <f t="shared" si="1"/>
        <v>'=chr(36)&amp;'&amp;chr(39)&amp;'('&amp;chr(39)&amp;'&amp;concat(%HIDE_METRIC_FORMULA)&amp;'&amp;chr(39)&amp;')'&amp;chr(39)&amp;''</v>
      </c>
      <c r="K53" s="6">
        <v>0</v>
      </c>
      <c r="L53" s="6">
        <v>1</v>
      </c>
      <c r="M53" s="6">
        <v>0</v>
      </c>
      <c r="N53" s="6">
        <v>0</v>
      </c>
      <c r="O53" s="6">
        <v>0</v>
      </c>
    </row>
    <row r="54" spans="1:15" hidden="1" x14ac:dyDescent="0.25">
      <c r="A54" s="49" t="s">
        <v>12</v>
      </c>
      <c r="B54" s="52" t="s">
        <v>7</v>
      </c>
      <c r="C54" s="43" t="s">
        <v>116</v>
      </c>
      <c r="D54" s="6" t="s">
        <v>169</v>
      </c>
      <c r="E54" s="43" t="s">
        <v>157</v>
      </c>
      <c r="F54" s="7" t="str">
        <f t="shared" si="2"/>
        <v>v.KPI.Dem.Sales.Forecast.Qty.Formula</v>
      </c>
      <c r="G54" s="8" t="s">
        <v>371</v>
      </c>
      <c r="H54" s="43" t="str">
        <f t="shared" si="1"/>
        <v>'='&amp;chr(39)&amp;'sum({'&amp;chr(36)&amp;'&lt;[Demand Plan Version Num]={"'&amp;chr(39)&amp;'&amp;v.App.Nav.Filters.DemPlan.Selected&amp;'&amp;chr(39)&amp;'"}&gt;} [FC_Demand])+sum({'&amp;chr(36)&amp;'&lt;SOURCE_ID={3}&gt;}[In-Market Sales (History)]) + sum({&lt;SOURCE_ID={8}&gt;} FC_Demand)'&amp;chr(39)&amp;''</v>
      </c>
      <c r="K54" s="6">
        <v>0</v>
      </c>
      <c r="L54" s="6">
        <v>1</v>
      </c>
      <c r="M54" s="6">
        <v>0</v>
      </c>
      <c r="N54" s="6">
        <v>0</v>
      </c>
      <c r="O54" s="6">
        <v>0</v>
      </c>
    </row>
    <row r="55" spans="1:15" hidden="1" x14ac:dyDescent="0.25">
      <c r="A55" s="49" t="s">
        <v>12</v>
      </c>
      <c r="B55" s="52" t="s">
        <v>7</v>
      </c>
      <c r="C55" s="43" t="s">
        <v>116</v>
      </c>
      <c r="D55" s="6" t="s">
        <v>169</v>
      </c>
      <c r="E55" s="6" t="s">
        <v>176</v>
      </c>
      <c r="F55" s="7" t="str">
        <f t="shared" si="2"/>
        <v>v.KPI.Dem.Sales.Forecast.Qty.Formula.All</v>
      </c>
      <c r="G55" s="8" t="s">
        <v>195</v>
      </c>
      <c r="H55" s="43" t="str">
        <f t="shared" si="1"/>
        <v>'='&amp;chr(39)&amp;'sum([FC_Demand])+sum({'&amp;chr(36)&amp;'&lt;SOURCE_ID={3}&gt;} [In-Market Sales (History)])'&amp;chr(39)&amp;''</v>
      </c>
      <c r="K55" s="6">
        <v>0</v>
      </c>
      <c r="L55" s="6">
        <v>1</v>
      </c>
      <c r="M55" s="6">
        <v>0</v>
      </c>
      <c r="N55" s="6">
        <v>0</v>
      </c>
      <c r="O55" s="6">
        <v>0</v>
      </c>
    </row>
    <row r="56" spans="1:15" hidden="1" x14ac:dyDescent="0.25">
      <c r="A56" s="20" t="s">
        <v>12</v>
      </c>
      <c r="B56" s="19" t="s">
        <v>7</v>
      </c>
      <c r="C56" s="43" t="s">
        <v>116</v>
      </c>
      <c r="D56" s="6" t="s">
        <v>152</v>
      </c>
      <c r="E56" s="6" t="s">
        <v>46</v>
      </c>
      <c r="F56" s="7" t="str">
        <f t="shared" si="2"/>
        <v>v.KPI.Dem.Sales.Qty.Formula</v>
      </c>
      <c r="G56" s="8" t="s">
        <v>194</v>
      </c>
      <c r="H56" s="22" t="str">
        <f t="shared" si="1"/>
        <v>'='&amp;chr(39)&amp;'sum({'&amp;chr(36)&amp;'&lt;SOURCE_ID={3}&gt;}[In-Market Sales (History)])'&amp;chr(39)&amp;''</v>
      </c>
      <c r="K56" s="6">
        <v>0</v>
      </c>
      <c r="L56" s="6">
        <v>1</v>
      </c>
      <c r="M56" s="6">
        <v>0</v>
      </c>
      <c r="N56" s="6">
        <v>0</v>
      </c>
      <c r="O56" s="6">
        <v>0</v>
      </c>
    </row>
    <row r="57" spans="1:15" hidden="1" x14ac:dyDescent="0.25">
      <c r="A57" s="20" t="s">
        <v>12</v>
      </c>
      <c r="B57" s="19" t="s">
        <v>7</v>
      </c>
      <c r="C57" s="43" t="s">
        <v>116</v>
      </c>
      <c r="D57" s="43" t="s">
        <v>152</v>
      </c>
      <c r="E57" s="43" t="s">
        <v>59</v>
      </c>
      <c r="F57" s="7" t="str">
        <f t="shared" si="2"/>
        <v>v.KPI.Dem.Sales.Qty.Trends</v>
      </c>
      <c r="G57" s="44" t="s">
        <v>192</v>
      </c>
      <c r="H57" s="43" t="str">
        <f t="shared" si="1"/>
        <v>'='&amp;chr(39)&amp;'sum({'&amp;chr(36)&amp;'&lt;'&amp;chr(39)&amp;'&amp;v.Calendar.Dem.Trends.Selected&amp;'&amp;chr(39)&amp;',SOURCE_ID={3}&gt;} [In-Market Sales (History)] )'&amp;chr(39)&amp;''</v>
      </c>
      <c r="I57" s="43"/>
      <c r="J57" s="43"/>
      <c r="K57" s="6">
        <v>0</v>
      </c>
      <c r="L57" s="6">
        <v>1</v>
      </c>
      <c r="M57" s="6">
        <v>0</v>
      </c>
      <c r="N57" s="6">
        <v>0</v>
      </c>
      <c r="O57" s="6">
        <v>0</v>
      </c>
    </row>
    <row r="58" spans="1:15" hidden="1" x14ac:dyDescent="0.25">
      <c r="A58" s="20" t="s">
        <v>12</v>
      </c>
      <c r="B58" s="19" t="s">
        <v>7</v>
      </c>
      <c r="C58" s="43" t="s">
        <v>116</v>
      </c>
      <c r="D58" s="43" t="s">
        <v>128</v>
      </c>
      <c r="E58" s="43" t="s">
        <v>46</v>
      </c>
      <c r="F58" s="7" t="str">
        <f t="shared" si="2"/>
        <v>v.KPI.Dem.Sales.Value.Formula</v>
      </c>
      <c r="G58" s="44" t="s">
        <v>193</v>
      </c>
      <c r="H58" s="22" t="str">
        <f t="shared" si="1"/>
        <v>'='&amp;chr(39)&amp;'sum({'&amp;chr(36)&amp;'&lt;SOURCE_ID={3}&gt;}[In Mkt Sales Value '&amp;chr(36)&amp;'])'&amp;chr(39)&amp;''</v>
      </c>
      <c r="I58" s="43"/>
      <c r="J58" s="43"/>
      <c r="K58" s="6">
        <v>0</v>
      </c>
      <c r="L58" s="6">
        <v>1</v>
      </c>
      <c r="M58" s="6">
        <v>0</v>
      </c>
      <c r="N58" s="6">
        <v>0</v>
      </c>
      <c r="O58" s="6">
        <v>0</v>
      </c>
    </row>
    <row r="59" spans="1:15" hidden="1" x14ac:dyDescent="0.25">
      <c r="A59" s="20" t="s">
        <v>12</v>
      </c>
      <c r="B59" s="19" t="s">
        <v>7</v>
      </c>
      <c r="C59" s="43" t="s">
        <v>116</v>
      </c>
      <c r="D59" s="43" t="s">
        <v>128</v>
      </c>
      <c r="E59" s="43" t="s">
        <v>59</v>
      </c>
      <c r="F59" s="7" t="str">
        <f t="shared" si="2"/>
        <v>v.KPI.Dem.Sales.Value.Trends</v>
      </c>
      <c r="G59" s="44" t="s">
        <v>191</v>
      </c>
      <c r="H59" s="43" t="str">
        <f t="shared" si="1"/>
        <v>'='&amp;chr(39)&amp;'sum({'&amp;chr(36)&amp;'&lt;'&amp;chr(39)&amp;'&amp;v.Calendar.Dem.Trends.Selected&amp;'&amp;chr(39)&amp;',SOURCE_ID={3}&gt;} [In Mkt Sales Value '&amp;chr(36)&amp;'] )'&amp;chr(39)&amp;''</v>
      </c>
      <c r="I59" s="43"/>
      <c r="J59" s="43"/>
      <c r="K59" s="6">
        <v>0</v>
      </c>
      <c r="L59" s="6">
        <v>1</v>
      </c>
      <c r="M59" s="6">
        <v>0</v>
      </c>
      <c r="N59" s="6">
        <v>0</v>
      </c>
      <c r="O59" s="6">
        <v>0</v>
      </c>
    </row>
    <row r="60" spans="1:15" hidden="1" x14ac:dyDescent="0.25">
      <c r="A60" s="48" t="s">
        <v>12</v>
      </c>
      <c r="B60" s="50" t="s">
        <v>7</v>
      </c>
      <c r="C60" s="54" t="s">
        <v>117</v>
      </c>
      <c r="D60" s="43" t="s">
        <v>534</v>
      </c>
      <c r="E60" s="43" t="s">
        <v>546</v>
      </c>
      <c r="F60" s="42" t="str">
        <f t="shared" si="2"/>
        <v>v.KPI.E2E.Inventory.Brand</v>
      </c>
      <c r="G60" s="29" t="s">
        <v>575</v>
      </c>
      <c r="H60" s="42" t="str">
        <f t="shared" si="1"/>
        <v>'='&amp;chr(39)&amp;'Only([m.E2E International Brand])'&amp;chr(39)&amp;''</v>
      </c>
      <c r="I60" s="42"/>
      <c r="J60" s="42"/>
      <c r="K60" s="6">
        <v>0</v>
      </c>
      <c r="L60" s="6">
        <v>0</v>
      </c>
      <c r="M60" s="6">
        <v>1</v>
      </c>
      <c r="N60" s="6">
        <v>0</v>
      </c>
      <c r="O60" s="6">
        <v>0</v>
      </c>
    </row>
    <row r="61" spans="1:15" hidden="1" x14ac:dyDescent="0.25">
      <c r="A61" s="48" t="s">
        <v>12</v>
      </c>
      <c r="B61" s="50" t="s">
        <v>7</v>
      </c>
      <c r="C61" s="54" t="s">
        <v>117</v>
      </c>
      <c r="D61" s="43" t="s">
        <v>534</v>
      </c>
      <c r="E61" s="43" t="s">
        <v>538</v>
      </c>
      <c r="F61" s="42" t="str">
        <f t="shared" si="2"/>
        <v>v.KPI.E2E.Inventory.BrandTable</v>
      </c>
      <c r="G61" s="29" t="s">
        <v>587</v>
      </c>
      <c r="H61" s="42" t="str">
        <f t="shared" si="1"/>
        <v>'='&amp;chr(39)&amp;'if('&amp;chr(36)&amp;'(v.KPI.Inv.Actual.Units.Formula)&gt;=0.01 or '&amp;chr(36)&amp;'(v.KPI.Inv.Actual.Units.Formula)&lt;=(-0.01),Only([m.E2E International Brand]),null())'&amp;chr(39)&amp;''</v>
      </c>
      <c r="I61" s="42"/>
      <c r="J61" s="42"/>
      <c r="K61" s="6">
        <v>0</v>
      </c>
      <c r="L61" s="6">
        <v>0</v>
      </c>
      <c r="M61" s="6">
        <v>1</v>
      </c>
      <c r="N61" s="6">
        <v>0</v>
      </c>
      <c r="O61" s="6">
        <v>0</v>
      </c>
    </row>
    <row r="62" spans="1:15" hidden="1" x14ac:dyDescent="0.25">
      <c r="A62" s="48" t="s">
        <v>12</v>
      </c>
      <c r="B62" s="50" t="s">
        <v>7</v>
      </c>
      <c r="C62" s="54" t="s">
        <v>117</v>
      </c>
      <c r="D62" s="43" t="s">
        <v>534</v>
      </c>
      <c r="E62" s="43" t="s">
        <v>570</v>
      </c>
      <c r="F62" s="42" t="str">
        <f t="shared" si="2"/>
        <v>v.KPI.E2E.Inventory.CustDescrip</v>
      </c>
      <c r="G62" s="29" t="s">
        <v>576</v>
      </c>
      <c r="H62" s="42" t="str">
        <f t="shared" si="1"/>
        <v>'='&amp;chr(39)&amp;'Only({'&amp;chr(36)&amp;'&lt;SOURCE_ID={14}&gt;}[c.Medium description])&amp;'&amp;chr(39)&amp;' - '&amp;chr(39)&amp;'&amp;Only({'&amp;chr(36)&amp;'&lt;SOURCE_ID={14}&gt;}[c.Country Hierarchy])'&amp;chr(39)&amp;''</v>
      </c>
      <c r="I62" s="42"/>
      <c r="J62" s="42"/>
      <c r="K62" s="6">
        <v>0</v>
      </c>
      <c r="L62" s="6">
        <v>0</v>
      </c>
      <c r="M62" s="6">
        <v>1</v>
      </c>
      <c r="N62" s="6">
        <v>0</v>
      </c>
      <c r="O62" s="6">
        <v>0</v>
      </c>
    </row>
    <row r="63" spans="1:15" hidden="1" x14ac:dyDescent="0.25">
      <c r="A63" s="48" t="s">
        <v>12</v>
      </c>
      <c r="B63" s="50" t="s">
        <v>7</v>
      </c>
      <c r="C63" s="54" t="s">
        <v>117</v>
      </c>
      <c r="D63" s="43" t="s">
        <v>534</v>
      </c>
      <c r="E63" s="43" t="s">
        <v>452</v>
      </c>
      <c r="F63" s="42" t="str">
        <f t="shared" si="2"/>
        <v>v.KPI.E2E.Inventory.Description</v>
      </c>
      <c r="G63" s="29" t="s">
        <v>573</v>
      </c>
      <c r="H63" s="42" t="str">
        <f t="shared" si="1"/>
        <v>'='&amp;chr(39)&amp;'Only([m.Medium description])'&amp;chr(39)&amp;''</v>
      </c>
      <c r="I63" s="42"/>
      <c r="J63" s="42"/>
      <c r="K63" s="6">
        <v>0</v>
      </c>
      <c r="L63" s="6">
        <v>0</v>
      </c>
      <c r="M63" s="6">
        <v>1</v>
      </c>
      <c r="N63" s="6">
        <v>0</v>
      </c>
      <c r="O63" s="6">
        <v>0</v>
      </c>
    </row>
    <row r="64" spans="1:15" hidden="1" x14ac:dyDescent="0.25">
      <c r="A64" s="48" t="s">
        <v>12</v>
      </c>
      <c r="B64" s="50" t="s">
        <v>7</v>
      </c>
      <c r="C64" s="54" t="s">
        <v>117</v>
      </c>
      <c r="D64" s="43" t="s">
        <v>534</v>
      </c>
      <c r="E64" s="43" t="s">
        <v>540</v>
      </c>
      <c r="F64" s="42" t="str">
        <f t="shared" si="2"/>
        <v>v.KPI.E2E.Inventory.DescriptionTable</v>
      </c>
      <c r="G64" s="29" t="s">
        <v>585</v>
      </c>
      <c r="H64" s="42" t="str">
        <f t="shared" si="1"/>
        <v>'='&amp;chr(39)&amp;'if('&amp;chr(36)&amp;'(v.KPI.Inv.Actual.Units.Formula)&gt;=0.01 or '&amp;chr(36)&amp;'(v.KPI.Inv.Actual.Units.Formula)&lt;=(-0.01),Only([m.Medium description]),null())'&amp;chr(39)&amp;''</v>
      </c>
      <c r="I64" s="42"/>
      <c r="J64" s="42"/>
      <c r="K64" s="6">
        <v>0</v>
      </c>
      <c r="L64" s="6">
        <v>0</v>
      </c>
      <c r="M64" s="6">
        <v>1</v>
      </c>
      <c r="N64" s="6">
        <v>0</v>
      </c>
      <c r="O64" s="6">
        <v>0</v>
      </c>
    </row>
    <row r="65" spans="1:15" hidden="1" x14ac:dyDescent="0.25">
      <c r="A65" s="48" t="s">
        <v>12</v>
      </c>
      <c r="B65" s="50" t="s">
        <v>7</v>
      </c>
      <c r="C65" s="54" t="s">
        <v>117</v>
      </c>
      <c r="D65" s="43" t="s">
        <v>534</v>
      </c>
      <c r="E65" s="43" t="s">
        <v>544</v>
      </c>
      <c r="F65" s="42" t="str">
        <f t="shared" si="2"/>
        <v>v.KPI.E2E.Inventory.ExpiryDate</v>
      </c>
      <c r="G65" s="29" t="s">
        <v>601</v>
      </c>
      <c r="H65" s="42" t="str">
        <f t="shared" si="1"/>
        <v>'=if(Len(SID_YCHEXPDAT)=8,Num(Right([SID_YCHEXPDAT],2) &amp; '&amp;chr(39)&amp;'/'&amp;chr(39)&amp;' &amp; Mid([SID_YCHEXPDAT],5,2) &amp; '&amp;chr(39)&amp;'/'&amp;chr(39)&amp;' &amp; Left([SID_YCHEXPDAT],4)),Null())'</v>
      </c>
      <c r="I65" s="42"/>
      <c r="J65" s="42"/>
      <c r="K65" s="6">
        <v>0</v>
      </c>
      <c r="L65" s="6">
        <v>0</v>
      </c>
      <c r="M65" s="6">
        <v>0</v>
      </c>
      <c r="N65" s="6">
        <v>0</v>
      </c>
      <c r="O65" s="6">
        <v>0</v>
      </c>
    </row>
    <row r="66" spans="1:15" hidden="1" x14ac:dyDescent="0.25">
      <c r="A66" s="48" t="s">
        <v>12</v>
      </c>
      <c r="B66" s="50" t="s">
        <v>7</v>
      </c>
      <c r="C66" s="54" t="s">
        <v>117</v>
      </c>
      <c r="D66" s="43" t="s">
        <v>534</v>
      </c>
      <c r="E66" s="43" t="s">
        <v>541</v>
      </c>
      <c r="F66" s="42" t="str">
        <f t="shared" ref="F66:F97" si="3">CONCATENATE(A66,".",B66,".",C66,".",D66,".",E66)</f>
        <v>v.KPI.E2E.Inventory.LabelTable</v>
      </c>
      <c r="G66" s="29" t="s">
        <v>584</v>
      </c>
      <c r="H66" s="42" t="str">
        <f t="shared" ref="H66:H97" si="4">"'"&amp;SUBSTITUTE(SUBSTITUTE(G66,"'","'&amp;chr(39)&amp;'"),"$","'&amp;chr(36)&amp;'")&amp;"'"</f>
        <v>'='&amp;chr(39)&amp;'if('&amp;chr(36)&amp;'(v.KPI.Inv.Actual.Units.Formula)&gt;=0.01 or '&amp;chr(36)&amp;'(v.KPI.Inv.Actual.Units.Formula)&lt;=(-0.01),'&amp;chr(36)&amp;'(v.KPI.Inv.Actual.Units.Formula),null())'&amp;chr(39)&amp;''</v>
      </c>
      <c r="I66" s="42"/>
      <c r="J66" s="42"/>
      <c r="K66" s="6">
        <v>0</v>
      </c>
      <c r="L66" s="6">
        <v>0</v>
      </c>
      <c r="M66" s="6">
        <v>1</v>
      </c>
      <c r="N66" s="6">
        <v>0</v>
      </c>
      <c r="O66" s="6">
        <v>0</v>
      </c>
    </row>
    <row r="67" spans="1:15" hidden="1" x14ac:dyDescent="0.25">
      <c r="A67" s="48" t="s">
        <v>12</v>
      </c>
      <c r="B67" s="50" t="s">
        <v>7</v>
      </c>
      <c r="C67" s="54" t="s">
        <v>117</v>
      </c>
      <c r="D67" s="43" t="s">
        <v>534</v>
      </c>
      <c r="E67" s="43" t="s">
        <v>571</v>
      </c>
      <c r="F67" s="42" t="str">
        <f t="shared" si="3"/>
        <v>v.KPI.E2E.Inventory.LableDoS</v>
      </c>
      <c r="G67" s="29" t="s">
        <v>613</v>
      </c>
      <c r="H67" s="42" t="str">
        <f t="shared" si="4"/>
        <v>'=if(only([m.Global Material Type])='&amp;chr(39)&amp;'FG'&amp;chr(39)&amp;','&amp;chr(36)&amp;'(v.KPI.Inv.DoS.Units.Formula),null())'</v>
      </c>
      <c r="I67" s="42"/>
      <c r="J67" s="42"/>
      <c r="K67" s="6">
        <v>0</v>
      </c>
      <c r="L67" s="6">
        <v>0</v>
      </c>
      <c r="M67" s="6">
        <v>1</v>
      </c>
      <c r="N67" s="6">
        <v>0</v>
      </c>
      <c r="O67" s="6">
        <v>0</v>
      </c>
    </row>
    <row r="68" spans="1:15" hidden="1" x14ac:dyDescent="0.25">
      <c r="A68" s="48" t="s">
        <v>12</v>
      </c>
      <c r="B68" s="50" t="s">
        <v>7</v>
      </c>
      <c r="C68" s="54" t="s">
        <v>117</v>
      </c>
      <c r="D68" s="43" t="s">
        <v>534</v>
      </c>
      <c r="E68" s="43" t="s">
        <v>542</v>
      </c>
      <c r="F68" s="42" t="str">
        <f t="shared" si="3"/>
        <v>v.KPI.E2E.Inventory.LableDoSTable</v>
      </c>
      <c r="G68" s="29" t="s">
        <v>629</v>
      </c>
      <c r="H68" s="42" t="str">
        <f t="shared" si="4"/>
        <v>'if(('&amp;chr(36)&amp;'(v.KPI.Inv.Actual.Units.Formula)&gt;=0.01 or '&amp;chr(36)&amp;'(v.KPI.Inv.Actual.Units.Formula)&lt;=(-0.01)) and (only([m.Global Material Type])='&amp;chr(39)&amp;'FG'&amp;chr(39)&amp;'),'&amp;chr(36)&amp;'(v.KPI.Inv.DoS.Units.Formula),null())'</v>
      </c>
      <c r="I68" s="42"/>
      <c r="J68" s="42"/>
      <c r="K68" s="6">
        <v>0</v>
      </c>
      <c r="L68" s="6">
        <v>0</v>
      </c>
      <c r="M68" s="6">
        <v>1</v>
      </c>
      <c r="N68" s="6">
        <v>0</v>
      </c>
      <c r="O68" s="6">
        <v>0</v>
      </c>
    </row>
    <row r="69" spans="1:15" hidden="1" x14ac:dyDescent="0.25">
      <c r="A69" s="48" t="s">
        <v>12</v>
      </c>
      <c r="B69" s="50" t="s">
        <v>7</v>
      </c>
      <c r="C69" s="54" t="s">
        <v>117</v>
      </c>
      <c r="D69" s="43" t="s">
        <v>534</v>
      </c>
      <c r="E69" s="43" t="s">
        <v>572</v>
      </c>
      <c r="F69" s="42" t="str">
        <f t="shared" si="3"/>
        <v>v.KPI.E2E.Inventory.Mat.SKU</v>
      </c>
      <c r="G69" s="29" t="s">
        <v>574</v>
      </c>
      <c r="H69" s="42" t="str">
        <f t="shared" si="4"/>
        <v>'='&amp;chr(39)&amp;'Only([m.Material / SKU])'&amp;chr(39)&amp;''</v>
      </c>
      <c r="I69" s="42"/>
      <c r="J69" s="42"/>
      <c r="K69" s="6">
        <v>0</v>
      </c>
      <c r="L69" s="6">
        <v>0</v>
      </c>
      <c r="M69" s="6">
        <v>1</v>
      </c>
      <c r="N69" s="6">
        <v>0</v>
      </c>
      <c r="O69" s="6">
        <v>0</v>
      </c>
    </row>
    <row r="70" spans="1:15" hidden="1" x14ac:dyDescent="0.25">
      <c r="A70" s="48" t="s">
        <v>12</v>
      </c>
      <c r="B70" s="50" t="s">
        <v>7</v>
      </c>
      <c r="C70" s="54" t="s">
        <v>117</v>
      </c>
      <c r="D70" s="43" t="s">
        <v>534</v>
      </c>
      <c r="E70" s="43" t="s">
        <v>539</v>
      </c>
      <c r="F70" s="42" t="str">
        <f t="shared" si="3"/>
        <v>v.KPI.E2E.Inventory.MaterialTable</v>
      </c>
      <c r="G70" s="29" t="s">
        <v>586</v>
      </c>
      <c r="H70" s="42" t="str">
        <f t="shared" si="4"/>
        <v>'='&amp;chr(39)&amp;'if('&amp;chr(36)&amp;'(v.KPI.Inv.Actual.Units.Formula)&gt;=0.01 or '&amp;chr(36)&amp;'(v.KPI.Inv.Actual.Units.Formula)&lt;=(-0.01),Only([m.Material / SKU]),null())'&amp;chr(39)&amp;''</v>
      </c>
      <c r="I70" s="42"/>
      <c r="J70" s="42"/>
      <c r="K70" s="6">
        <v>0</v>
      </c>
      <c r="L70" s="6">
        <v>0</v>
      </c>
      <c r="M70" s="6">
        <v>1</v>
      </c>
      <c r="N70" s="6">
        <v>0</v>
      </c>
      <c r="O70" s="6">
        <v>0</v>
      </c>
    </row>
    <row r="71" spans="1:15" hidden="1" x14ac:dyDescent="0.25">
      <c r="A71" s="48" t="s">
        <v>12</v>
      </c>
      <c r="B71" s="50" t="s">
        <v>7</v>
      </c>
      <c r="C71" s="54" t="s">
        <v>117</v>
      </c>
      <c r="D71" s="43" t="s">
        <v>534</v>
      </c>
      <c r="E71" s="43" t="s">
        <v>543</v>
      </c>
      <c r="F71" s="42" t="str">
        <f t="shared" si="3"/>
        <v>v.KPI.E2E.Inventory.ProductDate</v>
      </c>
      <c r="G71" s="29" t="s">
        <v>600</v>
      </c>
      <c r="H71" s="42" t="str">
        <f t="shared" si="4"/>
        <v>'=if(len(SID_YCHHSDAT)=8,Num(Right([SID_YCHHSDAT],2) &amp;'&amp;chr(39)&amp;'/'&amp;chr(39)&amp;'&amp; Mid([SID_YCHHSDAT],5,2) &amp;'&amp;chr(39)&amp;'/'&amp;chr(39)&amp;'&amp; Left([SID_YCHHSDAT],4)),Null())'</v>
      </c>
      <c r="I71" s="42"/>
      <c r="J71" s="42"/>
      <c r="K71" s="6">
        <v>0</v>
      </c>
      <c r="L71" s="6">
        <v>0</v>
      </c>
      <c r="M71" s="6">
        <v>0</v>
      </c>
      <c r="N71" s="6">
        <v>0</v>
      </c>
      <c r="O71" s="6">
        <v>0</v>
      </c>
    </row>
    <row r="72" spans="1:15" hidden="1" x14ac:dyDescent="0.25">
      <c r="A72" s="48" t="s">
        <v>12</v>
      </c>
      <c r="B72" s="50" t="s">
        <v>7</v>
      </c>
      <c r="C72" s="54" t="s">
        <v>117</v>
      </c>
      <c r="D72" s="43" t="s">
        <v>534</v>
      </c>
      <c r="E72" s="43" t="s">
        <v>535</v>
      </c>
      <c r="F72" s="42" t="str">
        <f t="shared" si="3"/>
        <v>v.KPI.E2E.Inventory.UOM1</v>
      </c>
      <c r="G72" s="29" t="s">
        <v>590</v>
      </c>
      <c r="H72" s="42" t="str">
        <f t="shared" si="4"/>
        <v>'='&amp;chr(39)&amp;'Only({'&amp;chr(36)&amp;'&lt;SOURCE_ID={15}&gt;}[m.MDM Global UOM as uom])'&amp;chr(39)&amp;''</v>
      </c>
      <c r="I72" s="42"/>
      <c r="J72" s="42"/>
      <c r="K72" s="6">
        <v>0</v>
      </c>
      <c r="L72" s="6">
        <v>0</v>
      </c>
      <c r="M72" s="6">
        <v>1</v>
      </c>
      <c r="N72" s="6">
        <v>0</v>
      </c>
      <c r="O72" s="6">
        <v>0</v>
      </c>
    </row>
    <row r="73" spans="1:15" hidden="1" x14ac:dyDescent="0.25">
      <c r="A73" s="48" t="s">
        <v>12</v>
      </c>
      <c r="B73" s="50" t="s">
        <v>7</v>
      </c>
      <c r="C73" s="54" t="s">
        <v>117</v>
      </c>
      <c r="D73" s="6" t="s">
        <v>534</v>
      </c>
      <c r="E73" s="43" t="s">
        <v>536</v>
      </c>
      <c r="F73" s="42" t="str">
        <f t="shared" si="3"/>
        <v>v.KPI.E2E.Inventory.UOM2</v>
      </c>
      <c r="G73" s="29" t="s">
        <v>589</v>
      </c>
      <c r="H73" s="42" t="str">
        <f t="shared" si="4"/>
        <v>'='&amp;chr(39)&amp;'Only({'&amp;chr(36)&amp;'&lt;SOURCE_ID={14}&gt;}[m.MDM Global UOM as uom])'&amp;chr(39)&amp;''</v>
      </c>
      <c r="I73" s="42"/>
      <c r="J73" s="42"/>
      <c r="K73" s="6">
        <v>0</v>
      </c>
      <c r="L73" s="6">
        <v>0</v>
      </c>
      <c r="M73" s="6">
        <v>1</v>
      </c>
      <c r="N73" s="6">
        <v>0</v>
      </c>
      <c r="O73" s="6">
        <v>0</v>
      </c>
    </row>
    <row r="74" spans="1:15" hidden="1" x14ac:dyDescent="0.25">
      <c r="A74" s="48" t="s">
        <v>12</v>
      </c>
      <c r="B74" s="50" t="s">
        <v>7</v>
      </c>
      <c r="C74" s="54" t="s">
        <v>117</v>
      </c>
      <c r="D74" s="6" t="s">
        <v>534</v>
      </c>
      <c r="E74" s="43" t="s">
        <v>537</v>
      </c>
      <c r="F74" s="42" t="str">
        <f t="shared" si="3"/>
        <v>v.KPI.E2E.Inventory.UOM3</v>
      </c>
      <c r="G74" s="29" t="s">
        <v>588</v>
      </c>
      <c r="H74" s="42" t="str">
        <f t="shared" si="4"/>
        <v>'='&amp;chr(39)&amp;'Only({'&amp;chr(36)&amp;'&lt;SOURCE_ID={15}&gt;} total&lt;[m.Global Material ID]&gt; [m.MDM Global UOM as uom])'&amp;chr(39)&amp;''</v>
      </c>
      <c r="I74" s="42"/>
      <c r="J74" s="42"/>
      <c r="K74" s="6">
        <v>0</v>
      </c>
      <c r="L74" s="6">
        <v>0</v>
      </c>
      <c r="M74" s="6">
        <v>1</v>
      </c>
      <c r="N74" s="6">
        <v>0</v>
      </c>
      <c r="O74" s="6">
        <v>0</v>
      </c>
    </row>
    <row r="75" spans="1:15" hidden="1" x14ac:dyDescent="0.25">
      <c r="A75" s="48" t="s">
        <v>12</v>
      </c>
      <c r="B75" s="50" t="s">
        <v>7</v>
      </c>
      <c r="C75" s="54" t="s">
        <v>117</v>
      </c>
      <c r="D75" s="6" t="s">
        <v>545</v>
      </c>
      <c r="E75" s="43" t="s">
        <v>546</v>
      </c>
      <c r="F75" s="42" t="str">
        <f t="shared" si="3"/>
        <v>v.KPI.E2E.Reports.Brand</v>
      </c>
      <c r="G75" s="29" t="s">
        <v>583</v>
      </c>
      <c r="H75" s="42" t="str">
        <f t="shared" si="4"/>
        <v>'='&amp;chr(39)&amp;'if(not(isnull(Total)),count(distinct [m.E2E International Brand]))'&amp;chr(39)&amp;''</v>
      </c>
      <c r="I75" s="42"/>
      <c r="J75" s="42"/>
      <c r="K75" s="6">
        <v>0</v>
      </c>
      <c r="L75" s="6">
        <v>0</v>
      </c>
      <c r="M75" s="6">
        <v>1</v>
      </c>
      <c r="N75" s="6">
        <v>0</v>
      </c>
      <c r="O75" s="6">
        <v>0</v>
      </c>
    </row>
    <row r="76" spans="1:15" hidden="1" x14ac:dyDescent="0.25">
      <c r="A76" s="48" t="s">
        <v>12</v>
      </c>
      <c r="B76" s="50" t="s">
        <v>7</v>
      </c>
      <c r="C76" s="54" t="s">
        <v>117</v>
      </c>
      <c r="D76" s="6" t="s">
        <v>545</v>
      </c>
      <c r="E76" s="43" t="s">
        <v>548</v>
      </c>
      <c r="F76" s="42" t="str">
        <f t="shared" si="3"/>
        <v>v.KPI.E2E.Reports.GalenicalForm</v>
      </c>
      <c r="G76" s="29" t="s">
        <v>581</v>
      </c>
      <c r="H76" s="42" t="str">
        <f t="shared" si="4"/>
        <v>'='&amp;chr(39)&amp;'if(not(isnull(Total)),count(distinct [m.Global Galenical Form]))'&amp;chr(39)&amp;''</v>
      </c>
      <c r="I76" s="42"/>
      <c r="J76" s="42"/>
      <c r="K76" s="6">
        <v>0</v>
      </c>
      <c r="L76" s="6">
        <v>0</v>
      </c>
      <c r="M76" s="6">
        <v>1</v>
      </c>
      <c r="N76" s="6">
        <v>0</v>
      </c>
      <c r="O76" s="6">
        <v>0</v>
      </c>
    </row>
    <row r="77" spans="1:15" hidden="1" x14ac:dyDescent="0.25">
      <c r="A77" s="48" t="s">
        <v>12</v>
      </c>
      <c r="B77" s="50" t="s">
        <v>7</v>
      </c>
      <c r="C77" s="54" t="s">
        <v>117</v>
      </c>
      <c r="D77" s="43" t="s">
        <v>545</v>
      </c>
      <c r="E77" s="43" t="s">
        <v>547</v>
      </c>
      <c r="F77" s="42" t="str">
        <f t="shared" si="3"/>
        <v>v.KPI.E2E.Reports.MaterialType</v>
      </c>
      <c r="G77" s="29" t="s">
        <v>582</v>
      </c>
      <c r="H77" s="42" t="str">
        <f t="shared" si="4"/>
        <v>'='&amp;chr(39)&amp;'if(not(isnull(Total)),count(distinct [m.Global Material Type]))'&amp;chr(39)&amp;''</v>
      </c>
      <c r="I77" s="42"/>
      <c r="J77" s="42"/>
      <c r="K77" s="6">
        <v>0</v>
      </c>
      <c r="L77" s="6">
        <v>0</v>
      </c>
      <c r="M77" s="6">
        <v>1</v>
      </c>
      <c r="N77" s="6">
        <v>0</v>
      </c>
      <c r="O77" s="6">
        <v>0</v>
      </c>
    </row>
    <row r="78" spans="1:15" hidden="1" x14ac:dyDescent="0.25">
      <c r="A78" s="48" t="s">
        <v>12</v>
      </c>
      <c r="B78" s="50" t="s">
        <v>7</v>
      </c>
      <c r="C78" s="54" t="s">
        <v>117</v>
      </c>
      <c r="D78" s="43" t="s">
        <v>545</v>
      </c>
      <c r="E78" s="43" t="s">
        <v>549</v>
      </c>
      <c r="F78" s="42" t="str">
        <f t="shared" si="3"/>
        <v>v.KPI.E2E.Reports.Strenght</v>
      </c>
      <c r="G78" s="29" t="s">
        <v>580</v>
      </c>
      <c r="H78" s="42" t="str">
        <f t="shared" si="4"/>
        <v>'='&amp;chr(39)&amp;'if(not(isnull(Total)),count(distinct [m.Global Strength]))'&amp;chr(39)&amp;''</v>
      </c>
      <c r="I78" s="42"/>
      <c r="J78" s="42"/>
      <c r="K78" s="6">
        <v>0</v>
      </c>
      <c r="L78" s="6">
        <v>0</v>
      </c>
      <c r="M78" s="6">
        <v>1</v>
      </c>
      <c r="N78" s="6">
        <v>0</v>
      </c>
      <c r="O78" s="6">
        <v>0</v>
      </c>
    </row>
    <row r="79" spans="1:15" hidden="1" x14ac:dyDescent="0.25">
      <c r="A79" s="48" t="s">
        <v>12</v>
      </c>
      <c r="B79" s="50" t="s">
        <v>7</v>
      </c>
      <c r="C79" s="54" t="s">
        <v>117</v>
      </c>
      <c r="D79" s="6" t="s">
        <v>545</v>
      </c>
      <c r="E79" s="6" t="s">
        <v>553</v>
      </c>
      <c r="F79" s="42" t="str">
        <f t="shared" si="3"/>
        <v>v.KPI.E2E.Reports.SysCost</v>
      </c>
      <c r="G79" s="29" t="s">
        <v>599</v>
      </c>
      <c r="H79" s="42" t="str">
        <f t="shared" si="4"/>
        <v>'if(sum(FLAG_SYS_COST_RELATED)&lt;&gt;0,'&amp;chr(39)&amp;' '&amp;chr(39)&amp;',0)'</v>
      </c>
      <c r="I79" s="42"/>
      <c r="J79" s="42"/>
      <c r="K79" s="6">
        <v>0</v>
      </c>
      <c r="L79" s="6">
        <v>0</v>
      </c>
      <c r="M79" s="6">
        <v>1</v>
      </c>
      <c r="N79" s="6">
        <v>0</v>
      </c>
      <c r="O79" s="6">
        <v>0</v>
      </c>
    </row>
    <row r="80" spans="1:15" hidden="1" x14ac:dyDescent="0.25">
      <c r="A80" s="48" t="s">
        <v>12</v>
      </c>
      <c r="B80" s="50" t="s">
        <v>7</v>
      </c>
      <c r="C80" s="54" t="s">
        <v>117</v>
      </c>
      <c r="D80" s="6" t="s">
        <v>545</v>
      </c>
      <c r="E80" s="6" t="s">
        <v>552</v>
      </c>
      <c r="F80" s="42" t="str">
        <f t="shared" si="3"/>
        <v>v.KPI.E2E.Reports.Total</v>
      </c>
      <c r="G80" s="29" t="s">
        <v>577</v>
      </c>
      <c r="H80" s="42" t="str">
        <f t="shared" si="4"/>
        <v>'='&amp;chr(39)&amp;'if(count(distinct [m.E2E International Brand])+count(distinct [m.Global Material Type])+count(distinct [m.Global Galenical Form])+count(distinct [m.Global Strength])+count(distinct [m.MDM Global UOM as uom])=5,null(),1)'&amp;chr(39)&amp;''</v>
      </c>
      <c r="I80" s="42"/>
      <c r="J80" s="42"/>
      <c r="K80" s="6">
        <v>0</v>
      </c>
      <c r="L80" s="6">
        <v>0</v>
      </c>
      <c r="M80" s="6">
        <v>1</v>
      </c>
      <c r="N80" s="6">
        <v>0</v>
      </c>
      <c r="O80" s="6">
        <v>0</v>
      </c>
    </row>
    <row r="81" spans="1:15" hidden="1" x14ac:dyDescent="0.25">
      <c r="A81" s="48" t="s">
        <v>12</v>
      </c>
      <c r="B81" s="50" t="s">
        <v>7</v>
      </c>
      <c r="C81" s="43" t="s">
        <v>117</v>
      </c>
      <c r="D81" s="43" t="s">
        <v>545</v>
      </c>
      <c r="E81" s="43" t="s">
        <v>551</v>
      </c>
      <c r="F81" s="42" t="str">
        <f t="shared" si="3"/>
        <v>v.KPI.E2E.Reports.TotalSort</v>
      </c>
      <c r="G81" s="29" t="s">
        <v>578</v>
      </c>
      <c r="H81" s="42" t="str">
        <f t="shared" si="4"/>
        <v>'='&amp;chr(39)&amp;'if(not(isnull(Total)),count(distinct [m.E2E International Brand])+count(distinct [m.Global Material Type])+count(distinct [m.Global Galenical Form])+count(distinct [m.Global Strength])+count(distinct [m.MDM Global UOM as uom]),null())'&amp;chr(39)&amp;''</v>
      </c>
      <c r="I81" s="42"/>
      <c r="J81" s="42"/>
      <c r="K81" s="43">
        <v>0</v>
      </c>
      <c r="L81" s="43">
        <v>0</v>
      </c>
      <c r="M81" s="43">
        <v>1</v>
      </c>
      <c r="N81" s="43">
        <v>0</v>
      </c>
      <c r="O81" s="43">
        <v>0</v>
      </c>
    </row>
    <row r="82" spans="1:15" hidden="1" x14ac:dyDescent="0.25">
      <c r="A82" s="48" t="s">
        <v>12</v>
      </c>
      <c r="B82" s="50" t="s">
        <v>7</v>
      </c>
      <c r="C82" s="43" t="s">
        <v>117</v>
      </c>
      <c r="D82" s="6" t="s">
        <v>545</v>
      </c>
      <c r="E82" s="6" t="s">
        <v>550</v>
      </c>
      <c r="F82" s="42" t="str">
        <f t="shared" si="3"/>
        <v>v.KPI.E2E.Reports.UOM4</v>
      </c>
      <c r="G82" s="29" t="s">
        <v>579</v>
      </c>
      <c r="H82" s="42" t="str">
        <f t="shared" si="4"/>
        <v>'='&amp;chr(39)&amp;'if(not(isnull(Total)),count(distinct [m.MDM Global UOM as uom]))'&amp;chr(39)&amp;''</v>
      </c>
      <c r="I82" s="42"/>
      <c r="J82" s="42"/>
      <c r="K82" s="43">
        <v>0</v>
      </c>
      <c r="L82" s="43">
        <v>0</v>
      </c>
      <c r="M82" s="43">
        <v>1</v>
      </c>
      <c r="N82" s="43">
        <v>0</v>
      </c>
      <c r="O82" s="43">
        <v>0</v>
      </c>
    </row>
    <row r="83" spans="1:15" hidden="1" x14ac:dyDescent="0.25">
      <c r="A83" s="48" t="s">
        <v>12</v>
      </c>
      <c r="B83" s="50" t="s">
        <v>7</v>
      </c>
      <c r="C83" s="54" t="s">
        <v>117</v>
      </c>
      <c r="D83" s="6" t="s">
        <v>554</v>
      </c>
      <c r="E83" s="6" t="s">
        <v>555</v>
      </c>
      <c r="F83" s="42" t="str">
        <f t="shared" si="3"/>
        <v>v.KPI.E2E.SelfService.COD1</v>
      </c>
      <c r="G83" s="29" t="s">
        <v>614</v>
      </c>
      <c r="H83" s="42" t="str">
        <f t="shared" si="4"/>
        <v>'Num('&amp;chr(36)&amp;'(='&amp;chr(36)&amp;'(=Subfield(Concat([%HIDE_KPI_FORMULA], '&amp;chr(39)&amp;'|'&amp;chr(39)&amp;',%HIDE_KPI_COD),'&amp;chr(39)&amp;'|'&amp;chr(39)&amp;',1))),subfield(concat(total %HIDE_FORMAT,'&amp;chr(39)&amp;'|'&amp;chr(39)&amp;',%HIDE_KPI_COD),'&amp;chr(39)&amp;'|'&amp;chr(39)&amp;',1))'</v>
      </c>
      <c r="I83" s="42"/>
      <c r="J83" s="42"/>
      <c r="K83" s="43">
        <v>0</v>
      </c>
      <c r="L83" s="43">
        <v>0</v>
      </c>
      <c r="M83" s="43">
        <v>1</v>
      </c>
      <c r="N83" s="43">
        <v>0</v>
      </c>
      <c r="O83" s="43">
        <v>0</v>
      </c>
    </row>
    <row r="84" spans="1:15" hidden="1" x14ac:dyDescent="0.25">
      <c r="A84" s="48" t="s">
        <v>12</v>
      </c>
      <c r="B84" s="50" t="s">
        <v>7</v>
      </c>
      <c r="C84" s="54" t="s">
        <v>117</v>
      </c>
      <c r="D84" s="6" t="s">
        <v>554</v>
      </c>
      <c r="E84" s="6" t="s">
        <v>564</v>
      </c>
      <c r="F84" s="42" t="str">
        <f t="shared" si="3"/>
        <v>v.KPI.E2E.SelfService.COD10</v>
      </c>
      <c r="G84" s="29" t="s">
        <v>623</v>
      </c>
      <c r="H84" s="42" t="str">
        <f t="shared" si="4"/>
        <v>'Num('&amp;chr(36)&amp;'(='&amp;chr(36)&amp;'(=Subfield(Concat([%HIDE_KPI_FORMULA], '&amp;chr(39)&amp;'|'&amp;chr(39)&amp;',%HIDE_KPI_COD),'&amp;chr(39)&amp;'|'&amp;chr(39)&amp;',10))),subfield(concat(total %HIDE_FORMAT,'&amp;chr(39)&amp;'|'&amp;chr(39)&amp;',%HIDE_KPI_COD),'&amp;chr(39)&amp;'|'&amp;chr(39)&amp;',10))'</v>
      </c>
      <c r="I84" s="42"/>
      <c r="J84" s="42"/>
      <c r="K84" s="43">
        <v>0</v>
      </c>
      <c r="L84" s="43">
        <v>0</v>
      </c>
      <c r="M84" s="43">
        <v>1</v>
      </c>
      <c r="N84" s="43">
        <v>0</v>
      </c>
      <c r="O84" s="43">
        <v>0</v>
      </c>
    </row>
    <row r="85" spans="1:15" hidden="1" x14ac:dyDescent="0.25">
      <c r="A85" s="48" t="s">
        <v>12</v>
      </c>
      <c r="B85" s="50" t="s">
        <v>7</v>
      </c>
      <c r="C85" s="54" t="s">
        <v>117</v>
      </c>
      <c r="D85" s="6" t="s">
        <v>554</v>
      </c>
      <c r="E85" s="6" t="s">
        <v>565</v>
      </c>
      <c r="F85" s="42" t="str">
        <f t="shared" si="3"/>
        <v>v.KPI.E2E.SelfService.COD11</v>
      </c>
      <c r="G85" s="29" t="s">
        <v>624</v>
      </c>
      <c r="H85" s="42" t="str">
        <f t="shared" si="4"/>
        <v>'Num('&amp;chr(36)&amp;'(='&amp;chr(36)&amp;'(=Subfield(Concat([%HIDE_KPI_FORMULA], '&amp;chr(39)&amp;'|'&amp;chr(39)&amp;',%HIDE_KPI_COD),'&amp;chr(39)&amp;'|'&amp;chr(39)&amp;',11))),subfield(concat(total %HIDE_FORMAT,'&amp;chr(39)&amp;'|'&amp;chr(39)&amp;',%HIDE_KPI_COD),'&amp;chr(39)&amp;'|'&amp;chr(39)&amp;',11))'</v>
      </c>
      <c r="I85" s="42"/>
      <c r="J85" s="42"/>
      <c r="K85" s="6">
        <v>0</v>
      </c>
      <c r="L85" s="6">
        <v>0</v>
      </c>
      <c r="M85" s="6">
        <v>1</v>
      </c>
      <c r="N85" s="6">
        <v>0</v>
      </c>
      <c r="O85" s="6">
        <v>0</v>
      </c>
    </row>
    <row r="86" spans="1:15" hidden="1" x14ac:dyDescent="0.25">
      <c r="A86" s="48" t="s">
        <v>12</v>
      </c>
      <c r="B86" s="50" t="s">
        <v>7</v>
      </c>
      <c r="C86" s="54" t="s">
        <v>117</v>
      </c>
      <c r="D86" s="43" t="s">
        <v>554</v>
      </c>
      <c r="E86" s="43" t="s">
        <v>566</v>
      </c>
      <c r="F86" s="42" t="str">
        <f t="shared" si="3"/>
        <v>v.KPI.E2E.SelfService.COD12</v>
      </c>
      <c r="G86" s="29" t="s">
        <v>625</v>
      </c>
      <c r="H86" s="42" t="str">
        <f t="shared" si="4"/>
        <v>'Num('&amp;chr(36)&amp;'(='&amp;chr(36)&amp;'(=Subfield(Concat([%HIDE_KPI_FORMULA], '&amp;chr(39)&amp;'|'&amp;chr(39)&amp;',%HIDE_KPI_COD),'&amp;chr(39)&amp;'|'&amp;chr(39)&amp;',12))),subfield(concat(total %HIDE_FORMAT,'&amp;chr(39)&amp;'|'&amp;chr(39)&amp;',%HIDE_KPI_COD),'&amp;chr(39)&amp;'|'&amp;chr(39)&amp;',12))'</v>
      </c>
      <c r="I86" s="42"/>
      <c r="J86" s="42"/>
      <c r="K86" s="6">
        <v>0</v>
      </c>
      <c r="L86" s="6">
        <v>0</v>
      </c>
      <c r="M86" s="6">
        <v>1</v>
      </c>
      <c r="N86" s="6">
        <v>0</v>
      </c>
      <c r="O86" s="6">
        <v>0</v>
      </c>
    </row>
    <row r="87" spans="1:15" hidden="1" x14ac:dyDescent="0.25">
      <c r="A87" s="48" t="s">
        <v>12</v>
      </c>
      <c r="B87" s="50" t="s">
        <v>7</v>
      </c>
      <c r="C87" s="54" t="s">
        <v>117</v>
      </c>
      <c r="D87" s="43" t="s">
        <v>554</v>
      </c>
      <c r="E87" s="43" t="s">
        <v>567</v>
      </c>
      <c r="F87" s="42" t="str">
        <f t="shared" si="3"/>
        <v>v.KPI.E2E.SelfService.COD13</v>
      </c>
      <c r="G87" s="29" t="s">
        <v>626</v>
      </c>
      <c r="H87" s="42" t="str">
        <f t="shared" si="4"/>
        <v>'Num('&amp;chr(36)&amp;'(='&amp;chr(36)&amp;'(=Subfield(Concat([%HIDE_KPI_FORMULA], '&amp;chr(39)&amp;'|'&amp;chr(39)&amp;',%HIDE_KPI_COD),'&amp;chr(39)&amp;'|'&amp;chr(39)&amp;',13))),subfield(concat(total %HIDE_FORMAT,'&amp;chr(39)&amp;'|'&amp;chr(39)&amp;',%HIDE_KPI_COD),'&amp;chr(39)&amp;'|'&amp;chr(39)&amp;',13))'</v>
      </c>
      <c r="I87" s="42"/>
      <c r="J87" s="42"/>
      <c r="K87" s="6">
        <v>0</v>
      </c>
      <c r="L87" s="6">
        <v>0</v>
      </c>
      <c r="M87" s="6">
        <v>1</v>
      </c>
      <c r="N87" s="6">
        <v>0</v>
      </c>
      <c r="O87" s="6">
        <v>0</v>
      </c>
    </row>
    <row r="88" spans="1:15" hidden="1" x14ac:dyDescent="0.25">
      <c r="A88" s="48" t="s">
        <v>12</v>
      </c>
      <c r="B88" s="50" t="s">
        <v>7</v>
      </c>
      <c r="C88" s="54" t="s">
        <v>117</v>
      </c>
      <c r="D88" s="6" t="s">
        <v>554</v>
      </c>
      <c r="E88" s="43" t="s">
        <v>568</v>
      </c>
      <c r="F88" s="42" t="str">
        <f t="shared" si="3"/>
        <v>v.KPI.E2E.SelfService.COD14</v>
      </c>
      <c r="G88" s="29" t="s">
        <v>627</v>
      </c>
      <c r="H88" s="42" t="str">
        <f t="shared" si="4"/>
        <v>'Num('&amp;chr(36)&amp;'(='&amp;chr(36)&amp;'(=Subfield(Concat([%HIDE_KPI_FORMULA], '&amp;chr(39)&amp;'|'&amp;chr(39)&amp;',%HIDE_KPI_COD),'&amp;chr(39)&amp;'|'&amp;chr(39)&amp;',14))),subfield(concat(total %HIDE_FORMAT,'&amp;chr(39)&amp;'|'&amp;chr(39)&amp;',%HIDE_KPI_COD),'&amp;chr(39)&amp;'|'&amp;chr(39)&amp;',14))'</v>
      </c>
      <c r="I88" s="42"/>
      <c r="J88" s="42"/>
      <c r="K88" s="6">
        <v>0</v>
      </c>
      <c r="L88" s="6">
        <v>0</v>
      </c>
      <c r="M88" s="6">
        <v>1</v>
      </c>
      <c r="N88" s="6">
        <v>0</v>
      </c>
      <c r="O88" s="6">
        <v>0</v>
      </c>
    </row>
    <row r="89" spans="1:15" hidden="1" x14ac:dyDescent="0.25">
      <c r="A89" s="48" t="s">
        <v>12</v>
      </c>
      <c r="B89" s="50" t="s">
        <v>7</v>
      </c>
      <c r="C89" s="54" t="s">
        <v>117</v>
      </c>
      <c r="D89" s="6" t="s">
        <v>554</v>
      </c>
      <c r="E89" s="43" t="s">
        <v>569</v>
      </c>
      <c r="F89" s="42" t="str">
        <f t="shared" si="3"/>
        <v>v.KPI.E2E.SelfService.COD15</v>
      </c>
      <c r="G89" s="29" t="s">
        <v>628</v>
      </c>
      <c r="H89" s="42" t="str">
        <f t="shared" si="4"/>
        <v>'Num('&amp;chr(36)&amp;'(='&amp;chr(36)&amp;'(=Subfield(Concat([%HIDE_KPI_FORMULA], '&amp;chr(39)&amp;'|'&amp;chr(39)&amp;',%HIDE_KPI_COD),'&amp;chr(39)&amp;'|'&amp;chr(39)&amp;',15))),subfield(concat(total %HIDE_FORMAT,'&amp;chr(39)&amp;'|'&amp;chr(39)&amp;',%HIDE_KPI_COD),'&amp;chr(39)&amp;'|'&amp;chr(39)&amp;',15))'</v>
      </c>
      <c r="I89" s="42"/>
      <c r="J89" s="42"/>
      <c r="K89" s="6">
        <v>0</v>
      </c>
      <c r="L89" s="6">
        <v>0</v>
      </c>
      <c r="M89" s="6">
        <v>1</v>
      </c>
      <c r="N89" s="6">
        <v>0</v>
      </c>
      <c r="O89" s="6">
        <v>0</v>
      </c>
    </row>
    <row r="90" spans="1:15" hidden="1" x14ac:dyDescent="0.25">
      <c r="A90" s="48" t="s">
        <v>12</v>
      </c>
      <c r="B90" s="50" t="s">
        <v>7</v>
      </c>
      <c r="C90" s="54" t="s">
        <v>117</v>
      </c>
      <c r="D90" s="6" t="s">
        <v>554</v>
      </c>
      <c r="E90" s="43" t="s">
        <v>556</v>
      </c>
      <c r="F90" s="42" t="str">
        <f t="shared" si="3"/>
        <v>v.KPI.E2E.SelfService.COD2</v>
      </c>
      <c r="G90" s="29" t="s">
        <v>615</v>
      </c>
      <c r="H90" s="42" t="str">
        <f t="shared" si="4"/>
        <v>'Num('&amp;chr(36)&amp;'(='&amp;chr(36)&amp;'(=Subfield(Concat([%HIDE_KPI_FORMULA], '&amp;chr(39)&amp;'|'&amp;chr(39)&amp;',%HIDE_KPI_COD),'&amp;chr(39)&amp;'|'&amp;chr(39)&amp;',2))),subfield(concat(total %HIDE_FORMAT,'&amp;chr(39)&amp;'|'&amp;chr(39)&amp;',%HIDE_KPI_COD),'&amp;chr(39)&amp;'|'&amp;chr(39)&amp;',2))'</v>
      </c>
      <c r="I90" s="42"/>
      <c r="J90" s="42"/>
      <c r="K90" s="6">
        <v>0</v>
      </c>
      <c r="L90" s="6">
        <v>0</v>
      </c>
      <c r="M90" s="6">
        <v>1</v>
      </c>
      <c r="N90" s="6">
        <v>0</v>
      </c>
      <c r="O90" s="6">
        <v>0</v>
      </c>
    </row>
    <row r="91" spans="1:15" hidden="1" x14ac:dyDescent="0.25">
      <c r="A91" s="48" t="s">
        <v>12</v>
      </c>
      <c r="B91" s="50" t="s">
        <v>7</v>
      </c>
      <c r="C91" s="54" t="s">
        <v>117</v>
      </c>
      <c r="D91" s="6" t="s">
        <v>554</v>
      </c>
      <c r="E91" s="43" t="s">
        <v>557</v>
      </c>
      <c r="F91" s="42" t="str">
        <f t="shared" si="3"/>
        <v>v.KPI.E2E.SelfService.COD3</v>
      </c>
      <c r="G91" s="29" t="s">
        <v>616</v>
      </c>
      <c r="H91" s="42" t="str">
        <f t="shared" si="4"/>
        <v>'Num('&amp;chr(36)&amp;'(='&amp;chr(36)&amp;'(=Subfield(Concat([%HIDE_KPI_FORMULA], '&amp;chr(39)&amp;'|'&amp;chr(39)&amp;',%HIDE_KPI_COD),'&amp;chr(39)&amp;'|'&amp;chr(39)&amp;',3))),subfield(concat(total %HIDE_FORMAT,'&amp;chr(39)&amp;'|'&amp;chr(39)&amp;',%HIDE_KPI_COD),'&amp;chr(39)&amp;'|'&amp;chr(39)&amp;',3))'</v>
      </c>
      <c r="I91" s="42"/>
      <c r="J91" s="42"/>
      <c r="K91" s="6">
        <v>0</v>
      </c>
      <c r="L91" s="6">
        <v>0</v>
      </c>
      <c r="M91" s="6">
        <v>1</v>
      </c>
      <c r="N91" s="6">
        <v>0</v>
      </c>
      <c r="O91" s="6">
        <v>0</v>
      </c>
    </row>
    <row r="92" spans="1:15" hidden="1" x14ac:dyDescent="0.25">
      <c r="A92" s="48" t="s">
        <v>12</v>
      </c>
      <c r="B92" s="50" t="s">
        <v>7</v>
      </c>
      <c r="C92" s="54" t="s">
        <v>117</v>
      </c>
      <c r="D92" s="43" t="s">
        <v>554</v>
      </c>
      <c r="E92" s="43" t="s">
        <v>558</v>
      </c>
      <c r="F92" s="42" t="str">
        <f t="shared" si="3"/>
        <v>v.KPI.E2E.SelfService.COD4</v>
      </c>
      <c r="G92" s="29" t="s">
        <v>617</v>
      </c>
      <c r="H92" s="42" t="str">
        <f t="shared" si="4"/>
        <v>'Num('&amp;chr(36)&amp;'(='&amp;chr(36)&amp;'(=Subfield(Concat([%HIDE_KPI_FORMULA], '&amp;chr(39)&amp;'|'&amp;chr(39)&amp;',%HIDE_KPI_COD),'&amp;chr(39)&amp;'|'&amp;chr(39)&amp;',4))),subfield(concat(total %HIDE_FORMAT,'&amp;chr(39)&amp;'|'&amp;chr(39)&amp;',%HIDE_KPI_COD),'&amp;chr(39)&amp;'|'&amp;chr(39)&amp;',4))'</v>
      </c>
      <c r="I92" s="42"/>
      <c r="J92" s="42"/>
      <c r="K92" s="6">
        <v>0</v>
      </c>
      <c r="L92" s="6">
        <v>0</v>
      </c>
      <c r="M92" s="6">
        <v>1</v>
      </c>
      <c r="N92" s="6">
        <v>0</v>
      </c>
      <c r="O92" s="6">
        <v>0</v>
      </c>
    </row>
    <row r="93" spans="1:15" hidden="1" x14ac:dyDescent="0.25">
      <c r="A93" s="48" t="s">
        <v>12</v>
      </c>
      <c r="B93" s="50" t="s">
        <v>7</v>
      </c>
      <c r="C93" s="54" t="s">
        <v>117</v>
      </c>
      <c r="D93" s="6" t="s">
        <v>554</v>
      </c>
      <c r="E93" s="6" t="s">
        <v>559</v>
      </c>
      <c r="F93" s="42" t="str">
        <f t="shared" si="3"/>
        <v>v.KPI.E2E.SelfService.COD5</v>
      </c>
      <c r="G93" s="29" t="s">
        <v>618</v>
      </c>
      <c r="H93" s="42" t="str">
        <f t="shared" si="4"/>
        <v>'Num('&amp;chr(36)&amp;'(='&amp;chr(36)&amp;'(=Subfield(Concat([%HIDE_KPI_FORMULA], '&amp;chr(39)&amp;'|'&amp;chr(39)&amp;',%HIDE_KPI_COD),'&amp;chr(39)&amp;'|'&amp;chr(39)&amp;',5))),subfield(concat(total %HIDE_FORMAT,'&amp;chr(39)&amp;'|'&amp;chr(39)&amp;',%HIDE_KPI_COD),'&amp;chr(39)&amp;'|'&amp;chr(39)&amp;',5))'</v>
      </c>
      <c r="I93" s="42"/>
      <c r="J93" s="42"/>
      <c r="K93" s="6">
        <v>0</v>
      </c>
      <c r="L93" s="6">
        <v>0</v>
      </c>
      <c r="M93" s="6">
        <v>1</v>
      </c>
      <c r="N93" s="6">
        <v>0</v>
      </c>
      <c r="O93" s="6">
        <v>0</v>
      </c>
    </row>
    <row r="94" spans="1:15" hidden="1" x14ac:dyDescent="0.25">
      <c r="A94" s="48" t="s">
        <v>12</v>
      </c>
      <c r="B94" s="50" t="s">
        <v>7</v>
      </c>
      <c r="C94" s="54" t="s">
        <v>117</v>
      </c>
      <c r="D94" s="6" t="s">
        <v>554</v>
      </c>
      <c r="E94" s="6" t="s">
        <v>560</v>
      </c>
      <c r="F94" s="42" t="str">
        <f t="shared" si="3"/>
        <v>v.KPI.E2E.SelfService.COD6</v>
      </c>
      <c r="G94" s="29" t="s">
        <v>619</v>
      </c>
      <c r="H94" s="42" t="str">
        <f t="shared" si="4"/>
        <v>'Num('&amp;chr(36)&amp;'(='&amp;chr(36)&amp;'(=Subfield(Concat([%HIDE_KPI_FORMULA], '&amp;chr(39)&amp;'|'&amp;chr(39)&amp;',%HIDE_KPI_COD),'&amp;chr(39)&amp;'|'&amp;chr(39)&amp;',6))),subfield(concat(total %HIDE_FORMAT,'&amp;chr(39)&amp;'|'&amp;chr(39)&amp;',%HIDE_KPI_COD),'&amp;chr(39)&amp;'|'&amp;chr(39)&amp;',6))'</v>
      </c>
      <c r="I94" s="42"/>
      <c r="J94" s="42"/>
      <c r="K94" s="6">
        <v>0</v>
      </c>
      <c r="L94" s="6">
        <v>0</v>
      </c>
      <c r="M94" s="6">
        <v>1</v>
      </c>
      <c r="N94" s="6">
        <v>0</v>
      </c>
      <c r="O94" s="6">
        <v>0</v>
      </c>
    </row>
    <row r="95" spans="1:15" hidden="1" x14ac:dyDescent="0.25">
      <c r="A95" s="48" t="s">
        <v>12</v>
      </c>
      <c r="B95" s="50" t="s">
        <v>7</v>
      </c>
      <c r="C95" s="54" t="s">
        <v>117</v>
      </c>
      <c r="D95" s="6" t="s">
        <v>554</v>
      </c>
      <c r="E95" s="6" t="s">
        <v>561</v>
      </c>
      <c r="F95" s="42" t="str">
        <f t="shared" si="3"/>
        <v>v.KPI.E2E.SelfService.COD7</v>
      </c>
      <c r="G95" s="29" t="s">
        <v>620</v>
      </c>
      <c r="H95" s="42" t="str">
        <f t="shared" si="4"/>
        <v>'Num('&amp;chr(36)&amp;'(='&amp;chr(36)&amp;'(=Subfield(Concat([%HIDE_KPI_FORMULA], '&amp;chr(39)&amp;'|'&amp;chr(39)&amp;',%HIDE_KPI_COD),'&amp;chr(39)&amp;'|'&amp;chr(39)&amp;',7))),subfield(concat(total %HIDE_FORMAT,'&amp;chr(39)&amp;'|'&amp;chr(39)&amp;',%HIDE_KPI_COD),'&amp;chr(39)&amp;'|'&amp;chr(39)&amp;',7))'</v>
      </c>
      <c r="I95" s="42"/>
      <c r="J95" s="42"/>
      <c r="K95" s="6">
        <v>0</v>
      </c>
      <c r="L95" s="6">
        <v>0</v>
      </c>
      <c r="M95" s="6">
        <v>1</v>
      </c>
      <c r="N95" s="6">
        <v>0</v>
      </c>
      <c r="O95" s="6">
        <v>0</v>
      </c>
    </row>
    <row r="96" spans="1:15" hidden="1" x14ac:dyDescent="0.25">
      <c r="A96" s="48" t="s">
        <v>12</v>
      </c>
      <c r="B96" s="50" t="s">
        <v>7</v>
      </c>
      <c r="C96" s="54" t="s">
        <v>117</v>
      </c>
      <c r="D96" s="6" t="s">
        <v>554</v>
      </c>
      <c r="E96" s="6" t="s">
        <v>562</v>
      </c>
      <c r="F96" s="42" t="str">
        <f t="shared" si="3"/>
        <v>v.KPI.E2E.SelfService.COD8</v>
      </c>
      <c r="G96" s="29" t="s">
        <v>621</v>
      </c>
      <c r="H96" s="42" t="str">
        <f t="shared" si="4"/>
        <v>'Num('&amp;chr(36)&amp;'(='&amp;chr(36)&amp;'(=Subfield(Concat([%HIDE_KPI_FORMULA], '&amp;chr(39)&amp;'|'&amp;chr(39)&amp;',%HIDE_KPI_COD),'&amp;chr(39)&amp;'|'&amp;chr(39)&amp;',8))),subfield(concat(total %HIDE_FORMAT,'&amp;chr(39)&amp;'|'&amp;chr(39)&amp;',%HIDE_KPI_COD),'&amp;chr(39)&amp;'|'&amp;chr(39)&amp;',8))'</v>
      </c>
      <c r="I96" s="42"/>
      <c r="J96" s="42"/>
      <c r="K96" s="6">
        <v>0</v>
      </c>
      <c r="L96" s="6">
        <v>0</v>
      </c>
      <c r="M96" s="6">
        <v>1</v>
      </c>
      <c r="N96" s="6">
        <v>0</v>
      </c>
      <c r="O96" s="6">
        <v>0</v>
      </c>
    </row>
    <row r="97" spans="1:15" hidden="1" x14ac:dyDescent="0.25">
      <c r="A97" s="48" t="s">
        <v>12</v>
      </c>
      <c r="B97" s="50" t="s">
        <v>7</v>
      </c>
      <c r="C97" s="54" t="s">
        <v>117</v>
      </c>
      <c r="D97" s="6" t="s">
        <v>554</v>
      </c>
      <c r="E97" s="6" t="s">
        <v>563</v>
      </c>
      <c r="F97" s="42" t="str">
        <f t="shared" si="3"/>
        <v>v.KPI.E2E.SelfService.COD9</v>
      </c>
      <c r="G97" s="29" t="s">
        <v>622</v>
      </c>
      <c r="H97" s="42" t="str">
        <f t="shared" si="4"/>
        <v>'Num('&amp;chr(36)&amp;'(='&amp;chr(36)&amp;'(=Subfield(Concat([%HIDE_KPI_FORMULA], '&amp;chr(39)&amp;'|'&amp;chr(39)&amp;',%HIDE_KPI_COD),'&amp;chr(39)&amp;'|'&amp;chr(39)&amp;',9))),subfield(concat(total %HIDE_FORMAT,'&amp;chr(39)&amp;'|'&amp;chr(39)&amp;',%HIDE_KPI_COD),'&amp;chr(39)&amp;'|'&amp;chr(39)&amp;',9))'</v>
      </c>
      <c r="I97" s="42"/>
      <c r="J97" s="42"/>
      <c r="K97" s="6">
        <v>0</v>
      </c>
      <c r="L97" s="6">
        <v>0</v>
      </c>
      <c r="M97" s="6">
        <v>1</v>
      </c>
      <c r="N97" s="6">
        <v>0</v>
      </c>
      <c r="O97" s="6">
        <v>0</v>
      </c>
    </row>
    <row r="98" spans="1:15" s="58" customFormat="1" x14ac:dyDescent="0.25">
      <c r="A98" s="62" t="s">
        <v>12</v>
      </c>
      <c r="B98" s="61" t="s">
        <v>7</v>
      </c>
      <c r="C98" s="67" t="s">
        <v>21</v>
      </c>
      <c r="D98" s="58" t="s">
        <v>433</v>
      </c>
      <c r="E98" s="58" t="s">
        <v>825</v>
      </c>
      <c r="F98" s="59" t="str">
        <f t="shared" ref="F98:F129" si="5">CONCATENATE(A98,".",B98,".",C98,".",D98,".",E98)</f>
        <v>v.KPI.Inv.%Projected.Dev.Formula.IOT</v>
      </c>
      <c r="G98" s="60" t="s">
        <v>867</v>
      </c>
      <c r="H98" s="60" t="str">
        <f t="shared" ref="H98:H129" si="6">"'"&amp;SUBSTITUTE(SUBSTITUTE(G98,"'","'&amp;chr(39)&amp;'"),"$","'&amp;chr(36)&amp;'")&amp;"'"</f>
        <v>'='&amp;chr(39)&amp;'(sum({'&amp;chr(36)&amp;'&lt;m.Rollup={0}, SOURCE_ID={22}&gt;}[Stock Value @ Inventory (USD)])-sum({'&amp;chr(36)&amp;'&lt;m.Rollup={0}, [Pi.Projection name]={"'&amp;chr(39)&amp;'&amp;v.App.Nav.Filters.Projection.Selected&amp;'&amp;chr(39)&amp;'"}&gt;} Pi.Projection))/sum({'&amp;chr(36)&amp;'&lt;m.Rollup={0}, [Pi.Projection name]={"'&amp;chr(39)&amp;'&amp;v.App.Nav.Filters.Projection.Selected&amp;'&amp;chr(39)&amp;'"}&gt;} Pi.Projection)'&amp;chr(39)&amp;''</v>
      </c>
      <c r="K98" s="58">
        <v>1</v>
      </c>
      <c r="L98" s="58">
        <v>0</v>
      </c>
      <c r="M98" s="58">
        <v>0</v>
      </c>
      <c r="N98" s="58">
        <v>0</v>
      </c>
      <c r="O98" s="58">
        <v>0</v>
      </c>
    </row>
    <row r="99" spans="1:15" x14ac:dyDescent="0.25">
      <c r="A99" s="50" t="s">
        <v>12</v>
      </c>
      <c r="B99" s="19" t="s">
        <v>7</v>
      </c>
      <c r="C99" s="52" t="s">
        <v>21</v>
      </c>
      <c r="D99" s="6" t="s">
        <v>436</v>
      </c>
      <c r="E99" s="6" t="s">
        <v>46</v>
      </c>
      <c r="F99" s="7" t="str">
        <f t="shared" si="5"/>
        <v>v.KPI.Inv.%Target.Dev.Formula</v>
      </c>
      <c r="G99" s="60" t="s">
        <v>868</v>
      </c>
      <c r="H99" s="44" t="str">
        <f t="shared" si="6"/>
        <v>'='&amp;chr(39)&amp;'((sum({'&amp;chr(36)&amp;'&lt;m.Rollup={0}, SOURCE_ID={22}&gt;} [Stock Value @ Inventory (USD)])/sum(Ti.Target))-1)'&amp;chr(39)&amp;''</v>
      </c>
      <c r="K99" s="6">
        <v>1</v>
      </c>
      <c r="L99" s="6">
        <v>0</v>
      </c>
      <c r="M99" s="6">
        <v>0</v>
      </c>
      <c r="N99" s="6">
        <v>0</v>
      </c>
      <c r="O99" s="6">
        <v>0</v>
      </c>
    </row>
    <row r="100" spans="1:15" x14ac:dyDescent="0.25">
      <c r="A100" s="50" t="s">
        <v>12</v>
      </c>
      <c r="B100" s="19" t="s">
        <v>7</v>
      </c>
      <c r="C100" s="52" t="s">
        <v>21</v>
      </c>
      <c r="D100" s="6" t="s">
        <v>437</v>
      </c>
      <c r="E100" s="6" t="s">
        <v>46</v>
      </c>
      <c r="F100" s="7" t="str">
        <f t="shared" si="5"/>
        <v>v.KPI.Inv.%TargetLoc.Dev.Formula</v>
      </c>
      <c r="G100" s="60" t="s">
        <v>869</v>
      </c>
      <c r="H100" s="44" t="str">
        <f t="shared" si="6"/>
        <v>'='&amp;chr(39)&amp;'((sum({'&amp;chr(36)&amp;'&lt;m.Rollup={0}, SOURCE_ID={22}&gt;}[Stock Value @ Inventory (USD)])/sum(Tl.Target))-1)'&amp;chr(39)&amp;''</v>
      </c>
      <c r="K100" s="6">
        <v>1</v>
      </c>
      <c r="L100" s="6">
        <v>0</v>
      </c>
      <c r="M100" s="6">
        <v>0</v>
      </c>
      <c r="N100" s="6">
        <v>0</v>
      </c>
      <c r="O100" s="6">
        <v>0</v>
      </c>
    </row>
    <row r="101" spans="1:15" hidden="1" x14ac:dyDescent="0.25">
      <c r="A101" s="20" t="s">
        <v>12</v>
      </c>
      <c r="B101" s="19" t="s">
        <v>7</v>
      </c>
      <c r="C101" s="52" t="s">
        <v>21</v>
      </c>
      <c r="D101" s="6" t="s">
        <v>14</v>
      </c>
      <c r="E101" s="6" t="s">
        <v>50</v>
      </c>
      <c r="F101" s="7" t="str">
        <f t="shared" si="5"/>
        <v>v.KPI.Inv.Actual.Affiliates.Formula</v>
      </c>
      <c r="G101" s="44" t="s">
        <v>754</v>
      </c>
      <c r="H101" s="44" t="str">
        <f t="shared" si="6"/>
        <v>'='&amp;chr(39)&amp;'sum({'&amp;chr(36)&amp;'&lt;SOURCE_ID={22}, m.Rollup={0}&gt;} [Stock Value @ Inventory (USD)])'&amp;chr(39)&amp;''</v>
      </c>
      <c r="K101" s="6">
        <v>1</v>
      </c>
      <c r="L101" s="6">
        <v>0</v>
      </c>
      <c r="M101" s="6">
        <v>1</v>
      </c>
      <c r="N101" s="6">
        <v>0</v>
      </c>
      <c r="O101" s="6">
        <v>0</v>
      </c>
    </row>
    <row r="102" spans="1:15" hidden="1" x14ac:dyDescent="0.25">
      <c r="A102" s="20" t="s">
        <v>12</v>
      </c>
      <c r="B102" s="19" t="s">
        <v>7</v>
      </c>
      <c r="C102" s="52" t="s">
        <v>21</v>
      </c>
      <c r="D102" s="6" t="s">
        <v>14</v>
      </c>
      <c r="E102" s="6" t="s">
        <v>38</v>
      </c>
      <c r="F102" s="7" t="str">
        <f t="shared" si="5"/>
        <v>v.KPI.Inv.Actual.Evolution.6</v>
      </c>
      <c r="G102" s="44" t="s">
        <v>755</v>
      </c>
      <c r="H102" s="44" t="str">
        <f t="shared" si="6"/>
        <v>'='&amp;chr(39)&amp;'sum({'&amp;chr(36)&amp;'&lt;'&amp;chr(39)&amp;'&amp;v.Calendar.Inv.Evolution.6&amp;'&amp;chr(39)&amp;',SOURCE_ID={22}, m.Rollup={0}&gt;} [Stock Value @ Inventory (USD)] )'&amp;chr(39)&amp;''</v>
      </c>
      <c r="K102" s="6">
        <v>1</v>
      </c>
      <c r="L102" s="6">
        <v>0</v>
      </c>
      <c r="M102" s="6">
        <v>0</v>
      </c>
      <c r="N102" s="6">
        <v>0</v>
      </c>
      <c r="O102" s="6">
        <v>0</v>
      </c>
    </row>
    <row r="103" spans="1:15" hidden="1" x14ac:dyDescent="0.25">
      <c r="A103" s="20" t="s">
        <v>12</v>
      </c>
      <c r="B103" s="19" t="s">
        <v>7</v>
      </c>
      <c r="C103" s="52" t="s">
        <v>21</v>
      </c>
      <c r="D103" s="6" t="s">
        <v>14</v>
      </c>
      <c r="E103" s="6" t="s">
        <v>37</v>
      </c>
      <c r="F103" s="7" t="str">
        <f t="shared" si="5"/>
        <v>v.KPI.Inv.Actual.Evolution.Year</v>
      </c>
      <c r="G103" s="60" t="s">
        <v>849</v>
      </c>
      <c r="H103" s="44" t="str">
        <f t="shared" si="6"/>
        <v>'='&amp;chr(39)&amp;'sum({'&amp;chr(36)&amp;'&lt;'&amp;chr(39)&amp;'&amp;v.Calendar.Inv.Evolution.Year&amp;'&amp;chr(39)&amp;',SOURCE_ID={22}&gt;} [Stock Value @ Inventory (USD)])'&amp;chr(39)&amp;''</v>
      </c>
      <c r="K103" s="6">
        <v>1</v>
      </c>
      <c r="L103" s="6">
        <v>0</v>
      </c>
      <c r="M103" s="6">
        <v>0</v>
      </c>
      <c r="N103" s="6">
        <v>0</v>
      </c>
      <c r="O103" s="6">
        <v>0</v>
      </c>
    </row>
    <row r="104" spans="1:15" hidden="1" x14ac:dyDescent="0.25">
      <c r="A104" s="20" t="s">
        <v>12</v>
      </c>
      <c r="B104" s="19" t="s">
        <v>7</v>
      </c>
      <c r="C104" s="52" t="s">
        <v>21</v>
      </c>
      <c r="D104" s="6" t="s">
        <v>14</v>
      </c>
      <c r="E104" s="6" t="s">
        <v>377</v>
      </c>
      <c r="F104" s="7" t="str">
        <f t="shared" si="5"/>
        <v>v.KPI.Inv.Actual.Evolution.Year.All</v>
      </c>
      <c r="G104" s="60" t="s">
        <v>849</v>
      </c>
      <c r="H104" s="44" t="str">
        <f t="shared" si="6"/>
        <v>'='&amp;chr(39)&amp;'sum({'&amp;chr(36)&amp;'&lt;'&amp;chr(39)&amp;'&amp;v.Calendar.Inv.Evolution.Year&amp;'&amp;chr(39)&amp;',SOURCE_ID={22}&gt;} [Stock Value @ Inventory (USD)])'&amp;chr(39)&amp;''</v>
      </c>
      <c r="I104" s="43"/>
      <c r="J104" s="43"/>
      <c r="K104" s="6">
        <v>1</v>
      </c>
      <c r="L104" s="6">
        <v>0</v>
      </c>
      <c r="M104" s="6">
        <v>0</v>
      </c>
      <c r="N104" s="6">
        <v>0</v>
      </c>
      <c r="O104" s="6">
        <v>0</v>
      </c>
    </row>
    <row r="105" spans="1:15" hidden="1" x14ac:dyDescent="0.25">
      <c r="A105" s="20" t="s">
        <v>12</v>
      </c>
      <c r="B105" s="19" t="s">
        <v>7</v>
      </c>
      <c r="C105" s="52" t="s">
        <v>21</v>
      </c>
      <c r="D105" s="6" t="s">
        <v>14</v>
      </c>
      <c r="E105" s="6" t="s">
        <v>46</v>
      </c>
      <c r="F105" s="7" t="str">
        <f t="shared" si="5"/>
        <v>v.KPI.Inv.Actual.Formula</v>
      </c>
      <c r="G105" s="60" t="s">
        <v>851</v>
      </c>
      <c r="H105" s="44" t="str">
        <f t="shared" si="6"/>
        <v>'='&amp;chr(39)&amp;'sum({'&amp;chr(36)&amp;'&lt;SOURCE_ID={22}&gt;}[Stock Value @ Inventory (USD)])'&amp;chr(39)&amp;''</v>
      </c>
      <c r="I105" s="43"/>
      <c r="J105" s="43"/>
      <c r="K105" s="6">
        <v>1</v>
      </c>
      <c r="L105" s="6">
        <v>0</v>
      </c>
      <c r="M105" s="6">
        <v>1</v>
      </c>
      <c r="N105" s="6">
        <v>0</v>
      </c>
      <c r="O105" s="6">
        <v>0</v>
      </c>
    </row>
    <row r="106" spans="1:15" s="58" customFormat="1" hidden="1" x14ac:dyDescent="0.25">
      <c r="A106" s="62" t="s">
        <v>12</v>
      </c>
      <c r="B106" s="61" t="s">
        <v>7</v>
      </c>
      <c r="C106" s="67" t="s">
        <v>21</v>
      </c>
      <c r="D106" s="58" t="s">
        <v>14</v>
      </c>
      <c r="E106" s="58" t="s">
        <v>857</v>
      </c>
      <c r="F106" s="59" t="str">
        <f t="shared" si="5"/>
        <v>v.KPI.Inv.Actual.Formula.Brand</v>
      </c>
      <c r="G106" s="60" t="s">
        <v>858</v>
      </c>
      <c r="H106" s="60" t="str">
        <f t="shared" si="6"/>
        <v>'='&amp;chr(39)&amp;'sum({'&amp;chr(36)&amp;'&lt;SOURCE_ID={22}, m.Rollup={0}&gt;}[Stock Value @ Inventory (USD)])'&amp;chr(39)&amp;''</v>
      </c>
      <c r="K106" s="58">
        <v>1</v>
      </c>
      <c r="L106" s="58">
        <v>0</v>
      </c>
      <c r="M106" s="58">
        <v>1</v>
      </c>
      <c r="N106" s="58">
        <v>0</v>
      </c>
      <c r="O106" s="58">
        <v>0</v>
      </c>
    </row>
    <row r="107" spans="1:15" s="58" customFormat="1" hidden="1" x14ac:dyDescent="0.25">
      <c r="A107" s="62" t="s">
        <v>12</v>
      </c>
      <c r="B107" s="61" t="s">
        <v>7</v>
      </c>
      <c r="C107" s="67" t="s">
        <v>21</v>
      </c>
      <c r="D107" s="58" t="s">
        <v>14</v>
      </c>
      <c r="E107" s="58" t="s">
        <v>764</v>
      </c>
      <c r="F107" s="59" t="str">
        <f t="shared" si="5"/>
        <v>v.KPI.Inv.Actual.Formula.Cost.IOT</v>
      </c>
      <c r="G107" s="60" t="s">
        <v>772</v>
      </c>
      <c r="H107" s="60" t="str">
        <f t="shared" si="6"/>
        <v>''&amp;chr(36)&amp;'(v.KPI.Inv.Actual.Monthly.Formula.IOT('&amp;chr(36)&amp;'1))*1000/'&amp;chr(36)&amp;'(v.KPI.Inv.Actual.Formula.Units.IOT('&amp;chr(36)&amp;'1))'</v>
      </c>
      <c r="K107" s="58">
        <v>1</v>
      </c>
      <c r="L107" s="58">
        <v>0</v>
      </c>
      <c r="M107" s="58">
        <v>0</v>
      </c>
      <c r="N107" s="58">
        <v>0</v>
      </c>
      <c r="O107" s="58">
        <v>0</v>
      </c>
    </row>
    <row r="108" spans="1:15" s="58" customFormat="1" hidden="1" x14ac:dyDescent="0.25">
      <c r="A108" s="62" t="s">
        <v>12</v>
      </c>
      <c r="B108" s="61" t="s">
        <v>7</v>
      </c>
      <c r="C108" s="67" t="s">
        <v>21</v>
      </c>
      <c r="D108" s="58" t="s">
        <v>14</v>
      </c>
      <c r="E108" s="58" t="s">
        <v>801</v>
      </c>
      <c r="F108" s="59" t="str">
        <f t="shared" si="5"/>
        <v>v.KPI.Inv.Actual.Formula.Cost.IOT.SS</v>
      </c>
      <c r="G108" s="60" t="s">
        <v>841</v>
      </c>
      <c r="H108" s="60" t="str">
        <f t="shared" si="6"/>
        <v>'(sum({'&amp;chr(36)&amp;'&lt; SOURCE_ID={22} &gt;}[Stock Value @ Inventory (USD)]))/sum({'&amp;chr(36)&amp;'&lt; SOURCE_ID={22} &gt;}[Volume (#)])'</v>
      </c>
      <c r="K108" s="58">
        <v>1</v>
      </c>
      <c r="L108" s="58">
        <v>0</v>
      </c>
      <c r="M108" s="58">
        <v>0</v>
      </c>
      <c r="N108" s="58">
        <v>0</v>
      </c>
      <c r="O108" s="58">
        <v>0</v>
      </c>
    </row>
    <row r="109" spans="1:15" s="58" customFormat="1" hidden="1" x14ac:dyDescent="0.25">
      <c r="A109" s="62" t="s">
        <v>12</v>
      </c>
      <c r="B109" s="61" t="s">
        <v>7</v>
      </c>
      <c r="C109" s="67" t="s">
        <v>21</v>
      </c>
      <c r="D109" s="58" t="s">
        <v>14</v>
      </c>
      <c r="E109" s="58" t="s">
        <v>816</v>
      </c>
      <c r="F109" s="59" t="str">
        <f t="shared" si="5"/>
        <v>v.KPI.Inv.Actual.Formula.inLC.SS</v>
      </c>
      <c r="G109" s="60" t="s">
        <v>818</v>
      </c>
      <c r="H109" s="60" t="str">
        <f t="shared" si="6"/>
        <v>'='&amp;chr(39)&amp;'sum({'&amp;chr(36)&amp;'&lt;SOURCE_ID={22}, m.Rollup={0}&gt;} [Inv. in LC])'&amp;chr(39)&amp;''</v>
      </c>
      <c r="K109" s="58">
        <v>1</v>
      </c>
      <c r="L109" s="58">
        <v>0</v>
      </c>
      <c r="M109" s="58">
        <v>1</v>
      </c>
      <c r="N109" s="58">
        <v>0</v>
      </c>
      <c r="O109" s="58">
        <v>0</v>
      </c>
    </row>
    <row r="110" spans="1:15" s="43" customFormat="1" hidden="1" x14ac:dyDescent="0.25">
      <c r="A110" s="20" t="s">
        <v>12</v>
      </c>
      <c r="B110" s="19" t="s">
        <v>7</v>
      </c>
      <c r="C110" s="52" t="s">
        <v>21</v>
      </c>
      <c r="D110" s="43" t="s">
        <v>14</v>
      </c>
      <c r="E110" s="43" t="s">
        <v>763</v>
      </c>
      <c r="F110" s="7" t="str">
        <f t="shared" si="5"/>
        <v>v.KPI.Inv.Actual.Formula.Units.IOT</v>
      </c>
      <c r="G110" s="60" t="s">
        <v>840</v>
      </c>
      <c r="H110" s="44" t="str">
        <f t="shared" si="6"/>
        <v>'sum({'&amp;chr(36)&amp;'&lt; SOURCE_ID={22}, Year=, Month=, YearMonth={'&amp;chr(36)&amp;'(='&amp;chr(36)&amp;'(v.Aux.Inv.Actuals.YearMonth('&amp;chr(36)&amp;'1)))} &gt;}[Volume (#)])'</v>
      </c>
      <c r="K110" s="43">
        <v>1</v>
      </c>
      <c r="L110" s="43">
        <v>0</v>
      </c>
      <c r="M110" s="43">
        <v>1</v>
      </c>
      <c r="N110" s="43">
        <v>0</v>
      </c>
      <c r="O110" s="43">
        <v>0</v>
      </c>
    </row>
    <row r="111" spans="1:15" s="58" customFormat="1" hidden="1" x14ac:dyDescent="0.25">
      <c r="A111" s="62" t="s">
        <v>12</v>
      </c>
      <c r="B111" s="61" t="s">
        <v>7</v>
      </c>
      <c r="C111" s="67" t="s">
        <v>21</v>
      </c>
      <c r="D111" s="58" t="s">
        <v>14</v>
      </c>
      <c r="E111" s="58" t="s">
        <v>802</v>
      </c>
      <c r="F111" s="59" t="str">
        <f t="shared" si="5"/>
        <v>v.KPI.Inv.Actual.Formula.Units.IOT.SS</v>
      </c>
      <c r="G111" s="60" t="s">
        <v>839</v>
      </c>
      <c r="H111" s="60" t="str">
        <f t="shared" si="6"/>
        <v>'sum({'&amp;chr(36)&amp;'&lt; SOURCE_ID={22}&gt;}[Volume (#)])'</v>
      </c>
      <c r="K111" s="58">
        <v>1</v>
      </c>
      <c r="L111" s="58">
        <v>0</v>
      </c>
      <c r="M111" s="58">
        <v>1</v>
      </c>
      <c r="N111" s="58">
        <v>0</v>
      </c>
      <c r="O111" s="58">
        <v>0</v>
      </c>
    </row>
    <row r="112" spans="1:15" s="43" customFormat="1" hidden="1" x14ac:dyDescent="0.25">
      <c r="A112" s="20" t="s">
        <v>12</v>
      </c>
      <c r="B112" s="19" t="s">
        <v>7</v>
      </c>
      <c r="C112" s="52" t="s">
        <v>21</v>
      </c>
      <c r="D112" s="43" t="s">
        <v>14</v>
      </c>
      <c r="E112" s="43" t="s">
        <v>779</v>
      </c>
      <c r="F112" s="7" t="str">
        <f t="shared" si="5"/>
        <v>v.KPI.Inv.Actual.Location.Target</v>
      </c>
      <c r="G112" s="60" t="s">
        <v>783</v>
      </c>
      <c r="H112" s="44" t="str">
        <f t="shared" si="6"/>
        <v>'Sum({1&lt;SOURCE_ID={23}, YearMonth={'&amp;chr(36)&amp;'(='&amp;chr(36)&amp;'(v.Aux.Inv.Actuals.YearMonth('&amp;chr(36)&amp;'1)))}&gt;}[Tl.Target])/1000000'</v>
      </c>
      <c r="K112" s="43">
        <v>1</v>
      </c>
      <c r="L112" s="43">
        <v>0</v>
      </c>
      <c r="M112" s="43">
        <v>1</v>
      </c>
      <c r="N112" s="43">
        <v>0</v>
      </c>
      <c r="O112" s="43">
        <v>0</v>
      </c>
    </row>
    <row r="113" spans="1:15" s="43" customFormat="1" hidden="1" x14ac:dyDescent="0.25">
      <c r="A113" s="20" t="s">
        <v>12</v>
      </c>
      <c r="B113" s="19" t="s">
        <v>7</v>
      </c>
      <c r="C113" s="52" t="s">
        <v>21</v>
      </c>
      <c r="D113" s="43" t="s">
        <v>14</v>
      </c>
      <c r="E113" s="43" t="s">
        <v>778</v>
      </c>
      <c r="F113" s="7" t="str">
        <f t="shared" si="5"/>
        <v>v.KPI.Inv.Actual.Location.Target.Brand</v>
      </c>
      <c r="G113" s="44" t="s">
        <v>782</v>
      </c>
      <c r="H113" s="44" t="str">
        <f t="shared" si="6"/>
        <v>'Sum({1&lt;SOURCE_ID={23}, m.Rollup={0}, YearMonth={'&amp;chr(36)&amp;'(='&amp;chr(36)&amp;'(v.Aux.Inv.Actuals.YearMonth('&amp;chr(36)&amp;'1)))}&gt;}[Tl.Target])/1000000'</v>
      </c>
      <c r="K113" s="43">
        <v>1</v>
      </c>
      <c r="L113" s="43">
        <v>0</v>
      </c>
      <c r="M113" s="43">
        <v>1</v>
      </c>
      <c r="N113" s="43">
        <v>0</v>
      </c>
      <c r="O113" s="43">
        <v>0</v>
      </c>
    </row>
    <row r="114" spans="1:15" s="58" customFormat="1" hidden="1" x14ac:dyDescent="0.25">
      <c r="A114" s="62" t="s">
        <v>12</v>
      </c>
      <c r="B114" s="61" t="s">
        <v>7</v>
      </c>
      <c r="C114" s="67" t="s">
        <v>21</v>
      </c>
      <c r="D114" s="58" t="s">
        <v>14</v>
      </c>
      <c r="E114" s="58" t="s">
        <v>23</v>
      </c>
      <c r="F114" s="59" t="str">
        <f t="shared" si="5"/>
        <v>v.KPI.Inv.Actual.Max.Brand</v>
      </c>
      <c r="G114" s="60" t="s">
        <v>756</v>
      </c>
      <c r="H114" s="60" t="str">
        <f t="shared" si="6"/>
        <v>'Max(Aggr(Sum({'&amp;chr(36)&amp;'&lt;SOURCE_ID={22}, m.Rollup={0}&gt;}[Stock Value @ Inventory (USD)]),C.Brands1))'</v>
      </c>
      <c r="K114" s="58">
        <v>1</v>
      </c>
      <c r="L114" s="58">
        <v>0</v>
      </c>
      <c r="M114" s="58">
        <v>0</v>
      </c>
      <c r="N114" s="58">
        <v>0</v>
      </c>
      <c r="O114" s="58">
        <v>0</v>
      </c>
    </row>
    <row r="115" spans="1:15" s="43" customFormat="1" hidden="1" x14ac:dyDescent="0.25">
      <c r="A115" s="20" t="s">
        <v>12</v>
      </c>
      <c r="B115" s="19" t="s">
        <v>7</v>
      </c>
      <c r="C115" s="52" t="s">
        <v>21</v>
      </c>
      <c r="D115" s="43" t="s">
        <v>14</v>
      </c>
      <c r="E115" s="43" t="s">
        <v>748</v>
      </c>
      <c r="F115" s="7" t="str">
        <f t="shared" si="5"/>
        <v>v.KPI.Inv.Actual.Monthly.Formula</v>
      </c>
      <c r="G115" s="60" t="s">
        <v>769</v>
      </c>
      <c r="H115" s="44" t="str">
        <f t="shared" si="6"/>
        <v>'sum({1&lt; SOURCE_ID={22}, Year=, Month=, YearMonth={'&amp;chr(36)&amp;'(='&amp;chr(36)&amp;'(v.Aux.Inv.Actuals.YearMonth('&amp;chr(36)&amp;'1)))} &gt;}[Stock Value @ Inventory (USD)])/1000000'</v>
      </c>
      <c r="K115" s="43">
        <v>1</v>
      </c>
      <c r="L115" s="43">
        <v>0</v>
      </c>
      <c r="M115" s="43">
        <v>1</v>
      </c>
      <c r="N115" s="43">
        <v>0</v>
      </c>
      <c r="O115" s="43">
        <v>0</v>
      </c>
    </row>
    <row r="116" spans="1:15" s="43" customFormat="1" hidden="1" x14ac:dyDescent="0.25">
      <c r="A116" s="20" t="s">
        <v>12</v>
      </c>
      <c r="B116" s="19" t="s">
        <v>7</v>
      </c>
      <c r="C116" s="52" t="s">
        <v>21</v>
      </c>
      <c r="D116" s="43" t="s">
        <v>14</v>
      </c>
      <c r="E116" s="43" t="s">
        <v>767</v>
      </c>
      <c r="F116" s="7" t="str">
        <f t="shared" si="5"/>
        <v>v.KPI.Inv.Actual.Monthly.Formula.Brand</v>
      </c>
      <c r="G116" s="60" t="s">
        <v>768</v>
      </c>
      <c r="H116" s="44" t="str">
        <f t="shared" si="6"/>
        <v>'sum({1&lt; SOURCE_ID={22}, m.Rollup={0}, Year=, Month=, YearMonth={'&amp;chr(36)&amp;'(='&amp;chr(36)&amp;'(v.Aux.Inv.Actuals.YearMonth('&amp;chr(36)&amp;'1)))} &gt;}[Stock Value @ Inventory (USD)])/1000000'</v>
      </c>
      <c r="K116" s="43">
        <v>1</v>
      </c>
      <c r="L116" s="43">
        <v>0</v>
      </c>
      <c r="M116" s="43">
        <v>1</v>
      </c>
      <c r="N116" s="43">
        <v>0</v>
      </c>
      <c r="O116" s="43">
        <v>0</v>
      </c>
    </row>
    <row r="117" spans="1:15" s="43" customFormat="1" hidden="1" x14ac:dyDescent="0.25">
      <c r="A117" s="20" t="s">
        <v>12</v>
      </c>
      <c r="B117" s="19" t="s">
        <v>7</v>
      </c>
      <c r="C117" s="52" t="s">
        <v>21</v>
      </c>
      <c r="D117" s="43" t="s">
        <v>14</v>
      </c>
      <c r="E117" s="43" t="s">
        <v>762</v>
      </c>
      <c r="F117" s="7" t="str">
        <f t="shared" si="5"/>
        <v>v.KPI.Inv.Actual.Monthly.Formula.IOT</v>
      </c>
      <c r="G117" s="44" t="s">
        <v>838</v>
      </c>
      <c r="H117" s="44" t="str">
        <f t="shared" si="6"/>
        <v>'(sum({'&amp;chr(36)&amp;'&lt; SOURCE_ID={22}, Year=, Month=, YearMonth={'&amp;chr(36)&amp;'(='&amp;chr(36)&amp;'(v.Aux.Inv.Actuals.YearMonth('&amp;chr(36)&amp;'1)))} &gt;}[Stock Value @ Inventory (USD)]))/1000'</v>
      </c>
      <c r="K117" s="43">
        <v>1</v>
      </c>
      <c r="L117" s="43">
        <v>0</v>
      </c>
      <c r="M117" s="43">
        <v>1</v>
      </c>
      <c r="N117" s="43">
        <v>0</v>
      </c>
      <c r="O117" s="43">
        <v>0</v>
      </c>
    </row>
    <row r="118" spans="1:15" s="43" customFormat="1" hidden="1" x14ac:dyDescent="0.25">
      <c r="A118" s="20" t="s">
        <v>12</v>
      </c>
      <c r="B118" s="19" t="s">
        <v>7</v>
      </c>
      <c r="C118" s="52" t="s">
        <v>21</v>
      </c>
      <c r="D118" s="43" t="s">
        <v>14</v>
      </c>
      <c r="E118" s="43" t="s">
        <v>776</v>
      </c>
      <c r="F118" s="7" t="str">
        <f t="shared" si="5"/>
        <v>v.KPI.Inv.Actual.Monthly.Target</v>
      </c>
      <c r="G118" s="44" t="s">
        <v>781</v>
      </c>
      <c r="H118" s="44" t="str">
        <f t="shared" si="6"/>
        <v>'Sum({1&lt;SOURCE_ID={19}, YearMonth={'&amp;chr(36)&amp;'(='&amp;chr(36)&amp;'(v.Aux.Inv.Actuals.YearMonth('&amp;chr(36)&amp;'1)))}&gt;}[Ti.Target])/1000000'</v>
      </c>
      <c r="K118" s="43">
        <v>1</v>
      </c>
      <c r="L118" s="43">
        <v>0</v>
      </c>
      <c r="M118" s="43">
        <v>1</v>
      </c>
      <c r="N118" s="43">
        <v>0</v>
      </c>
      <c r="O118" s="43">
        <v>0</v>
      </c>
    </row>
    <row r="119" spans="1:15" s="43" customFormat="1" hidden="1" x14ac:dyDescent="0.25">
      <c r="A119" s="20" t="s">
        <v>12</v>
      </c>
      <c r="B119" s="19" t="s">
        <v>7</v>
      </c>
      <c r="C119" s="52" t="s">
        <v>21</v>
      </c>
      <c r="D119" s="43" t="s">
        <v>14</v>
      </c>
      <c r="E119" s="43" t="s">
        <v>777</v>
      </c>
      <c r="F119" s="7" t="str">
        <f t="shared" si="5"/>
        <v>v.KPI.Inv.Actual.Monthly.Target.Brand</v>
      </c>
      <c r="G119" s="44" t="s">
        <v>780</v>
      </c>
      <c r="H119" s="44" t="str">
        <f t="shared" si="6"/>
        <v>'Sum({1&lt;SOURCE_ID={19}, m.Rollup={0}, YearMonth={'&amp;chr(36)&amp;'(='&amp;chr(36)&amp;'(v.Aux.Inv.Actuals.YearMonth('&amp;chr(36)&amp;'1)))}&gt;}[Ti.Target])/1000000'</v>
      </c>
      <c r="K119" s="43">
        <v>1</v>
      </c>
      <c r="L119" s="43">
        <v>0</v>
      </c>
      <c r="M119" s="43">
        <v>1</v>
      </c>
      <c r="N119" s="43">
        <v>0</v>
      </c>
      <c r="O119" s="43">
        <v>0</v>
      </c>
    </row>
    <row r="120" spans="1:15" s="43" customFormat="1" hidden="1" x14ac:dyDescent="0.25">
      <c r="A120" s="20" t="s">
        <v>12</v>
      </c>
      <c r="B120" s="19" t="s">
        <v>7</v>
      </c>
      <c r="C120" s="52" t="s">
        <v>21</v>
      </c>
      <c r="D120" s="43" t="s">
        <v>14</v>
      </c>
      <c r="E120" s="43" t="s">
        <v>51</v>
      </c>
      <c r="F120" s="7" t="str">
        <f t="shared" si="5"/>
        <v>v.KPI.Inv.Actual.Sites.Formula</v>
      </c>
      <c r="G120" s="44" t="s">
        <v>754</v>
      </c>
      <c r="H120" s="44" t="str">
        <f t="shared" si="6"/>
        <v>'='&amp;chr(39)&amp;'sum({'&amp;chr(36)&amp;'&lt;SOURCE_ID={22}, m.Rollup={0}&gt;} [Stock Value @ Inventory (USD)])'&amp;chr(39)&amp;''</v>
      </c>
      <c r="K120" s="43">
        <v>1</v>
      </c>
      <c r="L120" s="43">
        <v>0</v>
      </c>
      <c r="M120" s="43">
        <v>1</v>
      </c>
      <c r="N120" s="43">
        <v>0</v>
      </c>
      <c r="O120" s="43">
        <v>0</v>
      </c>
    </row>
    <row r="121" spans="1:15" hidden="1" x14ac:dyDescent="0.25">
      <c r="A121" s="20" t="s">
        <v>12</v>
      </c>
      <c r="B121" s="19" t="s">
        <v>7</v>
      </c>
      <c r="C121" s="52" t="s">
        <v>21</v>
      </c>
      <c r="D121" s="6" t="s">
        <v>14</v>
      </c>
      <c r="E121" s="6" t="s">
        <v>59</v>
      </c>
      <c r="F121" s="7" t="str">
        <f t="shared" si="5"/>
        <v>v.KPI.Inv.Actual.Trends</v>
      </c>
      <c r="G121" s="44" t="s">
        <v>757</v>
      </c>
      <c r="H121" s="58" t="str">
        <f t="shared" si="6"/>
        <v>'='&amp;chr(39)&amp;'sum({'&amp;chr(36)&amp;'&lt;'&amp;chr(39)&amp;'&amp;v.Calendar.Inv.Trends.Selected&amp;'&amp;chr(39)&amp;',SOURCE_ID={14,15}&gt;+&lt;'&amp;chr(39)&amp;'&amp;v.Calendar.Inv.Trends.Selected&amp;'&amp;chr(39)&amp;',SOURCE_ID={22}, m.Rollup={0}&gt;} [Stock Value @ Inventory (USD)] )'&amp;chr(39)&amp;''</v>
      </c>
      <c r="I121" s="43"/>
      <c r="J121" s="43"/>
      <c r="K121" s="6">
        <v>1</v>
      </c>
      <c r="L121" s="6">
        <v>0</v>
      </c>
      <c r="M121" s="6">
        <v>0</v>
      </c>
      <c r="N121" s="6">
        <v>0</v>
      </c>
      <c r="O121" s="6">
        <v>0</v>
      </c>
    </row>
    <row r="122" spans="1:15" hidden="1" x14ac:dyDescent="0.25">
      <c r="A122" s="20" t="s">
        <v>12</v>
      </c>
      <c r="B122" s="19" t="s">
        <v>7</v>
      </c>
      <c r="C122" s="52" t="s">
        <v>21</v>
      </c>
      <c r="D122" s="6" t="s">
        <v>14</v>
      </c>
      <c r="E122" s="6" t="s">
        <v>382</v>
      </c>
      <c r="F122" s="7" t="str">
        <f t="shared" si="5"/>
        <v>v.KPI.Inv.Actual.Trends.All</v>
      </c>
      <c r="G122" s="44" t="s">
        <v>850</v>
      </c>
      <c r="H122" s="58" t="str">
        <f t="shared" si="6"/>
        <v>'='&amp;chr(39)&amp;'sum({'&amp;chr(36)&amp;'&lt;'&amp;chr(39)&amp;'&amp;v.Calendar.Inv.Trends.Selected&amp;'&amp;chr(39)&amp;',SOURCE_ID={22}&gt;} [Stock Value @ Inventory (USD)] )'&amp;chr(39)&amp;''</v>
      </c>
      <c r="I122" s="43"/>
      <c r="J122" s="43"/>
      <c r="K122" s="6">
        <v>1</v>
      </c>
      <c r="L122" s="6">
        <v>0</v>
      </c>
      <c r="M122" s="6">
        <v>0</v>
      </c>
      <c r="N122" s="6">
        <v>0</v>
      </c>
      <c r="O122" s="6">
        <v>0</v>
      </c>
    </row>
    <row r="123" spans="1:15" hidden="1" x14ac:dyDescent="0.25">
      <c r="A123" s="20" t="s">
        <v>12</v>
      </c>
      <c r="B123" s="19" t="s">
        <v>7</v>
      </c>
      <c r="C123" s="54" t="s">
        <v>21</v>
      </c>
      <c r="D123" s="6" t="s">
        <v>14</v>
      </c>
      <c r="E123" s="6" t="s">
        <v>120</v>
      </c>
      <c r="F123" s="7" t="str">
        <f t="shared" si="5"/>
        <v>v.KPI.Inv.Actual.Units.Affiliates.Formula</v>
      </c>
      <c r="G123" s="44" t="s">
        <v>532</v>
      </c>
      <c r="H123" s="22" t="str">
        <f t="shared" si="6"/>
        <v>'='&amp;chr(39)&amp;'sum({'&amp;chr(36)&amp;'&lt;SOURCE_ID={14}&gt;} [Global Inventory Qty])'&amp;chr(39)&amp;''</v>
      </c>
      <c r="I123" s="43"/>
      <c r="J123" s="43"/>
      <c r="K123" s="6">
        <v>0</v>
      </c>
      <c r="L123" s="6">
        <v>0</v>
      </c>
      <c r="M123" s="6">
        <v>1</v>
      </c>
      <c r="N123" s="6">
        <v>0</v>
      </c>
      <c r="O123" s="6">
        <v>0</v>
      </c>
    </row>
    <row r="124" spans="1:15" hidden="1" x14ac:dyDescent="0.25">
      <c r="A124" s="20" t="s">
        <v>12</v>
      </c>
      <c r="B124" s="19" t="s">
        <v>7</v>
      </c>
      <c r="C124" s="54" t="s">
        <v>21</v>
      </c>
      <c r="D124" s="6" t="s">
        <v>14</v>
      </c>
      <c r="E124" s="6" t="s">
        <v>118</v>
      </c>
      <c r="F124" s="7" t="str">
        <f t="shared" si="5"/>
        <v>v.KPI.Inv.Actual.Units.Formula</v>
      </c>
      <c r="G124" s="60" t="s">
        <v>130</v>
      </c>
      <c r="H124" s="22" t="str">
        <f t="shared" si="6"/>
        <v>'='&amp;chr(39)&amp;'sum([Global Inventory Qty])'&amp;chr(39)&amp;''</v>
      </c>
      <c r="I124" s="43"/>
      <c r="J124" s="43"/>
      <c r="K124" s="6">
        <v>1</v>
      </c>
      <c r="L124" s="6">
        <v>0</v>
      </c>
      <c r="M124" s="6">
        <v>0</v>
      </c>
      <c r="N124" s="6">
        <v>0</v>
      </c>
      <c r="O124" s="6">
        <v>0</v>
      </c>
    </row>
    <row r="125" spans="1:15" hidden="1" x14ac:dyDescent="0.25">
      <c r="A125" s="20" t="s">
        <v>12</v>
      </c>
      <c r="B125" s="19" t="s">
        <v>7</v>
      </c>
      <c r="C125" s="54" t="s">
        <v>21</v>
      </c>
      <c r="D125" s="6" t="s">
        <v>14</v>
      </c>
      <c r="E125" s="6" t="s">
        <v>121</v>
      </c>
      <c r="F125" s="7" t="str">
        <f t="shared" si="5"/>
        <v>v.KPI.Inv.Actual.Units.Sites.Formula</v>
      </c>
      <c r="G125" s="44" t="s">
        <v>533</v>
      </c>
      <c r="H125" s="22" t="str">
        <f t="shared" si="6"/>
        <v>'='&amp;chr(39)&amp;'sum({'&amp;chr(36)&amp;'&lt;SOURCE_ID={15}&gt;} [Global Inventory Qty])'&amp;chr(39)&amp;''</v>
      </c>
      <c r="I125" s="43"/>
      <c r="J125" s="43"/>
      <c r="K125" s="6">
        <v>0</v>
      </c>
      <c r="L125" s="6">
        <v>0</v>
      </c>
      <c r="M125" s="6">
        <v>1</v>
      </c>
      <c r="N125" s="6">
        <v>0</v>
      </c>
      <c r="O125" s="6">
        <v>0</v>
      </c>
    </row>
    <row r="126" spans="1:15" hidden="1" x14ac:dyDescent="0.25">
      <c r="A126" s="20" t="s">
        <v>12</v>
      </c>
      <c r="B126" s="19" t="s">
        <v>7</v>
      </c>
      <c r="C126" s="67" t="s">
        <v>21</v>
      </c>
      <c r="D126" s="6" t="s">
        <v>11</v>
      </c>
      <c r="E126" s="6" t="s">
        <v>37</v>
      </c>
      <c r="F126" s="7" t="str">
        <f t="shared" si="5"/>
        <v>v.KPI.Inv.Destructions.Evolution.Year</v>
      </c>
      <c r="G126" s="44" t="s">
        <v>517</v>
      </c>
      <c r="H126" s="60" t="str">
        <f t="shared" si="6"/>
        <v>'='&amp;chr(39)&amp;'sum({'&amp;chr(36)&amp;'&lt;'&amp;chr(39)&amp;'&amp;v.Calendar.Inv.Quarter.SLOB.new&amp;'&amp;chr(39)&amp;'&gt;} [Systems value in USD])'&amp;chr(39)&amp;''</v>
      </c>
      <c r="I126" s="25" t="s">
        <v>84</v>
      </c>
      <c r="J126" s="43"/>
      <c r="K126" s="6">
        <v>1</v>
      </c>
      <c r="L126" s="6">
        <v>0</v>
      </c>
      <c r="M126" s="6">
        <v>0</v>
      </c>
      <c r="N126" s="6">
        <v>0</v>
      </c>
      <c r="O126" s="6">
        <v>0</v>
      </c>
    </row>
    <row r="127" spans="1:15" hidden="1" x14ac:dyDescent="0.25">
      <c r="A127" s="20" t="s">
        <v>12</v>
      </c>
      <c r="B127" s="19" t="s">
        <v>7</v>
      </c>
      <c r="C127" s="67" t="s">
        <v>21</v>
      </c>
      <c r="D127" s="6" t="s">
        <v>11</v>
      </c>
      <c r="E127" s="6" t="s">
        <v>46</v>
      </c>
      <c r="F127" s="7" t="str">
        <f t="shared" si="5"/>
        <v>v.KPI.Inv.Destructions.Formula</v>
      </c>
      <c r="G127" s="44" t="s">
        <v>504</v>
      </c>
      <c r="H127" s="60" t="str">
        <f t="shared" si="6"/>
        <v>'='&amp;chr(39)&amp;'sum({'&amp;chr(36)&amp;'&lt;'&amp;chr(39)&amp;'&amp;'&amp;chr(39)&amp;'Year=,Month=,YearMonth=,Quarter=,YearMonthNum={"'&amp;chr(39)&amp;'&amp;date(addmonths(quarterend(Makedate(only(Year),NUM(only(Month)))),-3),'&amp;chr(39)&amp;'YYYYMM'&amp;chr(39)&amp;')&amp;'&amp;chr(39)&amp;'"}&gt;} [Systems value in USD])'</v>
      </c>
      <c r="I127" s="43"/>
      <c r="J127" s="43"/>
      <c r="K127" s="6">
        <v>1</v>
      </c>
      <c r="L127" s="6">
        <v>0</v>
      </c>
      <c r="M127" s="6">
        <v>1</v>
      </c>
      <c r="N127" s="6">
        <v>0</v>
      </c>
      <c r="O127" s="6">
        <v>0</v>
      </c>
    </row>
    <row r="128" spans="1:15" hidden="1" x14ac:dyDescent="0.25">
      <c r="A128" s="20" t="s">
        <v>12</v>
      </c>
      <c r="B128" s="19" t="s">
        <v>7</v>
      </c>
      <c r="C128" s="52" t="s">
        <v>21</v>
      </c>
      <c r="D128" s="43" t="s">
        <v>11</v>
      </c>
      <c r="E128" s="43" t="s">
        <v>515</v>
      </c>
      <c r="F128" s="7" t="str">
        <f t="shared" si="5"/>
        <v>v.KPI.Inv.Destructions.Formula.new</v>
      </c>
      <c r="G128" s="44" t="s">
        <v>520</v>
      </c>
      <c r="H128" s="44" t="str">
        <f t="shared" si="6"/>
        <v>'='&amp;chr(39)&amp;'sum({'&amp;chr(36)&amp;'&lt;Year=,Month=,YearMonth=,Quarter=,YearMonthNum=, YearQuarter=P(YearQuarter)&gt;} [Systems value in USD])'</v>
      </c>
      <c r="I128" s="58"/>
      <c r="J128" s="43"/>
      <c r="K128" s="6">
        <v>1</v>
      </c>
      <c r="L128" s="6">
        <v>0</v>
      </c>
      <c r="M128" s="6">
        <v>1</v>
      </c>
      <c r="N128" s="6">
        <v>0</v>
      </c>
      <c r="O128" s="6">
        <v>0</v>
      </c>
    </row>
    <row r="129" spans="1:15" hidden="1" x14ac:dyDescent="0.25">
      <c r="A129" s="20" t="s">
        <v>12</v>
      </c>
      <c r="B129" s="19" t="s">
        <v>7</v>
      </c>
      <c r="C129" s="52" t="s">
        <v>21</v>
      </c>
      <c r="D129" s="43" t="s">
        <v>11</v>
      </c>
      <c r="E129" s="43" t="s">
        <v>477</v>
      </c>
      <c r="F129" s="7" t="str">
        <f t="shared" si="5"/>
        <v>v.KPI.Inv.Destructions.Supply.Driven</v>
      </c>
      <c r="G129" s="44" t="s">
        <v>518</v>
      </c>
      <c r="H129" s="44" t="str">
        <f t="shared" si="6"/>
        <v>'='&amp;chr(39)&amp;'sum({'&amp;chr(36)&amp;'&lt;'&amp;chr(39)&amp;'&amp;v.Calendar.Inv.Quarter.SLOB.new&amp;'&amp;chr(39)&amp;',[Supply/Quality driven]={"Demand &amp; Supply driven"}&gt;} [Systems value in USD])'&amp;chr(39)&amp;''</v>
      </c>
      <c r="I129" s="43"/>
      <c r="J129" s="43"/>
      <c r="K129" s="6">
        <v>1</v>
      </c>
      <c r="L129" s="6">
        <v>0</v>
      </c>
      <c r="M129" s="6">
        <v>0</v>
      </c>
      <c r="N129" s="6">
        <v>0</v>
      </c>
      <c r="O129" s="6">
        <v>0</v>
      </c>
    </row>
    <row r="130" spans="1:15" hidden="1" x14ac:dyDescent="0.25">
      <c r="A130" s="50" t="s">
        <v>12</v>
      </c>
      <c r="B130" s="50" t="s">
        <v>7</v>
      </c>
      <c r="C130" s="58" t="s">
        <v>21</v>
      </c>
      <c r="D130" s="43" t="s">
        <v>11</v>
      </c>
      <c r="E130" s="43" t="s">
        <v>636</v>
      </c>
      <c r="F130" s="58" t="s">
        <v>637</v>
      </c>
      <c r="G130" s="44">
        <v>0.5</v>
      </c>
      <c r="H130" s="57" t="str">
        <f t="shared" ref="H130:H161" si="7">"'"&amp;SUBSTITUTE(SUBSTITUTE(G130,"'","'&amp;chr(39)&amp;'"),"$","'&amp;chr(36)&amp;'")&amp;"'"</f>
        <v>'0.5'</v>
      </c>
      <c r="I130" s="57"/>
      <c r="J130" s="57"/>
      <c r="K130" s="65">
        <v>1</v>
      </c>
      <c r="L130" s="65">
        <v>0</v>
      </c>
      <c r="M130" s="65">
        <v>1</v>
      </c>
      <c r="N130" s="65">
        <v>0</v>
      </c>
      <c r="O130" s="65">
        <v>0</v>
      </c>
    </row>
    <row r="131" spans="1:15" hidden="1" x14ac:dyDescent="0.25">
      <c r="A131" s="50" t="s">
        <v>12</v>
      </c>
      <c r="B131" s="50" t="s">
        <v>7</v>
      </c>
      <c r="C131" s="58" t="s">
        <v>21</v>
      </c>
      <c r="D131" s="43" t="s">
        <v>11</v>
      </c>
      <c r="E131" s="43" t="s">
        <v>638</v>
      </c>
      <c r="F131" s="58" t="s">
        <v>639</v>
      </c>
      <c r="G131" s="44">
        <v>1</v>
      </c>
      <c r="H131" s="57" t="str">
        <f t="shared" si="7"/>
        <v>'1'</v>
      </c>
      <c r="I131" s="57"/>
      <c r="J131" s="57"/>
      <c r="K131" s="65">
        <v>1</v>
      </c>
      <c r="L131" s="65">
        <v>0</v>
      </c>
      <c r="M131" s="65">
        <v>1</v>
      </c>
      <c r="N131" s="65">
        <v>0</v>
      </c>
      <c r="O131" s="65">
        <v>0</v>
      </c>
    </row>
    <row r="132" spans="1:15" hidden="1" x14ac:dyDescent="0.25">
      <c r="A132" s="50" t="s">
        <v>12</v>
      </c>
      <c r="B132" s="50" t="s">
        <v>7</v>
      </c>
      <c r="C132" s="43" t="s">
        <v>21</v>
      </c>
      <c r="D132" s="43" t="s">
        <v>11</v>
      </c>
      <c r="E132" s="43" t="s">
        <v>640</v>
      </c>
      <c r="F132" s="43" t="s">
        <v>641</v>
      </c>
      <c r="G132" s="44">
        <v>3</v>
      </c>
      <c r="H132" s="42" t="str">
        <f t="shared" si="7"/>
        <v>'3'</v>
      </c>
      <c r="I132" s="42"/>
      <c r="J132" s="42"/>
      <c r="K132" s="45">
        <v>1</v>
      </c>
      <c r="L132" s="45">
        <v>0</v>
      </c>
      <c r="M132" s="45">
        <v>1</v>
      </c>
      <c r="N132" s="45">
        <v>0</v>
      </c>
      <c r="O132" s="45">
        <v>0</v>
      </c>
    </row>
    <row r="133" spans="1:15" hidden="1" x14ac:dyDescent="0.25">
      <c r="A133" s="51" t="s">
        <v>12</v>
      </c>
      <c r="B133" s="51" t="s">
        <v>7</v>
      </c>
      <c r="C133" s="65" t="s">
        <v>21</v>
      </c>
      <c r="D133" s="65" t="s">
        <v>11</v>
      </c>
      <c r="E133" s="65" t="s">
        <v>118</v>
      </c>
      <c r="F133" s="43" t="str">
        <f t="shared" ref="F133:F164" si="8">CONCATENATE(A133,".",B133,".",C133,".",D133,".",E133)</f>
        <v>v.KPI.Inv.Destructions.Units.Formula</v>
      </c>
      <c r="G133" s="41" t="s">
        <v>635</v>
      </c>
      <c r="H133" s="42" t="str">
        <f t="shared" si="7"/>
        <v>'='&amp;chr(39)&amp;'Sum([Quantity Destr])'&amp;chr(39)&amp;''</v>
      </c>
      <c r="I133" s="65"/>
      <c r="J133" s="65"/>
      <c r="K133" s="45">
        <v>1</v>
      </c>
      <c r="L133" s="45">
        <v>0</v>
      </c>
      <c r="M133" s="45">
        <v>1</v>
      </c>
      <c r="N133" s="45">
        <v>0</v>
      </c>
      <c r="O133" s="45">
        <v>0</v>
      </c>
    </row>
    <row r="134" spans="1:15" hidden="1" x14ac:dyDescent="0.25">
      <c r="A134" s="62" t="s">
        <v>12</v>
      </c>
      <c r="B134" s="61" t="s">
        <v>7</v>
      </c>
      <c r="C134" s="67" t="s">
        <v>21</v>
      </c>
      <c r="D134" s="43" t="s">
        <v>11</v>
      </c>
      <c r="E134" s="43" t="s">
        <v>490</v>
      </c>
      <c r="F134" s="59" t="str">
        <f t="shared" si="8"/>
        <v>v.KPI.Inv.Destructions.ValueUSD</v>
      </c>
      <c r="G134" s="44" t="s">
        <v>501</v>
      </c>
      <c r="H134" s="60" t="str">
        <f t="shared" si="7"/>
        <v>'='&amp;chr(39)&amp;'sum({'&amp;chr(36)&amp;'&lt;Year={'&amp;chr(39)&amp;'&amp;v.Calendar.Inv.Y.Selected&amp;'&amp;chr(39)&amp;'}&gt;}[Systems value in USD])'&amp;chr(39)&amp;''</v>
      </c>
      <c r="I134" s="58"/>
      <c r="J134" s="58"/>
      <c r="K134" s="58">
        <v>1</v>
      </c>
      <c r="L134" s="58">
        <v>0</v>
      </c>
      <c r="M134" s="58">
        <v>0</v>
      </c>
      <c r="N134" s="58">
        <v>0</v>
      </c>
      <c r="O134" s="58">
        <v>0</v>
      </c>
    </row>
    <row r="135" spans="1:15" hidden="1" x14ac:dyDescent="0.25">
      <c r="A135" s="50" t="s">
        <v>12</v>
      </c>
      <c r="B135" s="50" t="s">
        <v>7</v>
      </c>
      <c r="C135" s="54" t="s">
        <v>21</v>
      </c>
      <c r="D135" s="58" t="s">
        <v>11</v>
      </c>
      <c r="E135" s="58" t="s">
        <v>527</v>
      </c>
      <c r="F135" s="59" t="str">
        <f t="shared" si="8"/>
        <v>v.KPI.Inv.Destructions.ValueUSD.2</v>
      </c>
      <c r="G135" s="60" t="s">
        <v>528</v>
      </c>
      <c r="H135" s="60" t="str">
        <f t="shared" si="7"/>
        <v>'='&amp;chr(39)&amp;'sum({'&amp;chr(36)&amp;'&lt;Year={'&amp;chr(39)&amp;'&amp;v.Calendar.Inv.Y.Selected&amp;'&amp;chr(39)&amp;'}, Month={"N/A"}&gt;}[Systems value in USD])'&amp;chr(39)&amp;''</v>
      </c>
      <c r="I135" s="58"/>
      <c r="J135" s="58"/>
      <c r="K135" s="58">
        <v>1</v>
      </c>
      <c r="L135" s="58">
        <v>0</v>
      </c>
      <c r="M135" s="58">
        <v>0</v>
      </c>
      <c r="N135" s="58">
        <v>0</v>
      </c>
      <c r="O135" s="58">
        <v>0</v>
      </c>
    </row>
    <row r="136" spans="1:15" hidden="1" x14ac:dyDescent="0.25">
      <c r="A136" s="20" t="s">
        <v>12</v>
      </c>
      <c r="B136" s="19" t="s">
        <v>7</v>
      </c>
      <c r="C136" s="19" t="s">
        <v>21</v>
      </c>
      <c r="D136" s="43" t="s">
        <v>11</v>
      </c>
      <c r="E136" s="43" t="s">
        <v>513</v>
      </c>
      <c r="F136" s="7" t="str">
        <f t="shared" si="8"/>
        <v>v.KPI.Inv.Destructions.ValueUSD.PieChart</v>
      </c>
      <c r="G136" s="30" t="s">
        <v>514</v>
      </c>
      <c r="H136" s="44" t="str">
        <f t="shared" si="7"/>
        <v>'='&amp;chr(39)&amp;'fabs(sum({'&amp;chr(36)&amp;'&lt;Year={'&amp;chr(39)&amp;'&amp;v.Calendar.Inv.Y.Selected&amp;'&amp;chr(39)&amp;'}&gt;}[Systems value in USD]))'&amp;chr(39)&amp;''</v>
      </c>
      <c r="I136" s="43"/>
      <c r="J136" s="43"/>
      <c r="K136" s="6">
        <v>1</v>
      </c>
      <c r="L136" s="6">
        <v>0</v>
      </c>
      <c r="M136" s="6">
        <v>0</v>
      </c>
      <c r="N136" s="6">
        <v>0</v>
      </c>
      <c r="O136" s="6">
        <v>0</v>
      </c>
    </row>
    <row r="137" spans="1:15" hidden="1" x14ac:dyDescent="0.25">
      <c r="A137" s="50" t="s">
        <v>12</v>
      </c>
      <c r="B137" s="50" t="s">
        <v>7</v>
      </c>
      <c r="C137" s="50" t="s">
        <v>21</v>
      </c>
      <c r="D137" s="43" t="s">
        <v>11</v>
      </c>
      <c r="E137" s="43" t="s">
        <v>526</v>
      </c>
      <c r="F137" s="7" t="str">
        <f t="shared" si="8"/>
        <v>v.KPI.Inv.Destructions.ValueUSD.PieChart.2</v>
      </c>
      <c r="G137" s="44" t="s">
        <v>529</v>
      </c>
      <c r="H137" s="44" t="str">
        <f t="shared" si="7"/>
        <v>'='&amp;chr(39)&amp;'fabs(sum({&lt;Year={'&amp;chr(39)&amp;'&amp;v.Calendar.Inv.Y.Selected&amp;'&amp;chr(39)&amp;'},Month={"N/A"}&gt;}[Systems value in USD]))'&amp;chr(39)&amp;''</v>
      </c>
      <c r="I137" s="43"/>
      <c r="J137" s="43"/>
      <c r="K137" s="6">
        <v>1</v>
      </c>
      <c r="L137" s="6">
        <v>0</v>
      </c>
      <c r="M137" s="6">
        <v>0</v>
      </c>
      <c r="N137" s="6">
        <v>0</v>
      </c>
      <c r="O137" s="6">
        <v>0</v>
      </c>
    </row>
    <row r="138" spans="1:15" hidden="1" x14ac:dyDescent="0.25">
      <c r="A138" s="62" t="s">
        <v>12</v>
      </c>
      <c r="B138" s="19" t="s">
        <v>7</v>
      </c>
      <c r="C138" s="19" t="s">
        <v>21</v>
      </c>
      <c r="D138" s="6" t="s">
        <v>11</v>
      </c>
      <c r="E138" s="6" t="s">
        <v>494</v>
      </c>
      <c r="F138" s="7" t="str">
        <f t="shared" si="8"/>
        <v>v.KPI.Inv.Destructions.ValueUSD.PY</v>
      </c>
      <c r="G138" s="60" t="s">
        <v>502</v>
      </c>
      <c r="H138" s="58" t="str">
        <f t="shared" si="7"/>
        <v>'='&amp;chr(39)&amp;'sum({'&amp;chr(36)&amp;'&lt;Year={'&amp;chr(39)&amp;'&amp;v.Calendar.Inv.LastYear.Selected&amp;'&amp;chr(39)&amp;'},Month=&gt;}[Systems value in USD])'&amp;chr(39)&amp;''</v>
      </c>
      <c r="I138" s="43"/>
      <c r="J138" s="43"/>
      <c r="K138" s="6">
        <v>1</v>
      </c>
      <c r="L138" s="6">
        <v>0</v>
      </c>
      <c r="M138" s="6">
        <v>0</v>
      </c>
      <c r="N138" s="6">
        <v>0</v>
      </c>
      <c r="O138" s="6">
        <v>0</v>
      </c>
    </row>
    <row r="139" spans="1:15" hidden="1" x14ac:dyDescent="0.25">
      <c r="A139" s="62" t="s">
        <v>12</v>
      </c>
      <c r="B139" s="61" t="s">
        <v>7</v>
      </c>
      <c r="C139" s="61" t="s">
        <v>21</v>
      </c>
      <c r="D139" s="6" t="s">
        <v>11</v>
      </c>
      <c r="E139" s="6" t="s">
        <v>495</v>
      </c>
      <c r="F139" s="7" t="str">
        <f t="shared" si="8"/>
        <v>v.KPI.Inv.Destructions.ValueUSD.PY.Total</v>
      </c>
      <c r="G139" s="44" t="s">
        <v>503</v>
      </c>
      <c r="H139" s="58" t="str">
        <f t="shared" si="7"/>
        <v>'='&amp;chr(39)&amp;'sum({'&amp;chr(36)&amp;'&lt;Year={'&amp;chr(39)&amp;'&amp;v.Calendar.Inv.LastYear.Selected&amp;'&amp;chr(39)&amp;'},Month=,Quarter=&gt;}[Systems value in USD])'&amp;chr(39)&amp;''</v>
      </c>
      <c r="I139" s="43"/>
      <c r="J139" s="43"/>
      <c r="K139" s="6">
        <v>1</v>
      </c>
      <c r="L139" s="6">
        <v>0</v>
      </c>
      <c r="M139" s="6">
        <v>0</v>
      </c>
      <c r="N139" s="6">
        <v>0</v>
      </c>
      <c r="O139" s="6">
        <v>0</v>
      </c>
    </row>
    <row r="140" spans="1:15" hidden="1" x14ac:dyDescent="0.25">
      <c r="A140" s="49" t="s">
        <v>12</v>
      </c>
      <c r="B140" s="19" t="s">
        <v>7</v>
      </c>
      <c r="C140" s="19" t="s">
        <v>21</v>
      </c>
      <c r="D140" s="43" t="s">
        <v>446</v>
      </c>
      <c r="E140" s="43" t="s">
        <v>46</v>
      </c>
      <c r="F140" s="7" t="str">
        <f t="shared" si="8"/>
        <v>v.KPI.Inv.DestructionsSS.Formula</v>
      </c>
      <c r="G140" s="44" t="s">
        <v>500</v>
      </c>
      <c r="H140" s="60" t="str">
        <f t="shared" si="7"/>
        <v>'='&amp;chr(39)&amp;'sum([Systems value in USD])'&amp;chr(39)&amp;''</v>
      </c>
      <c r="I140" s="43"/>
      <c r="J140" s="43"/>
      <c r="K140" s="6">
        <v>1</v>
      </c>
      <c r="L140" s="6">
        <v>0</v>
      </c>
      <c r="M140" s="6">
        <v>1</v>
      </c>
      <c r="N140" s="6">
        <v>0</v>
      </c>
      <c r="O140" s="6">
        <v>0</v>
      </c>
    </row>
    <row r="141" spans="1:15" hidden="1" x14ac:dyDescent="0.25">
      <c r="A141" s="50" t="s">
        <v>12</v>
      </c>
      <c r="B141" s="50" t="s">
        <v>7</v>
      </c>
      <c r="C141" s="50" t="s">
        <v>21</v>
      </c>
      <c r="D141" s="43" t="s">
        <v>63</v>
      </c>
      <c r="E141" s="43" t="s">
        <v>97</v>
      </c>
      <c r="F141" s="7" t="str">
        <f t="shared" si="8"/>
        <v>v.KPI.Inv.DoS.Above.Target</v>
      </c>
      <c r="G141" s="44" t="s">
        <v>302</v>
      </c>
      <c r="H141" s="22" t="str">
        <f t="shared" si="7"/>
        <v>'='&amp;chr(39)&amp;'sum([DoS Target Above])/sum([DoS Target Counter])'&amp;chr(39)&amp;''</v>
      </c>
      <c r="I141" s="43"/>
      <c r="J141" s="43"/>
      <c r="K141" s="6">
        <v>1</v>
      </c>
      <c r="L141" s="6">
        <v>0</v>
      </c>
      <c r="M141" s="6">
        <v>0</v>
      </c>
      <c r="N141" s="6">
        <v>0</v>
      </c>
      <c r="O141" s="6">
        <v>0</v>
      </c>
    </row>
    <row r="142" spans="1:15" hidden="1" x14ac:dyDescent="0.25">
      <c r="A142" s="50" t="s">
        <v>12</v>
      </c>
      <c r="B142" s="50" t="s">
        <v>7</v>
      </c>
      <c r="C142" s="50" t="s">
        <v>21</v>
      </c>
      <c r="D142" s="43" t="s">
        <v>63</v>
      </c>
      <c r="E142" s="43" t="s">
        <v>114</v>
      </c>
      <c r="F142" s="7" t="str">
        <f t="shared" si="8"/>
        <v>v.KPI.Inv.DoS.Above.Target.Trends</v>
      </c>
      <c r="G142" s="44" t="s">
        <v>304</v>
      </c>
      <c r="H142" s="22" t="str">
        <f t="shared" si="7"/>
        <v>'='&amp;chr(39)&amp;'sum({'&amp;chr(36)&amp;'&lt;'&amp;chr(39)&amp;'&amp;v.Calendar.Inv.Trends.Selected&amp;'&amp;chr(39)&amp;'&gt;} [DoS Target Above])/sum({'&amp;chr(36)&amp;'&lt;'&amp;chr(39)&amp;'&amp;v.Calendar.Inv.Trends.Selected&amp;'&amp;chr(39)&amp;'&gt;} [DoS Target Counter])'&amp;chr(39)&amp;''</v>
      </c>
      <c r="I142" s="43"/>
      <c r="J142" s="43"/>
      <c r="K142" s="6">
        <v>1</v>
      </c>
      <c r="L142" s="6">
        <v>0</v>
      </c>
      <c r="M142" s="6">
        <v>0</v>
      </c>
      <c r="N142" s="6">
        <v>0</v>
      </c>
      <c r="O142" s="6">
        <v>0</v>
      </c>
    </row>
    <row r="143" spans="1:15" hidden="1" x14ac:dyDescent="0.25">
      <c r="A143" s="49" t="s">
        <v>12</v>
      </c>
      <c r="B143" s="21" t="s">
        <v>7</v>
      </c>
      <c r="C143" s="21" t="s">
        <v>21</v>
      </c>
      <c r="D143" s="22" t="s">
        <v>88</v>
      </c>
      <c r="E143" s="22" t="s">
        <v>46</v>
      </c>
      <c r="F143" s="23" t="str">
        <f t="shared" si="8"/>
        <v>v.KPI.Inv.DoS.Agg.Formula</v>
      </c>
      <c r="G143" s="24" t="s">
        <v>483</v>
      </c>
      <c r="H143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 [m.Global Material ID])
 )
)*365'&amp;chr(39)&amp;''</v>
      </c>
      <c r="I143" s="22"/>
      <c r="J143" s="22"/>
      <c r="K143" s="6">
        <v>1</v>
      </c>
      <c r="L143" s="6">
        <v>0</v>
      </c>
      <c r="M143" s="6">
        <v>0</v>
      </c>
      <c r="N143" s="6">
        <v>0</v>
      </c>
      <c r="O143" s="6">
        <v>0</v>
      </c>
    </row>
    <row r="144" spans="1:15" hidden="1" x14ac:dyDescent="0.25">
      <c r="A144" s="49" t="s">
        <v>12</v>
      </c>
      <c r="B144" s="21" t="s">
        <v>7</v>
      </c>
      <c r="C144" s="21" t="s">
        <v>21</v>
      </c>
      <c r="D144" s="22" t="s">
        <v>88</v>
      </c>
      <c r="E144" s="22" t="s">
        <v>693</v>
      </c>
      <c r="F144" s="23" t="str">
        <f t="shared" si="8"/>
        <v>v.KPI.Inv.DoS.Agg.Formula.Brand.Act.SS</v>
      </c>
      <c r="G144" s="24" t="s">
        <v>736</v>
      </c>
      <c r="H144" s="22" t="str">
        <f t="shared" si="7"/>
        <v>'='&amp;chr(39)&amp;'
if(SubStringCount(GetFieldSelections(%HIDE_DIMENSION_LABEL,'&amp;chr(39)&amp;'&amp;chr(39)&amp;'&amp;chr(39)&amp;'/'&amp;chr(39)&amp;'&amp;chr(39)&amp;'&amp;chr(39)&amp;'),'&amp;chr(39)&amp;'&amp;chr(39)&amp;'&amp;chr(39)&amp;'Material|Financial Brand'&amp;chr(39)&amp;'&amp;chr(39)&amp;'&amp;chr(39)&amp;')*SubStringCount(GetFieldSelections(%HIDE_DIMENSION_LABEL,'&amp;chr(39)&amp;'&amp;chr(39)&amp;'&amp;chr(39)&amp;'/'&amp;chr(39)&amp;'&amp;chr(39)&amp;'&amp;chr(39)&amp;'),'&amp;chr(39)&amp;'&amp;chr(39)&amp;'&amp;chr(39)&amp;'Material|Global Material Type'&amp;chr(39)&amp;'&amp;chr(39)&amp;'&amp;chr(39)&amp;')&gt;0,
only([DoS.Brand Actual])
)'&amp;chr(39)&amp;''</v>
      </c>
      <c r="I144" s="22"/>
      <c r="J144" s="22"/>
      <c r="K144" s="6">
        <v>1</v>
      </c>
      <c r="L144" s="6">
        <v>0</v>
      </c>
      <c r="M144" s="6">
        <v>0</v>
      </c>
      <c r="N144" s="6">
        <v>0</v>
      </c>
      <c r="O144" s="6">
        <v>0</v>
      </c>
    </row>
    <row r="145" spans="1:15" hidden="1" x14ac:dyDescent="0.25">
      <c r="A145" s="20" t="s">
        <v>12</v>
      </c>
      <c r="B145" s="21" t="s">
        <v>7</v>
      </c>
      <c r="C145" s="21" t="s">
        <v>21</v>
      </c>
      <c r="D145" s="22" t="s">
        <v>88</v>
      </c>
      <c r="E145" s="22" t="s">
        <v>701</v>
      </c>
      <c r="F145" s="23" t="str">
        <f t="shared" si="8"/>
        <v>v.KPI.Inv.DoS.Agg.Formula.Brand.Tar.SS</v>
      </c>
      <c r="G145" s="24" t="s">
        <v>737</v>
      </c>
      <c r="H145" s="22" t="str">
        <f t="shared" si="7"/>
        <v>'='&amp;chr(39)&amp;'
if(SubStringCount(GetFieldSelections(%HIDE_DIMENSION_LABEL,'&amp;chr(39)&amp;'&amp;chr(39)&amp;'&amp;chr(39)&amp;'/'&amp;chr(39)&amp;'&amp;chr(39)&amp;'&amp;chr(39)&amp;'),'&amp;chr(39)&amp;'&amp;chr(39)&amp;'&amp;chr(39)&amp;'Material|Financial Brand'&amp;chr(39)&amp;'&amp;chr(39)&amp;'&amp;chr(39)&amp;')*SubStringCount(GetFieldSelections(%HIDE_DIMENSION_LABEL,'&amp;chr(39)&amp;'&amp;chr(39)&amp;'&amp;chr(39)&amp;'/'&amp;chr(39)&amp;'&amp;chr(39)&amp;'&amp;chr(39)&amp;'),'&amp;chr(39)&amp;'&amp;chr(39)&amp;'&amp;chr(39)&amp;'Material|Global Material Type'&amp;chr(39)&amp;'&amp;chr(39)&amp;'&amp;chr(39)&amp;')&gt;0,
only([DoS.Brand Target])
)'&amp;chr(39)&amp;''</v>
      </c>
      <c r="I145" s="22"/>
      <c r="J145" s="22"/>
      <c r="K145" s="6">
        <v>1</v>
      </c>
      <c r="L145" s="6">
        <v>0</v>
      </c>
      <c r="M145" s="6">
        <v>0</v>
      </c>
      <c r="N145" s="6">
        <v>0</v>
      </c>
      <c r="O145" s="6">
        <v>0</v>
      </c>
    </row>
    <row r="146" spans="1:15" hidden="1" x14ac:dyDescent="0.25">
      <c r="A146" s="20" t="s">
        <v>12</v>
      </c>
      <c r="B146" s="21" t="s">
        <v>7</v>
      </c>
      <c r="C146" s="21" t="s">
        <v>21</v>
      </c>
      <c r="D146" s="22" t="s">
        <v>88</v>
      </c>
      <c r="E146" s="22" t="s">
        <v>321</v>
      </c>
      <c r="F146" s="23" t="str">
        <f t="shared" si="8"/>
        <v>v.KPI.Inv.DoS.Agg.Formula.BrandOther</v>
      </c>
      <c r="G146" s="24" t="s">
        <v>486</v>
      </c>
      <c r="H146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,[m.Global Material ID],['&amp;chr(39)&amp;'&amp;GetCurrentField([C.KPIsBrand])&amp;'&amp;chr(39)&amp;']))*365)'&amp;chr(39)&amp;''</v>
      </c>
      <c r="I146" s="22"/>
      <c r="J146" s="22"/>
      <c r="K146" s="6">
        <v>1</v>
      </c>
      <c r="L146" s="6">
        <v>0</v>
      </c>
      <c r="M146" s="6">
        <v>0</v>
      </c>
      <c r="N146" s="6">
        <v>0</v>
      </c>
      <c r="O146" s="6">
        <v>0</v>
      </c>
    </row>
    <row r="147" spans="1:15" hidden="1" x14ac:dyDescent="0.25">
      <c r="A147" s="20" t="s">
        <v>12</v>
      </c>
      <c r="B147" s="21" t="s">
        <v>7</v>
      </c>
      <c r="C147" s="53" t="s">
        <v>21</v>
      </c>
      <c r="D147" s="22" t="s">
        <v>88</v>
      </c>
      <c r="E147" s="22" t="s">
        <v>320</v>
      </c>
      <c r="F147" s="23" t="str">
        <f t="shared" si="8"/>
        <v>v.KPI.Inv.DoS.Agg.Formula.BrandTable</v>
      </c>
      <c r="G147" s="24" t="s">
        <v>481</v>
      </c>
      <c r="H147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,[m.Global Material ID],['&amp;chr(39)&amp;'&amp;GetCurrentField([C.Brands1])&amp;'&amp;chr(39)&amp;']))*365)'&amp;chr(39)&amp;''</v>
      </c>
      <c r="I147" s="22"/>
      <c r="J147" s="22"/>
      <c r="K147" s="6">
        <v>1</v>
      </c>
      <c r="L147" s="6">
        <v>0</v>
      </c>
      <c r="M147" s="6">
        <v>0</v>
      </c>
      <c r="N147" s="6">
        <v>0</v>
      </c>
      <c r="O147" s="6">
        <v>0</v>
      </c>
    </row>
    <row r="148" spans="1:15" hidden="1" x14ac:dyDescent="0.25">
      <c r="A148" s="20" t="s">
        <v>12</v>
      </c>
      <c r="B148" s="21" t="s">
        <v>7</v>
      </c>
      <c r="C148" s="21" t="s">
        <v>21</v>
      </c>
      <c r="D148" s="22" t="s">
        <v>88</v>
      </c>
      <c r="E148" s="22" t="s">
        <v>678</v>
      </c>
      <c r="F148" s="23" t="str">
        <f t="shared" si="8"/>
        <v>v.KPI.Inv.DoS.Agg.Formula.BrandTable.Act.API</v>
      </c>
      <c r="G148" s="24" t="s">
        <v>861</v>
      </c>
      <c r="H148" s="22" t="str">
        <f t="shared" si="7"/>
        <v>'='&amp;chr(39)&amp;'if(
IsNull(max({'&amp;chr(36)&amp;'&lt;[m.Global Material Type]={API}&gt;}[DoS.Brand Actual])),
null(),
round(sum({'&amp;chr(36)&amp;'&lt;m.Rollup={0}, [m.Global Material Type]={API}&gt;}[DoS.Brand Actual]))
)'&amp;chr(39)&amp;'
'</v>
      </c>
      <c r="I148" s="22"/>
      <c r="J148" s="22"/>
      <c r="K148" s="6">
        <v>1</v>
      </c>
      <c r="L148" s="6">
        <v>0</v>
      </c>
      <c r="M148" s="6">
        <v>0</v>
      </c>
      <c r="N148" s="6">
        <v>0</v>
      </c>
      <c r="O148" s="6">
        <v>0</v>
      </c>
    </row>
    <row r="149" spans="1:15" s="43" customFormat="1" hidden="1" x14ac:dyDescent="0.25">
      <c r="A149" s="20" t="s">
        <v>12</v>
      </c>
      <c r="B149" s="21" t="s">
        <v>7</v>
      </c>
      <c r="C149" s="21" t="s">
        <v>21</v>
      </c>
      <c r="D149" s="22" t="s">
        <v>88</v>
      </c>
      <c r="E149" s="22" t="s">
        <v>679</v>
      </c>
      <c r="F149" s="23" t="str">
        <f t="shared" si="8"/>
        <v>v.KPI.Inv.DoS.Agg.Formula.BrandTable.Act.BULK</v>
      </c>
      <c r="G149" s="24" t="s">
        <v>862</v>
      </c>
      <c r="H149" s="22" t="str">
        <f t="shared" si="7"/>
        <v>'='&amp;chr(39)&amp;'if(
IsNull(max({'&amp;chr(36)&amp;'&lt;[m.Global Material Type]={BULK}&gt;}[DoS.Brand Actual])),
null(),
round(sum({'&amp;chr(36)&amp;'&lt;m.Rollup={0}, [m.Global Material Type]={BULK}&gt;}[DoS.Brand Actual]))
)'&amp;chr(39)&amp;'
'</v>
      </c>
      <c r="I149" s="22"/>
      <c r="J149" s="22"/>
      <c r="K149" s="43">
        <v>1</v>
      </c>
      <c r="L149" s="43">
        <v>0</v>
      </c>
      <c r="M149" s="43">
        <v>0</v>
      </c>
      <c r="N149" s="43">
        <v>0</v>
      </c>
      <c r="O149" s="43">
        <v>0</v>
      </c>
    </row>
    <row r="150" spans="1:15" s="43" customFormat="1" hidden="1" x14ac:dyDescent="0.25">
      <c r="A150" s="20" t="s">
        <v>12</v>
      </c>
      <c r="B150" s="21" t="s">
        <v>7</v>
      </c>
      <c r="C150" s="21" t="s">
        <v>21</v>
      </c>
      <c r="D150" s="22" t="s">
        <v>88</v>
      </c>
      <c r="E150" s="22" t="s">
        <v>680</v>
      </c>
      <c r="F150" s="23" t="str">
        <f t="shared" si="8"/>
        <v>v.KPI.Inv.DoS.Agg.Formula.BrandTable.Act.FG</v>
      </c>
      <c r="G150" s="24" t="s">
        <v>863</v>
      </c>
      <c r="H150" s="22" t="str">
        <f t="shared" si="7"/>
        <v>'='&amp;chr(39)&amp;'if(
IsNull(max({'&amp;chr(36)&amp;'&lt;[m.Global Material Type]={FG}&gt;}[DoS.Brand Actual])),
null(),
round(sum({'&amp;chr(36)&amp;'&lt;m.Rollup={0}, [m.Global Material Type]={FG}&gt;}[DoS.Brand Actual]))
)'&amp;chr(39)&amp;'
'</v>
      </c>
      <c r="I150" s="22"/>
      <c r="J150" s="22"/>
      <c r="K150" s="43">
        <v>1</v>
      </c>
      <c r="L150" s="43">
        <v>0</v>
      </c>
      <c r="M150" s="43">
        <v>0</v>
      </c>
      <c r="N150" s="43">
        <v>0</v>
      </c>
      <c r="O150" s="43">
        <v>0</v>
      </c>
    </row>
    <row r="151" spans="1:15" hidden="1" x14ac:dyDescent="0.25">
      <c r="A151" s="20" t="s">
        <v>12</v>
      </c>
      <c r="B151" s="21" t="s">
        <v>7</v>
      </c>
      <c r="C151" s="21" t="s">
        <v>21</v>
      </c>
      <c r="D151" s="22" t="s">
        <v>88</v>
      </c>
      <c r="E151" s="22" t="s">
        <v>681</v>
      </c>
      <c r="F151" s="23" t="str">
        <f t="shared" si="8"/>
        <v>v.KPI.Inv.DoS.Agg.Formula.BrandTable.Targ.API</v>
      </c>
      <c r="G151" s="24" t="s">
        <v>864</v>
      </c>
      <c r="H151" s="22" t="str">
        <f t="shared" si="7"/>
        <v>'='&amp;chr(39)&amp;'if(
IsNull(max({'&amp;chr(36)&amp;'&lt;[m.Global Material Type]={API}&gt;}[DoS.Brand Target])),
null(),
round(sum({'&amp;chr(36)&amp;'&lt;m.Rollup={0}, [m.Global Material Type]={API}&gt;}[DoS.Brand Target]))
)'&amp;chr(39)&amp;'
'</v>
      </c>
      <c r="I151" s="22"/>
      <c r="J151" s="22"/>
      <c r="K151" s="6">
        <v>1</v>
      </c>
      <c r="L151" s="6">
        <v>0</v>
      </c>
      <c r="M151" s="6">
        <v>0</v>
      </c>
      <c r="N151" s="6">
        <v>0</v>
      </c>
      <c r="O151" s="6">
        <v>0</v>
      </c>
    </row>
    <row r="152" spans="1:15" hidden="1" x14ac:dyDescent="0.25">
      <c r="A152" s="20" t="s">
        <v>12</v>
      </c>
      <c r="B152" s="21" t="s">
        <v>7</v>
      </c>
      <c r="C152" s="21" t="s">
        <v>21</v>
      </c>
      <c r="D152" s="22" t="s">
        <v>88</v>
      </c>
      <c r="E152" s="22" t="s">
        <v>682</v>
      </c>
      <c r="F152" s="23" t="str">
        <f t="shared" si="8"/>
        <v>v.KPI.Inv.DoS.Agg.Formula.BrandTable.Targ.BULK</v>
      </c>
      <c r="G152" s="24" t="s">
        <v>865</v>
      </c>
      <c r="H152" s="22" t="str">
        <f t="shared" si="7"/>
        <v>'='&amp;chr(39)&amp;'if(
IsNull(max({'&amp;chr(36)&amp;'&lt;[m.Global Material Type]={BULK}&gt;}[DoS.Brand Target])),
null(),
round(sum({'&amp;chr(36)&amp;'&lt;m.Rollup={0}, [m.Global Material Type]={BULK}&gt;}[DoS.Brand Target]))
)'&amp;chr(39)&amp;'
'</v>
      </c>
      <c r="I152" s="22"/>
      <c r="J152" s="22"/>
      <c r="K152" s="6">
        <v>1</v>
      </c>
      <c r="L152" s="6">
        <v>0</v>
      </c>
      <c r="M152" s="6">
        <v>0</v>
      </c>
      <c r="N152" s="6">
        <v>0</v>
      </c>
      <c r="O152" s="6">
        <v>0</v>
      </c>
    </row>
    <row r="153" spans="1:15" hidden="1" x14ac:dyDescent="0.25">
      <c r="A153" s="20" t="s">
        <v>12</v>
      </c>
      <c r="B153" s="21" t="s">
        <v>7</v>
      </c>
      <c r="C153" s="21" t="s">
        <v>21</v>
      </c>
      <c r="D153" s="22" t="s">
        <v>88</v>
      </c>
      <c r="E153" s="22" t="s">
        <v>683</v>
      </c>
      <c r="F153" s="23" t="str">
        <f t="shared" si="8"/>
        <v>v.KPI.Inv.DoS.Agg.Formula.BrandTable.Targ.FG</v>
      </c>
      <c r="G153" s="24" t="s">
        <v>866</v>
      </c>
      <c r="H153" s="22" t="str">
        <f t="shared" si="7"/>
        <v>'='&amp;chr(39)&amp;'if(
IsNull(max({'&amp;chr(36)&amp;'&lt;[m.Global Material Type]={FG}&gt;}[DoS.Brand Target])),
null(),
round(sum({'&amp;chr(36)&amp;'&lt;m.Rollup={0}, [m.Global Material Type]={FG}&gt;}[DoS.Brand Target]))
)'&amp;chr(39)&amp;'
'</v>
      </c>
      <c r="I153" s="22"/>
      <c r="J153" s="22"/>
      <c r="K153" s="43">
        <v>1</v>
      </c>
      <c r="L153" s="43">
        <v>0</v>
      </c>
      <c r="M153" s="43">
        <v>0</v>
      </c>
      <c r="N153" s="43">
        <v>0</v>
      </c>
      <c r="O153" s="43">
        <v>0</v>
      </c>
    </row>
    <row r="154" spans="1:15" hidden="1" x14ac:dyDescent="0.25">
      <c r="A154" s="20" t="s">
        <v>12</v>
      </c>
      <c r="B154" s="21" t="s">
        <v>7</v>
      </c>
      <c r="C154" s="21" t="s">
        <v>21</v>
      </c>
      <c r="D154" s="22" t="s">
        <v>88</v>
      </c>
      <c r="E154" s="22" t="s">
        <v>322</v>
      </c>
      <c r="F154" s="23" t="str">
        <f t="shared" si="8"/>
        <v>v.KPI.Inv.DoS.Agg.Formula.Customer</v>
      </c>
      <c r="G154" s="24" t="s">
        <v>487</v>
      </c>
      <c r="H154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,[m.Global Material ID],[c.Customer]))*365)'&amp;chr(39)&amp;''</v>
      </c>
      <c r="I154" s="22"/>
      <c r="J154" s="22"/>
      <c r="K154" s="6">
        <v>1</v>
      </c>
      <c r="L154" s="6">
        <v>0</v>
      </c>
      <c r="M154" s="6">
        <v>0</v>
      </c>
      <c r="N154" s="6">
        <v>0</v>
      </c>
      <c r="O154" s="6">
        <v>0</v>
      </c>
    </row>
    <row r="155" spans="1:15" hidden="1" x14ac:dyDescent="0.25">
      <c r="A155" s="20" t="s">
        <v>12</v>
      </c>
      <c r="B155" s="21" t="s">
        <v>7</v>
      </c>
      <c r="C155" s="21" t="s">
        <v>21</v>
      </c>
      <c r="D155" s="22" t="s">
        <v>88</v>
      </c>
      <c r="E155" s="22" t="s">
        <v>326</v>
      </c>
      <c r="F155" s="23" t="str">
        <f t="shared" si="8"/>
        <v>v.KPI.Inv.DoS.Agg.Formula.Overview</v>
      </c>
      <c r="G155" s="24" t="s">
        <v>482</v>
      </c>
      <c r="H155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,[m.Global Material ID],[C.Overview.Detailed]))*365)'&amp;chr(39)&amp;''</v>
      </c>
      <c r="I155" s="22"/>
      <c r="J155" s="22"/>
      <c r="K155" s="6">
        <v>1</v>
      </c>
      <c r="L155" s="6">
        <v>0</v>
      </c>
      <c r="M155" s="6">
        <v>0</v>
      </c>
      <c r="N155" s="6">
        <v>0</v>
      </c>
      <c r="O155" s="6">
        <v>0</v>
      </c>
    </row>
    <row r="156" spans="1:15" hidden="1" x14ac:dyDescent="0.25">
      <c r="A156" s="62" t="s">
        <v>12</v>
      </c>
      <c r="B156" s="21" t="s">
        <v>7</v>
      </c>
      <c r="C156" s="21" t="s">
        <v>21</v>
      </c>
      <c r="D156" s="22" t="s">
        <v>88</v>
      </c>
      <c r="E156" s="22" t="s">
        <v>324</v>
      </c>
      <c r="F156" s="23" t="str">
        <f t="shared" si="8"/>
        <v>v.KPI.Inv.DoS.Agg.Formula.Ranking1</v>
      </c>
      <c r="G156" s="24" t="s">
        <v>484</v>
      </c>
      <c r="H156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,[m.Global Material ID],[C.Ranking1.Brand]))*365)'</v>
      </c>
      <c r="I156" s="22"/>
      <c r="J156" s="22"/>
      <c r="K156" s="6">
        <v>1</v>
      </c>
      <c r="L156" s="6">
        <v>0</v>
      </c>
      <c r="M156" s="6">
        <v>0</v>
      </c>
      <c r="N156" s="6">
        <v>0</v>
      </c>
      <c r="O156" s="6">
        <v>0</v>
      </c>
    </row>
    <row r="157" spans="1:15" hidden="1" x14ac:dyDescent="0.25">
      <c r="A157" s="62" t="s">
        <v>12</v>
      </c>
      <c r="B157" s="21" t="s">
        <v>7</v>
      </c>
      <c r="C157" s="21" t="s">
        <v>21</v>
      </c>
      <c r="D157" s="22" t="s">
        <v>88</v>
      </c>
      <c r="E157" s="22" t="s">
        <v>325</v>
      </c>
      <c r="F157" s="23" t="str">
        <f t="shared" si="8"/>
        <v>v.KPI.Inv.DoS.Agg.Formula.Ranking2</v>
      </c>
      <c r="G157" s="24" t="s">
        <v>485</v>
      </c>
      <c r="H157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,[m.Global Material ID],[C.Ranking2.Mat.Type]))*365)'</v>
      </c>
      <c r="I157" s="22"/>
      <c r="J157" s="22"/>
      <c r="K157" s="6">
        <v>1</v>
      </c>
      <c r="L157" s="6">
        <v>0</v>
      </c>
      <c r="M157" s="6">
        <v>0</v>
      </c>
      <c r="N157" s="6">
        <v>0</v>
      </c>
      <c r="O157" s="6">
        <v>0</v>
      </c>
    </row>
    <row r="158" spans="1:15" hidden="1" x14ac:dyDescent="0.25">
      <c r="A158" s="49" t="s">
        <v>12</v>
      </c>
      <c r="B158" s="53" t="s">
        <v>7</v>
      </c>
      <c r="C158" s="53" t="s">
        <v>21</v>
      </c>
      <c r="D158" s="22" t="s">
        <v>88</v>
      </c>
      <c r="E158" s="22" t="s">
        <v>323</v>
      </c>
      <c r="F158" s="23" t="str">
        <f t="shared" si="8"/>
        <v>v.KPI.Inv.DoS.Agg.Formula.Site</v>
      </c>
      <c r="G158" s="24" t="s">
        <v>488</v>
      </c>
      <c r="H158" s="22" t="str">
        <f t="shared" si="7"/>
        <v>'='&amp;chr(39)&amp;'(
//Inventory value is at Local SKU level
sum({'&amp;chr(36)&amp;'&lt;SOURCE_ID={15,14,22}&gt;} [Stock Value @ Inventory (USD)]) 
/
//Demand should be at Global Id level and multiplied by the average System cost (Local SKU level)
sum(
 aggr(
  max([FC Demand 12m])*avg([System_Cost])
  ,[m.Global Material ID],[p.Plant]))*365)'&amp;chr(39)&amp;''</v>
      </c>
      <c r="I158" s="22"/>
      <c r="J158" s="22"/>
      <c r="K158" s="6">
        <v>1</v>
      </c>
      <c r="L158" s="6">
        <v>0</v>
      </c>
      <c r="M158" s="6">
        <v>0</v>
      </c>
      <c r="N158" s="6">
        <v>0</v>
      </c>
      <c r="O158" s="6">
        <v>0</v>
      </c>
    </row>
    <row r="159" spans="1:15" hidden="1" x14ac:dyDescent="0.25">
      <c r="A159" s="49" t="s">
        <v>12</v>
      </c>
      <c r="B159" s="53" t="s">
        <v>7</v>
      </c>
      <c r="C159" s="53" t="s">
        <v>21</v>
      </c>
      <c r="D159" s="22" t="s">
        <v>88</v>
      </c>
      <c r="E159" s="22" t="s">
        <v>59</v>
      </c>
      <c r="F159" s="23" t="str">
        <f t="shared" si="8"/>
        <v>v.KPI.Inv.DoS.Agg.Trends</v>
      </c>
      <c r="G159" s="24" t="s">
        <v>489</v>
      </c>
      <c r="H159" s="22" t="str">
        <f t="shared" si="7"/>
        <v>'='&amp;chr(39)&amp;'(
//Inventory value is at Local SKU level
sum({'&amp;chr(36)&amp;'&lt;SOURCE_ID={15,14,22},'&amp;chr(39)&amp;'&amp;v.Calendar.Inv.Trends.Selected&amp;'&amp;chr(39)&amp;'&gt;} [Stock Value @ Inventory (USD)]) 
/
//Demand should be at Global Id level and multiplied by the average System cost (Local SKU level)
sum({'&amp;chr(36)&amp;'&lt;'&amp;chr(39)&amp;'&amp;v.Calendar.Inv.Trends.Selected&amp;'&amp;chr(39)&amp;'&gt;} aggr(max({'&amp;chr(36)&amp;'&lt;'&amp;chr(39)&amp;'&amp;v.Calendar.Inv.Trends.Selected&amp;'&amp;chr(39)&amp;'&gt;} [FC Demand 12m])*avg({'&amp;chr(36)&amp;'&lt;'&amp;chr(39)&amp;'&amp;v.Calendar.Inv.Trends.Selected&amp;'&amp;chr(39)&amp;'&gt;} [System_Cost]),[m.Global Material ID],YearMonth)
 )
)*365'&amp;chr(39)&amp;''</v>
      </c>
      <c r="I159" s="22"/>
      <c r="J159" s="22"/>
      <c r="K159" s="6">
        <v>1</v>
      </c>
      <c r="L159" s="6">
        <v>0</v>
      </c>
      <c r="M159" s="6">
        <v>0</v>
      </c>
      <c r="N159" s="6">
        <v>0</v>
      </c>
      <c r="O159" s="6">
        <v>0</v>
      </c>
    </row>
    <row r="160" spans="1:15" customFormat="1" hidden="1" x14ac:dyDescent="0.25">
      <c r="A160" s="54" t="s">
        <v>12</v>
      </c>
      <c r="B160" s="54" t="s">
        <v>7</v>
      </c>
      <c r="C160" s="54" t="s">
        <v>21</v>
      </c>
      <c r="D160" s="58" t="s">
        <v>63</v>
      </c>
      <c r="E160" s="58" t="s">
        <v>98</v>
      </c>
      <c r="F160" s="59" t="str">
        <f t="shared" si="8"/>
        <v>v.KPI.Inv.DoS.Below.Target</v>
      </c>
      <c r="G160" s="60" t="s">
        <v>306</v>
      </c>
      <c r="H160" s="22" t="str">
        <f t="shared" si="7"/>
        <v>'='&amp;chr(39)&amp;'sum([DoS Target Below])/sum([DoS Target Counter])'&amp;chr(39)&amp;''</v>
      </c>
      <c r="I160" s="58"/>
      <c r="J160" s="58"/>
      <c r="K160" s="6">
        <v>1</v>
      </c>
      <c r="L160" s="6">
        <v>0</v>
      </c>
      <c r="M160" s="6">
        <v>0</v>
      </c>
      <c r="N160" s="6">
        <v>0</v>
      </c>
      <c r="O160" s="6">
        <v>0</v>
      </c>
    </row>
    <row r="161" spans="1:15" customFormat="1" hidden="1" x14ac:dyDescent="0.25">
      <c r="A161" s="54" t="s">
        <v>12</v>
      </c>
      <c r="B161" s="54" t="s">
        <v>7</v>
      </c>
      <c r="C161" s="54" t="s">
        <v>21</v>
      </c>
      <c r="D161" s="58" t="s">
        <v>63</v>
      </c>
      <c r="E161" s="58" t="s">
        <v>115</v>
      </c>
      <c r="F161" s="59" t="str">
        <f t="shared" si="8"/>
        <v>v.KPI.Inv.DoS.Below.Target.Trends</v>
      </c>
      <c r="G161" s="60" t="s">
        <v>305</v>
      </c>
      <c r="H161" s="22" t="str">
        <f t="shared" si="7"/>
        <v>'='&amp;chr(39)&amp;'sum({'&amp;chr(36)&amp;'&lt;'&amp;chr(39)&amp;'&amp;v.Calendar.Inv.Trends.Selected&amp;'&amp;chr(39)&amp;'&gt;} [DoS Target Below])/sum({'&amp;chr(36)&amp;'&lt;'&amp;chr(39)&amp;'&amp;v.Calendar.Inv.Trends.Selected&amp;'&amp;chr(39)&amp;'&gt;} [DoS Target Counter])'&amp;chr(39)&amp;''</v>
      </c>
      <c r="I161" s="58"/>
      <c r="J161" s="58"/>
      <c r="K161" s="6">
        <v>1</v>
      </c>
      <c r="L161" s="6">
        <v>0</v>
      </c>
      <c r="M161" s="6">
        <v>0</v>
      </c>
      <c r="N161" s="6">
        <v>0</v>
      </c>
      <c r="O161" s="6">
        <v>0</v>
      </c>
    </row>
    <row r="162" spans="1:15" customFormat="1" hidden="1" x14ac:dyDescent="0.25">
      <c r="A162" s="54" t="s">
        <v>12</v>
      </c>
      <c r="B162" s="54" t="s">
        <v>7</v>
      </c>
      <c r="C162" s="54" t="s">
        <v>21</v>
      </c>
      <c r="D162" s="6" t="s">
        <v>63</v>
      </c>
      <c r="E162" s="6" t="s">
        <v>717</v>
      </c>
      <c r="F162" s="47" t="str">
        <f t="shared" si="8"/>
        <v>v.KPI.Inv.DoS.Ext.Max.Target</v>
      </c>
      <c r="G162" s="44" t="s">
        <v>718</v>
      </c>
      <c r="H162" s="22" t="str">
        <f t="shared" ref="H162:H193" si="9">"'"&amp;SUBSTITUTE(SUBSTITUTE(G162,"'","'&amp;chr(39)&amp;'"),"$","'&amp;chr(36)&amp;'")&amp;"'"</f>
        <v>'='&amp;chr(39)&amp;'sum({'&amp;chr(36)&amp;'} [DoSinv.Target_Ext_Max])/sum({'&amp;chr(36)&amp;'} [DoSinv.Target_Counter])'&amp;chr(39)&amp;''</v>
      </c>
      <c r="I162" s="43"/>
      <c r="J162" s="43"/>
      <c r="K162" s="6">
        <v>1</v>
      </c>
      <c r="L162" s="6">
        <v>0</v>
      </c>
      <c r="M162" s="6">
        <v>0</v>
      </c>
      <c r="N162" s="6">
        <v>0</v>
      </c>
      <c r="O162" s="6">
        <v>0</v>
      </c>
    </row>
    <row r="163" spans="1:15" customFormat="1" hidden="1" x14ac:dyDescent="0.25">
      <c r="A163" s="54" t="s">
        <v>12</v>
      </c>
      <c r="B163" s="54" t="s">
        <v>7</v>
      </c>
      <c r="C163" s="54" t="s">
        <v>21</v>
      </c>
      <c r="D163" s="6" t="s">
        <v>63</v>
      </c>
      <c r="E163" s="43" t="s">
        <v>664</v>
      </c>
      <c r="F163" s="47" t="str">
        <f t="shared" si="8"/>
        <v>v.KPI.Inv.DoS.Ext.Max.Target.Trends.New</v>
      </c>
      <c r="G163" s="44" t="s">
        <v>669</v>
      </c>
      <c r="H163" s="22" t="str">
        <f t="shared" si="9"/>
        <v>'='&amp;chr(39)&amp;'sum({'&amp;chr(36)&amp;'&lt;'&amp;chr(39)&amp;'&amp;v.Calendar.Inv.Trends.Selected&amp;'&amp;chr(39)&amp;'&gt;} [DoSinv.Target_Ext_Max])/sum({'&amp;chr(36)&amp;'&lt;'&amp;chr(39)&amp;'&amp;v.Calendar.Inv.Trends.Selected&amp;'&amp;chr(39)&amp;'&gt;} [DoSinv.Target_Counter])'&amp;chr(39)&amp;''</v>
      </c>
      <c r="I163" s="43"/>
      <c r="J163" s="43"/>
      <c r="K163" s="6">
        <v>1</v>
      </c>
      <c r="L163" s="6">
        <v>0</v>
      </c>
      <c r="M163" s="6">
        <v>0</v>
      </c>
      <c r="N163" s="6">
        <v>0</v>
      </c>
      <c r="O163" s="6">
        <v>0</v>
      </c>
    </row>
    <row r="164" spans="1:15" s="42" customFormat="1" hidden="1" x14ac:dyDescent="0.25">
      <c r="A164" s="54" t="s">
        <v>12</v>
      </c>
      <c r="B164" s="54" t="s">
        <v>7</v>
      </c>
      <c r="C164" s="54" t="s">
        <v>21</v>
      </c>
      <c r="D164" s="43" t="s">
        <v>63</v>
      </c>
      <c r="E164" s="43" t="s">
        <v>719</v>
      </c>
      <c r="F164" s="47" t="str">
        <f t="shared" si="8"/>
        <v>v.KPI.Inv.DoS.Ext.Min.Target</v>
      </c>
      <c r="G164" s="44" t="s">
        <v>720</v>
      </c>
      <c r="H164" s="22" t="str">
        <f t="shared" si="9"/>
        <v>'='&amp;chr(39)&amp;'sum({'&amp;chr(36)&amp;'} [DoSinv.Target_Ext_Min])/sum({'&amp;chr(36)&amp;'} [DoSinv.Target_Counter])'&amp;chr(39)&amp;''</v>
      </c>
      <c r="I164" s="43"/>
      <c r="J164" s="43"/>
      <c r="K164" s="43">
        <v>1</v>
      </c>
      <c r="L164" s="43">
        <v>0</v>
      </c>
      <c r="M164" s="43">
        <v>0</v>
      </c>
      <c r="N164" s="43">
        <v>0</v>
      </c>
      <c r="O164" s="43">
        <v>0</v>
      </c>
    </row>
    <row r="165" spans="1:15" s="42" customFormat="1" hidden="1" x14ac:dyDescent="0.25">
      <c r="A165" s="54" t="s">
        <v>12</v>
      </c>
      <c r="B165" s="54" t="s">
        <v>7</v>
      </c>
      <c r="C165" s="54" t="s">
        <v>21</v>
      </c>
      <c r="D165" s="43" t="s">
        <v>63</v>
      </c>
      <c r="E165" s="43" t="s">
        <v>663</v>
      </c>
      <c r="F165" s="47" t="str">
        <f t="shared" ref="F165:F196" si="10">CONCATENATE(A165,".",B165,".",C165,".",D165,".",E165)</f>
        <v>v.KPI.Inv.DoS.Ext.Min.Target.Trends.New</v>
      </c>
      <c r="G165" s="44" t="s">
        <v>668</v>
      </c>
      <c r="H165" s="22" t="str">
        <f t="shared" si="9"/>
        <v>'='&amp;chr(39)&amp;'sum({'&amp;chr(36)&amp;'&lt;'&amp;chr(39)&amp;'&amp;v.Calendar.Inv.Trends.Selected&amp;'&amp;chr(39)&amp;'&gt;} [DoSinv.Target_Ext_Min])/sum({'&amp;chr(36)&amp;'&lt;'&amp;chr(39)&amp;'&amp;v.Calendar.Inv.Trends.Selected&amp;'&amp;chr(39)&amp;'&gt;} [DoSinv.Target_Counter])'&amp;chr(39)&amp;''</v>
      </c>
      <c r="I165" s="43"/>
      <c r="J165" s="43"/>
      <c r="K165" s="43">
        <v>1</v>
      </c>
      <c r="L165" s="43">
        <v>0</v>
      </c>
      <c r="M165" s="43">
        <v>0</v>
      </c>
      <c r="N165" s="43">
        <v>0</v>
      </c>
      <c r="O165" s="43">
        <v>0</v>
      </c>
    </row>
    <row r="166" spans="1:15" s="42" customFormat="1" hidden="1" x14ac:dyDescent="0.25">
      <c r="A166" s="49" t="s">
        <v>12</v>
      </c>
      <c r="B166" s="53" t="s">
        <v>7</v>
      </c>
      <c r="C166" s="53" t="s">
        <v>21</v>
      </c>
      <c r="D166" s="22" t="s">
        <v>63</v>
      </c>
      <c r="E166" s="22" t="s">
        <v>46</v>
      </c>
      <c r="F166" s="23" t="str">
        <f t="shared" si="10"/>
        <v>v.KPI.Inv.DoS.Formula</v>
      </c>
      <c r="G166" s="24" t="s">
        <v>77</v>
      </c>
      <c r="H166" s="22" t="str">
        <f t="shared" si="9"/>
        <v>'='&amp;chr(39)&amp;'sum([DoS Inv])'&amp;chr(39)&amp;''</v>
      </c>
      <c r="I166" s="22"/>
      <c r="J166" s="22"/>
      <c r="K166" s="43">
        <v>1</v>
      </c>
      <c r="L166" s="43">
        <v>0</v>
      </c>
      <c r="M166" s="43">
        <v>0</v>
      </c>
      <c r="N166" s="43">
        <v>0</v>
      </c>
      <c r="O166" s="43">
        <v>0</v>
      </c>
    </row>
    <row r="167" spans="1:15" customFormat="1" hidden="1" x14ac:dyDescent="0.25">
      <c r="A167" s="54" t="s">
        <v>12</v>
      </c>
      <c r="B167" s="54" t="s">
        <v>7</v>
      </c>
      <c r="C167" s="54" t="s">
        <v>21</v>
      </c>
      <c r="D167" s="6" t="s">
        <v>63</v>
      </c>
      <c r="E167" s="6" t="s">
        <v>721</v>
      </c>
      <c r="F167" s="47" t="str">
        <f t="shared" si="10"/>
        <v>v.KPI.Inv.DoS.High.Target</v>
      </c>
      <c r="G167" s="44" t="s">
        <v>722</v>
      </c>
      <c r="H167" s="22" t="str">
        <f t="shared" si="9"/>
        <v>'='&amp;chr(39)&amp;'sum({'&amp;chr(36)&amp;'} [DoSinv.Target_High])/sum({'&amp;chr(36)&amp;'} [DoSinv.Target_Counter])'&amp;chr(39)&amp;''</v>
      </c>
      <c r="I167" s="43"/>
      <c r="J167" s="43"/>
      <c r="K167" s="6">
        <v>1</v>
      </c>
      <c r="L167" s="6">
        <v>0</v>
      </c>
      <c r="M167" s="6">
        <v>0</v>
      </c>
      <c r="N167" s="6">
        <v>0</v>
      </c>
      <c r="O167" s="6">
        <v>0</v>
      </c>
    </row>
    <row r="168" spans="1:15" customFormat="1" hidden="1" x14ac:dyDescent="0.25">
      <c r="A168" s="54" t="s">
        <v>12</v>
      </c>
      <c r="B168" s="54" t="s">
        <v>7</v>
      </c>
      <c r="C168" s="54" t="s">
        <v>21</v>
      </c>
      <c r="D168" s="58" t="s">
        <v>63</v>
      </c>
      <c r="E168" s="58" t="s">
        <v>661</v>
      </c>
      <c r="F168" s="47" t="str">
        <f t="shared" si="10"/>
        <v>v.KPI.Inv.DoS.High.Target.Trends.New</v>
      </c>
      <c r="G168" s="60" t="s">
        <v>666</v>
      </c>
      <c r="H168" s="22" t="str">
        <f t="shared" si="9"/>
        <v>'='&amp;chr(39)&amp;'sum({'&amp;chr(36)&amp;'&lt;'&amp;chr(39)&amp;'&amp;v.Calendar.Inv.Trends.Selected&amp;'&amp;chr(39)&amp;'&gt;} [DoSinv.Target_High])/sum({'&amp;chr(36)&amp;'&lt;'&amp;chr(39)&amp;'&amp;v.Calendar.Inv.Trends.Selected&amp;'&amp;chr(39)&amp;'&gt;} [DoSinv.Target_Counter])'&amp;chr(39)&amp;''</v>
      </c>
      <c r="I168" s="58"/>
      <c r="J168" s="58"/>
      <c r="K168" s="43">
        <v>1</v>
      </c>
      <c r="L168" s="43">
        <v>0</v>
      </c>
      <c r="M168" s="43">
        <v>0</v>
      </c>
      <c r="N168" s="43">
        <v>0</v>
      </c>
      <c r="O168" s="43">
        <v>0</v>
      </c>
    </row>
    <row r="169" spans="1:15" s="42" customFormat="1" hidden="1" x14ac:dyDescent="0.25">
      <c r="A169" s="54" t="s">
        <v>12</v>
      </c>
      <c r="B169" s="54" t="s">
        <v>7</v>
      </c>
      <c r="C169" s="54" t="s">
        <v>21</v>
      </c>
      <c r="D169" s="43" t="s">
        <v>63</v>
      </c>
      <c r="E169" s="43" t="s">
        <v>723</v>
      </c>
      <c r="F169" s="47" t="str">
        <f t="shared" si="10"/>
        <v>v.KPI.Inv.DoS.Low.Target</v>
      </c>
      <c r="G169" s="44" t="s">
        <v>724</v>
      </c>
      <c r="H169" s="22" t="str">
        <f t="shared" si="9"/>
        <v>'='&amp;chr(39)&amp;'sum({'&amp;chr(36)&amp;'} [DoSinv.Target_Low])/sum({'&amp;chr(36)&amp;'} [DoSinv.Target_Counter])'&amp;chr(39)&amp;''</v>
      </c>
      <c r="I169" s="43"/>
      <c r="J169" s="43"/>
      <c r="K169" s="43">
        <v>1</v>
      </c>
      <c r="L169" s="43">
        <v>0</v>
      </c>
      <c r="M169" s="43">
        <v>0</v>
      </c>
      <c r="N169" s="43">
        <v>0</v>
      </c>
      <c r="O169" s="43">
        <v>0</v>
      </c>
    </row>
    <row r="170" spans="1:15" s="42" customFormat="1" hidden="1" x14ac:dyDescent="0.25">
      <c r="A170" s="54" t="s">
        <v>12</v>
      </c>
      <c r="B170" s="54" t="s">
        <v>7</v>
      </c>
      <c r="C170" s="54" t="s">
        <v>21</v>
      </c>
      <c r="D170" s="43" t="s">
        <v>63</v>
      </c>
      <c r="E170" s="43" t="s">
        <v>662</v>
      </c>
      <c r="F170" s="47" t="str">
        <f t="shared" si="10"/>
        <v>v.KPI.Inv.DoS.Low.Target.Trends.New</v>
      </c>
      <c r="G170" s="44" t="s">
        <v>667</v>
      </c>
      <c r="H170" s="22" t="str">
        <f t="shared" si="9"/>
        <v>'='&amp;chr(39)&amp;'sum({'&amp;chr(36)&amp;'&lt;'&amp;chr(39)&amp;'&amp;v.Calendar.Inv.Trends.Selected&amp;'&amp;chr(39)&amp;'&gt;} [DoSinv.Target_Low])/sum({'&amp;chr(36)&amp;'&lt;'&amp;chr(39)&amp;'&amp;v.Calendar.Inv.Trends.Selected&amp;'&amp;chr(39)&amp;'&gt;} [DoSinv.Target_Counter])'&amp;chr(39)&amp;''</v>
      </c>
      <c r="I170" s="43"/>
      <c r="J170" s="43"/>
      <c r="K170" s="43">
        <v>1</v>
      </c>
      <c r="L170" s="43">
        <v>0</v>
      </c>
      <c r="M170" s="43">
        <v>0</v>
      </c>
      <c r="N170" s="43">
        <v>0</v>
      </c>
      <c r="O170" s="43">
        <v>0</v>
      </c>
    </row>
    <row r="171" spans="1:15" s="42" customFormat="1" hidden="1" x14ac:dyDescent="0.25">
      <c r="A171" s="54" t="s">
        <v>12</v>
      </c>
      <c r="B171" s="54" t="s">
        <v>7</v>
      </c>
      <c r="C171" s="58" t="s">
        <v>21</v>
      </c>
      <c r="D171" s="43" t="s">
        <v>89</v>
      </c>
      <c r="E171" s="22" t="s">
        <v>46</v>
      </c>
      <c r="F171" s="59" t="str">
        <f t="shared" si="10"/>
        <v>v.KPI.Inv.DoS.Max.Ext.Formula</v>
      </c>
      <c r="G171" s="44" t="s">
        <v>91</v>
      </c>
      <c r="H171" s="58" t="str">
        <f t="shared" si="9"/>
        <v>'='&amp;chr(39)&amp;'sum([dos.MAX_EXT])'&amp;chr(39)&amp;''</v>
      </c>
      <c r="I171" s="43"/>
      <c r="J171" s="43"/>
      <c r="K171" s="43">
        <v>1</v>
      </c>
      <c r="L171" s="43">
        <v>0</v>
      </c>
      <c r="M171" s="43">
        <v>0</v>
      </c>
      <c r="N171" s="43">
        <v>0</v>
      </c>
      <c r="O171" s="43">
        <v>0</v>
      </c>
    </row>
    <row r="172" spans="1:15" s="42" customFormat="1" hidden="1" x14ac:dyDescent="0.25">
      <c r="A172" s="58" t="s">
        <v>12</v>
      </c>
      <c r="B172" s="58" t="s">
        <v>7</v>
      </c>
      <c r="C172" s="58" t="s">
        <v>21</v>
      </c>
      <c r="D172" s="43" t="s">
        <v>63</v>
      </c>
      <c r="E172" s="43" t="s">
        <v>69</v>
      </c>
      <c r="F172" s="59" t="str">
        <f t="shared" si="10"/>
        <v>v.KPI.Inv.DoS.Max.Ext.Trends</v>
      </c>
      <c r="G172" s="44" t="s">
        <v>75</v>
      </c>
      <c r="H172" s="58" t="str">
        <f t="shared" si="9"/>
        <v>'='&amp;chr(39)&amp;'sum({'&amp;chr(36)&amp;'&lt;'&amp;chr(39)&amp;'&amp;v.Calendar.Inv.Trends.Selected&amp;'&amp;chr(39)&amp;'&gt;} [dos.MAX_EXT])'&amp;chr(39)&amp;''</v>
      </c>
      <c r="I172" s="43"/>
      <c r="J172" s="43"/>
      <c r="K172" s="43">
        <v>1</v>
      </c>
      <c r="L172" s="43">
        <v>0</v>
      </c>
      <c r="M172" s="43">
        <v>0</v>
      </c>
      <c r="N172" s="43">
        <v>0</v>
      </c>
      <c r="O172" s="43">
        <v>0</v>
      </c>
    </row>
    <row r="173" spans="1:15" customFormat="1" hidden="1" x14ac:dyDescent="0.25">
      <c r="A173" s="54" t="s">
        <v>12</v>
      </c>
      <c r="B173" s="54" t="s">
        <v>7</v>
      </c>
      <c r="C173" s="43" t="s">
        <v>21</v>
      </c>
      <c r="D173" s="6" t="s">
        <v>94</v>
      </c>
      <c r="E173" s="22" t="s">
        <v>46</v>
      </c>
      <c r="F173" s="7" t="str">
        <f t="shared" si="10"/>
        <v>v.KPI.Inv.DoS.Max.Formula</v>
      </c>
      <c r="G173" s="44" t="s">
        <v>80</v>
      </c>
      <c r="H173" s="43" t="str">
        <f t="shared" si="9"/>
        <v>'='&amp;chr(39)&amp;'sum([dos.Max])'&amp;chr(39)&amp;''</v>
      </c>
      <c r="I173" s="43"/>
      <c r="J173" s="43"/>
      <c r="K173" s="43">
        <v>1</v>
      </c>
      <c r="L173" s="43">
        <v>0</v>
      </c>
      <c r="M173" s="43">
        <v>0</v>
      </c>
      <c r="N173" s="43">
        <v>0</v>
      </c>
      <c r="O173" s="43">
        <v>0</v>
      </c>
    </row>
    <row r="174" spans="1:15" customFormat="1" hidden="1" x14ac:dyDescent="0.25">
      <c r="A174" s="43" t="s">
        <v>12</v>
      </c>
      <c r="B174" s="43" t="s">
        <v>7</v>
      </c>
      <c r="C174" s="43" t="s">
        <v>21</v>
      </c>
      <c r="D174" s="6" t="s">
        <v>63</v>
      </c>
      <c r="E174" s="43" t="s">
        <v>68</v>
      </c>
      <c r="F174" s="7" t="str">
        <f t="shared" si="10"/>
        <v>v.KPI.Inv.DoS.Max.Trends</v>
      </c>
      <c r="G174" s="44" t="s">
        <v>74</v>
      </c>
      <c r="H174" s="43" t="str">
        <f t="shared" si="9"/>
        <v>'='&amp;chr(39)&amp;'sum({'&amp;chr(36)&amp;'&lt;'&amp;chr(39)&amp;'&amp;v.Calendar.Inv.Trends.Selected&amp;'&amp;chr(39)&amp;'&gt;} [dos.Max])'&amp;chr(39)&amp;''</v>
      </c>
      <c r="I174" s="43"/>
      <c r="J174" s="43"/>
      <c r="K174" s="6">
        <v>1</v>
      </c>
      <c r="L174" s="6">
        <v>0</v>
      </c>
      <c r="M174" s="6">
        <v>0</v>
      </c>
      <c r="N174" s="6">
        <v>0</v>
      </c>
      <c r="O174" s="6">
        <v>0</v>
      </c>
    </row>
    <row r="175" spans="1:15" s="42" customFormat="1" hidden="1" x14ac:dyDescent="0.25">
      <c r="A175" s="54" t="s">
        <v>12</v>
      </c>
      <c r="B175" s="54" t="s">
        <v>7</v>
      </c>
      <c r="C175" s="43" t="s">
        <v>21</v>
      </c>
      <c r="D175" s="43" t="s">
        <v>90</v>
      </c>
      <c r="E175" s="22" t="s">
        <v>46</v>
      </c>
      <c r="F175" s="7" t="str">
        <f t="shared" si="10"/>
        <v>v.KPI.Inv.DoS.Min.Ext.Formula</v>
      </c>
      <c r="G175" s="44" t="s">
        <v>92</v>
      </c>
      <c r="H175" s="43" t="str">
        <f t="shared" si="9"/>
        <v>'='&amp;chr(39)&amp;'sum([dos.MIN_EXT])'&amp;chr(39)&amp;''</v>
      </c>
      <c r="I175" s="43"/>
      <c r="J175" s="43"/>
      <c r="K175" s="43">
        <v>1</v>
      </c>
      <c r="L175" s="43">
        <v>0</v>
      </c>
      <c r="M175" s="43">
        <v>0</v>
      </c>
      <c r="N175" s="43">
        <v>0</v>
      </c>
      <c r="O175" s="43">
        <v>0</v>
      </c>
    </row>
    <row r="176" spans="1:15" customFormat="1" hidden="1" x14ac:dyDescent="0.25">
      <c r="A176" s="43" t="s">
        <v>12</v>
      </c>
      <c r="B176" s="43" t="s">
        <v>7</v>
      </c>
      <c r="C176" s="43" t="s">
        <v>21</v>
      </c>
      <c r="D176" s="6" t="s">
        <v>63</v>
      </c>
      <c r="E176" s="6" t="s">
        <v>70</v>
      </c>
      <c r="F176" s="7" t="str">
        <f t="shared" si="10"/>
        <v>v.KPI.Inv.DoS.Min.Ext.Trends</v>
      </c>
      <c r="G176" s="44" t="s">
        <v>76</v>
      </c>
      <c r="H176" s="43" t="str">
        <f t="shared" si="9"/>
        <v>'='&amp;chr(39)&amp;'sum({'&amp;chr(36)&amp;'&lt;'&amp;chr(39)&amp;'&amp;v.Calendar.Inv.Trends.Selected&amp;'&amp;chr(39)&amp;'&gt;} [dos.MIN_EXT])'&amp;chr(39)&amp;''</v>
      </c>
      <c r="I176" s="43"/>
      <c r="J176" s="43"/>
      <c r="K176" s="6">
        <v>1</v>
      </c>
      <c r="L176" s="6">
        <v>0</v>
      </c>
      <c r="M176" s="6">
        <v>0</v>
      </c>
      <c r="N176" s="6">
        <v>0</v>
      </c>
      <c r="O176" s="6">
        <v>0</v>
      </c>
    </row>
    <row r="177" spans="1:15" customFormat="1" hidden="1" x14ac:dyDescent="0.25">
      <c r="A177" s="54" t="s">
        <v>12</v>
      </c>
      <c r="B177" s="54" t="s">
        <v>7</v>
      </c>
      <c r="C177" s="54" t="s">
        <v>21</v>
      </c>
      <c r="D177" s="6" t="s">
        <v>93</v>
      </c>
      <c r="E177" s="22" t="s">
        <v>46</v>
      </c>
      <c r="F177" s="7" t="str">
        <f t="shared" si="10"/>
        <v>v.KPI.Inv.DoS.Min.Formula</v>
      </c>
      <c r="G177" s="44" t="s">
        <v>79</v>
      </c>
      <c r="H177" s="43" t="str">
        <f t="shared" si="9"/>
        <v>'='&amp;chr(39)&amp;'sum([dos.Min])'&amp;chr(39)&amp;''</v>
      </c>
      <c r="I177" s="43"/>
      <c r="J177" s="43"/>
      <c r="K177" s="6">
        <v>1</v>
      </c>
      <c r="L177" s="6">
        <v>0</v>
      </c>
      <c r="M177" s="6">
        <v>0</v>
      </c>
      <c r="N177" s="6">
        <v>0</v>
      </c>
      <c r="O177" s="6">
        <v>0</v>
      </c>
    </row>
    <row r="178" spans="1:15" s="42" customFormat="1" hidden="1" x14ac:dyDescent="0.25">
      <c r="A178" s="54" t="s">
        <v>12</v>
      </c>
      <c r="B178" s="54" t="s">
        <v>7</v>
      </c>
      <c r="C178" s="54" t="s">
        <v>21</v>
      </c>
      <c r="D178" s="43" t="s">
        <v>63</v>
      </c>
      <c r="E178" s="43" t="s">
        <v>67</v>
      </c>
      <c r="F178" s="7" t="str">
        <f t="shared" si="10"/>
        <v>v.KPI.Inv.DoS.Min.Trends</v>
      </c>
      <c r="G178" s="44" t="s">
        <v>73</v>
      </c>
      <c r="H178" s="43" t="str">
        <f t="shared" si="9"/>
        <v>'='&amp;chr(39)&amp;'sum({'&amp;chr(36)&amp;'&lt;'&amp;chr(39)&amp;'&amp;v.Calendar.Inv.Trends.Selected&amp;'&amp;chr(39)&amp;'&gt;} [dos.Min])'&amp;chr(39)&amp;''</v>
      </c>
      <c r="I178" s="43"/>
      <c r="J178" s="43"/>
      <c r="K178" s="43">
        <v>1</v>
      </c>
      <c r="L178" s="43">
        <v>0</v>
      </c>
      <c r="M178" s="43">
        <v>0</v>
      </c>
      <c r="N178" s="43">
        <v>0</v>
      </c>
      <c r="O178" s="43">
        <v>0</v>
      </c>
    </row>
    <row r="179" spans="1:15" s="42" customFormat="1" hidden="1" x14ac:dyDescent="0.25">
      <c r="A179" s="49" t="s">
        <v>12</v>
      </c>
      <c r="B179" s="53" t="s">
        <v>7</v>
      </c>
      <c r="C179" s="53" t="s">
        <v>21</v>
      </c>
      <c r="D179" s="22" t="s">
        <v>65</v>
      </c>
      <c r="E179" s="22" t="s">
        <v>46</v>
      </c>
      <c r="F179" s="23" t="str">
        <f t="shared" si="10"/>
        <v>v.KPI.Inv.DoS.Target.Formula</v>
      </c>
      <c r="G179" s="24" t="s">
        <v>78</v>
      </c>
      <c r="H179" s="22" t="str">
        <f t="shared" si="9"/>
        <v>'='&amp;chr(39)&amp;'sum([dos.Target DOS])'&amp;chr(39)&amp;''</v>
      </c>
      <c r="I179" s="22"/>
      <c r="J179" s="22"/>
      <c r="K179" s="43">
        <v>1</v>
      </c>
      <c r="L179" s="43">
        <v>0</v>
      </c>
      <c r="M179" s="43">
        <v>0</v>
      </c>
      <c r="N179" s="43">
        <v>0</v>
      </c>
      <c r="O179" s="43">
        <v>0</v>
      </c>
    </row>
    <row r="180" spans="1:15" customFormat="1" hidden="1" x14ac:dyDescent="0.25">
      <c r="A180" s="49" t="s">
        <v>12</v>
      </c>
      <c r="B180" s="53" t="s">
        <v>7</v>
      </c>
      <c r="C180" s="53" t="s">
        <v>21</v>
      </c>
      <c r="D180" s="22" t="s">
        <v>65</v>
      </c>
      <c r="E180" s="22" t="s">
        <v>318</v>
      </c>
      <c r="F180" s="23" t="str">
        <f t="shared" si="10"/>
        <v>v.KPI.Inv.DoS.Target.Formula.Max</v>
      </c>
      <c r="G180" s="24" t="s">
        <v>319</v>
      </c>
      <c r="H180" s="22" t="str">
        <f t="shared" si="9"/>
        <v>'='&amp;chr(39)&amp;'max([dos.Target DOS])'&amp;chr(39)&amp;''</v>
      </c>
      <c r="I180" s="22"/>
      <c r="J180" s="22"/>
      <c r="K180" s="6">
        <v>1</v>
      </c>
      <c r="L180" s="6">
        <v>0</v>
      </c>
      <c r="M180" s="6">
        <v>0</v>
      </c>
      <c r="N180" s="6">
        <v>0</v>
      </c>
      <c r="O180" s="6">
        <v>0</v>
      </c>
    </row>
    <row r="181" spans="1:15" customFormat="1" hidden="1" x14ac:dyDescent="0.25">
      <c r="A181" s="54" t="s">
        <v>12</v>
      </c>
      <c r="B181" s="54" t="s">
        <v>7</v>
      </c>
      <c r="C181" s="54" t="s">
        <v>21</v>
      </c>
      <c r="D181" s="58" t="s">
        <v>63</v>
      </c>
      <c r="E181" s="58" t="s">
        <v>66</v>
      </c>
      <c r="F181" s="59" t="str">
        <f t="shared" si="10"/>
        <v>v.KPI.Inv.DoS.Target.Trends</v>
      </c>
      <c r="G181" s="60" t="s">
        <v>72</v>
      </c>
      <c r="H181" s="58" t="str">
        <f t="shared" si="9"/>
        <v>'='&amp;chr(39)&amp;'sum({'&amp;chr(36)&amp;'&lt;'&amp;chr(39)&amp;'&amp;v.Calendar.Inv.Trends.Selected&amp;'&amp;chr(39)&amp;'&gt;} [dos.Target DOS])'&amp;chr(39)&amp;''</v>
      </c>
      <c r="I181" s="58"/>
      <c r="J181" s="58"/>
      <c r="K181" s="6">
        <v>1</v>
      </c>
      <c r="L181" s="6">
        <v>0</v>
      </c>
      <c r="M181" s="6">
        <v>0</v>
      </c>
      <c r="N181" s="6">
        <v>0</v>
      </c>
      <c r="O181" s="6">
        <v>0</v>
      </c>
    </row>
    <row r="182" spans="1:15" customFormat="1" hidden="1" x14ac:dyDescent="0.25">
      <c r="A182" s="54" t="s">
        <v>12</v>
      </c>
      <c r="B182" s="54" t="s">
        <v>7</v>
      </c>
      <c r="C182" s="54" t="s">
        <v>21</v>
      </c>
      <c r="D182" s="58" t="s">
        <v>63</v>
      </c>
      <c r="E182" s="58" t="s">
        <v>59</v>
      </c>
      <c r="F182" s="59" t="str">
        <f t="shared" si="10"/>
        <v>v.KPI.Inv.DoS.Trends</v>
      </c>
      <c r="G182" s="60" t="s">
        <v>71</v>
      </c>
      <c r="H182" s="22" t="str">
        <f t="shared" si="9"/>
        <v>'='&amp;chr(39)&amp;'sum({'&amp;chr(36)&amp;'&lt;'&amp;chr(39)&amp;'&amp;v.Calendar.Inv.Trends.Selected&amp;'&amp;chr(39)&amp;'&gt;} [DoS Inv])'&amp;chr(39)&amp;''</v>
      </c>
      <c r="I182" s="58"/>
      <c r="J182" s="58"/>
      <c r="K182" s="6">
        <v>1</v>
      </c>
      <c r="L182" s="6">
        <v>0</v>
      </c>
      <c r="M182" s="6">
        <v>0</v>
      </c>
      <c r="N182" s="6">
        <v>0</v>
      </c>
      <c r="O182" s="6">
        <v>0</v>
      </c>
    </row>
    <row r="183" spans="1:15" s="42" customFormat="1" hidden="1" x14ac:dyDescent="0.25">
      <c r="A183" s="49" t="s">
        <v>12</v>
      </c>
      <c r="B183" s="67" t="s">
        <v>7</v>
      </c>
      <c r="C183" s="54" t="s">
        <v>21</v>
      </c>
      <c r="D183" s="43" t="s">
        <v>145</v>
      </c>
      <c r="E183" s="43" t="s">
        <v>50</v>
      </c>
      <c r="F183" s="7" t="str">
        <f t="shared" si="10"/>
        <v>v.KPI.Inv.DoS.Units.Affiliates.Formula</v>
      </c>
      <c r="G183" s="44" t="s">
        <v>148</v>
      </c>
      <c r="H183" s="43" t="str">
        <f t="shared" si="9"/>
        <v>'='&amp;chr(39)&amp;'sum({'&amp;chr(36)&amp;'&lt;SOURCE_ID={14}&gt;} [DoS Inv Qty])'&amp;chr(39)&amp;''</v>
      </c>
      <c r="I183" s="43"/>
      <c r="J183" s="43"/>
      <c r="K183" s="43">
        <v>0</v>
      </c>
      <c r="L183" s="43">
        <v>0</v>
      </c>
      <c r="M183" s="43">
        <v>1</v>
      </c>
      <c r="N183" s="43">
        <v>0</v>
      </c>
      <c r="O183" s="43">
        <v>0</v>
      </c>
    </row>
    <row r="184" spans="1:15" s="42" customFormat="1" hidden="1" x14ac:dyDescent="0.25">
      <c r="A184" s="49" t="s">
        <v>12</v>
      </c>
      <c r="B184" s="67" t="s">
        <v>7</v>
      </c>
      <c r="C184" s="54" t="s">
        <v>21</v>
      </c>
      <c r="D184" s="43" t="s">
        <v>145</v>
      </c>
      <c r="E184" s="43" t="s">
        <v>146</v>
      </c>
      <c r="F184" s="7" t="str">
        <f t="shared" si="10"/>
        <v>v.KPI.Inv.DoS.Units.Agg.Formula</v>
      </c>
      <c r="G184" s="44" t="s">
        <v>149</v>
      </c>
      <c r="H184" s="58" t="str">
        <f t="shared" si="9"/>
        <v>'='&amp;chr(39)&amp;'sum([DoS Inv Qty Global])'&amp;chr(39)&amp;''</v>
      </c>
      <c r="I184" s="43"/>
      <c r="J184" s="43"/>
      <c r="K184" s="43">
        <v>0</v>
      </c>
      <c r="L184" s="43">
        <v>0</v>
      </c>
      <c r="M184" s="43">
        <v>1</v>
      </c>
      <c r="N184" s="43">
        <v>0</v>
      </c>
      <c r="O184" s="43">
        <v>0</v>
      </c>
    </row>
    <row r="185" spans="1:15" customFormat="1" hidden="1" x14ac:dyDescent="0.25">
      <c r="A185" s="49" t="s">
        <v>12</v>
      </c>
      <c r="B185" s="52" t="s">
        <v>7</v>
      </c>
      <c r="C185" s="54" t="s">
        <v>21</v>
      </c>
      <c r="D185" s="6" t="s">
        <v>453</v>
      </c>
      <c r="E185" s="6" t="s">
        <v>46</v>
      </c>
      <c r="F185" s="7" t="str">
        <f t="shared" si="10"/>
        <v>v.KPI.Inv.DoS.Units.FG.Formula</v>
      </c>
      <c r="G185" s="44" t="s">
        <v>454</v>
      </c>
      <c r="H185" s="43" t="str">
        <f t="shared" si="9"/>
        <v>'='&amp;chr(39)&amp;'sum({'&amp;chr(36)&amp;'&lt;[m.Global Material Type]={FG}&gt;} [DoS Inv Qty])'&amp;chr(39)&amp;''</v>
      </c>
      <c r="I185" s="43"/>
      <c r="J185" s="43"/>
      <c r="K185" s="6">
        <v>0</v>
      </c>
      <c r="L185" s="6">
        <v>0</v>
      </c>
      <c r="M185" s="6">
        <v>1</v>
      </c>
      <c r="N185" s="6">
        <v>0</v>
      </c>
      <c r="O185" s="6">
        <v>0</v>
      </c>
    </row>
    <row r="186" spans="1:15" s="42" customFormat="1" hidden="1" x14ac:dyDescent="0.25">
      <c r="A186" s="49" t="s">
        <v>12</v>
      </c>
      <c r="B186" s="52" t="s">
        <v>7</v>
      </c>
      <c r="C186" s="54" t="s">
        <v>21</v>
      </c>
      <c r="D186" s="43" t="s">
        <v>145</v>
      </c>
      <c r="E186" s="43" t="s">
        <v>46</v>
      </c>
      <c r="F186" s="7" t="str">
        <f t="shared" si="10"/>
        <v>v.KPI.Inv.DoS.Units.Formula</v>
      </c>
      <c r="G186" s="44" t="s">
        <v>150</v>
      </c>
      <c r="H186" s="43" t="str">
        <f t="shared" si="9"/>
        <v>'='&amp;chr(39)&amp;'sum([DoS Inv Qty])'&amp;chr(39)&amp;''</v>
      </c>
      <c r="I186" s="43"/>
      <c r="J186" s="43"/>
      <c r="K186" s="43">
        <v>0</v>
      </c>
      <c r="L186" s="43">
        <v>0</v>
      </c>
      <c r="M186" s="43">
        <v>1</v>
      </c>
      <c r="N186" s="43">
        <v>0</v>
      </c>
      <c r="O186" s="43">
        <v>0</v>
      </c>
    </row>
    <row r="187" spans="1:15" s="42" customFormat="1" hidden="1" x14ac:dyDescent="0.25">
      <c r="A187" s="49" t="s">
        <v>12</v>
      </c>
      <c r="B187" s="52" t="s">
        <v>7</v>
      </c>
      <c r="C187" s="54" t="s">
        <v>21</v>
      </c>
      <c r="D187" s="43" t="s">
        <v>145</v>
      </c>
      <c r="E187" s="43" t="s">
        <v>147</v>
      </c>
      <c r="F187" s="7" t="str">
        <f t="shared" si="10"/>
        <v>v.KPI.Inv.DoS.Units.Plants.Formula</v>
      </c>
      <c r="G187" s="44" t="s">
        <v>151</v>
      </c>
      <c r="H187" s="43" t="str">
        <f t="shared" si="9"/>
        <v>'='&amp;chr(39)&amp;'sum({'&amp;chr(36)&amp;'&lt;SOURCE_ID={15}&gt;} [DoS Inv Qty])'&amp;chr(39)&amp;''</v>
      </c>
      <c r="I187" s="43"/>
      <c r="J187" s="43"/>
      <c r="K187" s="43">
        <v>0</v>
      </c>
      <c r="L187" s="43">
        <v>0</v>
      </c>
      <c r="M187" s="43">
        <v>1</v>
      </c>
      <c r="N187" s="43">
        <v>0</v>
      </c>
      <c r="O187" s="43">
        <v>0</v>
      </c>
    </row>
    <row r="188" spans="1:15" s="42" customFormat="1" hidden="1" x14ac:dyDescent="0.25">
      <c r="A188" s="54" t="s">
        <v>12</v>
      </c>
      <c r="B188" s="54" t="s">
        <v>7</v>
      </c>
      <c r="C188" s="54" t="s">
        <v>21</v>
      </c>
      <c r="D188" s="43" t="s">
        <v>63</v>
      </c>
      <c r="E188" s="43" t="s">
        <v>96</v>
      </c>
      <c r="F188" s="7" t="str">
        <f t="shared" si="10"/>
        <v>v.KPI.Inv.DoS.Within.Target</v>
      </c>
      <c r="G188" s="44" t="s">
        <v>301</v>
      </c>
      <c r="H188" s="22" t="str">
        <f t="shared" si="9"/>
        <v>'='&amp;chr(39)&amp;'sum([DoS Target Within])/sum([DoS Target Counter])'&amp;chr(39)&amp;''</v>
      </c>
      <c r="I188" s="43"/>
      <c r="J188" s="43"/>
      <c r="K188" s="43">
        <v>1</v>
      </c>
      <c r="L188" s="43">
        <v>0</v>
      </c>
      <c r="M188" s="43">
        <v>0</v>
      </c>
      <c r="N188" s="43">
        <v>0</v>
      </c>
      <c r="O188" s="43">
        <v>0</v>
      </c>
    </row>
    <row r="189" spans="1:15" customFormat="1" hidden="1" x14ac:dyDescent="0.25">
      <c r="A189" s="54" t="s">
        <v>12</v>
      </c>
      <c r="B189" s="54" t="s">
        <v>7</v>
      </c>
      <c r="C189" s="58" t="s">
        <v>21</v>
      </c>
      <c r="D189" s="6" t="s">
        <v>63</v>
      </c>
      <c r="E189" s="6" t="s">
        <v>96</v>
      </c>
      <c r="F189" s="47" t="str">
        <f t="shared" si="10"/>
        <v>v.KPI.Inv.DoS.Within.Target</v>
      </c>
      <c r="G189" s="44" t="s">
        <v>725</v>
      </c>
      <c r="H189" s="22" t="str">
        <f t="shared" si="9"/>
        <v>'='&amp;chr(39)&amp;'sum({'&amp;chr(36)&amp;'} [DoSinv.Target_Within])/sum({'&amp;chr(36)&amp;'} [DoSinv.Target_Counter])'&amp;chr(39)&amp;''</v>
      </c>
      <c r="I189" s="43"/>
      <c r="J189" s="43"/>
      <c r="K189" s="6">
        <v>1</v>
      </c>
      <c r="L189" s="6">
        <v>0</v>
      </c>
      <c r="M189" s="6">
        <v>0</v>
      </c>
      <c r="N189" s="6">
        <v>0</v>
      </c>
      <c r="O189" s="6">
        <v>0</v>
      </c>
    </row>
    <row r="190" spans="1:15" customFormat="1" hidden="1" x14ac:dyDescent="0.25">
      <c r="A190" s="54" t="s">
        <v>12</v>
      </c>
      <c r="B190" s="54" t="s">
        <v>7</v>
      </c>
      <c r="C190" s="54" t="s">
        <v>21</v>
      </c>
      <c r="D190" s="6" t="s">
        <v>63</v>
      </c>
      <c r="E190" s="6" t="s">
        <v>113</v>
      </c>
      <c r="F190" s="7" t="str">
        <f t="shared" si="10"/>
        <v>v.KPI.Inv.DoS.Within.Target.Trends</v>
      </c>
      <c r="G190" s="44" t="s">
        <v>303</v>
      </c>
      <c r="H190" s="22" t="str">
        <f t="shared" si="9"/>
        <v>'='&amp;chr(39)&amp;'sum({'&amp;chr(36)&amp;'&lt;'&amp;chr(39)&amp;'&amp;v.Calendar.Inv.Trends.Selected&amp;'&amp;chr(39)&amp;'&gt;} [DoS Target Within])/sum({'&amp;chr(36)&amp;'&lt;'&amp;chr(39)&amp;'&amp;v.Calendar.Inv.Trends.Selected&amp;'&amp;chr(39)&amp;'&gt;} [DoS Target Counter])'&amp;chr(39)&amp;''</v>
      </c>
      <c r="I190" s="43"/>
      <c r="J190" s="43"/>
      <c r="K190" s="43">
        <v>1</v>
      </c>
      <c r="L190" s="43">
        <v>0</v>
      </c>
      <c r="M190" s="43">
        <v>0</v>
      </c>
      <c r="N190" s="43">
        <v>0</v>
      </c>
      <c r="O190" s="43">
        <v>0</v>
      </c>
    </row>
    <row r="191" spans="1:15" customFormat="1" hidden="1" x14ac:dyDescent="0.25">
      <c r="A191" s="54" t="s">
        <v>12</v>
      </c>
      <c r="B191" s="54" t="s">
        <v>7</v>
      </c>
      <c r="C191" s="43" t="s">
        <v>21</v>
      </c>
      <c r="D191" s="6" t="s">
        <v>63</v>
      </c>
      <c r="E191" s="6" t="s">
        <v>660</v>
      </c>
      <c r="F191" s="47" t="str">
        <f t="shared" si="10"/>
        <v>v.KPI.Inv.DoS.Within.Target.Trends.New</v>
      </c>
      <c r="G191" s="44" t="s">
        <v>665</v>
      </c>
      <c r="H191" s="22" t="str">
        <f t="shared" si="9"/>
        <v>'='&amp;chr(39)&amp;'sum({'&amp;chr(36)&amp;'&lt;'&amp;chr(39)&amp;'&amp;v.Calendar.Inv.Trends.Selected&amp;'&amp;chr(39)&amp;'&gt;} [DoSinv.Target_Within])/sum({'&amp;chr(36)&amp;'&lt;'&amp;chr(39)&amp;'&amp;v.Calendar.Inv.Trends.Selected&amp;'&amp;chr(39)&amp;'&gt;} [DoSinv.Target_Counter])'&amp;chr(39)&amp;''</v>
      </c>
      <c r="I191" s="43"/>
      <c r="J191" s="43"/>
      <c r="K191" s="43">
        <v>1</v>
      </c>
      <c r="L191" s="43">
        <v>0</v>
      </c>
      <c r="M191" s="43">
        <v>0</v>
      </c>
      <c r="N191" s="43">
        <v>0</v>
      </c>
      <c r="O191" s="43">
        <v>0</v>
      </c>
    </row>
    <row r="192" spans="1:15" s="42" customFormat="1" hidden="1" x14ac:dyDescent="0.25">
      <c r="A192" s="54" t="s">
        <v>12</v>
      </c>
      <c r="B192" s="54" t="s">
        <v>7</v>
      </c>
      <c r="C192" s="54" t="s">
        <v>21</v>
      </c>
      <c r="D192" s="43" t="s">
        <v>670</v>
      </c>
      <c r="E192" s="43" t="s">
        <v>46</v>
      </c>
      <c r="F192" s="7" t="str">
        <f t="shared" si="10"/>
        <v>v.KPI.Inv.DoSinv.Formula</v>
      </c>
      <c r="G192" s="44" t="s">
        <v>707</v>
      </c>
      <c r="H192" s="22" t="str">
        <f t="shared" si="9"/>
        <v>'='&amp;chr(39)&amp;'only({'&amp;chr(36)&amp;'} [DoSinv.Current DOS])'&amp;chr(39)&amp;''</v>
      </c>
      <c r="I192" s="43"/>
      <c r="J192" s="43"/>
      <c r="K192" s="43">
        <v>1</v>
      </c>
      <c r="L192" s="43">
        <v>0</v>
      </c>
      <c r="M192" s="43">
        <v>0</v>
      </c>
      <c r="N192" s="43">
        <v>0</v>
      </c>
      <c r="O192" s="43">
        <v>0</v>
      </c>
    </row>
    <row r="193" spans="1:15" customFormat="1" ht="30" hidden="1" x14ac:dyDescent="0.25">
      <c r="A193" s="54" t="s">
        <v>12</v>
      </c>
      <c r="B193" s="54" t="s">
        <v>7</v>
      </c>
      <c r="C193" s="54" t="s">
        <v>21</v>
      </c>
      <c r="D193" s="6" t="s">
        <v>670</v>
      </c>
      <c r="E193" s="6" t="s">
        <v>685</v>
      </c>
      <c r="F193" s="59" t="str">
        <f t="shared" si="10"/>
        <v>v.KPI.Inv.DoSinv.Formula.SS</v>
      </c>
      <c r="G193" s="30" t="s">
        <v>735</v>
      </c>
      <c r="H193" s="22" t="str">
        <f t="shared" si="9"/>
        <v>'='&amp;chr(39)&amp;'if(SubStringCount(GetFieldSelections(%HIDE_DIMENSION_LABEL,'&amp;chr(39)&amp;'&amp;chr(39)&amp;'&amp;chr(39)&amp;'/'&amp;chr(39)&amp;'&amp;chr(39)&amp;'&amp;chr(39)&amp;'),'&amp;chr(39)&amp;'&amp;chr(39)&amp;'&amp;chr(39)&amp;'Material|Global ID'&amp;chr(39)&amp;'&amp;chr(39)&amp;'&amp;chr(39)&amp;')&gt;0, only({'&amp;chr(36)&amp;'} [DoSinv.Current DOS]), null())'&amp;chr(39)&amp;''</v>
      </c>
      <c r="I193" s="43"/>
      <c r="J193" s="43"/>
      <c r="K193" s="43">
        <v>1</v>
      </c>
      <c r="L193" s="43">
        <v>0</v>
      </c>
      <c r="M193" s="43">
        <v>0</v>
      </c>
      <c r="N193" s="43">
        <v>0</v>
      </c>
      <c r="O193" s="43">
        <v>0</v>
      </c>
    </row>
    <row r="194" spans="1:15" s="42" customFormat="1" hidden="1" x14ac:dyDescent="0.25">
      <c r="A194" s="54" t="s">
        <v>12</v>
      </c>
      <c r="B194" s="54" t="s">
        <v>7</v>
      </c>
      <c r="C194" s="54" t="s">
        <v>21</v>
      </c>
      <c r="D194" s="43" t="s">
        <v>670</v>
      </c>
      <c r="E194" s="43" t="s">
        <v>705</v>
      </c>
      <c r="F194" s="7" t="str">
        <f t="shared" si="10"/>
        <v>v.KPI.Inv.DoSinv.Formula.Test</v>
      </c>
      <c r="G194" s="44" t="s">
        <v>706</v>
      </c>
      <c r="H194" s="22" t="str">
        <f t="shared" ref="H194:H225" si="11">"'"&amp;SUBSTITUTE(SUBSTITUTE(G194,"'","'&amp;chr(39)&amp;'"),"$","'&amp;chr(36)&amp;'")&amp;"'"</f>
        <v>'='&amp;chr(39)&amp;'sum({'&amp;chr(36)&amp;'&lt;%HIDE_DIMENSION_LABEL='&amp;chr(39)&amp;'&amp;chr(39)&amp;'&amp;chr(39)&amp;'Material|Global ID'&amp;chr(39)&amp;'&amp;chr(39)&amp;'&amp;chr(39)&amp;'&gt;} [DoSinv.Current DOS])'&amp;chr(39)&amp;''</v>
      </c>
      <c r="I194" s="43"/>
      <c r="J194" s="43"/>
      <c r="K194" s="43">
        <v>1</v>
      </c>
      <c r="L194" s="43">
        <v>0</v>
      </c>
      <c r="M194" s="43">
        <v>0</v>
      </c>
      <c r="N194" s="43">
        <v>0</v>
      </c>
      <c r="O194" s="43">
        <v>0</v>
      </c>
    </row>
    <row r="195" spans="1:15" s="42" customFormat="1" hidden="1" x14ac:dyDescent="0.25">
      <c r="A195" s="54" t="s">
        <v>12</v>
      </c>
      <c r="B195" s="54" t="s">
        <v>7</v>
      </c>
      <c r="C195" s="58" t="s">
        <v>21</v>
      </c>
      <c r="D195" s="43" t="s">
        <v>670</v>
      </c>
      <c r="E195" s="43" t="s">
        <v>69</v>
      </c>
      <c r="F195" s="7" t="str">
        <f t="shared" si="10"/>
        <v>v.KPI.Inv.DoSinv.Max.Ext.Trends</v>
      </c>
      <c r="G195" s="60" t="s">
        <v>708</v>
      </c>
      <c r="H195" s="58" t="str">
        <f t="shared" si="11"/>
        <v>'='&amp;chr(39)&amp;'only({'&amp;chr(36)&amp;'&lt;'&amp;chr(39)&amp;'&amp;v.Calendar.Inv.Trends.Selected&amp;'&amp;chr(39)&amp;'&gt;} [DoSinv.MAX_EXT])'&amp;chr(39)&amp;''</v>
      </c>
      <c r="I195" s="43"/>
      <c r="J195" s="43"/>
      <c r="K195" s="43">
        <v>1</v>
      </c>
      <c r="L195" s="43">
        <v>0</v>
      </c>
      <c r="M195" s="43">
        <v>0</v>
      </c>
      <c r="N195" s="43">
        <v>0</v>
      </c>
      <c r="O195" s="43">
        <v>0</v>
      </c>
    </row>
    <row r="196" spans="1:15" customFormat="1" hidden="1" x14ac:dyDescent="0.25">
      <c r="A196" s="54" t="s">
        <v>12</v>
      </c>
      <c r="B196" s="54" t="s">
        <v>7</v>
      </c>
      <c r="C196" s="58" t="s">
        <v>21</v>
      </c>
      <c r="D196" s="6" t="s">
        <v>670</v>
      </c>
      <c r="E196" s="6" t="s">
        <v>675</v>
      </c>
      <c r="F196" s="7" t="str">
        <f t="shared" si="10"/>
        <v>v.KPI.Inv.DoSinv.Max.Formula</v>
      </c>
      <c r="G196" s="44" t="s">
        <v>709</v>
      </c>
      <c r="H196" s="58" t="str">
        <f t="shared" si="11"/>
        <v>'='&amp;chr(39)&amp;'only({'&amp;chr(36)&amp;'}[DoSinv.Max])'&amp;chr(39)&amp;''</v>
      </c>
      <c r="I196" s="43"/>
      <c r="J196" s="43"/>
      <c r="K196" s="6">
        <v>1</v>
      </c>
      <c r="L196" s="6">
        <v>0</v>
      </c>
      <c r="M196" s="6">
        <v>0</v>
      </c>
      <c r="N196" s="6">
        <v>0</v>
      </c>
      <c r="O196" s="6">
        <v>0</v>
      </c>
    </row>
    <row r="197" spans="1:15" customFormat="1" ht="30" hidden="1" x14ac:dyDescent="0.25">
      <c r="A197" s="54" t="s">
        <v>12</v>
      </c>
      <c r="B197" s="54" t="s">
        <v>7</v>
      </c>
      <c r="C197" s="43" t="s">
        <v>21</v>
      </c>
      <c r="D197" s="6" t="s">
        <v>670</v>
      </c>
      <c r="E197" s="6" t="s">
        <v>689</v>
      </c>
      <c r="F197" s="7" t="str">
        <f t="shared" ref="F197:F214" si="12">CONCATENATE(A197,".",B197,".",C197,".",D197,".",E197)</f>
        <v>v.KPI.Inv.DoSinv.Max.Formula.SS</v>
      </c>
      <c r="G197" s="30" t="s">
        <v>734</v>
      </c>
      <c r="H197" s="43" t="str">
        <f t="shared" si="11"/>
        <v>'='&amp;chr(39)&amp;'if(SubStringCount(GetFieldSelections(%HIDE_DIMENSION_LABEL,'&amp;chr(39)&amp;'&amp;chr(39)&amp;'&amp;chr(39)&amp;'/'&amp;chr(39)&amp;'&amp;chr(39)&amp;'&amp;chr(39)&amp;'),'&amp;chr(39)&amp;'&amp;chr(39)&amp;'&amp;chr(39)&amp;'Material|Global ID'&amp;chr(39)&amp;'&amp;chr(39)&amp;'&amp;chr(39)&amp;')&gt;0, only({'&amp;chr(36)&amp;'} [DoSinv.Max]), null())'&amp;chr(39)&amp;''</v>
      </c>
      <c r="I197" s="43"/>
      <c r="J197" s="43"/>
      <c r="K197" s="6">
        <v>1</v>
      </c>
      <c r="L197" s="6">
        <v>0</v>
      </c>
      <c r="M197" s="6">
        <v>0</v>
      </c>
      <c r="N197" s="6">
        <v>0</v>
      </c>
      <c r="O197" s="6">
        <v>0</v>
      </c>
    </row>
    <row r="198" spans="1:15" s="42" customFormat="1" hidden="1" x14ac:dyDescent="0.25">
      <c r="A198" s="54" t="s">
        <v>12</v>
      </c>
      <c r="B198" s="54" t="s">
        <v>7</v>
      </c>
      <c r="C198" s="43" t="s">
        <v>21</v>
      </c>
      <c r="D198" s="43" t="s">
        <v>670</v>
      </c>
      <c r="E198" s="43" t="s">
        <v>68</v>
      </c>
      <c r="F198" s="7" t="str">
        <f t="shared" si="12"/>
        <v>v.KPI.Inv.DoSinv.Max.Trends</v>
      </c>
      <c r="G198" s="44" t="s">
        <v>710</v>
      </c>
      <c r="H198" s="43" t="str">
        <f t="shared" si="11"/>
        <v>'='&amp;chr(39)&amp;'only({'&amp;chr(36)&amp;'&lt;'&amp;chr(39)&amp;'&amp;v.Calendar.Inv.Trends.Selected&amp;'&amp;chr(39)&amp;'&gt;} [DoSinv.Max])'&amp;chr(39)&amp;''</v>
      </c>
      <c r="I198" s="43"/>
      <c r="J198" s="43"/>
      <c r="K198" s="43">
        <v>1</v>
      </c>
      <c r="L198" s="43">
        <v>0</v>
      </c>
      <c r="M198" s="43">
        <v>0</v>
      </c>
      <c r="N198" s="43">
        <v>0</v>
      </c>
      <c r="O198" s="43">
        <v>0</v>
      </c>
    </row>
    <row r="199" spans="1:15" customFormat="1" hidden="1" x14ac:dyDescent="0.25">
      <c r="A199" s="54" t="s">
        <v>12</v>
      </c>
      <c r="B199" s="54" t="s">
        <v>7</v>
      </c>
      <c r="C199" s="43" t="s">
        <v>21</v>
      </c>
      <c r="D199" s="6" t="s">
        <v>670</v>
      </c>
      <c r="E199" s="6" t="s">
        <v>70</v>
      </c>
      <c r="F199" s="7" t="str">
        <f t="shared" si="12"/>
        <v>v.KPI.Inv.DoSinv.Min.Ext.Trends</v>
      </c>
      <c r="G199" s="60" t="s">
        <v>711</v>
      </c>
      <c r="H199" s="43" t="str">
        <f t="shared" si="11"/>
        <v>'='&amp;chr(39)&amp;'only({'&amp;chr(36)&amp;'&lt;'&amp;chr(39)&amp;'&amp;v.Calendar.Inv.Trends.Selected&amp;'&amp;chr(39)&amp;'&gt;} [DoSinv.MIN_EXT])'&amp;chr(39)&amp;''</v>
      </c>
      <c r="I199" s="43"/>
      <c r="J199" s="43"/>
      <c r="K199" s="6">
        <v>1</v>
      </c>
      <c r="L199" s="6">
        <v>0</v>
      </c>
      <c r="M199" s="6">
        <v>0</v>
      </c>
      <c r="N199" s="6">
        <v>0</v>
      </c>
      <c r="O199" s="6">
        <v>0</v>
      </c>
    </row>
    <row r="200" spans="1:15" s="43" customFormat="1" hidden="1" x14ac:dyDescent="0.25">
      <c r="A200" s="50" t="s">
        <v>12</v>
      </c>
      <c r="B200" s="50" t="s">
        <v>7</v>
      </c>
      <c r="C200" s="54" t="s">
        <v>21</v>
      </c>
      <c r="D200" s="43" t="s">
        <v>670</v>
      </c>
      <c r="E200" s="43" t="s">
        <v>676</v>
      </c>
      <c r="F200" s="7" t="str">
        <f t="shared" si="12"/>
        <v>v.KPI.Inv.DoSinv.Min.Formula</v>
      </c>
      <c r="G200" s="44" t="s">
        <v>712</v>
      </c>
      <c r="H200" s="43" t="str">
        <f t="shared" si="11"/>
        <v>'='&amp;chr(39)&amp;'only({'&amp;chr(36)&amp;'}[DoSinv.Min])'&amp;chr(39)&amp;''</v>
      </c>
      <c r="K200" s="43">
        <v>1</v>
      </c>
      <c r="L200" s="43">
        <v>0</v>
      </c>
      <c r="M200" s="43">
        <v>0</v>
      </c>
      <c r="N200" s="43">
        <v>0</v>
      </c>
      <c r="O200" s="43">
        <v>0</v>
      </c>
    </row>
    <row r="201" spans="1:15" s="43" customFormat="1" ht="30" hidden="1" x14ac:dyDescent="0.25">
      <c r="A201" s="50" t="s">
        <v>12</v>
      </c>
      <c r="B201" s="50" t="s">
        <v>7</v>
      </c>
      <c r="C201" s="54" t="s">
        <v>21</v>
      </c>
      <c r="D201" s="43" t="s">
        <v>670</v>
      </c>
      <c r="E201" s="43" t="s">
        <v>688</v>
      </c>
      <c r="F201" s="7" t="str">
        <f t="shared" si="12"/>
        <v>v.KPI.Inv.DoSinv.Min.Formula.SS</v>
      </c>
      <c r="G201" s="30" t="s">
        <v>732</v>
      </c>
      <c r="H201" s="43" t="str">
        <f t="shared" si="11"/>
        <v>'='&amp;chr(39)&amp;'if(SubStringCount(GetFieldSelections(%HIDE_DIMENSION_LABEL,'&amp;chr(39)&amp;'&amp;chr(39)&amp;'&amp;chr(39)&amp;'/'&amp;chr(39)&amp;'&amp;chr(39)&amp;'&amp;chr(39)&amp;'),'&amp;chr(39)&amp;'&amp;chr(39)&amp;'&amp;chr(39)&amp;'Material|Global ID'&amp;chr(39)&amp;'&amp;chr(39)&amp;'&amp;chr(39)&amp;')&gt;0, only({'&amp;chr(36)&amp;'} [DoSinv.Min]), null())'&amp;chr(39)&amp;''</v>
      </c>
      <c r="K201" s="43">
        <v>1</v>
      </c>
      <c r="L201" s="43">
        <v>0</v>
      </c>
      <c r="M201" s="43">
        <v>0</v>
      </c>
      <c r="N201" s="43">
        <v>0</v>
      </c>
      <c r="O201" s="43">
        <v>0</v>
      </c>
    </row>
    <row r="202" spans="1:15" s="43" customFormat="1" hidden="1" x14ac:dyDescent="0.25">
      <c r="A202" s="50" t="s">
        <v>12</v>
      </c>
      <c r="B202" s="50" t="s">
        <v>7</v>
      </c>
      <c r="C202" s="54" t="s">
        <v>21</v>
      </c>
      <c r="D202" s="43" t="s">
        <v>670</v>
      </c>
      <c r="E202" s="43" t="s">
        <v>67</v>
      </c>
      <c r="F202" s="7" t="str">
        <f t="shared" si="12"/>
        <v>v.KPI.Inv.DoSinv.Min.Trends</v>
      </c>
      <c r="G202" s="44" t="s">
        <v>713</v>
      </c>
      <c r="H202" s="43" t="str">
        <f t="shared" si="11"/>
        <v>'='&amp;chr(39)&amp;'only({'&amp;chr(36)&amp;'&lt;'&amp;chr(39)&amp;'&amp;v.Calendar.Inv.Trends.Selected&amp;'&amp;chr(39)&amp;'&gt;} [DoSinv.Min])'&amp;chr(39)&amp;''</v>
      </c>
      <c r="K202" s="43">
        <v>1</v>
      </c>
      <c r="L202" s="43">
        <v>0</v>
      </c>
      <c r="M202" s="43">
        <v>0</v>
      </c>
      <c r="N202" s="43">
        <v>0</v>
      </c>
      <c r="O202" s="43">
        <v>0</v>
      </c>
    </row>
    <row r="203" spans="1:15" s="43" customFormat="1" ht="30" hidden="1" x14ac:dyDescent="0.25">
      <c r="A203" s="50" t="s">
        <v>12</v>
      </c>
      <c r="B203" s="50" t="s">
        <v>7</v>
      </c>
      <c r="C203" s="54" t="s">
        <v>21</v>
      </c>
      <c r="D203" s="43" t="s">
        <v>670</v>
      </c>
      <c r="E203" s="43" t="s">
        <v>728</v>
      </c>
      <c r="F203" s="7" t="str">
        <f t="shared" si="12"/>
        <v>v.KPI.Inv.DoSinv.Target.Flag.SS</v>
      </c>
      <c r="G203" s="30" t="s">
        <v>739</v>
      </c>
      <c r="H203" s="43" t="str">
        <f t="shared" si="11"/>
        <v>'='&amp;chr(39)&amp;'if(SubStringCount(GetFieldSelections(%HIDE_DIMENSION_LABEL,'&amp;chr(39)&amp;'&amp;chr(39)&amp;'&amp;chr(39)&amp;'/'&amp;chr(39)&amp;'&amp;chr(39)&amp;'&amp;chr(39)&amp;'),'&amp;chr(39)&amp;'&amp;chr(39)&amp;'&amp;chr(39)&amp;'Material|Global ID'&amp;chr(39)&amp;'&amp;chr(39)&amp;'&amp;chr(39)&amp;')&gt;0, only({'&amp;chr(36)&amp;'} [DoSinv.Target_Flag]), null())'&amp;chr(39)&amp;''</v>
      </c>
      <c r="K203" s="43">
        <v>1</v>
      </c>
      <c r="L203" s="43">
        <v>0</v>
      </c>
      <c r="M203" s="43">
        <v>0</v>
      </c>
      <c r="N203" s="43">
        <v>0</v>
      </c>
      <c r="O203" s="43">
        <v>0</v>
      </c>
    </row>
    <row r="204" spans="1:15" s="43" customFormat="1" hidden="1" x14ac:dyDescent="0.25">
      <c r="A204" s="50" t="s">
        <v>12</v>
      </c>
      <c r="B204" s="50" t="s">
        <v>7</v>
      </c>
      <c r="C204" s="54" t="s">
        <v>21</v>
      </c>
      <c r="D204" s="43" t="s">
        <v>670</v>
      </c>
      <c r="E204" s="43" t="s">
        <v>677</v>
      </c>
      <c r="F204" s="7" t="str">
        <f t="shared" si="12"/>
        <v>v.KPI.Inv.DoSinv.Target.Formula</v>
      </c>
      <c r="G204" s="44" t="s">
        <v>714</v>
      </c>
      <c r="H204" s="43" t="str">
        <f t="shared" si="11"/>
        <v>'='&amp;chr(39)&amp;'only({'&amp;chr(36)&amp;'} [DoSinv.Target DOS])'&amp;chr(39)&amp;''</v>
      </c>
      <c r="K204" s="43">
        <v>1</v>
      </c>
      <c r="L204" s="43">
        <v>0</v>
      </c>
      <c r="M204" s="43">
        <v>0</v>
      </c>
      <c r="N204" s="43">
        <v>0</v>
      </c>
      <c r="O204" s="43">
        <v>0</v>
      </c>
    </row>
    <row r="205" spans="1:15" s="43" customFormat="1" hidden="1" x14ac:dyDescent="0.25">
      <c r="A205" s="50" t="s">
        <v>12</v>
      </c>
      <c r="B205" s="50" t="s">
        <v>7</v>
      </c>
      <c r="C205" s="54" t="s">
        <v>21</v>
      </c>
      <c r="D205" s="43" t="s">
        <v>670</v>
      </c>
      <c r="E205" s="43" t="s">
        <v>684</v>
      </c>
      <c r="F205" s="7" t="str">
        <f t="shared" si="12"/>
        <v>v.KPI.Inv.DoSinv.Target.Formula.Max</v>
      </c>
      <c r="G205" s="60" t="s">
        <v>714</v>
      </c>
      <c r="H205" s="43" t="str">
        <f t="shared" si="11"/>
        <v>'='&amp;chr(39)&amp;'only({'&amp;chr(36)&amp;'} [DoSinv.Target DOS])'&amp;chr(39)&amp;''</v>
      </c>
      <c r="K205" s="43">
        <v>1</v>
      </c>
      <c r="L205" s="43">
        <v>0</v>
      </c>
      <c r="M205" s="43">
        <v>0</v>
      </c>
      <c r="N205" s="43">
        <v>0</v>
      </c>
      <c r="O205" s="43">
        <v>0</v>
      </c>
    </row>
    <row r="206" spans="1:15" s="43" customFormat="1" ht="30" hidden="1" x14ac:dyDescent="0.25">
      <c r="A206" s="50" t="s">
        <v>12</v>
      </c>
      <c r="B206" s="50" t="s">
        <v>7</v>
      </c>
      <c r="C206" s="54" t="s">
        <v>21</v>
      </c>
      <c r="D206" s="43" t="s">
        <v>670</v>
      </c>
      <c r="E206" s="43" t="s">
        <v>687</v>
      </c>
      <c r="F206" s="7" t="str">
        <f t="shared" si="12"/>
        <v>v.KPI.Inv.DoSinv.Target.Formula.SS</v>
      </c>
      <c r="G206" s="30" t="s">
        <v>733</v>
      </c>
      <c r="H206" s="43" t="str">
        <f t="shared" si="11"/>
        <v>'='&amp;chr(39)&amp;'if(SubStringCount(GetFieldSelections(%HIDE_DIMENSION_LABEL,'&amp;chr(39)&amp;'&amp;chr(39)&amp;'&amp;chr(39)&amp;'/'&amp;chr(39)&amp;'&amp;chr(39)&amp;'&amp;chr(39)&amp;'),'&amp;chr(39)&amp;'&amp;chr(39)&amp;'&amp;chr(39)&amp;'Material|Global ID'&amp;chr(39)&amp;'&amp;chr(39)&amp;'&amp;chr(39)&amp;')&gt;0, only({'&amp;chr(36)&amp;'} [DoSinv.Target DOS]), null())'&amp;chr(39)&amp;''</v>
      </c>
      <c r="K206" s="43">
        <v>1</v>
      </c>
      <c r="L206" s="43">
        <v>0</v>
      </c>
      <c r="M206" s="43">
        <v>0</v>
      </c>
      <c r="N206" s="43">
        <v>0</v>
      </c>
      <c r="O206" s="43">
        <v>0</v>
      </c>
    </row>
    <row r="207" spans="1:15" s="43" customFormat="1" hidden="1" x14ac:dyDescent="0.25">
      <c r="A207" s="50" t="s">
        <v>12</v>
      </c>
      <c r="B207" s="50" t="s">
        <v>7</v>
      </c>
      <c r="C207" s="54" t="s">
        <v>21</v>
      </c>
      <c r="D207" s="43" t="s">
        <v>670</v>
      </c>
      <c r="E207" s="43" t="s">
        <v>66</v>
      </c>
      <c r="F207" s="7" t="str">
        <f t="shared" si="12"/>
        <v>v.KPI.Inv.DoSinv.Target.Trends</v>
      </c>
      <c r="G207" s="44" t="s">
        <v>715</v>
      </c>
      <c r="H207" s="43" t="str">
        <f t="shared" si="11"/>
        <v>'='&amp;chr(39)&amp;'only({'&amp;chr(36)&amp;'&lt;'&amp;chr(39)&amp;'&amp;v.Calendar.Inv.Trends.Selected&amp;'&amp;chr(39)&amp;'&gt;} [DoSinv.Target DOS])'&amp;chr(39)&amp;''</v>
      </c>
      <c r="K207" s="43">
        <v>1</v>
      </c>
      <c r="L207" s="43">
        <v>0</v>
      </c>
      <c r="M207" s="43">
        <v>0</v>
      </c>
      <c r="N207" s="43">
        <v>0</v>
      </c>
      <c r="O207" s="43">
        <v>0</v>
      </c>
    </row>
    <row r="208" spans="1:15" s="43" customFormat="1" hidden="1" x14ac:dyDescent="0.25">
      <c r="A208" s="50" t="s">
        <v>12</v>
      </c>
      <c r="B208" s="50" t="s">
        <v>7</v>
      </c>
      <c r="C208" s="54" t="s">
        <v>21</v>
      </c>
      <c r="D208" s="43" t="s">
        <v>670</v>
      </c>
      <c r="E208" s="43" t="s">
        <v>59</v>
      </c>
      <c r="F208" s="7" t="str">
        <f t="shared" si="12"/>
        <v>v.KPI.Inv.DoSinv.Trends</v>
      </c>
      <c r="G208" s="60" t="s">
        <v>716</v>
      </c>
      <c r="H208" s="22" t="str">
        <f t="shared" si="11"/>
        <v>'='&amp;chr(39)&amp;'only({'&amp;chr(36)&amp;'&lt;'&amp;chr(39)&amp;'&amp;v.Calendar.Inv.Trends.Selected&amp;'&amp;chr(39)&amp;'&gt;} [DoSinv.Current DOS])'&amp;chr(39)&amp;''</v>
      </c>
      <c r="K208" s="43">
        <v>1</v>
      </c>
      <c r="L208" s="43">
        <v>0</v>
      </c>
      <c r="M208" s="43">
        <v>0</v>
      </c>
      <c r="N208" s="43">
        <v>0</v>
      </c>
      <c r="O208" s="43">
        <v>0</v>
      </c>
    </row>
    <row r="209" spans="1:15" s="43" customFormat="1" hidden="1" x14ac:dyDescent="0.25">
      <c r="A209" s="48" t="s">
        <v>12</v>
      </c>
      <c r="B209" s="50" t="s">
        <v>7</v>
      </c>
      <c r="C209" s="54" t="s">
        <v>21</v>
      </c>
      <c r="D209" s="43" t="s">
        <v>592</v>
      </c>
      <c r="E209" s="43" t="s">
        <v>593</v>
      </c>
      <c r="F209" s="58" t="str">
        <f t="shared" si="12"/>
        <v>v.KPI.Inv.HomeBrand.v1</v>
      </c>
      <c r="G209" s="44" t="s">
        <v>740</v>
      </c>
      <c r="H209" s="57" t="str">
        <f t="shared" si="11"/>
        <v>'=sum({'&amp;chr(36)&amp;'&lt;SOURCE_ID={22},[m.E2E International Brand]={'&amp;chr(39)&amp;''&amp;chr(36)&amp;'(v.HomeTabBrandRanking1)'&amp;chr(39)&amp;'}&gt;}[Stock Value @ Inventory (USD)])'</v>
      </c>
      <c r="K209" s="43">
        <v>1</v>
      </c>
      <c r="L209" s="43">
        <v>0</v>
      </c>
      <c r="M209" s="43">
        <v>0</v>
      </c>
      <c r="N209" s="43">
        <v>0</v>
      </c>
      <c r="O209" s="43">
        <v>0</v>
      </c>
    </row>
    <row r="210" spans="1:15" customFormat="1" hidden="1" x14ac:dyDescent="0.25">
      <c r="A210" s="57" t="s">
        <v>12</v>
      </c>
      <c r="B210" s="54" t="s">
        <v>7</v>
      </c>
      <c r="C210" s="54" t="s">
        <v>21</v>
      </c>
      <c r="D210" s="6" t="s">
        <v>592</v>
      </c>
      <c r="E210" s="6" t="s">
        <v>594</v>
      </c>
      <c r="F210" s="58" t="str">
        <f t="shared" si="12"/>
        <v>v.KPI.Inv.HomeBrand.v2</v>
      </c>
      <c r="G210" s="44" t="s">
        <v>741</v>
      </c>
      <c r="H210" s="57" t="str">
        <f t="shared" si="11"/>
        <v>'=sum({'&amp;chr(36)&amp;'&lt;SOURCE_ID={22},[m.E2E International Brand]={'&amp;chr(39)&amp;''&amp;chr(36)&amp;'(v.HomeTabBrandRanking2)'&amp;chr(39)&amp;'}&gt;}[Stock Value @ Inventory (USD)])'</v>
      </c>
      <c r="I210" s="43"/>
      <c r="J210" s="43"/>
      <c r="K210" s="6">
        <v>1</v>
      </c>
      <c r="L210" s="6">
        <v>0</v>
      </c>
      <c r="M210" s="6">
        <v>0</v>
      </c>
      <c r="N210" s="6">
        <v>0</v>
      </c>
      <c r="O210" s="6">
        <v>0</v>
      </c>
    </row>
    <row r="211" spans="1:15" customFormat="1" hidden="1" x14ac:dyDescent="0.25">
      <c r="A211" s="55" t="s">
        <v>12</v>
      </c>
      <c r="B211" s="54" t="s">
        <v>7</v>
      </c>
      <c r="C211" s="54" t="s">
        <v>21</v>
      </c>
      <c r="D211" s="6" t="s">
        <v>592</v>
      </c>
      <c r="E211" s="6" t="s">
        <v>595</v>
      </c>
      <c r="F211" s="43" t="str">
        <f t="shared" si="12"/>
        <v>v.KPI.Inv.HomeBrand.v3</v>
      </c>
      <c r="G211" s="44" t="s">
        <v>742</v>
      </c>
      <c r="H211" s="42" t="str">
        <f t="shared" si="11"/>
        <v>'='&amp;chr(39)&amp;'sum({'&amp;chr(36)&amp;'&lt;[Pi.Projection name]={"'&amp;chr(39)&amp;'&amp;v.App.Nav.Filters.Projection.Selected&amp;'&amp;chr(39)&amp;'"},[m.E2E International Brand]={'&amp;chr(39)&amp;'&amp;'&amp;chr(39)&amp;''&amp;chr(36)&amp;'(v.HomeTabBrandRanking1)'&amp;chr(39)&amp;'&amp;'&amp;chr(39)&amp;'}&gt;} Pi.Projection)'&amp;chr(39)&amp;''</v>
      </c>
      <c r="I211" s="43"/>
      <c r="J211" s="43"/>
      <c r="K211" s="6">
        <v>1</v>
      </c>
      <c r="L211" s="6">
        <v>0</v>
      </c>
      <c r="M211" s="6">
        <v>0</v>
      </c>
      <c r="N211" s="6">
        <v>0</v>
      </c>
      <c r="O211" s="6">
        <v>0</v>
      </c>
    </row>
    <row r="212" spans="1:15" customFormat="1" hidden="1" x14ac:dyDescent="0.25">
      <c r="A212" s="55" t="s">
        <v>12</v>
      </c>
      <c r="B212" s="54" t="s">
        <v>7</v>
      </c>
      <c r="C212" s="54" t="s">
        <v>21</v>
      </c>
      <c r="D212" s="6" t="s">
        <v>592</v>
      </c>
      <c r="E212" s="6" t="s">
        <v>596</v>
      </c>
      <c r="F212" s="43" t="str">
        <f t="shared" si="12"/>
        <v>v.KPI.Inv.HomeBrand.v4</v>
      </c>
      <c r="G212" s="44" t="s">
        <v>743</v>
      </c>
      <c r="H212" s="42" t="str">
        <f t="shared" si="11"/>
        <v>'='&amp;chr(39)&amp;'sum({'&amp;chr(36)&amp;'&lt;[Pi.Projection name]={"'&amp;chr(39)&amp;'&amp;v.App.Nav.Filters.Projection.Selected&amp;'&amp;chr(39)&amp;'"},[m.E2E International Brand]={'&amp;chr(39)&amp;'&amp;'&amp;chr(39)&amp;''&amp;chr(36)&amp;'(v.HomeTabBrandRanking2)'&amp;chr(39)&amp;'&amp;'&amp;chr(39)&amp;'}&gt;} Pi.Projection)'&amp;chr(39)&amp;''</v>
      </c>
      <c r="I212" s="43"/>
      <c r="J212" s="43"/>
      <c r="K212" s="6">
        <v>1</v>
      </c>
      <c r="L212" s="6">
        <v>0</v>
      </c>
      <c r="M212" s="6">
        <v>0</v>
      </c>
      <c r="N212" s="6">
        <v>0</v>
      </c>
      <c r="O212" s="6">
        <v>0</v>
      </c>
    </row>
    <row r="213" spans="1:15" customFormat="1" hidden="1" x14ac:dyDescent="0.25">
      <c r="A213" s="55" t="s">
        <v>12</v>
      </c>
      <c r="B213" s="54" t="s">
        <v>7</v>
      </c>
      <c r="C213" s="58" t="s">
        <v>21</v>
      </c>
      <c r="D213" s="6" t="s">
        <v>592</v>
      </c>
      <c r="E213" s="6" t="s">
        <v>597</v>
      </c>
      <c r="F213" s="43" t="str">
        <f t="shared" si="12"/>
        <v>v.KPI.Inv.HomeBrand.v5</v>
      </c>
      <c r="G213" s="44" t="s">
        <v>744</v>
      </c>
      <c r="H213" s="42" t="str">
        <f t="shared" si="11"/>
        <v>'=sum({'&amp;chr(36)&amp;'&lt;SOURCE_ID={19},[m.E2E International Brand]={'&amp;chr(39)&amp;''&amp;chr(36)&amp;'(v.HomeTabBrandRanking1)'&amp;chr(39)&amp;'}&gt;} Ti.Target)'</v>
      </c>
      <c r="I213" s="43"/>
      <c r="J213" s="43"/>
      <c r="K213" s="6">
        <v>1</v>
      </c>
      <c r="L213" s="6">
        <v>0</v>
      </c>
      <c r="M213" s="6">
        <v>0</v>
      </c>
      <c r="N213" s="6">
        <v>0</v>
      </c>
      <c r="O213" s="6">
        <v>0</v>
      </c>
    </row>
    <row r="214" spans="1:15" customFormat="1" hidden="1" x14ac:dyDescent="0.25">
      <c r="A214" s="55" t="s">
        <v>12</v>
      </c>
      <c r="B214" s="54" t="s">
        <v>7</v>
      </c>
      <c r="C214" s="54" t="s">
        <v>21</v>
      </c>
      <c r="D214" s="6" t="s">
        <v>592</v>
      </c>
      <c r="E214" s="6" t="s">
        <v>598</v>
      </c>
      <c r="F214" s="43" t="str">
        <f t="shared" si="12"/>
        <v>v.KPI.Inv.HomeBrand.v6</v>
      </c>
      <c r="G214" s="44" t="s">
        <v>745</v>
      </c>
      <c r="H214" s="42" t="str">
        <f t="shared" si="11"/>
        <v>'=sum({'&amp;chr(36)&amp;'&lt;SOURCE_ID={19},[m.E2E International Brand]={'&amp;chr(39)&amp;''&amp;chr(36)&amp;'(v.HomeTabBrandRanking2)'&amp;chr(39)&amp;'}&gt;} Ti.Target)'</v>
      </c>
      <c r="I214" s="43"/>
      <c r="J214" s="43"/>
      <c r="K214" s="6">
        <v>1</v>
      </c>
      <c r="L214" s="6">
        <v>0</v>
      </c>
      <c r="M214" s="6">
        <v>0</v>
      </c>
      <c r="N214" s="6">
        <v>0</v>
      </c>
      <c r="O214" s="6">
        <v>0</v>
      </c>
    </row>
    <row r="215" spans="1:15" customFormat="1" hidden="1" x14ac:dyDescent="0.25">
      <c r="A215" s="58" t="s">
        <v>12</v>
      </c>
      <c r="B215" s="58" t="s">
        <v>7</v>
      </c>
      <c r="C215" s="6" t="s">
        <v>21</v>
      </c>
      <c r="D215" s="6" t="s">
        <v>642</v>
      </c>
      <c r="E215" s="6" t="s">
        <v>294</v>
      </c>
      <c r="F215" s="43" t="s">
        <v>643</v>
      </c>
      <c r="G215" s="44" t="s">
        <v>644</v>
      </c>
      <c r="H215" s="42" t="str">
        <f t="shared" si="11"/>
        <v>'=date(Max({'&amp;chr(36)&amp;'&lt;Year={"'&amp;chr(36)&amp;'(=max(Year))"}&gt;*&lt;[Systems value in USD]={"&gt;0"}&gt;} Date))'</v>
      </c>
      <c r="I215" s="57"/>
      <c r="J215" s="57"/>
      <c r="K215" s="65">
        <v>1</v>
      </c>
      <c r="L215" s="65">
        <v>0</v>
      </c>
      <c r="M215" s="65">
        <v>1</v>
      </c>
      <c r="N215" s="65">
        <v>0</v>
      </c>
      <c r="O215" s="65">
        <v>0</v>
      </c>
    </row>
    <row r="216" spans="1:15" customFormat="1" hidden="1" x14ac:dyDescent="0.25">
      <c r="A216" s="58" t="s">
        <v>12</v>
      </c>
      <c r="B216" s="58" t="s">
        <v>7</v>
      </c>
      <c r="C216" s="58" t="s">
        <v>21</v>
      </c>
      <c r="D216" s="6" t="s">
        <v>642</v>
      </c>
      <c r="E216" s="6" t="s">
        <v>297</v>
      </c>
      <c r="F216" s="43" t="s">
        <v>645</v>
      </c>
      <c r="G216" s="44" t="s">
        <v>646</v>
      </c>
      <c r="H216" s="42" t="str">
        <f t="shared" si="11"/>
        <v>'=Month(date(Max({'&amp;chr(36)&amp;'&lt;Year={"'&amp;chr(36)&amp;'(=max(Year))"}&gt;*&lt;[Systems value in USD]={"&gt;0"}&gt;} Date)))'</v>
      </c>
      <c r="I216" s="57"/>
      <c r="J216" s="57"/>
      <c r="K216" s="65">
        <v>1</v>
      </c>
      <c r="L216" s="65">
        <v>0</v>
      </c>
      <c r="M216" s="65">
        <v>1</v>
      </c>
      <c r="N216" s="65">
        <v>0</v>
      </c>
      <c r="O216" s="65">
        <v>0</v>
      </c>
    </row>
    <row r="217" spans="1:15" customFormat="1" hidden="1" x14ac:dyDescent="0.25">
      <c r="A217" s="54" t="s">
        <v>12</v>
      </c>
      <c r="B217" s="54" t="s">
        <v>7</v>
      </c>
      <c r="C217" s="54" t="s">
        <v>21</v>
      </c>
      <c r="D217" s="6" t="s">
        <v>642</v>
      </c>
      <c r="E217" s="6" t="s">
        <v>109</v>
      </c>
      <c r="F217" s="43" t="s">
        <v>647</v>
      </c>
      <c r="G217" s="44" t="s">
        <v>648</v>
      </c>
      <c r="H217" s="42" t="str">
        <f t="shared" si="11"/>
        <v>'=Year(date(Max({'&amp;chr(36)&amp;'&lt;Year={"'&amp;chr(36)&amp;'(=max(Year))"}&gt;*&lt;[Systems value in USD]={"&gt;0"}&gt;} Date)))'</v>
      </c>
      <c r="I217" s="42"/>
      <c r="J217" s="42"/>
      <c r="K217" s="45">
        <v>1</v>
      </c>
      <c r="L217" s="45">
        <v>0</v>
      </c>
      <c r="M217" s="45">
        <v>1</v>
      </c>
      <c r="N217" s="45">
        <v>0</v>
      </c>
      <c r="O217" s="45">
        <v>0</v>
      </c>
    </row>
    <row r="218" spans="1:15" customFormat="1" hidden="1" x14ac:dyDescent="0.25">
      <c r="A218" s="54" t="s">
        <v>12</v>
      </c>
      <c r="B218" s="54" t="s">
        <v>7</v>
      </c>
      <c r="C218" s="54" t="s">
        <v>21</v>
      </c>
      <c r="D218" s="6" t="s">
        <v>649</v>
      </c>
      <c r="E218" s="6" t="s">
        <v>493</v>
      </c>
      <c r="F218" s="43" t="s">
        <v>650</v>
      </c>
      <c r="G218" s="44" t="s">
        <v>651</v>
      </c>
      <c r="H218" s="42" t="str">
        <f t="shared" si="11"/>
        <v>'=MakeDate(v.KPI.Inv.Last.Year-1,v.KPI.Inv.Last.Month,day(v.KPI.Inv.Last.Date))'</v>
      </c>
      <c r="I218" s="42"/>
      <c r="J218" s="42"/>
      <c r="K218" s="45">
        <v>1</v>
      </c>
      <c r="L218" s="45">
        <v>0</v>
      </c>
      <c r="M218" s="45">
        <v>1</v>
      </c>
      <c r="N218" s="45">
        <v>0</v>
      </c>
      <c r="O218" s="45">
        <v>0</v>
      </c>
    </row>
    <row r="219" spans="1:15" customFormat="1" ht="45" hidden="1" x14ac:dyDescent="0.25">
      <c r="A219" s="49" t="s">
        <v>12</v>
      </c>
      <c r="B219" s="67" t="s">
        <v>7</v>
      </c>
      <c r="C219" s="67" t="s">
        <v>21</v>
      </c>
      <c r="D219" s="6" t="s">
        <v>796</v>
      </c>
      <c r="E219" s="6" t="s">
        <v>797</v>
      </c>
      <c r="F219" s="59" t="str">
        <f t="shared" ref="F219:F249" si="13">CONCATENATE(A219,".",B219,".",C219,".",D219,".",E219)</f>
        <v>v.KPI.Inv.Overview.TotalVariance</v>
      </c>
      <c r="G219" s="30" t="s">
        <v>843</v>
      </c>
      <c r="H219" s="58" t="str">
        <f t="shared" si="11"/>
        <v>'Num((Sum({'&amp;chr(36)&amp;'&lt; SOURCE_ID={22}&gt;}[Stock Value @ Inventory (USD)]) - 
if(Mid(Projection, 6, 3)='&amp;chr(39)&amp;'FBP'&amp;chr(39)&amp;', Sum({'&amp;chr(36)&amp;'&lt;SOURCE_ID={19}&gt;}[Ti.Target]),
  Sum({'&amp;chr(36)&amp;'&lt;SOURCE_ID={18}, [Pi.Projection name]={'&amp;chr(39)&amp;''&amp;chr(36)&amp;'(=Projection)'&amp;chr(39)&amp;'}&gt;}[Pi.Projection])))/1000000 , '&amp;chr(39)&amp;'##,###.##'&amp;chr(39)&amp;')'</v>
      </c>
      <c r="I219" s="25" t="s">
        <v>105</v>
      </c>
      <c r="J219" s="26"/>
      <c r="K219" s="58">
        <v>1</v>
      </c>
      <c r="L219" s="58">
        <v>0</v>
      </c>
      <c r="M219" s="58">
        <v>0</v>
      </c>
      <c r="N219" s="58">
        <v>0</v>
      </c>
      <c r="O219" s="58">
        <v>0</v>
      </c>
    </row>
    <row r="220" spans="1:15" customFormat="1" ht="60" hidden="1" x14ac:dyDescent="0.25">
      <c r="A220" s="49" t="s">
        <v>12</v>
      </c>
      <c r="B220" s="67" t="s">
        <v>7</v>
      </c>
      <c r="C220" s="67" t="s">
        <v>21</v>
      </c>
      <c r="D220" s="6" t="s">
        <v>796</v>
      </c>
      <c r="E220" s="6" t="s">
        <v>848</v>
      </c>
      <c r="F220" s="59" t="str">
        <f t="shared" si="13"/>
        <v>v.KPI.Inv.Overview.TotalVariance.Top10</v>
      </c>
      <c r="G220" s="30" t="s">
        <v>856</v>
      </c>
      <c r="H220" s="58" t="str">
        <f t="shared" si="11"/>
        <v>'if(Sum({'&amp;chr(36)&amp;'&lt; SOURCE_ID={22}, m.Rollup={0}&gt;}[Stock Value @ Inventory (USD)])&lt;&gt;0, Num((Sum({'&amp;chr(36)&amp;'&lt; SOURCE_ID={22}, m.Rollup={0}&gt;}[Stock Value @ Inventory (USD)]) - 
if(Mid(Projection, 6, 3)='&amp;chr(39)&amp;'FBP'&amp;chr(39)&amp;', Sum({'&amp;chr(36)&amp;'&lt;SOURCE_ID={19}, m.Rollup={0}&gt;}[Ti.Target]),
  Sum({'&amp;chr(36)&amp;'&lt;SOURCE_ID={18}, m.Rollup={0}, [Pi.Projection name]={'&amp;chr(39)&amp;''&amp;chr(36)&amp;'(=Projection)'&amp;chr(39)&amp;'}&gt;}[Pi.Projection])))/1000000 , '&amp;chr(39)&amp;'##,###.##'&amp;chr(39)&amp;'))'</v>
      </c>
      <c r="I220" s="25" t="s">
        <v>105</v>
      </c>
      <c r="J220" s="26"/>
      <c r="K220" s="58">
        <v>1</v>
      </c>
      <c r="L220" s="58">
        <v>0</v>
      </c>
      <c r="M220" s="58">
        <v>0</v>
      </c>
      <c r="N220" s="58">
        <v>0</v>
      </c>
      <c r="O220" s="58">
        <v>0</v>
      </c>
    </row>
    <row r="221" spans="1:15" s="57" customFormat="1" x14ac:dyDescent="0.25">
      <c r="A221" s="49" t="s">
        <v>12</v>
      </c>
      <c r="B221" s="67" t="s">
        <v>7</v>
      </c>
      <c r="C221" s="67" t="s">
        <v>21</v>
      </c>
      <c r="D221" s="58" t="s">
        <v>25</v>
      </c>
      <c r="E221" s="58" t="s">
        <v>37</v>
      </c>
      <c r="F221" s="59" t="str">
        <f t="shared" si="13"/>
        <v>v.KPI.Inv.Projected.Dev.Evolution.Year</v>
      </c>
      <c r="G221" s="60" t="s">
        <v>591</v>
      </c>
      <c r="H221" s="60" t="str">
        <f t="shared" si="11"/>
        <v>'='&amp;chr(39)&amp;'sum({'&amp;chr(36)&amp;'&lt;SOURCE_ID={22},Year=,Month=,YearMonth=,Quarter=,YearMonthNum={"&gt;='&amp;chr(39)&amp;'&amp;v.Calendar.Inv.YM.Year.Ini&amp;'&amp;chr(39)&amp;'"}*{"&lt;='&amp;chr(39)&amp;'&amp;v.Calendar.Inv.YM.Selected&amp;'&amp;chr(39)&amp;'"}&gt;} [Stock Value @ Inventory (USD)])-sum({'&amp;chr(36)&amp;'&lt;Year=,Month=,YearMonth=,Quarter=,YearMonthNum={"&gt;='&amp;chr(39)&amp;'&amp;v.Calendar.Inv.YM.Year.Ini&amp;'&amp;chr(39)&amp;'"}*{"&lt;='&amp;chr(39)&amp;'&amp;v.Calendar.Inv.YM.Selected&amp;'&amp;chr(39)&amp;'"},[Pi.Projection name]={"'&amp;chr(39)&amp;'&amp;v.App.Nav.Filters.Projection.Selected&amp;'&amp;chr(39)&amp;'"}&gt;}Pi.Projection)'&amp;chr(39)&amp;''</v>
      </c>
      <c r="I221" s="58"/>
      <c r="J221" s="58"/>
      <c r="K221" s="58">
        <v>1</v>
      </c>
      <c r="L221" s="58">
        <v>0</v>
      </c>
      <c r="M221" s="58">
        <v>0</v>
      </c>
      <c r="N221" s="58">
        <v>0</v>
      </c>
      <c r="O221" s="58">
        <v>0</v>
      </c>
    </row>
    <row r="222" spans="1:15" customFormat="1" x14ac:dyDescent="0.25">
      <c r="A222" s="49" t="s">
        <v>12</v>
      </c>
      <c r="B222" s="52" t="s">
        <v>7</v>
      </c>
      <c r="C222" s="52" t="s">
        <v>21</v>
      </c>
      <c r="D222" s="6" t="s">
        <v>25</v>
      </c>
      <c r="E222" s="6" t="s">
        <v>46</v>
      </c>
      <c r="F222" s="7" t="str">
        <f t="shared" si="13"/>
        <v>v.KPI.Inv.Projected.Dev.Formula</v>
      </c>
      <c r="G222" s="60" t="s">
        <v>657</v>
      </c>
      <c r="H222" s="60" t="str">
        <f t="shared" si="11"/>
        <v>'='&amp;chr(39)&amp;'If(sum({'&amp;chr(36)&amp;'&lt;[Pi.Projection name]={"'&amp;chr(39)&amp;'&amp;v.App.Nav.Filters.Projection.Selected&amp;'&amp;chr(39)&amp;'"}&gt;} Pi.Projection)&gt;0, sum({'&amp;chr(36)&amp;'&lt;SOURCE_ID={14,15,22}&gt;}[Stock Value @ Inventory (USD)])-sum({'&amp;chr(36)&amp;'&lt;[Pi.Projection name]={"'&amp;chr(39)&amp;'&amp;v.App.Nav.Filters.Projection.Selected&amp;'&amp;chr(39)&amp;'"}&gt;} Pi.Projection))'&amp;chr(39)&amp;''</v>
      </c>
      <c r="I222" s="58"/>
      <c r="J222" s="58"/>
      <c r="K222" s="6">
        <v>0</v>
      </c>
      <c r="L222" s="6">
        <v>0</v>
      </c>
      <c r="M222" s="6">
        <v>1</v>
      </c>
      <c r="N222" s="6">
        <v>0</v>
      </c>
      <c r="O222" s="6">
        <v>0</v>
      </c>
    </row>
    <row r="223" spans="1:15" s="57" customFormat="1" x14ac:dyDescent="0.25">
      <c r="A223" s="49" t="s">
        <v>12</v>
      </c>
      <c r="B223" s="67" t="s">
        <v>7</v>
      </c>
      <c r="C223" s="67" t="s">
        <v>21</v>
      </c>
      <c r="D223" s="58" t="s">
        <v>25</v>
      </c>
      <c r="E223" s="58" t="s">
        <v>46</v>
      </c>
      <c r="F223" s="59" t="str">
        <f t="shared" si="13"/>
        <v>v.KPI.Inv.Projected.Dev.Formula</v>
      </c>
      <c r="G223" s="60" t="s">
        <v>847</v>
      </c>
      <c r="H223" s="60" t="str">
        <f t="shared" si="11"/>
        <v>'='&amp;chr(39)&amp;'If(sum({'&amp;chr(36)&amp;'&lt;[Pi.Projection name]={"'&amp;chr(39)&amp;'&amp;v.App.Nav.Filters.Projection.Selected&amp;'&amp;chr(39)&amp;'"}&gt;} Pi.Projection)&gt;0, sum({'&amp;chr(36)&amp;'&lt;SOURCE_ID={22}&gt;}[Stock Value @ Inventory (USD)])-sum({'&amp;chr(36)&amp;'&lt;[Pi.Projection name]={"'&amp;chr(39)&amp;'&amp;v.App.Nav.Filters.Projection.Selected&amp;'&amp;chr(39)&amp;'"}&gt;} Pi.Projection))'&amp;chr(39)&amp;''</v>
      </c>
      <c r="I223" s="58"/>
      <c r="J223" s="58"/>
      <c r="K223" s="58">
        <v>1</v>
      </c>
      <c r="L223" s="58">
        <v>0</v>
      </c>
      <c r="M223" s="58">
        <v>0</v>
      </c>
      <c r="N223" s="58">
        <v>0</v>
      </c>
      <c r="O223" s="58">
        <v>0</v>
      </c>
    </row>
    <row r="224" spans="1:15" customFormat="1" x14ac:dyDescent="0.25">
      <c r="A224" s="49" t="s">
        <v>12</v>
      </c>
      <c r="B224" s="52" t="s">
        <v>7</v>
      </c>
      <c r="C224" s="52" t="s">
        <v>21</v>
      </c>
      <c r="D224" s="43" t="s">
        <v>25</v>
      </c>
      <c r="E224" s="43" t="s">
        <v>825</v>
      </c>
      <c r="F224" s="7" t="str">
        <f t="shared" si="13"/>
        <v>v.KPI.Inv.Projected.Dev.Formula.IOT</v>
      </c>
      <c r="G224" s="60" t="s">
        <v>826</v>
      </c>
      <c r="H224" s="44" t="str">
        <f t="shared" si="11"/>
        <v>'='&amp;chr(39)&amp;'If(sum({'&amp;chr(36)&amp;'&lt;[Pi.Projection name]={"'&amp;chr(39)&amp;'&amp;v.App.Nav.Filters.Projection.Selected&amp;'&amp;chr(39)&amp;'"}&gt;} Pi.Projection)&gt;0, sum({'&amp;chr(36)&amp;'&lt;SOURCE_ID={22}, m.Rollup={0}&gt;}[Stock Value @ Inventory (USD)])-sum({'&amp;chr(36)&amp;'&lt;[Pi.Projection name]={"'&amp;chr(39)&amp;'&amp;v.App.Nav.Filters.Projection.Selected&amp;'&amp;chr(39)&amp;'"}, m.Rollup={0}&gt;} Pi.Projection))'&amp;chr(39)&amp;''</v>
      </c>
      <c r="I224" s="43"/>
      <c r="J224" s="43"/>
      <c r="K224" s="43">
        <v>1</v>
      </c>
      <c r="L224" s="43">
        <v>0</v>
      </c>
      <c r="M224" s="43">
        <v>1</v>
      </c>
      <c r="N224" s="43">
        <v>0</v>
      </c>
      <c r="O224" s="43">
        <v>0</v>
      </c>
    </row>
    <row r="225" spans="1:15" s="57" customFormat="1" x14ac:dyDescent="0.25">
      <c r="A225" s="49" t="s">
        <v>12</v>
      </c>
      <c r="B225" s="67" t="s">
        <v>7</v>
      </c>
      <c r="C225" s="67" t="s">
        <v>21</v>
      </c>
      <c r="D225" s="58" t="s">
        <v>15</v>
      </c>
      <c r="E225" s="58" t="s">
        <v>38</v>
      </c>
      <c r="F225" s="59" t="str">
        <f t="shared" si="13"/>
        <v>v.KPI.Inv.Projected.Evolution.6</v>
      </c>
      <c r="G225" s="60" t="s">
        <v>41</v>
      </c>
      <c r="H225" s="60" t="str">
        <f t="shared" si="11"/>
        <v>'='&amp;chr(39)&amp;'sum({'&amp;chr(36)&amp;'&lt;'&amp;chr(39)&amp;'&amp;v.Calendar.Inv.Evolution.6&amp;'&amp;chr(39)&amp;',SOURCE_ID={18},[Pi.Projection name]={"'&amp;chr(39)&amp;'&amp;v.App.Nav.Filters.Projection.Selected&amp;'&amp;chr(39)&amp;'"}&gt;}Pi.Projection)'&amp;chr(39)&amp;''</v>
      </c>
      <c r="I225" s="58"/>
      <c r="J225" s="58"/>
      <c r="K225" s="58">
        <v>1</v>
      </c>
      <c r="L225" s="58">
        <v>0</v>
      </c>
      <c r="M225" s="58">
        <v>0</v>
      </c>
      <c r="N225" s="58">
        <v>0</v>
      </c>
      <c r="O225" s="58">
        <v>0</v>
      </c>
    </row>
    <row r="226" spans="1:15" customFormat="1" ht="90" x14ac:dyDescent="0.25">
      <c r="A226" s="49" t="s">
        <v>12</v>
      </c>
      <c r="B226" s="52" t="s">
        <v>7</v>
      </c>
      <c r="C226" s="52" t="s">
        <v>21</v>
      </c>
      <c r="D226" s="6" t="s">
        <v>15</v>
      </c>
      <c r="E226" s="6" t="s">
        <v>37</v>
      </c>
      <c r="F226" s="7" t="str">
        <f t="shared" si="13"/>
        <v>v.KPI.Inv.Projected.Evolution.Year</v>
      </c>
      <c r="G226" s="30" t="s">
        <v>108</v>
      </c>
      <c r="H226" s="44" t="str">
        <f t="shared" ref="H226:H249" si="14">"'"&amp;SUBSTITUTE(SUBSTITUTE(G226,"'","'&amp;chr(39)&amp;'"),"$","'&amp;chr(36)&amp;'")&amp;"'"</f>
        <v>'='&amp;chr(39)&amp;'if(isnull(avg({'&amp;chr(36)&amp;'&lt;Year=,Month=,YearMonth=,Quarter=,YearMonthNum={"&gt;='&amp;chr(39)&amp;'&amp;v.Calendar.Inv.YM.Year.Ini&amp;'&amp;chr(39)&amp;'&lt;='&amp;chr(39)&amp;'&amp;v.Calendar.Inv.YM.Year.End&amp;'&amp;chr(39)&amp;'"},SOURCE_ID={18},[Pi.Projection name]={"'&amp;chr(39)&amp;'&amp;v.App.Nav.Filters.Projection.Selected&amp;'&amp;chr(39)&amp;'"}&gt;}Pi.Projection))
,null()
,sum({'&amp;chr(36)&amp;'&lt;Year=,Month=,YearMonth=,Quarter=,YearMonthNum={"&gt;='&amp;chr(39)&amp;'&amp;v.Calendar.Inv.YM.Year.Ini&amp;'&amp;chr(39)&amp;'&lt;='&amp;chr(39)&amp;'&amp;v.Calendar.Inv.YM.Year.End&amp;'&amp;chr(39)&amp;'"},SOURCE_ID={18},[Pi.Projection name]={"'&amp;chr(39)&amp;'&amp;v.App.Nav.Filters.Projection.Selected&amp;'&amp;chr(39)&amp;'"}&gt;}Pi.Projection)
)'&amp;chr(39)&amp;''</v>
      </c>
      <c r="I226" s="25" t="s">
        <v>103</v>
      </c>
      <c r="J226" s="26" t="s">
        <v>104</v>
      </c>
      <c r="K226" s="6">
        <v>1</v>
      </c>
      <c r="L226" s="6">
        <v>0</v>
      </c>
      <c r="M226" s="6">
        <v>0</v>
      </c>
      <c r="N226" s="6">
        <v>0</v>
      </c>
      <c r="O226" s="6">
        <v>0</v>
      </c>
    </row>
    <row r="227" spans="1:15" customFormat="1" x14ac:dyDescent="0.25">
      <c r="A227" s="49" t="s">
        <v>12</v>
      </c>
      <c r="B227" s="52" t="s">
        <v>7</v>
      </c>
      <c r="C227" s="52" t="s">
        <v>21</v>
      </c>
      <c r="D227" s="6" t="s">
        <v>15</v>
      </c>
      <c r="E227" s="6" t="s">
        <v>46</v>
      </c>
      <c r="F227" s="7" t="str">
        <f t="shared" si="13"/>
        <v>v.KPI.Inv.Projected.Formula</v>
      </c>
      <c r="G227" s="60" t="s">
        <v>45</v>
      </c>
      <c r="H227" s="44" t="str">
        <f t="shared" si="14"/>
        <v>'='&amp;chr(39)&amp;'sum({'&amp;chr(36)&amp;'&lt;[Pi.Projection name]={"'&amp;chr(39)&amp;'&amp;v.App.Nav.Filters.Projection.Selected&amp;'&amp;chr(39)&amp;'"}&gt;} Pi.Projection)'&amp;chr(39)&amp;''</v>
      </c>
      <c r="I227" s="58"/>
      <c r="J227" s="58"/>
      <c r="K227" s="6">
        <v>1</v>
      </c>
      <c r="L227" s="6">
        <v>0</v>
      </c>
      <c r="M227" s="6">
        <v>1</v>
      </c>
      <c r="N227" s="6">
        <v>0</v>
      </c>
      <c r="O227" s="6">
        <v>0</v>
      </c>
    </row>
    <row r="228" spans="1:15" x14ac:dyDescent="0.25">
      <c r="A228" s="49" t="s">
        <v>12</v>
      </c>
      <c r="B228" s="52" t="s">
        <v>7</v>
      </c>
      <c r="C228" s="52" t="s">
        <v>21</v>
      </c>
      <c r="D228" s="6" t="s">
        <v>15</v>
      </c>
      <c r="E228" s="6" t="s">
        <v>857</v>
      </c>
      <c r="F228" s="7" t="str">
        <f t="shared" si="13"/>
        <v>v.KPI.Inv.Projected.Formula.Brand</v>
      </c>
      <c r="G228" s="60" t="s">
        <v>859</v>
      </c>
      <c r="H228" s="44" t="str">
        <f t="shared" si="14"/>
        <v>'='&amp;chr(39)&amp;'sum({'&amp;chr(36)&amp;'&lt;m.Rollup={0}, [Pi.Projection name]={"'&amp;chr(39)&amp;'&amp;v.App.Nav.Filters.Projection.Selected&amp;'&amp;chr(39)&amp;'"}&gt;} Pi.Projection)'&amp;chr(39)&amp;''</v>
      </c>
      <c r="I228" s="58"/>
      <c r="J228" s="58"/>
      <c r="K228" s="6">
        <v>1</v>
      </c>
      <c r="L228" s="6">
        <v>0</v>
      </c>
      <c r="M228" s="6">
        <v>1</v>
      </c>
      <c r="N228" s="6">
        <v>0</v>
      </c>
      <c r="O228" s="6">
        <v>0</v>
      </c>
    </row>
    <row r="229" spans="1:15" s="58" customFormat="1" x14ac:dyDescent="0.25">
      <c r="A229" s="49" t="s">
        <v>12</v>
      </c>
      <c r="B229" s="67" t="s">
        <v>7</v>
      </c>
      <c r="C229" s="67" t="s">
        <v>21</v>
      </c>
      <c r="D229" s="58" t="s">
        <v>15</v>
      </c>
      <c r="E229" s="58" t="s">
        <v>748</v>
      </c>
      <c r="F229" s="59" t="str">
        <f t="shared" si="13"/>
        <v>v.KPI.Inv.Projected.Monthly.Formula</v>
      </c>
      <c r="G229" s="60" t="s">
        <v>844</v>
      </c>
      <c r="H229" s="60" t="str">
        <f t="shared" si="14"/>
        <v>'sum({1&lt;[Pi.Projection ID]={'&amp;chr(36)&amp;'(=max({1&lt;[Pi.Projection Month]={'&amp;chr(36)&amp;'1}&gt;} [Pi.Projection ID]))}, YearMonth={'&amp;chr(36)&amp;'(='&amp;chr(36)&amp;'(v.Aux.Inv.Actuals.YearMonth(0)))}&gt;} Pi.Projection)/1000000'</v>
      </c>
      <c r="K229" s="58">
        <v>1</v>
      </c>
      <c r="L229" s="58">
        <v>0</v>
      </c>
      <c r="M229" s="58">
        <v>1</v>
      </c>
      <c r="N229" s="58">
        <v>0</v>
      </c>
      <c r="O229" s="58">
        <v>0</v>
      </c>
    </row>
    <row r="230" spans="1:15" x14ac:dyDescent="0.25">
      <c r="A230" s="49" t="s">
        <v>12</v>
      </c>
      <c r="B230" s="67" t="s">
        <v>7</v>
      </c>
      <c r="C230" s="52" t="s">
        <v>21</v>
      </c>
      <c r="D230" s="6" t="s">
        <v>15</v>
      </c>
      <c r="E230" s="6" t="s">
        <v>767</v>
      </c>
      <c r="F230" s="7" t="str">
        <f t="shared" si="13"/>
        <v>v.KPI.Inv.Projected.Monthly.Formula.Brand</v>
      </c>
      <c r="G230" s="60" t="s">
        <v>845</v>
      </c>
      <c r="H230" s="60" t="str">
        <f t="shared" si="14"/>
        <v>'sum({1&lt;m.Rollup={0}, [Pi.Projection ID]={'&amp;chr(36)&amp;'(=max({1&lt;[Pi.Projection Month]={'&amp;chr(36)&amp;'1}&gt;} [Pi.Projection ID]))}, YearMonth={'&amp;chr(36)&amp;'(='&amp;chr(36)&amp;'(v.Aux.Inv.Actuals.YearMonth(0)))}&gt;} Pi.Projection)/1000000'</v>
      </c>
      <c r="I230" s="58"/>
      <c r="J230" s="58"/>
      <c r="K230" s="6">
        <v>1</v>
      </c>
      <c r="L230" s="6">
        <v>0</v>
      </c>
      <c r="M230" s="6">
        <v>1</v>
      </c>
      <c r="N230" s="6">
        <v>0</v>
      </c>
      <c r="O230" s="6">
        <v>0</v>
      </c>
    </row>
    <row r="231" spans="1:15" ht="60" x14ac:dyDescent="0.25">
      <c r="A231" s="49" t="s">
        <v>12</v>
      </c>
      <c r="B231" s="52" t="s">
        <v>7</v>
      </c>
      <c r="C231" s="52" t="s">
        <v>21</v>
      </c>
      <c r="D231" s="6" t="s">
        <v>15</v>
      </c>
      <c r="E231" s="6" t="s">
        <v>59</v>
      </c>
      <c r="F231" s="7" t="str">
        <f t="shared" si="13"/>
        <v>v.KPI.Inv.Projected.Trends</v>
      </c>
      <c r="G231" s="30" t="s">
        <v>107</v>
      </c>
      <c r="H231" s="58" t="str">
        <f t="shared" si="14"/>
        <v>'='&amp;chr(39)&amp;'if(isnull(avg({'&amp;chr(36)&amp;'&lt;'&amp;chr(39)&amp;'&amp;v.Calendar.Inv.Trends.Selected&amp;'&amp;chr(39)&amp;',SOURCE_ID={18},[Pi.Projection name]={"'&amp;chr(39)&amp;'&amp;v.App.Nav.Filters.Projection.Selected&amp;'&amp;chr(39)&amp;'"}&gt;}Pi.Projection))
,null()
,sum({'&amp;chr(36)&amp;'&lt;'&amp;chr(39)&amp;'&amp;v.Calendar.Inv.Trends.Selected&amp;'&amp;chr(39)&amp;',SOURCE_ID={18},[Pi.Projection name]={"'&amp;chr(39)&amp;'&amp;v.App.Nav.Filters.Projection.Selected&amp;'&amp;chr(39)&amp;'"}&gt;}Pi.Projection)
)'&amp;chr(39)&amp;''</v>
      </c>
      <c r="I231" s="25" t="s">
        <v>105</v>
      </c>
      <c r="J231" s="26"/>
      <c r="K231" s="6">
        <v>1</v>
      </c>
      <c r="L231" s="6">
        <v>0</v>
      </c>
      <c r="M231" s="6">
        <v>0</v>
      </c>
      <c r="N231" s="6">
        <v>0</v>
      </c>
      <c r="O231" s="6">
        <v>0</v>
      </c>
    </row>
    <row r="232" spans="1:15" x14ac:dyDescent="0.25">
      <c r="A232" s="49" t="s">
        <v>12</v>
      </c>
      <c r="B232" s="52" t="s">
        <v>7</v>
      </c>
      <c r="C232" s="52" t="s">
        <v>21</v>
      </c>
      <c r="D232" s="6" t="s">
        <v>10</v>
      </c>
      <c r="E232" s="6" t="s">
        <v>46</v>
      </c>
      <c r="F232" s="7" t="str">
        <f t="shared" si="13"/>
        <v>v.KPI.Inv.Rankings.Formula</v>
      </c>
      <c r="G232" s="44" t="s">
        <v>62</v>
      </c>
      <c r="H232" s="44" t="str">
        <f t="shared" si="14"/>
        <v>'=chr(36)&amp;'&amp;chr(39)&amp;'('&amp;chr(39)&amp;'&amp;concat(%HIDE_MET_FORMULA)&amp;'&amp;chr(39)&amp;')'&amp;chr(39)&amp;''</v>
      </c>
      <c r="I232" s="43"/>
      <c r="J232" s="43"/>
      <c r="K232" s="6">
        <v>1</v>
      </c>
      <c r="L232" s="6">
        <v>0</v>
      </c>
      <c r="M232" s="6">
        <v>1</v>
      </c>
      <c r="N232" s="6">
        <v>0</v>
      </c>
      <c r="O232" s="6">
        <v>1</v>
      </c>
    </row>
    <row r="233" spans="1:15" x14ac:dyDescent="0.25">
      <c r="A233" s="49" t="s">
        <v>12</v>
      </c>
      <c r="B233" s="52" t="s">
        <v>7</v>
      </c>
      <c r="C233" s="52" t="s">
        <v>21</v>
      </c>
      <c r="D233" s="6" t="s">
        <v>10</v>
      </c>
      <c r="E233" s="6" t="s">
        <v>420</v>
      </c>
      <c r="F233" s="7" t="str">
        <f t="shared" si="13"/>
        <v>v.KPI.Inv.Rankings.FormulaLoc</v>
      </c>
      <c r="G233" s="60" t="s">
        <v>421</v>
      </c>
      <c r="H233" s="44" t="str">
        <f t="shared" si="14"/>
        <v>'=chr(36)&amp;'&amp;chr(39)&amp;'('&amp;chr(39)&amp;'&amp;concat(%HIDE_MET_FORMULA_LOC)&amp;'&amp;chr(39)&amp;')'&amp;chr(39)&amp;''</v>
      </c>
      <c r="I233" s="58"/>
      <c r="K233" s="6">
        <v>1</v>
      </c>
      <c r="L233" s="6">
        <v>0</v>
      </c>
      <c r="M233" s="6">
        <v>0</v>
      </c>
      <c r="N233" s="6">
        <v>0</v>
      </c>
      <c r="O233" s="6">
        <v>0</v>
      </c>
    </row>
    <row r="234" spans="1:15" hidden="1" x14ac:dyDescent="0.25">
      <c r="A234" s="49" t="s">
        <v>12</v>
      </c>
      <c r="B234" s="52" t="s">
        <v>7</v>
      </c>
      <c r="C234" s="52" t="s">
        <v>21</v>
      </c>
      <c r="D234" s="6" t="s">
        <v>27</v>
      </c>
      <c r="E234" s="6" t="s">
        <v>37</v>
      </c>
      <c r="F234" s="7" t="str">
        <f t="shared" si="13"/>
        <v>v.KPI.Inv.SLOB.Evolution.Year</v>
      </c>
      <c r="G234" s="32" t="s">
        <v>519</v>
      </c>
      <c r="H234" s="44" t="str">
        <f t="shared" si="14"/>
        <v>'='&amp;chr(39)&amp;'sum({'&amp;chr(36)&amp;'&lt;'&amp;chr(39)&amp;'&amp;v.Calendar.Inv.Quarter.SLOB.new&amp;'&amp;chr(39)&amp;'&gt;} [Sl.Value in USD])'&amp;chr(39)&amp;''</v>
      </c>
      <c r="I234" s="25" t="s">
        <v>84</v>
      </c>
      <c r="K234" s="6">
        <v>1</v>
      </c>
      <c r="L234" s="6">
        <v>0</v>
      </c>
      <c r="M234" s="6">
        <v>0</v>
      </c>
      <c r="N234" s="6">
        <v>0</v>
      </c>
      <c r="O234" s="6">
        <v>0</v>
      </c>
    </row>
    <row r="235" spans="1:15" x14ac:dyDescent="0.25">
      <c r="A235" s="49" t="s">
        <v>12</v>
      </c>
      <c r="B235" s="52" t="s">
        <v>7</v>
      </c>
      <c r="C235" s="52" t="s">
        <v>21</v>
      </c>
      <c r="D235" s="43" t="s">
        <v>26</v>
      </c>
      <c r="E235" s="43" t="s">
        <v>37</v>
      </c>
      <c r="F235" s="7" t="str">
        <f t="shared" si="13"/>
        <v>v.KPI.Inv.Target.Dev.Evolution.Year</v>
      </c>
      <c r="G235" s="60" t="s">
        <v>530</v>
      </c>
      <c r="H235" s="44" t="str">
        <f t="shared" si="14"/>
        <v>'='&amp;chr(39)&amp;'sum({'&amp;chr(36)&amp;'&lt;SOURCE_ID={22},Year=,Month=,YearMonth=,Quarter=,YearMonthNum={"&gt;='&amp;chr(39)&amp;'&amp;v.Calendar.Inv.YM.Year.Ini&amp;'&amp;chr(39)&amp;'"}*{"&lt;='&amp;chr(39)&amp;'&amp;v.Calendar.Inv.YM.Actual.Max&amp;'&amp;chr(39)&amp;'"}&gt;} [Stock Value @ Inventory (USD)])-sum({'&amp;chr(36)&amp;'&lt;Year=,Month=,YearMonth=,Quarter=,YearMonthNum={"&gt;='&amp;chr(39)&amp;'&amp;v.Calendar.Inv.YM.Year.Ini&amp;'&amp;chr(39)&amp;'"}*{"&lt;='&amp;chr(39)&amp;'&amp;v.Calendar.Inv.YM.Actual.Max&amp;'&amp;chr(39)&amp;'"}&gt;} Ti.Target)'&amp;chr(39)&amp;''</v>
      </c>
      <c r="I235" s="43"/>
      <c r="J235" s="43"/>
      <c r="K235" s="43">
        <v>1</v>
      </c>
      <c r="L235" s="43">
        <v>0</v>
      </c>
      <c r="M235" s="43">
        <v>0</v>
      </c>
      <c r="N235" s="43">
        <v>0</v>
      </c>
      <c r="O235" s="43">
        <v>0</v>
      </c>
    </row>
    <row r="236" spans="1:15" x14ac:dyDescent="0.25">
      <c r="A236" s="54" t="s">
        <v>12</v>
      </c>
      <c r="B236" s="52" t="s">
        <v>7</v>
      </c>
      <c r="C236" s="52" t="s">
        <v>21</v>
      </c>
      <c r="D236" s="43" t="s">
        <v>26</v>
      </c>
      <c r="E236" s="43" t="s">
        <v>46</v>
      </c>
      <c r="F236" s="7" t="str">
        <f t="shared" si="13"/>
        <v>v.KPI.Inv.Target.Dev.Formula</v>
      </c>
      <c r="G236" s="60" t="s">
        <v>852</v>
      </c>
      <c r="H236" s="44" t="str">
        <f t="shared" si="14"/>
        <v>'='&amp;chr(39)&amp;'If(sum(Ti.Target)&gt;0, sum({'&amp;chr(36)&amp;'&lt;SOURCE_ID={22}&gt;} [Stock Value @ Inventory (USD)])-sum(Ti.Target))'&amp;chr(39)&amp;''</v>
      </c>
      <c r="I236" s="43"/>
      <c r="J236" s="43"/>
      <c r="K236" s="43">
        <v>1</v>
      </c>
      <c r="L236" s="43">
        <v>0</v>
      </c>
      <c r="M236" s="43">
        <v>0</v>
      </c>
      <c r="N236" s="43">
        <v>0</v>
      </c>
      <c r="O236" s="43">
        <v>0</v>
      </c>
    </row>
    <row r="237" spans="1:15" x14ac:dyDescent="0.25">
      <c r="A237" s="49" t="s">
        <v>12</v>
      </c>
      <c r="B237" s="52" t="s">
        <v>7</v>
      </c>
      <c r="C237" s="52" t="s">
        <v>21</v>
      </c>
      <c r="D237" s="43" t="s">
        <v>8</v>
      </c>
      <c r="E237" s="43" t="s">
        <v>38</v>
      </c>
      <c r="F237" s="7" t="str">
        <f t="shared" si="13"/>
        <v>v.KPI.Inv.Target.Evolution.6</v>
      </c>
      <c r="G237" s="44" t="s">
        <v>42</v>
      </c>
      <c r="H237" s="44" t="str">
        <f t="shared" si="14"/>
        <v>'='&amp;chr(39)&amp;'sum({'&amp;chr(36)&amp;'&lt;'&amp;chr(39)&amp;'&amp;v.Calendar.Inv.Evolution.6&amp;'&amp;chr(39)&amp;',SOURCE_ID={19}&gt;}Ti.Target)'&amp;chr(39)&amp;''</v>
      </c>
      <c r="I237" s="43"/>
      <c r="J237" s="43"/>
      <c r="K237" s="43">
        <v>1</v>
      </c>
      <c r="L237" s="43">
        <v>0</v>
      </c>
      <c r="M237" s="43">
        <v>0</v>
      </c>
      <c r="N237" s="43">
        <v>0</v>
      </c>
      <c r="O237" s="43">
        <v>0</v>
      </c>
    </row>
    <row r="238" spans="1:15" x14ac:dyDescent="0.25">
      <c r="A238" s="49" t="s">
        <v>12</v>
      </c>
      <c r="B238" s="52" t="s">
        <v>7</v>
      </c>
      <c r="C238" s="52" t="s">
        <v>21</v>
      </c>
      <c r="D238" s="43" t="s">
        <v>8</v>
      </c>
      <c r="E238" s="43" t="s">
        <v>37</v>
      </c>
      <c r="F238" s="7" t="str">
        <f t="shared" si="13"/>
        <v>v.KPI.Inv.Target.Evolution.Year</v>
      </c>
      <c r="G238" s="60" t="s">
        <v>112</v>
      </c>
      <c r="H238" s="44" t="str">
        <f t="shared" si="14"/>
        <v>'='&amp;chr(39)&amp;'sum({'&amp;chr(36)&amp;'&lt;'&amp;chr(39)&amp;'&amp;v.Calendar.Inv.Evolution.Year&amp;'&amp;chr(39)&amp;'&gt;} [Ti.Target])'&amp;chr(39)&amp;''</v>
      </c>
      <c r="I238" s="43"/>
      <c r="J238" s="43"/>
      <c r="K238" s="43">
        <v>1</v>
      </c>
      <c r="L238" s="43">
        <v>0</v>
      </c>
      <c r="M238" s="43">
        <v>0</v>
      </c>
      <c r="N238" s="43">
        <v>0</v>
      </c>
      <c r="O238" s="43">
        <v>0</v>
      </c>
    </row>
    <row r="239" spans="1:15" s="58" customFormat="1" x14ac:dyDescent="0.25">
      <c r="A239" s="49" t="s">
        <v>12</v>
      </c>
      <c r="B239" s="67" t="s">
        <v>7</v>
      </c>
      <c r="C239" s="67" t="s">
        <v>21</v>
      </c>
      <c r="D239" s="58" t="s">
        <v>8</v>
      </c>
      <c r="E239" s="58" t="s">
        <v>46</v>
      </c>
      <c r="F239" s="59" t="str">
        <f t="shared" si="13"/>
        <v>v.KPI.Inv.Target.Formula</v>
      </c>
      <c r="G239" s="60" t="s">
        <v>853</v>
      </c>
      <c r="H239" s="60" t="str">
        <f t="shared" si="14"/>
        <v>'='&amp;chr(39)&amp;'sum({'&amp;chr(36)&amp;'&lt;SOURCE_ID={19}&gt;} Ti.Target)'&amp;chr(39)&amp;''</v>
      </c>
      <c r="K239" s="58">
        <v>1</v>
      </c>
      <c r="L239" s="58">
        <v>0</v>
      </c>
      <c r="M239" s="58">
        <v>1</v>
      </c>
      <c r="N239" s="58">
        <v>0</v>
      </c>
      <c r="O239" s="58">
        <v>0</v>
      </c>
    </row>
    <row r="240" spans="1:15" x14ac:dyDescent="0.25">
      <c r="A240" s="49" t="s">
        <v>12</v>
      </c>
      <c r="B240" s="52" t="s">
        <v>7</v>
      </c>
      <c r="C240" s="52" t="s">
        <v>21</v>
      </c>
      <c r="D240" s="43" t="s">
        <v>8</v>
      </c>
      <c r="E240" s="43" t="s">
        <v>857</v>
      </c>
      <c r="F240" s="7" t="str">
        <f t="shared" si="13"/>
        <v>v.KPI.Inv.Target.Formula.Brand</v>
      </c>
      <c r="G240" s="60" t="s">
        <v>860</v>
      </c>
      <c r="H240" s="44" t="str">
        <f t="shared" si="14"/>
        <v>'='&amp;chr(39)&amp;'sum({'&amp;chr(36)&amp;'&lt;m.Rollup={0}, SOURCE_ID={19}&gt;} Ti.Target)'&amp;chr(39)&amp;''</v>
      </c>
      <c r="I240" s="43"/>
      <c r="J240" s="43"/>
      <c r="K240" s="43">
        <v>1</v>
      </c>
      <c r="L240" s="43">
        <v>0</v>
      </c>
      <c r="M240" s="43">
        <v>1</v>
      </c>
      <c r="N240" s="43">
        <v>0</v>
      </c>
      <c r="O240" s="43">
        <v>0</v>
      </c>
    </row>
    <row r="241" spans="1:15" x14ac:dyDescent="0.25">
      <c r="A241" s="49" t="s">
        <v>12</v>
      </c>
      <c r="B241" s="52" t="s">
        <v>7</v>
      </c>
      <c r="C241" s="52" t="s">
        <v>21</v>
      </c>
      <c r="D241" s="43" t="s">
        <v>8</v>
      </c>
      <c r="E241" s="43" t="s">
        <v>39</v>
      </c>
      <c r="F241" s="7" t="str">
        <f t="shared" si="13"/>
        <v>v.KPI.Inv.Target.Last.Quarter</v>
      </c>
      <c r="G241" s="44" t="s">
        <v>43</v>
      </c>
      <c r="H241" s="44" t="str">
        <f t="shared" si="14"/>
        <v>'='&amp;chr(39)&amp;'sum({'&amp;chr(36)&amp;'&lt;Year=,Month=,YearMonth=,Quarter=,YearMonthNum={"'&amp;chr(39)&amp;'&amp;v.Calendar.Inv.YM.Year.End&amp;'&amp;chr(39)&amp;'"}&gt;}[Ti.Target])'&amp;chr(39)&amp;''</v>
      </c>
      <c r="I241" s="43"/>
      <c r="J241" s="43"/>
      <c r="K241" s="43">
        <v>1</v>
      </c>
      <c r="L241" s="43">
        <v>0</v>
      </c>
      <c r="M241" s="43">
        <v>0</v>
      </c>
      <c r="N241" s="43">
        <v>0</v>
      </c>
      <c r="O241" s="43">
        <v>0</v>
      </c>
    </row>
    <row r="242" spans="1:15" x14ac:dyDescent="0.25">
      <c r="A242" s="49" t="s">
        <v>12</v>
      </c>
      <c r="B242" s="52" t="s">
        <v>7</v>
      </c>
      <c r="C242" s="52" t="s">
        <v>21</v>
      </c>
      <c r="D242" s="43" t="s">
        <v>8</v>
      </c>
      <c r="E242" s="43" t="s">
        <v>40</v>
      </c>
      <c r="F242" s="7" t="str">
        <f t="shared" si="13"/>
        <v>v.KPI.Inv.Target.Selected.Quarter</v>
      </c>
      <c r="G242" s="60" t="s">
        <v>44</v>
      </c>
      <c r="H242" s="60" t="str">
        <f t="shared" si="14"/>
        <v>'='&amp;chr(39)&amp;'sum({'&amp;chr(36)&amp;'&lt;Year=,Month=,YearMonth=,Quarter=,YearMonthNum={"'&amp;chr(39)&amp;'&amp;'&amp;chr(36)&amp;'(=Max({1&lt;YearQuarter=P()&gt;} YearMonthNum))&amp;'&amp;chr(39)&amp;'"}&gt;}[Ti.Target])'&amp;chr(39)&amp;''</v>
      </c>
      <c r="I242" s="58"/>
      <c r="J242" s="58"/>
      <c r="K242" s="43">
        <v>1</v>
      </c>
      <c r="L242" s="43">
        <v>0</v>
      </c>
      <c r="M242" s="43">
        <v>0</v>
      </c>
      <c r="N242" s="43">
        <v>0</v>
      </c>
      <c r="O242" s="43">
        <v>0</v>
      </c>
    </row>
    <row r="243" spans="1:15" ht="60" x14ac:dyDescent="0.25">
      <c r="A243" s="49" t="s">
        <v>12</v>
      </c>
      <c r="B243" s="52" t="s">
        <v>7</v>
      </c>
      <c r="C243" s="52" t="s">
        <v>21</v>
      </c>
      <c r="D243" s="43" t="s">
        <v>8</v>
      </c>
      <c r="E243" s="43" t="s">
        <v>59</v>
      </c>
      <c r="F243" s="7" t="str">
        <f t="shared" si="13"/>
        <v>v.KPI.Inv.Target.Trends</v>
      </c>
      <c r="G243" s="30" t="s">
        <v>106</v>
      </c>
      <c r="H243" s="58" t="str">
        <f t="shared" si="14"/>
        <v>'='&amp;chr(39)&amp;'if(isnull(avg({'&amp;chr(36)&amp;'&lt;Year=,Month=,YearMonth=,Quarter=,YearMonthNum={"&gt;='&amp;chr(39)&amp;'&amp;v.Calendar.Inv.YM.Year.Ini&amp;'&amp;chr(39)&amp;'&lt;='&amp;chr(39)&amp;'&amp;Only(YearMonthNum)&amp;'&amp;chr(39)&amp;'"}&gt;}Ti.Target))
,null()
,sum({'&amp;chr(36)&amp;'&lt;Year=,Month=,YearMonth=,Quarter=,YearMonthNum={"&gt;='&amp;chr(39)&amp;'&amp;v.Calendar.Inv.YM.Year.Ini&amp;'&amp;chr(39)&amp;'&lt;='&amp;chr(39)&amp;'&amp;Only(YearMonthNum)&amp;'&amp;chr(39)&amp;'"}&gt;}Ti.Target)
)'&amp;chr(39)&amp;''</v>
      </c>
      <c r="I243" s="25" t="s">
        <v>102</v>
      </c>
      <c r="J243" s="26"/>
      <c r="K243" s="43">
        <v>1</v>
      </c>
      <c r="L243" s="43">
        <v>0</v>
      </c>
      <c r="M243" s="43">
        <v>0</v>
      </c>
      <c r="N243" s="43">
        <v>0</v>
      </c>
      <c r="O243" s="43">
        <v>0</v>
      </c>
    </row>
    <row r="244" spans="1:15" hidden="1" x14ac:dyDescent="0.25">
      <c r="A244" s="49" t="s">
        <v>12</v>
      </c>
      <c r="B244" s="52" t="s">
        <v>7</v>
      </c>
      <c r="C244" s="52" t="s">
        <v>21</v>
      </c>
      <c r="D244" s="43" t="s">
        <v>472</v>
      </c>
      <c r="E244" s="43" t="s">
        <v>37</v>
      </c>
      <c r="F244" s="7" t="str">
        <f t="shared" si="13"/>
        <v>v.KPI.Inv.TargetDestr.Evolution.Year</v>
      </c>
      <c r="G244" s="44" t="s">
        <v>473</v>
      </c>
      <c r="H244" s="44" t="str">
        <f t="shared" si="14"/>
        <v>'='&amp;chr(39)&amp;'sum({'&amp;chr(36)&amp;'&lt;'&amp;chr(39)&amp;'&amp;v.Calendar.Inv.Evolution.Year&amp;'&amp;chr(39)&amp;'&gt;} [Td.Target])'&amp;chr(39)&amp;''</v>
      </c>
      <c r="I244" s="43"/>
      <c r="J244" s="43"/>
      <c r="K244" s="43">
        <v>1</v>
      </c>
      <c r="L244" s="43">
        <v>0</v>
      </c>
      <c r="M244" s="43">
        <v>0</v>
      </c>
      <c r="N244" s="43">
        <v>0</v>
      </c>
      <c r="O244" s="43">
        <v>0</v>
      </c>
    </row>
    <row r="245" spans="1:15" x14ac:dyDescent="0.25">
      <c r="A245" s="49" t="s">
        <v>12</v>
      </c>
      <c r="B245" s="52" t="s">
        <v>7</v>
      </c>
      <c r="C245" s="52" t="s">
        <v>21</v>
      </c>
      <c r="D245" s="43" t="s">
        <v>419</v>
      </c>
      <c r="E245" s="43" t="s">
        <v>37</v>
      </c>
      <c r="F245" s="7" t="str">
        <f t="shared" si="13"/>
        <v>v.KPI.Inv.TargetLoc.Dev.Evolution.Year</v>
      </c>
      <c r="G245" s="60" t="s">
        <v>531</v>
      </c>
      <c r="H245" s="44" t="str">
        <f t="shared" si="14"/>
        <v>'='&amp;chr(39)&amp;'sum({'&amp;chr(36)&amp;'&lt;SOURCE_ID={22},Year=,Month=,YearMonth=,Quarter=,YearMonthNum={"&gt;='&amp;chr(39)&amp;'&amp;v.Calendar.Inv.YM.Year.Ini&amp;'&amp;chr(39)&amp;'"}*{"&lt;='&amp;chr(39)&amp;'&amp;v.Calendar.Inv.YM.Actual.Max&amp;'&amp;chr(39)&amp;'"}&gt;} [Stock Value @ Inventory (USD)])-sum({'&amp;chr(36)&amp;'&lt;Year=,Month=,YearMonth=,Quarter=,YearMonthNum={"&gt;='&amp;chr(39)&amp;'&amp;v.Calendar.Inv.YM.Year.Ini&amp;'&amp;chr(39)&amp;'"}*{"&lt;='&amp;chr(39)&amp;'&amp;v.Calendar.Inv.YM.Actual.Max&amp;'&amp;chr(39)&amp;'"}&gt;} Tl.Target)'&amp;chr(39)&amp;''</v>
      </c>
      <c r="I245" s="43"/>
      <c r="J245" s="43"/>
      <c r="K245" s="43">
        <v>1</v>
      </c>
      <c r="L245" s="43">
        <v>0</v>
      </c>
      <c r="M245" s="43">
        <v>0</v>
      </c>
      <c r="N245" s="43">
        <v>0</v>
      </c>
      <c r="O245" s="43">
        <v>0</v>
      </c>
    </row>
    <row r="246" spans="1:15" x14ac:dyDescent="0.25">
      <c r="A246" s="54" t="s">
        <v>12</v>
      </c>
      <c r="B246" s="52" t="s">
        <v>7</v>
      </c>
      <c r="C246" s="52" t="s">
        <v>21</v>
      </c>
      <c r="D246" s="43" t="s">
        <v>419</v>
      </c>
      <c r="E246" s="43" t="s">
        <v>46</v>
      </c>
      <c r="F246" s="7" t="str">
        <f t="shared" si="13"/>
        <v>v.KPI.Inv.TargetLoc.Dev.Formula</v>
      </c>
      <c r="G246" s="60" t="s">
        <v>854</v>
      </c>
      <c r="H246" s="44" t="str">
        <f t="shared" si="14"/>
        <v>'='&amp;chr(39)&amp;'If(sum({'&amp;chr(36)&amp;'&lt;SOURCE_ID={23}&gt;}Tl.Target)&gt;0, sum({'&amp;chr(36)&amp;'&lt;SOURCE_ID={22}&gt;} [Stock Value @ Inventory (USD)])-sum({'&amp;chr(36)&amp;'&lt;SOURCE_ID={23}&gt;}Tl.Target))'&amp;chr(39)&amp;''</v>
      </c>
      <c r="I246" s="43"/>
      <c r="J246" s="43"/>
      <c r="K246" s="43">
        <v>1</v>
      </c>
      <c r="L246" s="43">
        <v>0</v>
      </c>
      <c r="M246" s="43">
        <v>0</v>
      </c>
      <c r="N246" s="43">
        <v>0</v>
      </c>
      <c r="O246" s="43">
        <v>0</v>
      </c>
    </row>
    <row r="247" spans="1:15" x14ac:dyDescent="0.25">
      <c r="A247" s="49" t="s">
        <v>12</v>
      </c>
      <c r="B247" s="52" t="s">
        <v>7</v>
      </c>
      <c r="C247" s="52" t="s">
        <v>21</v>
      </c>
      <c r="D247" s="43" t="s">
        <v>413</v>
      </c>
      <c r="E247" s="43" t="s">
        <v>37</v>
      </c>
      <c r="F247" s="7" t="str">
        <f t="shared" si="13"/>
        <v>v.KPI.Inv.TargetLoc.Evolution.Year</v>
      </c>
      <c r="G247" s="60" t="s">
        <v>445</v>
      </c>
      <c r="H247" s="44" t="str">
        <f t="shared" si="14"/>
        <v>'='&amp;chr(39)&amp;'sum({'&amp;chr(36)&amp;'&lt;'&amp;chr(39)&amp;'&amp;v.Calendar.Inv.Evolution.Year&amp;'&amp;chr(39)&amp;'&gt;} [Tl.Target])'&amp;chr(39)&amp;''</v>
      </c>
      <c r="I247" s="43"/>
      <c r="J247" s="43"/>
      <c r="K247" s="43">
        <v>1</v>
      </c>
      <c r="L247" s="43">
        <v>0</v>
      </c>
      <c r="M247" s="43">
        <v>0</v>
      </c>
      <c r="N247" s="43">
        <v>0</v>
      </c>
      <c r="O247" s="43">
        <v>0</v>
      </c>
    </row>
    <row r="248" spans="1:15" x14ac:dyDescent="0.25">
      <c r="A248" s="49" t="s">
        <v>12</v>
      </c>
      <c r="B248" s="52" t="s">
        <v>7</v>
      </c>
      <c r="C248" s="52" t="s">
        <v>21</v>
      </c>
      <c r="D248" s="43" t="s">
        <v>413</v>
      </c>
      <c r="E248" s="43" t="s">
        <v>46</v>
      </c>
      <c r="F248" s="7" t="str">
        <f t="shared" si="13"/>
        <v>v.KPI.Inv.TargetLoc.Formula</v>
      </c>
      <c r="G248" s="60" t="s">
        <v>855</v>
      </c>
      <c r="H248" s="60" t="str">
        <f t="shared" si="14"/>
        <v>'sum({'&amp;chr(36)&amp;'&lt;SOURCE_ID={23}&gt;}Tl.Target)'</v>
      </c>
      <c r="I248" s="58"/>
      <c r="J248" s="58"/>
      <c r="K248" s="43">
        <v>1</v>
      </c>
      <c r="L248" s="43">
        <v>0</v>
      </c>
      <c r="M248" s="43">
        <v>0</v>
      </c>
      <c r="N248" s="43">
        <v>0</v>
      </c>
      <c r="O248" s="43">
        <v>0</v>
      </c>
    </row>
    <row r="249" spans="1:15" s="43" customFormat="1" ht="60" x14ac:dyDescent="0.25">
      <c r="A249" s="49" t="s">
        <v>12</v>
      </c>
      <c r="B249" s="52" t="s">
        <v>7</v>
      </c>
      <c r="C249" s="52" t="s">
        <v>21</v>
      </c>
      <c r="D249" s="43" t="s">
        <v>413</v>
      </c>
      <c r="E249" s="43" t="s">
        <v>59</v>
      </c>
      <c r="F249" s="7" t="str">
        <f t="shared" si="13"/>
        <v>v.KPI.Inv.TargetLoc.Trends</v>
      </c>
      <c r="G249" s="30" t="s">
        <v>418</v>
      </c>
      <c r="H249" s="43" t="str">
        <f t="shared" si="14"/>
        <v>'='&amp;chr(39)&amp;'if(isnull(avg({'&amp;chr(36)&amp;'&lt;Year=,Month=,YearMonth=,Quarter=,YearMonthNum={"&gt;='&amp;chr(39)&amp;'&amp;v.Calendar.Inv.YM.Year.Ini&amp;'&amp;chr(39)&amp;'&lt;='&amp;chr(39)&amp;'&amp;Only(YearMonthNum)&amp;'&amp;chr(39)&amp;'"}&gt;}Tl.Target))
,null()
,sum({'&amp;chr(36)&amp;'&lt;Year=,Month=,YearMonth=,Quarter=,YearMonthNum={"&gt;='&amp;chr(39)&amp;'&amp;v.Calendar.Inv.YM.Year.Ini&amp;'&amp;chr(39)&amp;'&lt;='&amp;chr(39)&amp;'&amp;Only(YearMonthNum)&amp;'&amp;chr(39)&amp;'"}&gt;}Tl.Target)
)'&amp;chr(39)&amp;''</v>
      </c>
      <c r="I249" s="25"/>
      <c r="J249" s="26"/>
      <c r="K249" s="43">
        <v>1</v>
      </c>
      <c r="L249" s="43">
        <v>0</v>
      </c>
      <c r="M249" s="43">
        <v>0</v>
      </c>
      <c r="N249" s="43">
        <v>0</v>
      </c>
      <c r="O249" s="43">
        <v>0</v>
      </c>
    </row>
  </sheetData>
  <autoFilter ref="A1:O249">
    <filterColumn colId="2">
      <filters>
        <filter val="Inv"/>
      </filters>
    </filterColumn>
    <filterColumn colId="3">
      <filters>
        <filter val="%Projected.Dev"/>
        <filter val="%Target.Dev"/>
        <filter val="%TargetLoc.Dev"/>
        <filter val="Projected"/>
        <filter val="Projected.Dev"/>
        <filter val="Rankings"/>
        <filter val="Target"/>
        <filter val="Target.Dev"/>
        <filter val="TargetLoc"/>
        <filter val="TargetLoc.Dev"/>
      </filters>
    </filterColumn>
    <sortState ref="A98:O249">
      <sortCondition ref="F1:F249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opLeftCell="A6" zoomScale="85" zoomScaleNormal="85" workbookViewId="0">
      <selection activeCell="F16" sqref="F16"/>
    </sheetView>
  </sheetViews>
  <sheetFormatPr defaultColWidth="8.85546875" defaultRowHeight="15" x14ac:dyDescent="0.25"/>
  <cols>
    <col min="1" max="1" width="11.5703125" customWidth="1"/>
    <col min="2" max="2" width="35.5703125" customWidth="1"/>
    <col min="3" max="3" width="21" customWidth="1"/>
    <col min="4" max="4" width="14.140625" customWidth="1"/>
    <col min="5" max="5" width="49.140625" customWidth="1"/>
    <col min="6" max="6" width="32.28515625" customWidth="1"/>
    <col min="7" max="7" width="12.42578125" customWidth="1"/>
    <col min="9" max="9" width="9.140625" style="33"/>
  </cols>
  <sheetData>
    <row r="1" spans="1:11" x14ac:dyDescent="0.25">
      <c r="A1" s="5" t="s">
        <v>216</v>
      </c>
      <c r="B1" s="5" t="s">
        <v>217</v>
      </c>
      <c r="C1" s="5" t="s">
        <v>218</v>
      </c>
      <c r="D1" s="5" t="s">
        <v>219</v>
      </c>
      <c r="E1" s="5" t="s">
        <v>220</v>
      </c>
      <c r="F1" s="5" t="s">
        <v>221</v>
      </c>
      <c r="G1" s="5" t="s">
        <v>222</v>
      </c>
      <c r="H1" s="27" t="s">
        <v>21</v>
      </c>
      <c r="I1" s="34" t="s">
        <v>630</v>
      </c>
      <c r="J1" s="27" t="s">
        <v>116</v>
      </c>
      <c r="K1" s="27" t="s">
        <v>117</v>
      </c>
    </row>
    <row r="2" spans="1:11" x14ac:dyDescent="0.25">
      <c r="A2">
        <v>1</v>
      </c>
      <c r="B2" t="s">
        <v>227</v>
      </c>
      <c r="C2" t="s">
        <v>223</v>
      </c>
      <c r="D2" t="s">
        <v>240</v>
      </c>
      <c r="E2" s="7" t="str">
        <f>C2&amp;"|"&amp;D2</f>
        <v>Figures|Sales (Qty)</v>
      </c>
      <c r="F2" t="s">
        <v>250</v>
      </c>
      <c r="G2" s="29" t="s">
        <v>224</v>
      </c>
      <c r="H2" s="37">
        <v>0</v>
      </c>
      <c r="I2" s="37">
        <v>0</v>
      </c>
      <c r="J2">
        <v>1</v>
      </c>
      <c r="K2">
        <v>0</v>
      </c>
    </row>
    <row r="3" spans="1:11" x14ac:dyDescent="0.25">
      <c r="A3">
        <v>2</v>
      </c>
      <c r="B3" t="s">
        <v>228</v>
      </c>
      <c r="C3" t="s">
        <v>225</v>
      </c>
      <c r="D3" t="s">
        <v>241</v>
      </c>
      <c r="E3" s="7" t="str">
        <f t="shared" ref="E3:E16" si="0">C3&amp;"|"&amp;D3</f>
        <v>Metrics|MAPE-2</v>
      </c>
      <c r="F3" t="s">
        <v>251</v>
      </c>
      <c r="G3" s="29" t="s">
        <v>226</v>
      </c>
      <c r="H3" s="37">
        <v>0</v>
      </c>
      <c r="I3" s="37">
        <v>0</v>
      </c>
      <c r="J3">
        <v>1</v>
      </c>
      <c r="K3">
        <v>0</v>
      </c>
    </row>
    <row r="4" spans="1:11" x14ac:dyDescent="0.25">
      <c r="A4">
        <v>3</v>
      </c>
      <c r="B4" t="s">
        <v>229</v>
      </c>
      <c r="C4" t="s">
        <v>225</v>
      </c>
      <c r="D4" t="s">
        <v>242</v>
      </c>
      <c r="E4" s="7" t="str">
        <f t="shared" si="0"/>
        <v>Metrics|MAPE-3</v>
      </c>
      <c r="F4" t="s">
        <v>252</v>
      </c>
      <c r="G4" s="29" t="s">
        <v>226</v>
      </c>
      <c r="H4" s="37">
        <v>0</v>
      </c>
      <c r="I4" s="37">
        <v>0</v>
      </c>
      <c r="J4">
        <v>1</v>
      </c>
      <c r="K4">
        <v>0</v>
      </c>
    </row>
    <row r="5" spans="1:11" x14ac:dyDescent="0.25">
      <c r="A5">
        <v>4</v>
      </c>
      <c r="B5" t="s">
        <v>230</v>
      </c>
      <c r="C5" t="s">
        <v>225</v>
      </c>
      <c r="D5" t="s">
        <v>243</v>
      </c>
      <c r="E5" s="7" t="str">
        <f t="shared" si="0"/>
        <v>Metrics|MAPE-6</v>
      </c>
      <c r="F5" t="s">
        <v>253</v>
      </c>
      <c r="G5" s="29" t="s">
        <v>226</v>
      </c>
      <c r="H5" s="37">
        <v>0</v>
      </c>
      <c r="I5" s="37">
        <v>0</v>
      </c>
      <c r="J5">
        <v>1</v>
      </c>
      <c r="K5">
        <v>0</v>
      </c>
    </row>
    <row r="6" spans="1:11" x14ac:dyDescent="0.25">
      <c r="A6">
        <v>5</v>
      </c>
      <c r="B6" t="s">
        <v>231</v>
      </c>
      <c r="C6" t="s">
        <v>225</v>
      </c>
      <c r="D6" t="s">
        <v>244</v>
      </c>
      <c r="E6" s="7" t="str">
        <f t="shared" si="0"/>
        <v>Metrics|MAPE-12</v>
      </c>
      <c r="F6" t="s">
        <v>254</v>
      </c>
      <c r="G6" s="29" t="s">
        <v>226</v>
      </c>
      <c r="H6" s="37">
        <v>0</v>
      </c>
      <c r="I6" s="37">
        <v>0</v>
      </c>
      <c r="J6">
        <v>1</v>
      </c>
      <c r="K6">
        <v>0</v>
      </c>
    </row>
    <row r="7" spans="1:11" x14ac:dyDescent="0.25">
      <c r="A7">
        <v>6</v>
      </c>
      <c r="B7" t="s">
        <v>232</v>
      </c>
      <c r="C7" t="s">
        <v>225</v>
      </c>
      <c r="D7" t="s">
        <v>245</v>
      </c>
      <c r="E7" s="7" t="str">
        <f t="shared" si="0"/>
        <v>Metrics|BIAS-2</v>
      </c>
      <c r="F7" t="s">
        <v>255</v>
      </c>
      <c r="G7" s="29" t="s">
        <v>226</v>
      </c>
      <c r="H7" s="37">
        <v>0</v>
      </c>
      <c r="I7" s="37">
        <v>0</v>
      </c>
      <c r="J7">
        <v>1</v>
      </c>
      <c r="K7">
        <v>0</v>
      </c>
    </row>
    <row r="8" spans="1:11" x14ac:dyDescent="0.25">
      <c r="A8">
        <v>7</v>
      </c>
      <c r="B8" t="s">
        <v>233</v>
      </c>
      <c r="C8" t="s">
        <v>225</v>
      </c>
      <c r="D8" t="s">
        <v>246</v>
      </c>
      <c r="E8" s="7" t="str">
        <f t="shared" si="0"/>
        <v>Metrics|BIAS-3</v>
      </c>
      <c r="F8" t="s">
        <v>256</v>
      </c>
      <c r="G8" s="29" t="s">
        <v>226</v>
      </c>
      <c r="H8" s="37">
        <v>0</v>
      </c>
      <c r="I8" s="37">
        <v>0</v>
      </c>
      <c r="J8">
        <v>1</v>
      </c>
      <c r="K8">
        <v>0</v>
      </c>
    </row>
    <row r="9" spans="1:11" x14ac:dyDescent="0.25">
      <c r="A9">
        <v>8</v>
      </c>
      <c r="B9" t="s">
        <v>234</v>
      </c>
      <c r="C9" t="s">
        <v>225</v>
      </c>
      <c r="D9" t="s">
        <v>247</v>
      </c>
      <c r="E9" s="7" t="str">
        <f t="shared" si="0"/>
        <v>Metrics|BIAS-6</v>
      </c>
      <c r="F9" t="s">
        <v>257</v>
      </c>
      <c r="G9" s="29" t="s">
        <v>226</v>
      </c>
      <c r="H9" s="37">
        <v>0</v>
      </c>
      <c r="I9" s="37">
        <v>0</v>
      </c>
      <c r="J9">
        <v>1</v>
      </c>
      <c r="K9">
        <v>0</v>
      </c>
    </row>
    <row r="10" spans="1:11" x14ac:dyDescent="0.25">
      <c r="A10">
        <v>9</v>
      </c>
      <c r="B10" t="s">
        <v>235</v>
      </c>
      <c r="C10" t="s">
        <v>225</v>
      </c>
      <c r="D10" t="s">
        <v>248</v>
      </c>
      <c r="E10" s="7" t="str">
        <f t="shared" si="0"/>
        <v>Metrics|BIAS-12</v>
      </c>
      <c r="F10" t="s">
        <v>258</v>
      </c>
      <c r="G10" s="29" t="s">
        <v>226</v>
      </c>
      <c r="H10" s="37">
        <v>0</v>
      </c>
      <c r="I10" s="37">
        <v>0</v>
      </c>
      <c r="J10">
        <v>1</v>
      </c>
      <c r="K10">
        <v>0</v>
      </c>
    </row>
    <row r="11" spans="1:11" x14ac:dyDescent="0.25">
      <c r="A11">
        <v>10</v>
      </c>
      <c r="B11" t="s">
        <v>236</v>
      </c>
      <c r="C11" t="s">
        <v>223</v>
      </c>
      <c r="D11" t="s">
        <v>249</v>
      </c>
      <c r="E11" s="7" t="str">
        <f t="shared" si="0"/>
        <v>Figures|Forecast (Qty)</v>
      </c>
      <c r="F11" t="s">
        <v>259</v>
      </c>
      <c r="G11" s="29" t="s">
        <v>224</v>
      </c>
      <c r="H11" s="37">
        <v>0</v>
      </c>
      <c r="I11" s="37">
        <v>0</v>
      </c>
      <c r="J11">
        <v>1</v>
      </c>
      <c r="K11">
        <v>0</v>
      </c>
    </row>
    <row r="12" spans="1:11" x14ac:dyDescent="0.25">
      <c r="A12">
        <v>11</v>
      </c>
      <c r="B12" t="s">
        <v>237</v>
      </c>
      <c r="C12" t="s">
        <v>223</v>
      </c>
      <c r="D12" t="s">
        <v>366</v>
      </c>
      <c r="E12" s="7" t="str">
        <f t="shared" si="0"/>
        <v>Figures|FBP (Qty)</v>
      </c>
      <c r="F12" t="s">
        <v>260</v>
      </c>
      <c r="G12" s="29" t="s">
        <v>224</v>
      </c>
      <c r="H12" s="37">
        <v>0</v>
      </c>
      <c r="I12" s="37">
        <v>0</v>
      </c>
      <c r="J12">
        <v>1</v>
      </c>
      <c r="K12">
        <v>0</v>
      </c>
    </row>
    <row r="13" spans="1:11" x14ac:dyDescent="0.25">
      <c r="A13">
        <v>12</v>
      </c>
      <c r="B13" t="s">
        <v>238</v>
      </c>
      <c r="C13" t="s">
        <v>223</v>
      </c>
      <c r="D13" t="s">
        <v>367</v>
      </c>
      <c r="E13" s="7" t="str">
        <f t="shared" si="0"/>
        <v>Figures|LT (Qty)</v>
      </c>
      <c r="F13" t="s">
        <v>261</v>
      </c>
      <c r="G13" s="29" t="s">
        <v>224</v>
      </c>
      <c r="H13" s="37">
        <v>0</v>
      </c>
      <c r="I13" s="37">
        <v>0</v>
      </c>
      <c r="J13">
        <v>1</v>
      </c>
      <c r="K13">
        <v>0</v>
      </c>
    </row>
    <row r="14" spans="1:11" x14ac:dyDescent="0.25">
      <c r="A14">
        <v>13</v>
      </c>
      <c r="B14" t="s">
        <v>239</v>
      </c>
      <c r="C14" t="s">
        <v>223</v>
      </c>
      <c r="D14" t="s">
        <v>368</v>
      </c>
      <c r="E14" s="7" t="str">
        <f t="shared" si="0"/>
        <v>Figures|Sales+FC (Qty)</v>
      </c>
      <c r="F14" t="s">
        <v>262</v>
      </c>
      <c r="G14" s="29" t="s">
        <v>224</v>
      </c>
      <c r="H14" s="37">
        <v>0</v>
      </c>
      <c r="I14" s="37">
        <v>0</v>
      </c>
      <c r="J14">
        <v>1</v>
      </c>
      <c r="K14">
        <v>0</v>
      </c>
    </row>
    <row r="15" spans="1:11" x14ac:dyDescent="0.25">
      <c r="A15" s="57">
        <v>14</v>
      </c>
      <c r="B15" t="s">
        <v>370</v>
      </c>
      <c r="C15" t="s">
        <v>223</v>
      </c>
      <c r="D15" t="s">
        <v>369</v>
      </c>
      <c r="E15" s="7" t="str">
        <f t="shared" si="0"/>
        <v>Figures|Sales ($)</v>
      </c>
      <c r="F15" t="s">
        <v>365</v>
      </c>
      <c r="G15" s="29" t="s">
        <v>224</v>
      </c>
      <c r="H15" s="37">
        <v>0</v>
      </c>
      <c r="I15" s="37">
        <v>0</v>
      </c>
      <c r="J15">
        <v>1</v>
      </c>
      <c r="K15">
        <v>0</v>
      </c>
    </row>
    <row r="16" spans="1:11" x14ac:dyDescent="0.25">
      <c r="A16" s="57">
        <v>15</v>
      </c>
      <c r="B16" t="s">
        <v>383</v>
      </c>
      <c r="C16" t="s">
        <v>390</v>
      </c>
      <c r="D16" t="s">
        <v>456</v>
      </c>
      <c r="E16" s="7" t="str">
        <f t="shared" si="0"/>
        <v>Metrics/Figures|Actual Inv. ($)</v>
      </c>
      <c r="F16" t="s">
        <v>389</v>
      </c>
      <c r="G16" s="29" t="s">
        <v>224</v>
      </c>
      <c r="H16" s="37">
        <v>1</v>
      </c>
      <c r="I16" s="37">
        <v>0</v>
      </c>
      <c r="J16">
        <v>0</v>
      </c>
      <c r="K16">
        <v>0</v>
      </c>
    </row>
    <row r="17" spans="1:11" x14ac:dyDescent="0.25">
      <c r="A17" s="57">
        <v>16</v>
      </c>
      <c r="B17" t="s">
        <v>406</v>
      </c>
      <c r="C17" t="s">
        <v>390</v>
      </c>
      <c r="D17" t="s">
        <v>407</v>
      </c>
      <c r="E17" s="7" t="str">
        <f t="shared" ref="E17:E38" si="1">C17&amp;"|"&amp;D17</f>
        <v>Metrics/Figures|Inv. Units</v>
      </c>
      <c r="F17" t="s">
        <v>408</v>
      </c>
      <c r="G17" s="29" t="s">
        <v>224</v>
      </c>
      <c r="H17" s="37">
        <v>0</v>
      </c>
      <c r="I17" s="37">
        <v>0</v>
      </c>
      <c r="J17">
        <v>0</v>
      </c>
      <c r="K17">
        <v>1</v>
      </c>
    </row>
    <row r="18" spans="1:11" s="57" customFormat="1" x14ac:dyDescent="0.25">
      <c r="A18" s="57">
        <v>17</v>
      </c>
      <c r="B18" s="63" t="s">
        <v>804</v>
      </c>
      <c r="C18" s="57" t="s">
        <v>390</v>
      </c>
      <c r="D18" s="57" t="s">
        <v>805</v>
      </c>
      <c r="E18" s="59" t="str">
        <f t="shared" ref="E18" si="2">C18&amp;"|"&amp;D18</f>
        <v>Metrics/Figures|Actual Inv. (#)</v>
      </c>
      <c r="F18" s="57" t="s">
        <v>803</v>
      </c>
      <c r="G18" s="63" t="s">
        <v>224</v>
      </c>
      <c r="H18" s="57">
        <v>1</v>
      </c>
      <c r="I18" s="57">
        <v>0</v>
      </c>
      <c r="J18" s="57">
        <v>0</v>
      </c>
      <c r="K18" s="57">
        <v>0</v>
      </c>
    </row>
    <row r="19" spans="1:11" s="57" customFormat="1" x14ac:dyDescent="0.25">
      <c r="A19" s="57">
        <v>18</v>
      </c>
      <c r="B19" s="63" t="s">
        <v>814</v>
      </c>
      <c r="C19" s="57" t="s">
        <v>390</v>
      </c>
      <c r="D19" s="57" t="s">
        <v>815</v>
      </c>
      <c r="E19" s="59" t="str">
        <f t="shared" ref="E19" si="3">C19&amp;"|"&amp;D19</f>
        <v xml:space="preserve">Metrics/Figures|Actual Inv. in local currency </v>
      </c>
      <c r="F19" s="57" t="s">
        <v>817</v>
      </c>
      <c r="G19" s="63" t="s">
        <v>224</v>
      </c>
      <c r="H19" s="57">
        <v>1</v>
      </c>
      <c r="I19" s="57">
        <v>0</v>
      </c>
      <c r="J19" s="57">
        <v>0</v>
      </c>
      <c r="K19" s="57">
        <v>0</v>
      </c>
    </row>
    <row r="20" spans="1:11" s="57" customFormat="1" x14ac:dyDescent="0.25">
      <c r="A20" s="57">
        <v>19</v>
      </c>
      <c r="B20" s="66" t="s">
        <v>799</v>
      </c>
      <c r="C20" s="57" t="s">
        <v>390</v>
      </c>
      <c r="D20" s="64" t="s">
        <v>798</v>
      </c>
      <c r="E20" s="59" t="str">
        <f t="shared" si="1"/>
        <v>Metrics/Figures|System Cost ($)</v>
      </c>
      <c r="F20" s="65" t="s">
        <v>800</v>
      </c>
      <c r="G20" s="66" t="s">
        <v>512</v>
      </c>
      <c r="H20" s="64">
        <v>1</v>
      </c>
      <c r="I20" s="64">
        <v>0</v>
      </c>
      <c r="J20" s="64">
        <v>0</v>
      </c>
      <c r="K20" s="64">
        <v>0</v>
      </c>
    </row>
    <row r="21" spans="1:11" x14ac:dyDescent="0.25">
      <c r="A21" s="57">
        <v>20</v>
      </c>
      <c r="B21" t="s">
        <v>385</v>
      </c>
      <c r="C21" t="s">
        <v>390</v>
      </c>
      <c r="D21" t="s">
        <v>457</v>
      </c>
      <c r="E21" s="7" t="str">
        <f t="shared" si="1"/>
        <v>Metrics/Figures|Projected ($)</v>
      </c>
      <c r="F21" t="s">
        <v>467</v>
      </c>
      <c r="G21" s="29" t="s">
        <v>224</v>
      </c>
      <c r="H21" s="37">
        <v>1</v>
      </c>
      <c r="I21" s="37">
        <v>0</v>
      </c>
      <c r="J21">
        <v>0</v>
      </c>
      <c r="K21">
        <v>0</v>
      </c>
    </row>
    <row r="22" spans="1:11" x14ac:dyDescent="0.25">
      <c r="A22" s="57">
        <v>21</v>
      </c>
      <c r="B22" t="s">
        <v>387</v>
      </c>
      <c r="C22" t="s">
        <v>390</v>
      </c>
      <c r="D22" t="s">
        <v>458</v>
      </c>
      <c r="E22" s="7" t="str">
        <f t="shared" si="1"/>
        <v>Metrics/Figures|Projected Dev ($)</v>
      </c>
      <c r="F22" t="s">
        <v>827</v>
      </c>
      <c r="G22" s="29" t="s">
        <v>224</v>
      </c>
      <c r="H22" s="37">
        <v>1</v>
      </c>
      <c r="I22" s="37">
        <v>0</v>
      </c>
      <c r="J22">
        <v>0</v>
      </c>
      <c r="K22">
        <v>0</v>
      </c>
    </row>
    <row r="23" spans="1:11" x14ac:dyDescent="0.25">
      <c r="A23" s="57">
        <v>22</v>
      </c>
      <c r="B23" t="s">
        <v>387</v>
      </c>
      <c r="C23" t="s">
        <v>390</v>
      </c>
      <c r="D23" t="s">
        <v>432</v>
      </c>
      <c r="E23" s="7" t="str">
        <f t="shared" si="1"/>
        <v>Metrics/Figures|%Projected Dev</v>
      </c>
      <c r="F23" t="s">
        <v>828</v>
      </c>
      <c r="G23" s="29" t="s">
        <v>226</v>
      </c>
      <c r="H23" s="37">
        <v>1</v>
      </c>
      <c r="I23" s="37">
        <v>0</v>
      </c>
      <c r="J23">
        <v>0</v>
      </c>
      <c r="K23">
        <v>0</v>
      </c>
    </row>
    <row r="24" spans="1:11" x14ac:dyDescent="0.25">
      <c r="A24" s="57">
        <v>23</v>
      </c>
      <c r="B24" t="s">
        <v>384</v>
      </c>
      <c r="C24" t="s">
        <v>390</v>
      </c>
      <c r="D24" t="s">
        <v>459</v>
      </c>
      <c r="E24" s="7" t="str">
        <f t="shared" si="1"/>
        <v>Metrics/Figures|FBP Target ($)</v>
      </c>
      <c r="F24" t="s">
        <v>465</v>
      </c>
      <c r="G24" s="29" t="s">
        <v>224</v>
      </c>
      <c r="H24" s="37">
        <v>1</v>
      </c>
      <c r="I24" s="37">
        <v>0</v>
      </c>
      <c r="J24">
        <v>0</v>
      </c>
      <c r="K24">
        <v>0</v>
      </c>
    </row>
    <row r="25" spans="1:11" x14ac:dyDescent="0.25">
      <c r="A25" s="57">
        <v>24</v>
      </c>
      <c r="B25" t="s">
        <v>386</v>
      </c>
      <c r="C25" t="s">
        <v>390</v>
      </c>
      <c r="D25" t="s">
        <v>461</v>
      </c>
      <c r="E25" s="7" t="str">
        <f t="shared" si="1"/>
        <v>Metrics/Figures|FBP Target Dev ($)</v>
      </c>
      <c r="F25" t="s">
        <v>468</v>
      </c>
      <c r="G25" s="29" t="s">
        <v>224</v>
      </c>
      <c r="H25" s="37">
        <v>1</v>
      </c>
      <c r="I25" s="37">
        <v>0</v>
      </c>
      <c r="J25">
        <v>0</v>
      </c>
      <c r="K25">
        <v>0</v>
      </c>
    </row>
    <row r="26" spans="1:11" x14ac:dyDescent="0.25">
      <c r="A26" s="57">
        <v>25</v>
      </c>
      <c r="B26" t="s">
        <v>386</v>
      </c>
      <c r="C26" t="s">
        <v>390</v>
      </c>
      <c r="D26" t="s">
        <v>434</v>
      </c>
      <c r="E26" s="7" t="str">
        <f t="shared" si="1"/>
        <v>Metrics/Figures|%FBP Target Dev</v>
      </c>
      <c r="F26" t="s">
        <v>438</v>
      </c>
      <c r="G26" s="29" t="s">
        <v>226</v>
      </c>
      <c r="H26" s="37">
        <v>1</v>
      </c>
      <c r="I26" s="37">
        <v>0</v>
      </c>
      <c r="J26">
        <v>0</v>
      </c>
      <c r="K26">
        <v>0</v>
      </c>
    </row>
    <row r="27" spans="1:11" x14ac:dyDescent="0.25">
      <c r="A27" s="57">
        <v>26</v>
      </c>
      <c r="B27" t="s">
        <v>430</v>
      </c>
      <c r="C27" t="s">
        <v>390</v>
      </c>
      <c r="D27" t="s">
        <v>460</v>
      </c>
      <c r="E27" s="7" t="str">
        <f t="shared" si="1"/>
        <v>Metrics/Figures|FBP Target Loc ($)</v>
      </c>
      <c r="F27" t="s">
        <v>466</v>
      </c>
      <c r="G27" s="29" t="s">
        <v>224</v>
      </c>
      <c r="H27" s="37">
        <v>1</v>
      </c>
      <c r="I27" s="37">
        <v>0</v>
      </c>
      <c r="J27">
        <v>0</v>
      </c>
      <c r="K27">
        <v>0</v>
      </c>
    </row>
    <row r="28" spans="1:11" x14ac:dyDescent="0.25">
      <c r="A28" s="57">
        <v>27</v>
      </c>
      <c r="B28" t="s">
        <v>431</v>
      </c>
      <c r="C28" t="s">
        <v>390</v>
      </c>
      <c r="D28" t="s">
        <v>462</v>
      </c>
      <c r="E28" s="7" t="str">
        <f t="shared" si="1"/>
        <v>Metrics/Figures|FBP Target Dev Loc ($)</v>
      </c>
      <c r="F28" t="s">
        <v>464</v>
      </c>
      <c r="G28" s="29" t="s">
        <v>224</v>
      </c>
      <c r="H28" s="37">
        <v>1</v>
      </c>
      <c r="I28" s="37">
        <v>0</v>
      </c>
      <c r="J28">
        <v>0</v>
      </c>
      <c r="K28">
        <v>0</v>
      </c>
    </row>
    <row r="29" spans="1:11" x14ac:dyDescent="0.25">
      <c r="A29" s="57">
        <v>28</v>
      </c>
      <c r="B29" t="s">
        <v>431</v>
      </c>
      <c r="C29" t="s">
        <v>390</v>
      </c>
      <c r="D29" t="s">
        <v>435</v>
      </c>
      <c r="E29" s="7" t="str">
        <f t="shared" si="1"/>
        <v>Metrics/Figures|%FBP Target Dev Loc</v>
      </c>
      <c r="F29" t="s">
        <v>439</v>
      </c>
      <c r="G29" s="29" t="s">
        <v>226</v>
      </c>
      <c r="H29" s="37">
        <v>1</v>
      </c>
      <c r="I29" s="37">
        <v>0</v>
      </c>
      <c r="J29">
        <v>0</v>
      </c>
      <c r="K29">
        <v>0</v>
      </c>
    </row>
    <row r="30" spans="1:11" x14ac:dyDescent="0.25">
      <c r="A30" s="57">
        <v>29</v>
      </c>
      <c r="B30" t="s">
        <v>388</v>
      </c>
      <c r="C30" t="s">
        <v>390</v>
      </c>
      <c r="D30" t="s">
        <v>463</v>
      </c>
      <c r="E30" s="7" t="str">
        <f t="shared" si="1"/>
        <v>Metrics/Figures|Destructions ($)</v>
      </c>
      <c r="F30" t="s">
        <v>447</v>
      </c>
      <c r="G30" s="29" t="s">
        <v>512</v>
      </c>
      <c r="H30" s="38">
        <v>0</v>
      </c>
      <c r="I30" s="37">
        <v>1</v>
      </c>
      <c r="J30">
        <v>0</v>
      </c>
      <c r="K30">
        <v>0</v>
      </c>
    </row>
    <row r="31" spans="1:11" x14ac:dyDescent="0.25">
      <c r="A31" s="57">
        <v>30</v>
      </c>
      <c r="B31" t="s">
        <v>401</v>
      </c>
      <c r="C31" t="s">
        <v>390</v>
      </c>
      <c r="D31" t="s">
        <v>63</v>
      </c>
      <c r="E31" s="7" t="str">
        <f t="shared" si="1"/>
        <v>Metrics/Figures|DoS</v>
      </c>
      <c r="F31" t="s">
        <v>400</v>
      </c>
      <c r="G31" s="29" t="s">
        <v>224</v>
      </c>
      <c r="H31" s="37">
        <v>0</v>
      </c>
      <c r="I31" s="37">
        <v>0</v>
      </c>
      <c r="J31">
        <v>0</v>
      </c>
      <c r="K31">
        <v>0</v>
      </c>
    </row>
    <row r="32" spans="1:11" x14ac:dyDescent="0.25">
      <c r="A32" s="57">
        <v>31</v>
      </c>
      <c r="B32" t="s">
        <v>403</v>
      </c>
      <c r="C32" t="s">
        <v>390</v>
      </c>
      <c r="D32" s="8" t="s">
        <v>404</v>
      </c>
      <c r="E32" s="7" t="str">
        <f t="shared" si="1"/>
        <v>Metrics/Figures|DoS Aggr</v>
      </c>
      <c r="F32" t="s">
        <v>402</v>
      </c>
      <c r="G32" s="29" t="s">
        <v>224</v>
      </c>
      <c r="H32" s="37">
        <v>0</v>
      </c>
      <c r="I32" s="37">
        <v>0</v>
      </c>
      <c r="J32">
        <v>0</v>
      </c>
      <c r="K32">
        <v>0</v>
      </c>
    </row>
    <row r="33" spans="1:11" x14ac:dyDescent="0.25">
      <c r="A33" s="57">
        <v>32</v>
      </c>
      <c r="B33" t="s">
        <v>401</v>
      </c>
      <c r="C33" t="s">
        <v>390</v>
      </c>
      <c r="D33" t="s">
        <v>63</v>
      </c>
      <c r="E33" s="7" t="str">
        <f t="shared" si="1"/>
        <v>Metrics/Figures|DoS</v>
      </c>
      <c r="F33" t="s">
        <v>455</v>
      </c>
      <c r="G33" s="29" t="s">
        <v>224</v>
      </c>
      <c r="H33" s="37">
        <v>0</v>
      </c>
      <c r="I33" s="37">
        <v>0</v>
      </c>
      <c r="J33">
        <v>0</v>
      </c>
      <c r="K33">
        <v>1</v>
      </c>
    </row>
    <row r="34" spans="1:11" x14ac:dyDescent="0.25">
      <c r="A34" s="57">
        <v>33</v>
      </c>
      <c r="B34" s="38" t="s">
        <v>632</v>
      </c>
      <c r="C34" s="42" t="s">
        <v>390</v>
      </c>
      <c r="D34" s="38" t="s">
        <v>633</v>
      </c>
      <c r="E34" s="39" t="str">
        <f t="shared" si="1"/>
        <v>Metrics/Figures|Destructions Units</v>
      </c>
      <c r="F34" s="38" t="s">
        <v>634</v>
      </c>
      <c r="G34" s="40" t="s">
        <v>512</v>
      </c>
      <c r="H34" s="38">
        <v>0</v>
      </c>
      <c r="I34" s="38">
        <v>1</v>
      </c>
      <c r="J34" s="38">
        <v>0</v>
      </c>
      <c r="K34" s="38">
        <v>0</v>
      </c>
    </row>
    <row r="35" spans="1:11" x14ac:dyDescent="0.25">
      <c r="A35" s="57">
        <v>34</v>
      </c>
      <c r="B35" s="40" t="s">
        <v>674</v>
      </c>
      <c r="C35" s="42" t="s">
        <v>390</v>
      </c>
      <c r="D35" s="38" t="s">
        <v>696</v>
      </c>
      <c r="E35" s="7" t="str">
        <f>C35&amp;"|"&amp;D35</f>
        <v>Metrics/Figures|DoS Actual per Global ID</v>
      </c>
      <c r="F35" s="40" t="s">
        <v>686</v>
      </c>
      <c r="G35" s="40" t="s">
        <v>224</v>
      </c>
      <c r="H35" s="38">
        <v>1</v>
      </c>
      <c r="I35" s="38">
        <v>0</v>
      </c>
      <c r="J35" s="38">
        <v>0</v>
      </c>
      <c r="K35" s="38">
        <v>0</v>
      </c>
    </row>
    <row r="36" spans="1:11" x14ac:dyDescent="0.25">
      <c r="A36" s="57">
        <v>35</v>
      </c>
      <c r="B36" s="38" t="s">
        <v>671</v>
      </c>
      <c r="C36" s="42" t="s">
        <v>390</v>
      </c>
      <c r="D36" s="38" t="s">
        <v>697</v>
      </c>
      <c r="E36" s="7" t="str">
        <f t="shared" si="1"/>
        <v>Metrics/Figures|DoS Target per Global ID</v>
      </c>
      <c r="F36" s="38" t="s">
        <v>690</v>
      </c>
      <c r="G36" s="40" t="s">
        <v>224</v>
      </c>
      <c r="H36" s="38">
        <v>1</v>
      </c>
      <c r="I36" s="38">
        <v>0</v>
      </c>
      <c r="J36" s="38">
        <v>0</v>
      </c>
      <c r="K36" s="38">
        <v>0</v>
      </c>
    </row>
    <row r="37" spans="1:11" x14ac:dyDescent="0.25">
      <c r="A37" s="57">
        <v>36</v>
      </c>
      <c r="B37" s="38" t="s">
        <v>672</v>
      </c>
      <c r="C37" s="42" t="s">
        <v>390</v>
      </c>
      <c r="D37" s="38" t="s">
        <v>698</v>
      </c>
      <c r="E37" s="7" t="str">
        <f t="shared" si="1"/>
        <v>Metrics/Figures|DoS Target Min per Global ID</v>
      </c>
      <c r="F37" s="38" t="s">
        <v>691</v>
      </c>
      <c r="G37" s="40" t="s">
        <v>224</v>
      </c>
      <c r="H37" s="38">
        <v>1</v>
      </c>
      <c r="I37" s="38">
        <v>0</v>
      </c>
      <c r="J37" s="38">
        <v>0</v>
      </c>
      <c r="K37" s="38">
        <v>0</v>
      </c>
    </row>
    <row r="38" spans="1:11" x14ac:dyDescent="0.25">
      <c r="A38" s="57">
        <v>37</v>
      </c>
      <c r="B38" s="38" t="s">
        <v>673</v>
      </c>
      <c r="C38" s="42" t="s">
        <v>390</v>
      </c>
      <c r="D38" s="38" t="s">
        <v>699</v>
      </c>
      <c r="E38" s="7" t="str">
        <f t="shared" si="1"/>
        <v>Metrics/Figures|DoS Target Max per Global ID</v>
      </c>
      <c r="F38" s="38" t="s">
        <v>692</v>
      </c>
      <c r="G38" s="40" t="s">
        <v>224</v>
      </c>
      <c r="H38" s="38">
        <v>1</v>
      </c>
      <c r="I38" s="38">
        <v>0</v>
      </c>
      <c r="J38" s="38">
        <v>0</v>
      </c>
      <c r="K38" s="38">
        <v>0</v>
      </c>
    </row>
    <row r="39" spans="1:11" x14ac:dyDescent="0.25">
      <c r="A39" s="57">
        <v>38</v>
      </c>
      <c r="B39" s="38" t="s">
        <v>731</v>
      </c>
      <c r="C39" s="42" t="s">
        <v>390</v>
      </c>
      <c r="D39" s="38" t="s">
        <v>730</v>
      </c>
      <c r="E39" s="7" t="str">
        <f t="shared" ref="E39" si="4">C39&amp;"|"&amp;D39</f>
        <v>Metrics/Figures|DoS Target Flag per Global ID</v>
      </c>
      <c r="F39" t="s">
        <v>729</v>
      </c>
      <c r="G39" s="40" t="s">
        <v>738</v>
      </c>
      <c r="H39" s="38">
        <v>1</v>
      </c>
      <c r="I39" s="38">
        <v>0</v>
      </c>
      <c r="J39" s="38">
        <v>0</v>
      </c>
      <c r="K39" s="38">
        <v>0</v>
      </c>
    </row>
    <row r="40" spans="1:11" s="42" customFormat="1" x14ac:dyDescent="0.25">
      <c r="A40" s="57">
        <v>39</v>
      </c>
      <c r="B40" s="38" t="s">
        <v>702</v>
      </c>
      <c r="C40" s="42" t="s">
        <v>390</v>
      </c>
      <c r="D40" s="38" t="s">
        <v>700</v>
      </c>
      <c r="E40" s="7" t="str">
        <f t="shared" ref="E40" si="5">C40&amp;"|"&amp;D40</f>
        <v>Metrics/Figures|DoS Actual per Brand/Mat.Type</v>
      </c>
      <c r="F40" s="38" t="s">
        <v>695</v>
      </c>
      <c r="G40" s="40" t="s">
        <v>224</v>
      </c>
      <c r="H40" s="38">
        <v>1</v>
      </c>
      <c r="I40" s="38">
        <v>0</v>
      </c>
      <c r="J40" s="38">
        <v>0</v>
      </c>
      <c r="K40" s="38">
        <v>0</v>
      </c>
    </row>
    <row r="41" spans="1:11" s="42" customFormat="1" x14ac:dyDescent="0.25">
      <c r="A41" s="57">
        <v>40</v>
      </c>
      <c r="B41" s="38" t="s">
        <v>694</v>
      </c>
      <c r="C41" s="42" t="s">
        <v>390</v>
      </c>
      <c r="D41" s="38" t="s">
        <v>703</v>
      </c>
      <c r="E41" s="7" t="str">
        <f t="shared" ref="E41" si="6">C41&amp;"|"&amp;D41</f>
        <v>Metrics/Figures|DoS Target per Brand/Mat.Type</v>
      </c>
      <c r="F41" s="38" t="s">
        <v>704</v>
      </c>
      <c r="G41" s="40" t="s">
        <v>224</v>
      </c>
      <c r="H41" s="38">
        <v>1</v>
      </c>
      <c r="I41" s="38">
        <v>0</v>
      </c>
      <c r="J41" s="38">
        <v>0</v>
      </c>
      <c r="K41" s="38">
        <v>0</v>
      </c>
    </row>
  </sheetData>
  <autoFilter ref="A1:K4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zoomScale="85" zoomScaleNormal="85" workbookViewId="0">
      <selection activeCell="C51" sqref="C51"/>
    </sheetView>
  </sheetViews>
  <sheetFormatPr defaultColWidth="8.85546875" defaultRowHeight="15" x14ac:dyDescent="0.25"/>
  <cols>
    <col min="2" max="2" width="29.42578125" bestFit="1" customWidth="1"/>
    <col min="3" max="3" width="20" bestFit="1" customWidth="1"/>
    <col min="4" max="4" width="24.140625" bestFit="1" customWidth="1"/>
    <col min="5" max="5" width="35.7109375" bestFit="1" customWidth="1"/>
    <col min="7" max="7" width="9.140625" style="33"/>
  </cols>
  <sheetData>
    <row r="1" spans="1:9" x14ac:dyDescent="0.25">
      <c r="A1" s="5" t="s">
        <v>263</v>
      </c>
      <c r="B1" s="5" t="s">
        <v>264</v>
      </c>
      <c r="C1" s="5" t="s">
        <v>265</v>
      </c>
      <c r="D1" s="5" t="s">
        <v>266</v>
      </c>
      <c r="E1" s="5" t="s">
        <v>267</v>
      </c>
      <c r="F1" s="34" t="s">
        <v>21</v>
      </c>
      <c r="G1" s="34" t="s">
        <v>630</v>
      </c>
      <c r="H1" s="34" t="s">
        <v>116</v>
      </c>
      <c r="I1" s="34" t="s">
        <v>117</v>
      </c>
    </row>
    <row r="2" spans="1:9" x14ac:dyDescent="0.25">
      <c r="A2" s="42">
        <v>1</v>
      </c>
      <c r="B2" s="42" t="s">
        <v>283</v>
      </c>
      <c r="C2" s="42" t="s">
        <v>284</v>
      </c>
      <c r="D2" s="38" t="s">
        <v>422</v>
      </c>
      <c r="E2" s="45" t="str">
        <f t="shared" ref="E2:E58" si="0">C2&amp;"|"&amp;D2</f>
        <v>Material|E2E International Brand</v>
      </c>
      <c r="F2" s="38">
        <v>1</v>
      </c>
      <c r="G2" s="38">
        <v>1</v>
      </c>
      <c r="H2" s="42">
        <v>1</v>
      </c>
      <c r="I2" s="42">
        <v>1</v>
      </c>
    </row>
    <row r="3" spans="1:9" x14ac:dyDescent="0.25">
      <c r="A3" s="42">
        <v>2</v>
      </c>
      <c r="B3" s="42" t="s">
        <v>426</v>
      </c>
      <c r="C3" s="42" t="s">
        <v>284</v>
      </c>
      <c r="D3" s="38" t="s">
        <v>427</v>
      </c>
      <c r="E3" s="45" t="str">
        <f t="shared" si="0"/>
        <v>Material|Global Brand</v>
      </c>
      <c r="F3" s="38">
        <v>0</v>
      </c>
      <c r="G3" s="38">
        <v>0</v>
      </c>
      <c r="H3" s="42">
        <v>0</v>
      </c>
      <c r="I3" s="42">
        <v>1</v>
      </c>
    </row>
    <row r="4" spans="1:9" x14ac:dyDescent="0.25">
      <c r="A4" s="42">
        <v>3</v>
      </c>
      <c r="B4" s="42" t="s">
        <v>285</v>
      </c>
      <c r="C4" s="42" t="s">
        <v>284</v>
      </c>
      <c r="D4" s="38" t="s">
        <v>423</v>
      </c>
      <c r="E4" s="45" t="str">
        <f t="shared" si="0"/>
        <v>Material|Global Material Type</v>
      </c>
      <c r="F4" s="38">
        <v>1</v>
      </c>
      <c r="G4" s="38">
        <v>1</v>
      </c>
      <c r="H4" s="38">
        <v>1</v>
      </c>
      <c r="I4" s="42">
        <v>1</v>
      </c>
    </row>
    <row r="5" spans="1:9" x14ac:dyDescent="0.25">
      <c r="A5" s="57">
        <v>4</v>
      </c>
      <c r="B5" s="42" t="s">
        <v>288</v>
      </c>
      <c r="C5" s="42" t="s">
        <v>284</v>
      </c>
      <c r="D5" s="38" t="s">
        <v>424</v>
      </c>
      <c r="E5" s="45" t="str">
        <f t="shared" si="0"/>
        <v>Material|Global Material ID</v>
      </c>
      <c r="F5" s="46">
        <v>0</v>
      </c>
      <c r="G5" s="38">
        <v>1</v>
      </c>
      <c r="H5" s="38">
        <v>1</v>
      </c>
      <c r="I5" s="42">
        <v>1</v>
      </c>
    </row>
    <row r="6" spans="1:9" x14ac:dyDescent="0.25">
      <c r="A6" s="57">
        <v>5</v>
      </c>
      <c r="B6" s="42" t="s">
        <v>289</v>
      </c>
      <c r="C6" s="42" t="s">
        <v>284</v>
      </c>
      <c r="D6" s="38" t="s">
        <v>440</v>
      </c>
      <c r="E6" s="45" t="str">
        <f t="shared" si="0"/>
        <v>Material|Classification</v>
      </c>
      <c r="F6" s="38">
        <v>0</v>
      </c>
      <c r="G6" s="38">
        <v>0</v>
      </c>
      <c r="H6" s="38">
        <v>1</v>
      </c>
      <c r="I6" s="42">
        <v>1</v>
      </c>
    </row>
    <row r="7" spans="1:9" x14ac:dyDescent="0.25">
      <c r="A7" s="57">
        <v>6</v>
      </c>
      <c r="B7" s="42" t="s">
        <v>290</v>
      </c>
      <c r="C7" s="42" t="s">
        <v>284</v>
      </c>
      <c r="D7" s="38" t="s">
        <v>441</v>
      </c>
      <c r="E7" s="45" t="str">
        <f t="shared" si="0"/>
        <v>Material|Galenical Form</v>
      </c>
      <c r="F7" s="38">
        <v>0</v>
      </c>
      <c r="G7" s="38">
        <v>0</v>
      </c>
      <c r="H7" s="38">
        <v>1</v>
      </c>
      <c r="I7" s="42">
        <v>1</v>
      </c>
    </row>
    <row r="8" spans="1:9" x14ac:dyDescent="0.25">
      <c r="A8" s="57">
        <v>7</v>
      </c>
      <c r="B8" s="42" t="s">
        <v>291</v>
      </c>
      <c r="C8" s="42" t="s">
        <v>284</v>
      </c>
      <c r="D8" s="38" t="s">
        <v>442</v>
      </c>
      <c r="E8" s="45" t="str">
        <f t="shared" si="0"/>
        <v>Material| MDM Global UOM as uom</v>
      </c>
      <c r="F8" s="38">
        <v>0</v>
      </c>
      <c r="G8" s="38">
        <v>0</v>
      </c>
      <c r="H8" s="38">
        <v>1</v>
      </c>
      <c r="I8" s="42">
        <v>1</v>
      </c>
    </row>
    <row r="9" spans="1:9" x14ac:dyDescent="0.25">
      <c r="A9" s="57">
        <v>8</v>
      </c>
      <c r="B9" s="42" t="s">
        <v>292</v>
      </c>
      <c r="C9" s="42" t="s">
        <v>284</v>
      </c>
      <c r="D9" s="38" t="s">
        <v>443</v>
      </c>
      <c r="E9" s="45" t="str">
        <f t="shared" si="0"/>
        <v>Material|Strength</v>
      </c>
      <c r="F9" s="38">
        <v>0</v>
      </c>
      <c r="G9" s="38">
        <v>0</v>
      </c>
      <c r="H9" s="38">
        <v>1</v>
      </c>
      <c r="I9" s="42">
        <v>1</v>
      </c>
    </row>
    <row r="10" spans="1:9" x14ac:dyDescent="0.25">
      <c r="A10" s="57">
        <v>9</v>
      </c>
      <c r="B10" s="42" t="s">
        <v>391</v>
      </c>
      <c r="C10" s="42" t="s">
        <v>284</v>
      </c>
      <c r="D10" s="38" t="s">
        <v>393</v>
      </c>
      <c r="E10" s="45" t="str">
        <f t="shared" si="0"/>
        <v>Material|Therapeutic area</v>
      </c>
      <c r="F10" s="38">
        <v>1</v>
      </c>
      <c r="G10" s="38">
        <v>1</v>
      </c>
      <c r="H10" s="38">
        <v>0</v>
      </c>
      <c r="I10" s="42">
        <v>1</v>
      </c>
    </row>
    <row r="11" spans="1:9" x14ac:dyDescent="0.25">
      <c r="A11" s="57">
        <v>10</v>
      </c>
      <c r="B11" s="42" t="s">
        <v>392</v>
      </c>
      <c r="C11" s="42" t="s">
        <v>284</v>
      </c>
      <c r="D11" s="38" t="s">
        <v>394</v>
      </c>
      <c r="E11" s="45" t="str">
        <f t="shared" si="0"/>
        <v>Material|Platform</v>
      </c>
      <c r="F11" s="38">
        <v>1</v>
      </c>
      <c r="G11" s="38">
        <v>1</v>
      </c>
      <c r="H11" s="38">
        <v>0</v>
      </c>
      <c r="I11" s="42">
        <v>1</v>
      </c>
    </row>
    <row r="12" spans="1:9" x14ac:dyDescent="0.25">
      <c r="A12" s="57">
        <v>11</v>
      </c>
      <c r="B12" s="42" t="s">
        <v>409</v>
      </c>
      <c r="C12" s="42" t="s">
        <v>284</v>
      </c>
      <c r="D12" s="38" t="s">
        <v>452</v>
      </c>
      <c r="E12" s="45" t="str">
        <f t="shared" si="0"/>
        <v>Material|Description</v>
      </c>
      <c r="F12" s="46">
        <v>0</v>
      </c>
      <c r="G12" s="38">
        <v>1</v>
      </c>
      <c r="H12" s="38">
        <v>0</v>
      </c>
      <c r="I12" s="42">
        <v>1</v>
      </c>
    </row>
    <row r="13" spans="1:9" x14ac:dyDescent="0.25">
      <c r="A13" s="57">
        <v>12</v>
      </c>
      <c r="B13" s="38" t="s">
        <v>522</v>
      </c>
      <c r="C13" s="42" t="s">
        <v>284</v>
      </c>
      <c r="D13" s="38" t="s">
        <v>524</v>
      </c>
      <c r="E13" s="45" t="str">
        <f t="shared" si="0"/>
        <v>Material|Expiry Date</v>
      </c>
      <c r="F13" s="38">
        <v>0</v>
      </c>
      <c r="G13" s="38">
        <v>0</v>
      </c>
      <c r="H13" s="38">
        <v>0</v>
      </c>
      <c r="I13" s="42">
        <v>1</v>
      </c>
    </row>
    <row r="14" spans="1:9" x14ac:dyDescent="0.25">
      <c r="A14" s="57">
        <v>13</v>
      </c>
      <c r="B14" s="38" t="s">
        <v>523</v>
      </c>
      <c r="C14" s="42" t="s">
        <v>284</v>
      </c>
      <c r="D14" s="38" t="s">
        <v>525</v>
      </c>
      <c r="E14" s="45" t="str">
        <f t="shared" si="0"/>
        <v>Material|Production Date</v>
      </c>
      <c r="F14" s="38">
        <v>0</v>
      </c>
      <c r="G14" s="38">
        <v>0</v>
      </c>
      <c r="H14" s="38">
        <v>0</v>
      </c>
      <c r="I14" s="42">
        <v>1</v>
      </c>
    </row>
    <row r="15" spans="1:9" x14ac:dyDescent="0.25">
      <c r="A15" s="57">
        <v>14</v>
      </c>
      <c r="B15" s="42" t="s">
        <v>286</v>
      </c>
      <c r="C15" s="42" t="s">
        <v>284</v>
      </c>
      <c r="D15" s="38" t="s">
        <v>287</v>
      </c>
      <c r="E15" s="45" t="str">
        <f t="shared" si="0"/>
        <v>Material|Material Division</v>
      </c>
      <c r="F15" s="38">
        <v>0</v>
      </c>
      <c r="G15" s="38">
        <v>0</v>
      </c>
      <c r="H15" s="38">
        <v>1</v>
      </c>
      <c r="I15" s="42">
        <v>0</v>
      </c>
    </row>
    <row r="16" spans="1:9" x14ac:dyDescent="0.25">
      <c r="A16" s="57">
        <v>15</v>
      </c>
      <c r="B16" s="42" t="s">
        <v>293</v>
      </c>
      <c r="C16" s="42" t="s">
        <v>284</v>
      </c>
      <c r="D16" s="38" t="s">
        <v>444</v>
      </c>
      <c r="E16" s="45" t="str">
        <f t="shared" si="0"/>
        <v>Material|SKU</v>
      </c>
      <c r="F16" s="38">
        <v>1</v>
      </c>
      <c r="G16" s="38">
        <v>1</v>
      </c>
      <c r="H16" s="38">
        <v>1</v>
      </c>
      <c r="I16" s="42">
        <v>1</v>
      </c>
    </row>
    <row r="17" spans="1:9" x14ac:dyDescent="0.25">
      <c r="A17" s="57">
        <v>16</v>
      </c>
      <c r="B17" s="42" t="s">
        <v>655</v>
      </c>
      <c r="C17" s="42" t="s">
        <v>284</v>
      </c>
      <c r="D17" s="38" t="s">
        <v>656</v>
      </c>
      <c r="E17" s="45" t="str">
        <f>C17&amp;"|"&amp;D17</f>
        <v>Material|Global ID</v>
      </c>
      <c r="F17" s="42">
        <v>1</v>
      </c>
      <c r="G17" s="38">
        <v>0</v>
      </c>
      <c r="H17" s="38">
        <v>0</v>
      </c>
      <c r="I17" s="42">
        <v>0</v>
      </c>
    </row>
    <row r="18" spans="1:9" x14ac:dyDescent="0.25">
      <c r="A18" s="57">
        <v>17</v>
      </c>
      <c r="B18" s="42" t="s">
        <v>409</v>
      </c>
      <c r="C18" s="42" t="s">
        <v>284</v>
      </c>
      <c r="D18" s="38" t="s">
        <v>452</v>
      </c>
      <c r="E18" s="45" t="str">
        <f>C18&amp;"|"&amp;D18</f>
        <v>Material|Description</v>
      </c>
      <c r="F18" s="42">
        <v>1</v>
      </c>
      <c r="G18" s="38">
        <v>0</v>
      </c>
      <c r="H18" s="38">
        <v>0</v>
      </c>
      <c r="I18" s="42">
        <v>0</v>
      </c>
    </row>
    <row r="19" spans="1:9" x14ac:dyDescent="0.25">
      <c r="A19" s="57">
        <v>18</v>
      </c>
      <c r="B19" s="42" t="s">
        <v>751</v>
      </c>
      <c r="C19" s="42" t="s">
        <v>284</v>
      </c>
      <c r="D19" s="38" t="s">
        <v>752</v>
      </c>
      <c r="E19" s="45" t="str">
        <f t="shared" ref="E19:E20" si="1">C19&amp;"|"&amp;D19</f>
        <v>Material|Product Category</v>
      </c>
      <c r="F19" s="42">
        <v>1</v>
      </c>
      <c r="G19" s="38">
        <v>0</v>
      </c>
      <c r="H19" s="38">
        <v>0</v>
      </c>
      <c r="I19" s="42">
        <v>0</v>
      </c>
    </row>
    <row r="20" spans="1:9" x14ac:dyDescent="0.25">
      <c r="A20" s="57">
        <v>19</v>
      </c>
      <c r="B20" s="42" t="s">
        <v>753</v>
      </c>
      <c r="C20" s="42" t="s">
        <v>284</v>
      </c>
      <c r="D20" s="38" t="s">
        <v>811</v>
      </c>
      <c r="E20" s="45" t="str">
        <f t="shared" si="1"/>
        <v>Material|UOM</v>
      </c>
      <c r="F20" s="42">
        <v>1</v>
      </c>
      <c r="G20" s="38">
        <v>0</v>
      </c>
      <c r="H20" s="38">
        <v>0</v>
      </c>
      <c r="I20" s="42">
        <v>0</v>
      </c>
    </row>
    <row r="21" spans="1:9" x14ac:dyDescent="0.25">
      <c r="A21" s="57">
        <v>20</v>
      </c>
      <c r="B21" t="s">
        <v>806</v>
      </c>
      <c r="C21" s="57" t="s">
        <v>284</v>
      </c>
      <c r="D21" t="s">
        <v>807</v>
      </c>
      <c r="E21" s="59" t="str">
        <f>C21&amp;"|"&amp;D21</f>
        <v>Material|System Name</v>
      </c>
      <c r="F21">
        <v>1</v>
      </c>
      <c r="G21" s="33">
        <v>0</v>
      </c>
      <c r="H21">
        <v>0</v>
      </c>
      <c r="I21">
        <v>0</v>
      </c>
    </row>
    <row r="22" spans="1:9" x14ac:dyDescent="0.25">
      <c r="A22" s="57">
        <v>21</v>
      </c>
      <c r="B22" t="s">
        <v>808</v>
      </c>
      <c r="C22" s="57" t="s">
        <v>284</v>
      </c>
      <c r="D22" t="s">
        <v>810</v>
      </c>
      <c r="E22" s="59" t="str">
        <f>C22&amp;"|"&amp;D22</f>
        <v>Material|Source</v>
      </c>
      <c r="F22" s="57">
        <v>1</v>
      </c>
      <c r="G22" s="57">
        <v>0</v>
      </c>
      <c r="H22" s="57">
        <v>0</v>
      </c>
      <c r="I22" s="57">
        <v>0</v>
      </c>
    </row>
    <row r="23" spans="1:9" x14ac:dyDescent="0.25">
      <c r="A23" s="57">
        <v>22</v>
      </c>
      <c r="B23" t="s">
        <v>820</v>
      </c>
      <c r="C23" s="57" t="s">
        <v>284</v>
      </c>
      <c r="D23" t="s">
        <v>809</v>
      </c>
      <c r="E23" s="59" t="str">
        <f>C23&amp;"|"&amp;D23</f>
        <v>Material|MRC</v>
      </c>
      <c r="F23" s="57">
        <v>1</v>
      </c>
      <c r="G23" s="57">
        <v>0</v>
      </c>
      <c r="H23" s="57">
        <v>0</v>
      </c>
      <c r="I23" s="57">
        <v>0</v>
      </c>
    </row>
    <row r="24" spans="1:9" x14ac:dyDescent="0.25">
      <c r="A24" s="57">
        <v>23</v>
      </c>
      <c r="B24" t="s">
        <v>821</v>
      </c>
      <c r="C24" s="57" t="s">
        <v>284</v>
      </c>
      <c r="D24" t="s">
        <v>822</v>
      </c>
      <c r="E24" s="59" t="str">
        <f>C24&amp;"|"&amp;D24</f>
        <v>Material|Local currency</v>
      </c>
      <c r="F24" s="57">
        <v>1</v>
      </c>
      <c r="G24" s="57">
        <v>0</v>
      </c>
      <c r="H24" s="57">
        <v>0</v>
      </c>
      <c r="I24" s="57">
        <v>0</v>
      </c>
    </row>
    <row r="25" spans="1:9" x14ac:dyDescent="0.25">
      <c r="A25" s="57">
        <v>24</v>
      </c>
      <c r="B25" t="s">
        <v>819</v>
      </c>
      <c r="C25" s="57" t="s">
        <v>284</v>
      </c>
      <c r="D25" t="s">
        <v>812</v>
      </c>
      <c r="E25" s="59" t="str">
        <f>C25&amp;"|"&amp;D25</f>
        <v>Material|Fx Rate</v>
      </c>
      <c r="F25" s="57">
        <v>1</v>
      </c>
      <c r="G25" s="57">
        <v>0</v>
      </c>
      <c r="H25" s="57">
        <v>0</v>
      </c>
      <c r="I25" s="57">
        <v>0</v>
      </c>
    </row>
    <row r="26" spans="1:9" x14ac:dyDescent="0.25">
      <c r="A26" s="57">
        <v>25</v>
      </c>
      <c r="B26" s="42" t="s">
        <v>268</v>
      </c>
      <c r="C26" s="42" t="s">
        <v>269</v>
      </c>
      <c r="D26" s="38" t="s">
        <v>604</v>
      </c>
      <c r="E26" s="45" t="str">
        <f t="shared" si="0"/>
        <v>Customer|Customer Destructions</v>
      </c>
      <c r="F26" s="38">
        <v>0</v>
      </c>
      <c r="G26" s="38">
        <v>0</v>
      </c>
      <c r="H26" s="38">
        <v>1</v>
      </c>
      <c r="I26" s="42">
        <v>1</v>
      </c>
    </row>
    <row r="27" spans="1:9" x14ac:dyDescent="0.25">
      <c r="A27" s="57">
        <v>26</v>
      </c>
      <c r="B27" s="42" t="s">
        <v>270</v>
      </c>
      <c r="C27" s="42" t="s">
        <v>269</v>
      </c>
      <c r="D27" s="38" t="s">
        <v>271</v>
      </c>
      <c r="E27" s="45" t="str">
        <f t="shared" si="0"/>
        <v>Customer|Customer Type</v>
      </c>
      <c r="F27" s="38">
        <v>0</v>
      </c>
      <c r="G27" s="38">
        <v>0</v>
      </c>
      <c r="H27" s="42">
        <v>1</v>
      </c>
      <c r="I27" s="42">
        <v>0</v>
      </c>
    </row>
    <row r="28" spans="1:9" x14ac:dyDescent="0.25">
      <c r="A28" s="57">
        <v>27</v>
      </c>
      <c r="B28" s="42" t="s">
        <v>272</v>
      </c>
      <c r="C28" s="42" t="s">
        <v>269</v>
      </c>
      <c r="D28" s="38" t="s">
        <v>273</v>
      </c>
      <c r="E28" s="45" t="str">
        <f t="shared" si="0"/>
        <v>Customer|Customer Region</v>
      </c>
      <c r="F28" s="38">
        <v>0</v>
      </c>
      <c r="G28" s="38">
        <v>0</v>
      </c>
      <c r="H28" s="42">
        <v>1</v>
      </c>
      <c r="I28" s="42">
        <v>1</v>
      </c>
    </row>
    <row r="29" spans="1:9" x14ac:dyDescent="0.25">
      <c r="A29" s="57">
        <v>28</v>
      </c>
      <c r="B29" s="42" t="s">
        <v>274</v>
      </c>
      <c r="C29" s="42" t="s">
        <v>269</v>
      </c>
      <c r="D29" s="38" t="s">
        <v>275</v>
      </c>
      <c r="E29" s="45" t="str">
        <f t="shared" si="0"/>
        <v>Customer|Customer Country</v>
      </c>
      <c r="F29" s="38">
        <v>0</v>
      </c>
      <c r="G29" s="38">
        <v>0</v>
      </c>
      <c r="H29" s="42">
        <v>1</v>
      </c>
      <c r="I29" s="42">
        <v>1</v>
      </c>
    </row>
    <row r="30" spans="1:9" x14ac:dyDescent="0.25">
      <c r="A30" s="57">
        <v>29</v>
      </c>
      <c r="B30" s="42" t="s">
        <v>276</v>
      </c>
      <c r="C30" s="42" t="s">
        <v>269</v>
      </c>
      <c r="D30" s="38" t="s">
        <v>277</v>
      </c>
      <c r="E30" s="45" t="str">
        <f t="shared" si="0"/>
        <v>Customer|Customer Description</v>
      </c>
      <c r="F30" s="38">
        <v>0</v>
      </c>
      <c r="G30" s="38">
        <v>0</v>
      </c>
      <c r="H30" s="42">
        <v>1</v>
      </c>
      <c r="I30" s="42">
        <v>1</v>
      </c>
    </row>
    <row r="31" spans="1:9" x14ac:dyDescent="0.25">
      <c r="A31" s="57">
        <v>30</v>
      </c>
      <c r="B31" s="42" t="s">
        <v>278</v>
      </c>
      <c r="C31" s="42" t="s">
        <v>269</v>
      </c>
      <c r="D31" s="38" t="s">
        <v>279</v>
      </c>
      <c r="E31" s="45" t="str">
        <f t="shared" si="0"/>
        <v>Customer|Customer Classification</v>
      </c>
      <c r="F31" s="38">
        <v>0</v>
      </c>
      <c r="G31" s="38">
        <v>0</v>
      </c>
      <c r="H31" s="42">
        <v>1</v>
      </c>
      <c r="I31" s="42">
        <v>0</v>
      </c>
    </row>
    <row r="32" spans="1:9" x14ac:dyDescent="0.25">
      <c r="A32" s="57">
        <v>31</v>
      </c>
      <c r="B32" s="42" t="s">
        <v>425</v>
      </c>
      <c r="C32" s="42" t="s">
        <v>269</v>
      </c>
      <c r="D32" s="38" t="s">
        <v>280</v>
      </c>
      <c r="E32" s="45" t="str">
        <f t="shared" si="0"/>
        <v>Customer|Customer account group</v>
      </c>
      <c r="F32" s="38">
        <v>0</v>
      </c>
      <c r="G32" s="38">
        <v>0</v>
      </c>
      <c r="H32" s="42">
        <v>1</v>
      </c>
      <c r="I32" s="42">
        <v>0</v>
      </c>
    </row>
    <row r="33" spans="1:9" x14ac:dyDescent="0.25">
      <c r="A33" s="57">
        <v>32</v>
      </c>
      <c r="B33" s="42" t="s">
        <v>281</v>
      </c>
      <c r="C33" s="42" t="s">
        <v>269</v>
      </c>
      <c r="D33" s="38" t="s">
        <v>282</v>
      </c>
      <c r="E33" s="45" t="str">
        <f t="shared" si="0"/>
        <v>Customer|Current ABC indicator</v>
      </c>
      <c r="F33" s="38">
        <v>0</v>
      </c>
      <c r="G33" s="38">
        <v>0</v>
      </c>
      <c r="H33" s="42">
        <v>1</v>
      </c>
      <c r="I33" s="42">
        <v>0</v>
      </c>
    </row>
    <row r="34" spans="1:9" x14ac:dyDescent="0.25">
      <c r="A34" s="57">
        <v>33</v>
      </c>
      <c r="B34" s="42" t="s">
        <v>609</v>
      </c>
      <c r="C34" s="42" t="s">
        <v>269</v>
      </c>
      <c r="D34" s="38" t="s">
        <v>275</v>
      </c>
      <c r="E34" s="45" t="str">
        <f t="shared" si="0"/>
        <v>Customer|Customer Country</v>
      </c>
      <c r="F34" s="38">
        <v>1</v>
      </c>
      <c r="G34" s="38">
        <v>0</v>
      </c>
      <c r="H34" s="42">
        <v>0</v>
      </c>
      <c r="I34" s="42">
        <v>0</v>
      </c>
    </row>
    <row r="35" spans="1:9" x14ac:dyDescent="0.25">
      <c r="A35" s="57">
        <v>34</v>
      </c>
      <c r="B35" s="35" t="s">
        <v>602</v>
      </c>
      <c r="C35" s="35" t="s">
        <v>269</v>
      </c>
      <c r="D35" s="35" t="s">
        <v>610</v>
      </c>
      <c r="E35" s="36" t="str">
        <f t="shared" si="0"/>
        <v>Customer|Customer Country Code</v>
      </c>
      <c r="F35" s="35">
        <v>1</v>
      </c>
      <c r="G35" s="35">
        <v>0</v>
      </c>
      <c r="H35" s="35">
        <v>0</v>
      </c>
      <c r="I35" s="35">
        <v>0</v>
      </c>
    </row>
    <row r="36" spans="1:9" x14ac:dyDescent="0.25">
      <c r="A36" s="57">
        <v>35</v>
      </c>
      <c r="B36" s="42" t="s">
        <v>603</v>
      </c>
      <c r="C36" s="42" t="s">
        <v>269</v>
      </c>
      <c r="D36" s="42" t="s">
        <v>611</v>
      </c>
      <c r="E36" s="7" t="str">
        <f t="shared" si="0"/>
        <v>Customer|Customer Code</v>
      </c>
      <c r="F36" s="42">
        <v>1</v>
      </c>
      <c r="G36" s="38">
        <v>0</v>
      </c>
      <c r="H36" s="42">
        <v>0</v>
      </c>
      <c r="I36" s="42">
        <v>0</v>
      </c>
    </row>
    <row r="37" spans="1:9" x14ac:dyDescent="0.25">
      <c r="A37" s="57">
        <v>36</v>
      </c>
      <c r="B37" s="42" t="s">
        <v>608</v>
      </c>
      <c r="C37" s="42" t="s">
        <v>269</v>
      </c>
      <c r="D37" s="42" t="s">
        <v>277</v>
      </c>
      <c r="E37" s="7" t="str">
        <f t="shared" si="0"/>
        <v>Customer|Customer Description</v>
      </c>
      <c r="F37" s="42">
        <v>1</v>
      </c>
      <c r="G37" s="38">
        <v>0</v>
      </c>
      <c r="H37" s="42">
        <v>0</v>
      </c>
      <c r="I37" s="42">
        <v>0</v>
      </c>
    </row>
    <row r="38" spans="1:9" x14ac:dyDescent="0.25">
      <c r="A38" s="57">
        <v>37</v>
      </c>
      <c r="B38" s="42" t="s">
        <v>605</v>
      </c>
      <c r="C38" s="42" t="s">
        <v>269</v>
      </c>
      <c r="D38" s="42" t="s">
        <v>607</v>
      </c>
      <c r="E38" s="7" t="str">
        <f t="shared" si="0"/>
        <v>Customer|Customer Location</v>
      </c>
      <c r="F38" s="42">
        <v>1</v>
      </c>
      <c r="G38" s="38">
        <v>0</v>
      </c>
      <c r="H38" s="42">
        <v>0</v>
      </c>
      <c r="I38" s="42">
        <v>0</v>
      </c>
    </row>
    <row r="39" spans="1:9" x14ac:dyDescent="0.25">
      <c r="A39" s="57">
        <v>38</v>
      </c>
      <c r="B39" s="42" t="s">
        <v>396</v>
      </c>
      <c r="C39" s="42" t="s">
        <v>395</v>
      </c>
      <c r="D39" s="42" t="s">
        <v>606</v>
      </c>
      <c r="E39" s="7" t="str">
        <f t="shared" si="0"/>
        <v>Site|Country</v>
      </c>
      <c r="F39" s="42">
        <v>1</v>
      </c>
      <c r="G39" s="38">
        <v>1</v>
      </c>
      <c r="H39" s="42">
        <v>0</v>
      </c>
      <c r="I39" s="42">
        <v>0</v>
      </c>
    </row>
    <row r="40" spans="1:9" s="57" customFormat="1" x14ac:dyDescent="0.25">
      <c r="A40" s="57">
        <v>39</v>
      </c>
      <c r="B40" s="57" t="s">
        <v>823</v>
      </c>
      <c r="C40" s="57" t="s">
        <v>395</v>
      </c>
      <c r="D40" s="57" t="s">
        <v>824</v>
      </c>
      <c r="E40" s="59" t="str">
        <f t="shared" ref="E40" si="2">C40&amp;"|"&amp;D40</f>
        <v>Site|Country Code</v>
      </c>
      <c r="F40" s="57">
        <v>1</v>
      </c>
      <c r="G40" s="64">
        <v>1</v>
      </c>
      <c r="H40" s="57">
        <v>0</v>
      </c>
      <c r="I40" s="57">
        <v>0</v>
      </c>
    </row>
    <row r="41" spans="1:9" x14ac:dyDescent="0.25">
      <c r="A41" s="57">
        <v>40</v>
      </c>
      <c r="B41" s="42" t="s">
        <v>397</v>
      </c>
      <c r="C41" s="42" t="s">
        <v>395</v>
      </c>
      <c r="D41" s="42" t="s">
        <v>399</v>
      </c>
      <c r="E41" s="7" t="str">
        <f t="shared" si="0"/>
        <v>Site|Location</v>
      </c>
      <c r="F41" s="42">
        <v>1</v>
      </c>
      <c r="G41" s="38">
        <v>1</v>
      </c>
      <c r="H41" s="42">
        <v>0</v>
      </c>
      <c r="I41" s="42">
        <v>1</v>
      </c>
    </row>
    <row r="42" spans="1:9" x14ac:dyDescent="0.25">
      <c r="A42" s="57">
        <v>41</v>
      </c>
      <c r="B42" s="42" t="s">
        <v>398</v>
      </c>
      <c r="C42" s="42" t="s">
        <v>395</v>
      </c>
      <c r="D42" s="42" t="s">
        <v>395</v>
      </c>
      <c r="E42" s="7" t="str">
        <f t="shared" si="0"/>
        <v>Site|Site</v>
      </c>
      <c r="F42" s="42">
        <v>1</v>
      </c>
      <c r="G42" s="38">
        <v>1</v>
      </c>
      <c r="H42" s="42">
        <v>0</v>
      </c>
      <c r="I42" s="42">
        <v>1</v>
      </c>
    </row>
    <row r="43" spans="1:9" x14ac:dyDescent="0.25">
      <c r="A43" s="57">
        <v>42</v>
      </c>
      <c r="B43" s="42" t="s">
        <v>428</v>
      </c>
      <c r="C43" s="42" t="s">
        <v>395</v>
      </c>
      <c r="D43" s="42" t="s">
        <v>410</v>
      </c>
      <c r="E43" s="7" t="str">
        <f t="shared" si="0"/>
        <v>Site|Medium description</v>
      </c>
      <c r="F43" s="42">
        <v>0</v>
      </c>
      <c r="G43" s="38">
        <v>1</v>
      </c>
      <c r="H43" s="42">
        <v>0</v>
      </c>
      <c r="I43" s="42">
        <v>1</v>
      </c>
    </row>
    <row r="44" spans="1:9" x14ac:dyDescent="0.25">
      <c r="A44" s="57">
        <v>43</v>
      </c>
      <c r="B44" s="57" t="s">
        <v>428</v>
      </c>
      <c r="C44" s="57" t="s">
        <v>395</v>
      </c>
      <c r="D44" s="57" t="s">
        <v>813</v>
      </c>
      <c r="E44" s="59" t="str">
        <f t="shared" ref="E44" si="3">C44&amp;"|"&amp;D44</f>
        <v>Site|Location description</v>
      </c>
      <c r="F44" s="57">
        <v>1</v>
      </c>
      <c r="G44" s="33">
        <v>0</v>
      </c>
      <c r="H44">
        <v>0</v>
      </c>
      <c r="I44">
        <v>0</v>
      </c>
    </row>
    <row r="45" spans="1:9" x14ac:dyDescent="0.25">
      <c r="A45" s="57">
        <v>44</v>
      </c>
      <c r="B45" s="42" t="s">
        <v>451</v>
      </c>
      <c r="C45" s="42" t="s">
        <v>395</v>
      </c>
      <c r="D45" s="42" t="s">
        <v>452</v>
      </c>
      <c r="E45" s="7" t="str">
        <f t="shared" si="0"/>
        <v>Site|Description</v>
      </c>
      <c r="F45" s="38">
        <v>0</v>
      </c>
      <c r="G45" s="38">
        <v>0</v>
      </c>
      <c r="H45" s="42">
        <v>0</v>
      </c>
      <c r="I45" s="42">
        <v>1</v>
      </c>
    </row>
    <row r="46" spans="1:9" x14ac:dyDescent="0.25">
      <c r="A46" s="57">
        <v>45</v>
      </c>
      <c r="B46" s="42" t="s">
        <v>612</v>
      </c>
      <c r="C46" s="42" t="s">
        <v>448</v>
      </c>
      <c r="D46" s="42" t="s">
        <v>405</v>
      </c>
      <c r="E46" s="7" t="str">
        <f t="shared" si="0"/>
        <v>Others|Quality control status</v>
      </c>
      <c r="F46" s="42">
        <v>0</v>
      </c>
      <c r="G46" s="38">
        <v>0</v>
      </c>
      <c r="H46" s="42">
        <v>0</v>
      </c>
      <c r="I46" s="42">
        <v>1</v>
      </c>
    </row>
    <row r="47" spans="1:9" x14ac:dyDescent="0.25">
      <c r="A47" s="57">
        <v>46</v>
      </c>
      <c r="B47" s="42" t="s">
        <v>654</v>
      </c>
      <c r="C47" s="42" t="s">
        <v>448</v>
      </c>
      <c r="D47" s="42" t="s">
        <v>429</v>
      </c>
      <c r="E47" s="7" t="str">
        <f t="shared" si="0"/>
        <v>Others|Batch number</v>
      </c>
      <c r="F47" s="42">
        <v>0</v>
      </c>
      <c r="G47" s="38">
        <v>0</v>
      </c>
      <c r="H47" s="42">
        <v>0</v>
      </c>
      <c r="I47" s="42">
        <v>1</v>
      </c>
    </row>
    <row r="48" spans="1:9" x14ac:dyDescent="0.25">
      <c r="A48" s="57">
        <v>47</v>
      </c>
      <c r="B48" s="42" t="s">
        <v>449</v>
      </c>
      <c r="C48" s="42" t="s">
        <v>448</v>
      </c>
      <c r="D48" s="42" t="s">
        <v>450</v>
      </c>
      <c r="E48" s="7" t="str">
        <f t="shared" si="0"/>
        <v>Others|E2E Source ID</v>
      </c>
      <c r="F48" s="38">
        <v>0</v>
      </c>
      <c r="G48" s="38">
        <v>0</v>
      </c>
      <c r="H48" s="42">
        <v>0</v>
      </c>
      <c r="I48" s="42">
        <v>1</v>
      </c>
    </row>
    <row r="49" spans="1:9" x14ac:dyDescent="0.25">
      <c r="A49" s="57">
        <v>48</v>
      </c>
      <c r="B49" s="42" t="s">
        <v>631</v>
      </c>
      <c r="C49" s="42" t="s">
        <v>448</v>
      </c>
      <c r="D49" s="42" t="s">
        <v>429</v>
      </c>
      <c r="E49" s="7" t="str">
        <f>C49&amp;"|"&amp;D49</f>
        <v>Others|Batch number</v>
      </c>
      <c r="F49" s="42">
        <v>0</v>
      </c>
      <c r="G49" s="38">
        <v>1</v>
      </c>
      <c r="H49" s="42">
        <v>0</v>
      </c>
      <c r="I49" s="42">
        <v>0</v>
      </c>
    </row>
    <row r="50" spans="1:9" x14ac:dyDescent="0.25">
      <c r="A50" s="57">
        <v>49</v>
      </c>
      <c r="B50" s="42" t="s">
        <v>411</v>
      </c>
      <c r="C50" s="42" t="s">
        <v>294</v>
      </c>
      <c r="D50" s="42" t="s">
        <v>412</v>
      </c>
      <c r="E50" s="7" t="str">
        <f t="shared" si="0"/>
        <v>Date|Year - Week</v>
      </c>
      <c r="F50" s="38">
        <v>0</v>
      </c>
      <c r="G50" s="38">
        <v>0</v>
      </c>
      <c r="H50" s="42">
        <v>0</v>
      </c>
      <c r="I50" s="42">
        <v>1</v>
      </c>
    </row>
    <row r="51" spans="1:9" x14ac:dyDescent="0.25">
      <c r="A51" s="57">
        <v>50</v>
      </c>
      <c r="B51" s="42" t="s">
        <v>295</v>
      </c>
      <c r="C51" s="42" t="s">
        <v>294</v>
      </c>
      <c r="D51" s="42" t="s">
        <v>109</v>
      </c>
      <c r="E51" s="7" t="str">
        <f t="shared" si="0"/>
        <v>Date|Year</v>
      </c>
      <c r="F51" s="42">
        <v>1</v>
      </c>
      <c r="G51" s="38">
        <v>1</v>
      </c>
      <c r="H51" s="42">
        <v>1</v>
      </c>
      <c r="I51" s="42">
        <v>1</v>
      </c>
    </row>
    <row r="52" spans="1:9" x14ac:dyDescent="0.25">
      <c r="A52" s="57">
        <v>51</v>
      </c>
      <c r="B52" s="42" t="s">
        <v>296</v>
      </c>
      <c r="C52" s="42" t="s">
        <v>294</v>
      </c>
      <c r="D52" s="42" t="s">
        <v>297</v>
      </c>
      <c r="E52" s="7" t="str">
        <f t="shared" si="0"/>
        <v>Date|Month</v>
      </c>
      <c r="F52" s="42">
        <v>1</v>
      </c>
      <c r="G52" s="38">
        <v>0</v>
      </c>
      <c r="H52" s="42">
        <v>1</v>
      </c>
      <c r="I52" s="42">
        <v>0</v>
      </c>
    </row>
    <row r="53" spans="1:9" x14ac:dyDescent="0.25">
      <c r="A53" s="57">
        <v>52</v>
      </c>
      <c r="B53" s="42" t="s">
        <v>298</v>
      </c>
      <c r="C53" s="42" t="s">
        <v>294</v>
      </c>
      <c r="D53" s="42" t="s">
        <v>299</v>
      </c>
      <c r="E53" s="7" t="str">
        <f t="shared" si="0"/>
        <v>Date|YearMonth</v>
      </c>
      <c r="F53" s="42">
        <v>1</v>
      </c>
      <c r="G53" s="38">
        <v>0</v>
      </c>
      <c r="H53" s="42">
        <v>1</v>
      </c>
      <c r="I53" s="42">
        <v>0</v>
      </c>
    </row>
    <row r="54" spans="1:9" x14ac:dyDescent="0.25">
      <c r="A54" s="57">
        <v>53</v>
      </c>
      <c r="B54" s="42" t="s">
        <v>300</v>
      </c>
      <c r="C54" s="42" t="s">
        <v>294</v>
      </c>
      <c r="D54" s="42" t="s">
        <v>85</v>
      </c>
      <c r="E54" s="59" t="str">
        <f t="shared" si="0"/>
        <v>Date|Quarter</v>
      </c>
      <c r="F54" s="42">
        <v>1</v>
      </c>
      <c r="G54" s="38">
        <v>1</v>
      </c>
      <c r="H54" s="42">
        <v>1</v>
      </c>
      <c r="I54" s="42">
        <v>0</v>
      </c>
    </row>
    <row r="55" spans="1:9" x14ac:dyDescent="0.25">
      <c r="A55" s="57">
        <v>54</v>
      </c>
      <c r="B55" s="42" t="s">
        <v>658</v>
      </c>
      <c r="C55" s="42" t="s">
        <v>294</v>
      </c>
      <c r="D55" s="42" t="s">
        <v>297</v>
      </c>
      <c r="E55" s="42" t="s">
        <v>659</v>
      </c>
      <c r="F55" s="42">
        <v>0</v>
      </c>
      <c r="G55" s="42">
        <v>1</v>
      </c>
      <c r="H55" s="42">
        <v>0</v>
      </c>
      <c r="I55" s="42">
        <v>0</v>
      </c>
    </row>
    <row r="56" spans="1:9" x14ac:dyDescent="0.25">
      <c r="A56" s="57">
        <v>55</v>
      </c>
      <c r="B56" s="42" t="s">
        <v>506</v>
      </c>
      <c r="C56" s="42" t="s">
        <v>11</v>
      </c>
      <c r="D56" s="42" t="s">
        <v>507</v>
      </c>
      <c r="E56" s="7" t="str">
        <f t="shared" si="0"/>
        <v>Destructions|Global Reason Description</v>
      </c>
      <c r="F56" s="42">
        <v>0</v>
      </c>
      <c r="G56" s="38">
        <v>1</v>
      </c>
      <c r="H56" s="42">
        <v>0</v>
      </c>
      <c r="I56" s="42">
        <v>0</v>
      </c>
    </row>
    <row r="57" spans="1:9" x14ac:dyDescent="0.25">
      <c r="A57" s="57">
        <v>56</v>
      </c>
      <c r="B57" s="42" t="s">
        <v>508</v>
      </c>
      <c r="C57" s="42" t="s">
        <v>11</v>
      </c>
      <c r="D57" s="42" t="s">
        <v>509</v>
      </c>
      <c r="E57" s="7" t="str">
        <f t="shared" si="0"/>
        <v>Destructions|Supply/Quality driven</v>
      </c>
      <c r="F57" s="42">
        <v>0</v>
      </c>
      <c r="G57" s="38">
        <v>1</v>
      </c>
      <c r="H57" s="42">
        <v>0</v>
      </c>
      <c r="I57" s="42">
        <v>0</v>
      </c>
    </row>
    <row r="58" spans="1:9" x14ac:dyDescent="0.25">
      <c r="A58" s="57">
        <v>57</v>
      </c>
      <c r="B58" s="42" t="s">
        <v>510</v>
      </c>
      <c r="C58" s="42" t="s">
        <v>11</v>
      </c>
      <c r="D58" s="42" t="s">
        <v>511</v>
      </c>
      <c r="E58" s="7" t="str">
        <f t="shared" si="0"/>
        <v>Destructions|Movement Type</v>
      </c>
      <c r="F58" s="42">
        <v>0</v>
      </c>
      <c r="G58" s="38">
        <v>1</v>
      </c>
      <c r="H58" s="42">
        <v>0</v>
      </c>
      <c r="I58" s="42">
        <v>0</v>
      </c>
    </row>
  </sheetData>
  <autoFilter ref="A1:I5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Labels</vt:lpstr>
      <vt:lpstr>Aux.KPI</vt:lpstr>
      <vt:lpstr>KPIs</vt:lpstr>
      <vt:lpstr>SelfServiceKPI</vt:lpstr>
      <vt:lpstr>SelfServiceDim</vt:lpstr>
    </vt:vector>
  </TitlesOfParts>
  <Company>Johnson &amp; Johnson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Cuartas, Alejandro [JanBe Extern]</dc:creator>
  <cp:lastModifiedBy>Lorens, Marta eva [JANBE Non-J&amp;J]</cp:lastModifiedBy>
  <dcterms:created xsi:type="dcterms:W3CDTF">2013-01-22T13:56:43Z</dcterms:created>
  <dcterms:modified xsi:type="dcterms:W3CDTF">2018-01-23T10:01:02Z</dcterms:modified>
</cp:coreProperties>
</file>