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ike\mike_files\Research\mammal\data\"/>
    </mc:Choice>
  </mc:AlternateContent>
  <xr:revisionPtr revIDLastSave="0" documentId="13_ncr:1_{A8762371-6730-46F8-88AC-67A85236D32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orm Responses 1" sheetId="1" r:id="rId1"/>
    <sheet name="Sample Data" sheetId="2" r:id="rId2"/>
    <sheet name="Tree  Sample Data" sheetId="3" r:id="rId3"/>
    <sheet name="Metadata" sheetId="4" r:id="rId4"/>
    <sheet name="Data 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3" i="2" l="1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G3" i="2"/>
</calcChain>
</file>

<file path=xl/sharedStrings.xml><?xml version="1.0" encoding="utf-8"?>
<sst xmlns="http://schemas.openxmlformats.org/spreadsheetml/2006/main" count="821" uniqueCount="291">
  <si>
    <t>Timestamp</t>
  </si>
  <si>
    <t>Untitled Question</t>
  </si>
  <si>
    <t>Date</t>
  </si>
  <si>
    <t>GPS N (°,Hour,Minute,Direction)</t>
  </si>
  <si>
    <t>GPS W (°,Hour,Minute,Direction)</t>
  </si>
  <si>
    <t>Bat Species</t>
  </si>
  <si>
    <t>Sample ID</t>
  </si>
  <si>
    <t>Sample Type</t>
  </si>
  <si>
    <t>Volume Filtered(mL)</t>
  </si>
  <si>
    <t>Preservation</t>
  </si>
  <si>
    <t>Notes</t>
  </si>
  <si>
    <t>NC</t>
  </si>
  <si>
    <t>Bat-EP-N-7/8/21</t>
  </si>
  <si>
    <t>ETOH &amp; -20*</t>
  </si>
  <si>
    <t>Volume Estimated, EP=Eco Preserve</t>
  </si>
  <si>
    <t>40°30'50.7"N</t>
  </si>
  <si>
    <t>74°26'19.7"W</t>
  </si>
  <si>
    <t>Red#1</t>
  </si>
  <si>
    <t>Bat-Tree1A-7/8/21</t>
  </si>
  <si>
    <t>Soil</t>
  </si>
  <si>
    <t>Frozen @ -20*</t>
  </si>
  <si>
    <t>Bat-7-8-21-R-1A</t>
  </si>
  <si>
    <t>Roller</t>
  </si>
  <si>
    <t>Volume Estimated, Heavy Rain after we finished sampling tree but before we pumped samples</t>
  </si>
  <si>
    <t>BatNC7.9.21</t>
  </si>
  <si>
    <t>Preceded by heavy rain (Tropical storm Elsa) ~ 2"?</t>
  </si>
  <si>
    <t>BatRoll1B7.9.21</t>
  </si>
  <si>
    <t>Tree1B Soil 7.9.21</t>
  </si>
  <si>
    <t>NA</t>
  </si>
  <si>
    <t>40°30'51.0"N</t>
  </si>
  <si>
    <t>74°26.1'18.7"W</t>
  </si>
  <si>
    <t>Bat Roll 2A 7.9.21</t>
  </si>
  <si>
    <t>Tree 2A Soil 7.9.21</t>
  </si>
  <si>
    <t>BATNC7.10.21</t>
  </si>
  <si>
    <t>BatRoll1C7.10.21</t>
  </si>
  <si>
    <t>Tree1C 7.10.21</t>
  </si>
  <si>
    <t>Bat Roll 2B 7.10.21</t>
  </si>
  <si>
    <t>Tree 2B 7.10.21</t>
  </si>
  <si>
    <t>40°30'52.1"N</t>
  </si>
  <si>
    <t>74°26'11.2"W</t>
  </si>
  <si>
    <t>Bat 3A 7.10.21</t>
  </si>
  <si>
    <t>Tree 3A 7.10.21</t>
  </si>
  <si>
    <t>BATNC7.11.21</t>
  </si>
  <si>
    <t>R2C7.11.21</t>
  </si>
  <si>
    <t>S2C7.11.21</t>
  </si>
  <si>
    <t>R3B7.11.21</t>
  </si>
  <si>
    <t>S3B7.11.21</t>
  </si>
  <si>
    <t xml:space="preserve">40°30'52.6"N </t>
  </si>
  <si>
    <t>74°26'09.6"W</t>
  </si>
  <si>
    <t>R4A7.11.21</t>
  </si>
  <si>
    <t>This was two trees close to one another. We're not sure exactly which tree bat was in because canopy was very dense, so tress/ soil were combined.</t>
  </si>
  <si>
    <t>S4A7.11.21</t>
  </si>
  <si>
    <t>BATNC7.12.2021</t>
  </si>
  <si>
    <t>Rained Night before, big storm coming in early afternoon. Very Humid and hot 90°F</t>
  </si>
  <si>
    <t>R3C7.12.21</t>
  </si>
  <si>
    <t>S3C7.12.21</t>
  </si>
  <si>
    <t>R4B7.12.21</t>
  </si>
  <si>
    <t>S4B7.12.21</t>
  </si>
  <si>
    <t>BATNC7.13.21</t>
  </si>
  <si>
    <t>Cool overcast and windy. Rained the afternoon before</t>
  </si>
  <si>
    <t>R4C7.13.21</t>
  </si>
  <si>
    <t>S4C7.13.21</t>
  </si>
  <si>
    <t>CANCELED DUE TO BEAR lol</t>
  </si>
  <si>
    <t>40°45'53.8"N</t>
  </si>
  <si>
    <t>74°31'00.4"W</t>
  </si>
  <si>
    <t>Red#2</t>
  </si>
  <si>
    <t>R5A7.15.21</t>
  </si>
  <si>
    <t>VERY HOT SUNNY AND 90%+ Humidity</t>
  </si>
  <si>
    <t>S5A7.15.21</t>
  </si>
  <si>
    <t>BATNC7.15.21</t>
  </si>
  <si>
    <t>BEAR</t>
  </si>
  <si>
    <t>Bear71521</t>
  </si>
  <si>
    <t>MorristownBear71521</t>
  </si>
  <si>
    <t>40°45'52.2"N</t>
  </si>
  <si>
    <t>74°31'07.9"W</t>
  </si>
  <si>
    <t>R6A7.15.21</t>
  </si>
  <si>
    <t>S6A7.15.21</t>
  </si>
  <si>
    <t>Difficult to properly sample Tree #6. Thick woody under brush can't create proper transect lines</t>
  </si>
  <si>
    <t>BATNC7.16.21</t>
  </si>
  <si>
    <t>VERY HOT, SUNNY AND HUMID</t>
  </si>
  <si>
    <t>R5B7.15.21</t>
  </si>
  <si>
    <t>Edge of roller grazed gloved finger tip</t>
  </si>
  <si>
    <t>S5B7.15.21</t>
  </si>
  <si>
    <t>R6B7.15.21</t>
  </si>
  <si>
    <t>S6B7.15.21</t>
  </si>
  <si>
    <t>BATNC7.17.21</t>
  </si>
  <si>
    <t>Very hot humid, thunderstorms coming in the afternoon after I finished sampling</t>
  </si>
  <si>
    <t>R5C7.17.21</t>
  </si>
  <si>
    <t>S5C7.17.21</t>
  </si>
  <si>
    <t>R6C7.17.21</t>
  </si>
  <si>
    <t>ROller</t>
  </si>
  <si>
    <t>FIlter assembly had short piece of thin light colored hair inside of it</t>
  </si>
  <si>
    <t>S6C7.17.21</t>
  </si>
  <si>
    <t>40°44'50.2"N</t>
  </si>
  <si>
    <t>74°33'6.2"W</t>
  </si>
  <si>
    <t>Red#3</t>
  </si>
  <si>
    <t>R7A8.6.21</t>
  </si>
  <si>
    <t>male red</t>
  </si>
  <si>
    <t>S7A8.6.21</t>
  </si>
  <si>
    <t>40°45'0.6"N</t>
  </si>
  <si>
    <t>74°32'48.95"W</t>
  </si>
  <si>
    <t>Red#4</t>
  </si>
  <si>
    <t>R8A8.6.21</t>
  </si>
  <si>
    <t>female red</t>
  </si>
  <si>
    <t>40°45'.6"N</t>
  </si>
  <si>
    <t>S8A8.6.21</t>
  </si>
  <si>
    <t>40°45'7.2"N</t>
  </si>
  <si>
    <t>74°33'25"W</t>
  </si>
  <si>
    <t>BigBrown#1</t>
  </si>
  <si>
    <t>R9A8.6.21</t>
  </si>
  <si>
    <t>10 pm last night</t>
  </si>
  <si>
    <t>S9A8.6.21</t>
  </si>
  <si>
    <t>40°45'6.1"N</t>
  </si>
  <si>
    <t>74°33'3.7"W</t>
  </si>
  <si>
    <t>R10A8.6.21</t>
  </si>
  <si>
    <t>todays location</t>
  </si>
  <si>
    <t>S10A8.6.21</t>
  </si>
  <si>
    <t>BATNC8.6.21</t>
  </si>
  <si>
    <t>R9B8.7.21</t>
  </si>
  <si>
    <t>S9B8.7.21</t>
  </si>
  <si>
    <t>R10B8.7.21</t>
  </si>
  <si>
    <t>S10B8.7.21</t>
  </si>
  <si>
    <t>R7B8.7.21</t>
  </si>
  <si>
    <t>S7B8.7.21</t>
  </si>
  <si>
    <t>40°44'43.4"N</t>
  </si>
  <si>
    <t>74°33'13"W</t>
  </si>
  <si>
    <t>R11A8.7.21</t>
  </si>
  <si>
    <t>S11A8.7.21</t>
  </si>
  <si>
    <t>R8B8.7.21</t>
  </si>
  <si>
    <t>S8B8.7.21</t>
  </si>
  <si>
    <t>40°45'0.3"N</t>
  </si>
  <si>
    <t>74°32'48.93"W</t>
  </si>
  <si>
    <t>R12A8.7.21</t>
  </si>
  <si>
    <t>S12A8.7.21</t>
  </si>
  <si>
    <t>BATNC8.7.21</t>
  </si>
  <si>
    <t>R8C8.8.21</t>
  </si>
  <si>
    <t>Night before rained ~ .3 inch of rain</t>
  </si>
  <si>
    <t>S8C8.8.21</t>
  </si>
  <si>
    <t>R12B8.8.21</t>
  </si>
  <si>
    <t>S12B8.8.21</t>
  </si>
  <si>
    <t>40°45'1.7"N</t>
  </si>
  <si>
    <t>74°32'47.4"W</t>
  </si>
  <si>
    <t>R13A8.8.21</t>
  </si>
  <si>
    <t>S13A8.8.21</t>
  </si>
  <si>
    <t>R7C8.8.21</t>
  </si>
  <si>
    <t>S7C8.8.21</t>
  </si>
  <si>
    <t>R11B8.8.21</t>
  </si>
  <si>
    <t>S11B8.8.21</t>
  </si>
  <si>
    <t>40°44'48.1"N</t>
  </si>
  <si>
    <t>74°33'12.9"W</t>
  </si>
  <si>
    <t>R14A8.8.21</t>
  </si>
  <si>
    <t>S14A8.8.21</t>
  </si>
  <si>
    <t>R9C8.8.21</t>
  </si>
  <si>
    <t>S9C8.8.21</t>
  </si>
  <si>
    <t>R10C8.8.21</t>
  </si>
  <si>
    <t>S10C8.8.21</t>
  </si>
  <si>
    <t>BATNC8.8.21</t>
  </si>
  <si>
    <t>R12C8.9.21</t>
  </si>
  <si>
    <t>S12C8.9.21</t>
  </si>
  <si>
    <t>R13B8.9.21</t>
  </si>
  <si>
    <t>S13B8.9.21</t>
  </si>
  <si>
    <t>40°45'.8"N</t>
  </si>
  <si>
    <t>74°32'46.9"W</t>
  </si>
  <si>
    <t>R15A8.9.21</t>
  </si>
  <si>
    <t>Extra Tree sampled</t>
  </si>
  <si>
    <t>S15A8.9.21</t>
  </si>
  <si>
    <t>R11C8.9.21</t>
  </si>
  <si>
    <t>S11C8.9.21</t>
  </si>
  <si>
    <t>R14B8.9.21</t>
  </si>
  <si>
    <t>S14B8.9.21</t>
  </si>
  <si>
    <t>40°44'49.5"N</t>
  </si>
  <si>
    <t>74°33'4.8"W</t>
  </si>
  <si>
    <t>R16A8.9.21</t>
  </si>
  <si>
    <t>Extra Tree Sampled</t>
  </si>
  <si>
    <t>S16A8.9.21</t>
  </si>
  <si>
    <t>Canceled due to rainstorm</t>
  </si>
  <si>
    <t>R13C8.11.21</t>
  </si>
  <si>
    <t>Rained havy last few days, drizzling during sampling. Ground was soaked</t>
  </si>
  <si>
    <t>S13C8.11.21</t>
  </si>
  <si>
    <t>R14C8.11.21</t>
  </si>
  <si>
    <t>S14C8.11.21</t>
  </si>
  <si>
    <t>BATNC8.11.21</t>
  </si>
  <si>
    <t>Red Bat#5</t>
  </si>
  <si>
    <t>S17A8.11.21</t>
  </si>
  <si>
    <t>R17A8.11.21</t>
  </si>
  <si>
    <t>ecopreserve</t>
  </si>
  <si>
    <t>BATNC8.12.21</t>
  </si>
  <si>
    <t>S17B8.12.21</t>
  </si>
  <si>
    <t>Rained Heavily night before, Very hot 80 in early morning with temperatures hitting 100 by end of sampling</t>
  </si>
  <si>
    <t>R17B8.12.21</t>
  </si>
  <si>
    <t>S18A8.12.21</t>
  </si>
  <si>
    <t>R18A8.12.21</t>
  </si>
  <si>
    <t>I believe that there was NO filter in the adapter and that the dessicate paper was put into the vial</t>
  </si>
  <si>
    <t>BATNC8.13.21</t>
  </si>
  <si>
    <t>S17C8.13.21</t>
  </si>
  <si>
    <t>R17C8.13.21</t>
  </si>
  <si>
    <t>S18B8.13.21</t>
  </si>
  <si>
    <t>R18B8.13.21</t>
  </si>
  <si>
    <t>BATNC8.14.21</t>
  </si>
  <si>
    <t>S18C8.14.21</t>
  </si>
  <si>
    <t>R18C8.14.21</t>
  </si>
  <si>
    <t>S19A8.14.21</t>
  </si>
  <si>
    <t>R19A8.14.21</t>
  </si>
  <si>
    <t>BATNC8.15.21</t>
  </si>
  <si>
    <t>S19B8.15.21</t>
  </si>
  <si>
    <t>R19B8.15.21</t>
  </si>
  <si>
    <t>BATNC8.16.21</t>
  </si>
  <si>
    <t>S19C8.16.21</t>
  </si>
  <si>
    <t>R19C8.16.21</t>
  </si>
  <si>
    <t>40°31'8.7"N</t>
  </si>
  <si>
    <t>74°32'55"W</t>
  </si>
  <si>
    <t>MYSE #1</t>
  </si>
  <si>
    <t>R19A091321</t>
  </si>
  <si>
    <t>animal poop by base of tree - raccoon</t>
  </si>
  <si>
    <t>S19A091321</t>
  </si>
  <si>
    <t>40°30'57.5"N</t>
  </si>
  <si>
    <t>74°26'21.5"W</t>
  </si>
  <si>
    <t>MYSE #2</t>
  </si>
  <si>
    <t>R20A091321</t>
  </si>
  <si>
    <t>S20A091321</t>
  </si>
  <si>
    <t>BATNC091321</t>
  </si>
  <si>
    <t>R19B091421</t>
  </si>
  <si>
    <t>Huge rainstorm last night</t>
  </si>
  <si>
    <t>S19B091421</t>
  </si>
  <si>
    <t>Soil was damp</t>
  </si>
  <si>
    <t>R20B091421</t>
  </si>
  <si>
    <t>S20B091421</t>
  </si>
  <si>
    <t>BATNC091421</t>
  </si>
  <si>
    <t>R19C091521</t>
  </si>
  <si>
    <t>s19 dead tree no canopy sampled around base of tree</t>
  </si>
  <si>
    <t>S19C091521</t>
  </si>
  <si>
    <t>R20C091521</t>
  </si>
  <si>
    <t>s20 tree is right on highly used path</t>
  </si>
  <si>
    <t>S20C091521</t>
  </si>
  <si>
    <t>BATNC091521</t>
  </si>
  <si>
    <t>Tree #</t>
  </si>
  <si>
    <t>GPS Coordinates</t>
  </si>
  <si>
    <t>Location</t>
  </si>
  <si>
    <t>Additional Notes</t>
  </si>
  <si>
    <t>Dates Sampled 1</t>
  </si>
  <si>
    <t>Dates Sampled 2</t>
  </si>
  <si>
    <t>Dates Sampled 3</t>
  </si>
  <si>
    <t>40°30'50.7"N, 74°26'19.7"W</t>
  </si>
  <si>
    <t>Rutgers Ecopreserve</t>
  </si>
  <si>
    <t>Red bat #1</t>
  </si>
  <si>
    <t>40°30'51.0"N, 74°26.1'18.7"W</t>
  </si>
  <si>
    <t>40°30'52.1"N, 74°26'11.2"W</t>
  </si>
  <si>
    <t>40° 30' 52.6" N 74° 26' 09.6" W</t>
  </si>
  <si>
    <t>Red bat #1 / Also this is actually two trees in close proxomity to each other with a dense canopy, so sample was combined</t>
  </si>
  <si>
    <t>40°45'53.8"N 74°31'00.4"W</t>
  </si>
  <si>
    <t>Morristown</t>
  </si>
  <si>
    <t>Red Bat #2 / very dense woody underbrush makes it difficult to make proper transect lines for soil sampling</t>
  </si>
  <si>
    <t>40°44'50.2"N, 74°33'6.2"W</t>
  </si>
  <si>
    <t>Red Bat #3</t>
  </si>
  <si>
    <t>40°45'0.6"N,74°32'48.95"W</t>
  </si>
  <si>
    <t>Red bat #4</t>
  </si>
  <si>
    <t>40°45'7.2"N, 74°33'25"W</t>
  </si>
  <si>
    <t>Brown Bat#1</t>
  </si>
  <si>
    <t>40°45'6.1"N,74°33'3.7"W</t>
  </si>
  <si>
    <t>40°44'43.4"N, 74°33'13"W</t>
  </si>
  <si>
    <t>40°45'0.3"N, 74°32'48.93"W</t>
  </si>
  <si>
    <t>40°45'1.7"N, 74°32'47.4"W</t>
  </si>
  <si>
    <t>40°44'48.1"N, 74°33'12.9"W</t>
  </si>
  <si>
    <t>40°45'.8"N, 74°32'46.9"W</t>
  </si>
  <si>
    <t>Red bat #4, extra tree sampled once</t>
  </si>
  <si>
    <t>40°44'49.5"N, 74°33'4.8"W</t>
  </si>
  <si>
    <t>Red Bat #3, Extra tree sampled once</t>
  </si>
  <si>
    <t>40.516191, -74.438877</t>
  </si>
  <si>
    <t>Red bat #5</t>
  </si>
  <si>
    <t>40.5159685, -74.4387762</t>
  </si>
  <si>
    <t>40°31'8.7"N, 74°32'55"W</t>
  </si>
  <si>
    <t>40°30'57.5"N, 74°26'21.5"W</t>
  </si>
  <si>
    <t>Sample Naming Convention</t>
  </si>
  <si>
    <t>BAT NC .Date</t>
  </si>
  <si>
    <t xml:space="preserve">Negative Control taken before each sampling event </t>
  </si>
  <si>
    <t>R # A,B,C .Date</t>
  </si>
  <si>
    <t>Roller sample taken of Tree #, A = First Day sample, B = Second Day sample, C = Third Day sample</t>
  </si>
  <si>
    <t>Sample placed in 100% non-denatured Ethanol and put into a -20° freezer</t>
  </si>
  <si>
    <t>S # A,B,C . Date</t>
  </si>
  <si>
    <t>Soil Sample taken of Tree #, A = First Day sample, B = Second Day sample, C = Third Day sample</t>
  </si>
  <si>
    <t>Sample is placed in sterile bag and put into -20° freezer</t>
  </si>
  <si>
    <t>Red</t>
  </si>
  <si>
    <t>Eastern Red Bat (Lasiurus borealis)</t>
  </si>
  <si>
    <t>Brown</t>
  </si>
  <si>
    <t>Big Brown Bat (Eptesicus fuscus)</t>
  </si>
  <si>
    <t>MYSE</t>
  </si>
  <si>
    <t>Northern Long-Eared Bat (Myotis septentrionalis)</t>
  </si>
  <si>
    <t>Bear</t>
  </si>
  <si>
    <t>American Black Bear (Ursus americanus)</t>
  </si>
  <si>
    <t xml:space="preserve">GPS </t>
  </si>
  <si>
    <t>Volume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</si>
</sst>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\-d\-yy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b/>
      <sz val="10"/>
      <color theme="1"/>
      <name val="Arial"/>
    </font>
    <font>
      <b/>
      <sz val="11"/>
      <color rgb="FFBCC0C3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202124"/>
        <bgColor rgb="FF20212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4" fontId="1" fillId="0" borderId="0" xfId="0" applyNumberFormat="1" applyFont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164" fontId="1" fillId="0" borderId="0" xfId="0" applyNumberFormat="1" applyFont="1" applyAlignment="1"/>
    <xf numFmtId="0" fontId="3" fillId="2" borderId="0" xfId="0" applyFont="1" applyFill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8" width="21.54296875" customWidth="1"/>
  </cols>
  <sheetData>
    <row r="1" spans="1:2" ht="15.75" customHeight="1" x14ac:dyDescent="0.25">
      <c r="A1" s="1" t="s">
        <v>0</v>
      </c>
      <c r="B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63"/>
  <sheetViews>
    <sheetView workbookViewId="0"/>
  </sheetViews>
  <sheetFormatPr defaultColWidth="14.453125" defaultRowHeight="15.75" customHeight="1" x14ac:dyDescent="0.25"/>
  <cols>
    <col min="2" max="2" width="28" customWidth="1"/>
    <col min="3" max="3" width="30" customWidth="1"/>
    <col min="5" max="5" width="19.81640625" customWidth="1"/>
    <col min="7" max="7" width="25.7265625" customWidth="1"/>
  </cols>
  <sheetData>
    <row r="1" spans="1:9" ht="15.7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ht="15.75" customHeight="1" x14ac:dyDescent="0.25">
      <c r="A2" s="3">
        <v>44385</v>
      </c>
      <c r="D2" s="2" t="s">
        <v>11</v>
      </c>
      <c r="E2" s="2" t="s">
        <v>12</v>
      </c>
      <c r="F2" s="2" t="s">
        <v>11</v>
      </c>
      <c r="G2" s="2">
        <v>200</v>
      </c>
      <c r="H2" s="2" t="s">
        <v>13</v>
      </c>
      <c r="I2" s="2" t="s">
        <v>14</v>
      </c>
    </row>
    <row r="3" spans="1:9" x14ac:dyDescent="0.3">
      <c r="A3" s="3">
        <v>44385</v>
      </c>
      <c r="B3" s="2" t="s">
        <v>15</v>
      </c>
      <c r="C3" s="4" t="s">
        <v>16</v>
      </c>
      <c r="D3" s="2" t="s">
        <v>17</v>
      </c>
      <c r="E3" s="2" t="s">
        <v>18</v>
      </c>
      <c r="F3" s="2" t="s">
        <v>19</v>
      </c>
      <c r="G3" s="2" t="e">
        <f ca="1">_xludf.IFS(F1:F100 = F3, "NA")</f>
        <v>#NAME?</v>
      </c>
      <c r="H3" s="2" t="s">
        <v>20</v>
      </c>
    </row>
    <row r="4" spans="1:9" x14ac:dyDescent="0.3">
      <c r="A4" s="3">
        <v>44385</v>
      </c>
      <c r="B4" s="2" t="s">
        <v>15</v>
      </c>
      <c r="C4" s="4" t="s">
        <v>16</v>
      </c>
      <c r="D4" s="2" t="s">
        <v>17</v>
      </c>
      <c r="E4" s="2" t="s">
        <v>21</v>
      </c>
      <c r="F4" s="2" t="s">
        <v>22</v>
      </c>
      <c r="G4" s="2">
        <v>75</v>
      </c>
      <c r="H4" s="2" t="s">
        <v>13</v>
      </c>
      <c r="I4" s="2" t="s">
        <v>23</v>
      </c>
    </row>
    <row r="5" spans="1:9" ht="15.75" customHeight="1" x14ac:dyDescent="0.25">
      <c r="A5" s="3">
        <v>44386</v>
      </c>
      <c r="D5" s="2" t="s">
        <v>11</v>
      </c>
      <c r="E5" s="2" t="s">
        <v>24</v>
      </c>
      <c r="F5" s="2" t="s">
        <v>11</v>
      </c>
      <c r="G5" s="2">
        <v>325</v>
      </c>
      <c r="H5" s="2" t="s">
        <v>13</v>
      </c>
      <c r="I5" s="2" t="s">
        <v>25</v>
      </c>
    </row>
    <row r="6" spans="1:9" x14ac:dyDescent="0.3">
      <c r="A6" s="3">
        <v>44386</v>
      </c>
      <c r="B6" s="2" t="s">
        <v>15</v>
      </c>
      <c r="C6" s="4" t="s">
        <v>16</v>
      </c>
      <c r="D6" s="2" t="s">
        <v>17</v>
      </c>
      <c r="E6" s="2" t="s">
        <v>26</v>
      </c>
      <c r="F6" s="2" t="s">
        <v>22</v>
      </c>
      <c r="G6" s="2">
        <v>80</v>
      </c>
      <c r="H6" s="2" t="s">
        <v>13</v>
      </c>
    </row>
    <row r="7" spans="1:9" x14ac:dyDescent="0.3">
      <c r="A7" s="3">
        <v>44386</v>
      </c>
      <c r="B7" s="2" t="s">
        <v>15</v>
      </c>
      <c r="C7" s="4" t="s">
        <v>16</v>
      </c>
      <c r="D7" s="2" t="s">
        <v>17</v>
      </c>
      <c r="E7" s="2" t="s">
        <v>27</v>
      </c>
      <c r="F7" s="2" t="s">
        <v>19</v>
      </c>
      <c r="G7" s="2" t="s">
        <v>28</v>
      </c>
      <c r="H7" s="2" t="s">
        <v>20</v>
      </c>
    </row>
    <row r="8" spans="1:9" x14ac:dyDescent="0.3">
      <c r="A8" s="3">
        <v>44386</v>
      </c>
      <c r="B8" s="2" t="s">
        <v>29</v>
      </c>
      <c r="C8" s="4" t="s">
        <v>30</v>
      </c>
      <c r="D8" s="2" t="s">
        <v>17</v>
      </c>
      <c r="E8" s="2" t="s">
        <v>31</v>
      </c>
      <c r="F8" s="2" t="s">
        <v>22</v>
      </c>
      <c r="G8" s="2">
        <v>36</v>
      </c>
      <c r="H8" s="2" t="s">
        <v>13</v>
      </c>
    </row>
    <row r="9" spans="1:9" x14ac:dyDescent="0.3">
      <c r="A9" s="3">
        <v>44386</v>
      </c>
      <c r="B9" s="4" t="s">
        <v>29</v>
      </c>
      <c r="C9" s="4" t="s">
        <v>30</v>
      </c>
      <c r="D9" s="2" t="s">
        <v>17</v>
      </c>
      <c r="E9" s="2" t="s">
        <v>32</v>
      </c>
      <c r="F9" s="2" t="s">
        <v>19</v>
      </c>
      <c r="G9" s="2" t="s">
        <v>28</v>
      </c>
      <c r="H9" s="2" t="s">
        <v>20</v>
      </c>
    </row>
    <row r="10" spans="1:9" ht="15.75" customHeight="1" x14ac:dyDescent="0.25">
      <c r="A10" s="3">
        <v>44387</v>
      </c>
      <c r="D10" s="2" t="s">
        <v>11</v>
      </c>
      <c r="E10" s="2" t="s">
        <v>33</v>
      </c>
      <c r="F10" s="2" t="s">
        <v>11</v>
      </c>
      <c r="G10" s="2">
        <v>146</v>
      </c>
      <c r="H10" s="2" t="s">
        <v>13</v>
      </c>
    </row>
    <row r="11" spans="1:9" x14ac:dyDescent="0.3">
      <c r="A11" s="3">
        <v>44387</v>
      </c>
      <c r="B11" s="2" t="s">
        <v>15</v>
      </c>
      <c r="C11" s="4" t="s">
        <v>16</v>
      </c>
      <c r="D11" s="2" t="s">
        <v>17</v>
      </c>
      <c r="E11" s="2" t="s">
        <v>34</v>
      </c>
      <c r="F11" s="2" t="s">
        <v>22</v>
      </c>
      <c r="G11" s="2">
        <v>52</v>
      </c>
      <c r="H11" s="2" t="s">
        <v>13</v>
      </c>
    </row>
    <row r="12" spans="1:9" x14ac:dyDescent="0.3">
      <c r="A12" s="3">
        <v>44387</v>
      </c>
      <c r="B12" s="2" t="s">
        <v>15</v>
      </c>
      <c r="C12" s="4" t="s">
        <v>16</v>
      </c>
      <c r="D12" s="2" t="s">
        <v>17</v>
      </c>
      <c r="E12" s="2" t="s">
        <v>35</v>
      </c>
      <c r="F12" s="2" t="s">
        <v>19</v>
      </c>
      <c r="G12" s="2" t="s">
        <v>28</v>
      </c>
      <c r="H12" s="2" t="s">
        <v>20</v>
      </c>
    </row>
    <row r="13" spans="1:9" x14ac:dyDescent="0.3">
      <c r="A13" s="3">
        <v>44387</v>
      </c>
      <c r="B13" s="4" t="s">
        <v>29</v>
      </c>
      <c r="C13" s="4" t="s">
        <v>30</v>
      </c>
      <c r="D13" s="2" t="s">
        <v>17</v>
      </c>
      <c r="E13" s="2" t="s">
        <v>36</v>
      </c>
      <c r="F13" s="2" t="s">
        <v>22</v>
      </c>
      <c r="G13" s="2">
        <v>34</v>
      </c>
      <c r="H13" s="2" t="s">
        <v>13</v>
      </c>
    </row>
    <row r="14" spans="1:9" x14ac:dyDescent="0.3">
      <c r="A14" s="3">
        <v>44387</v>
      </c>
      <c r="B14" s="4" t="s">
        <v>29</v>
      </c>
      <c r="C14" s="4" t="s">
        <v>30</v>
      </c>
      <c r="D14" s="2" t="s">
        <v>17</v>
      </c>
      <c r="E14" s="2" t="s">
        <v>37</v>
      </c>
      <c r="F14" s="2" t="s">
        <v>19</v>
      </c>
      <c r="G14" s="2" t="s">
        <v>28</v>
      </c>
      <c r="H14" s="2" t="s">
        <v>20</v>
      </c>
    </row>
    <row r="15" spans="1:9" x14ac:dyDescent="0.3">
      <c r="A15" s="3">
        <v>44387</v>
      </c>
      <c r="B15" s="2" t="s">
        <v>38</v>
      </c>
      <c r="C15" s="4" t="s">
        <v>39</v>
      </c>
      <c r="D15" s="2" t="s">
        <v>17</v>
      </c>
      <c r="E15" s="2" t="s">
        <v>40</v>
      </c>
      <c r="F15" s="2" t="s">
        <v>22</v>
      </c>
      <c r="G15" s="2">
        <v>62</v>
      </c>
      <c r="H15" s="2" t="s">
        <v>13</v>
      </c>
    </row>
    <row r="16" spans="1:9" x14ac:dyDescent="0.3">
      <c r="A16" s="3">
        <v>44387</v>
      </c>
      <c r="B16" s="4" t="s">
        <v>38</v>
      </c>
      <c r="C16" s="4" t="s">
        <v>39</v>
      </c>
      <c r="D16" s="2" t="s">
        <v>17</v>
      </c>
      <c r="E16" s="2" t="s">
        <v>41</v>
      </c>
      <c r="F16" s="2" t="s">
        <v>19</v>
      </c>
      <c r="G16" s="2" t="s">
        <v>28</v>
      </c>
      <c r="H16" s="2" t="s">
        <v>20</v>
      </c>
    </row>
    <row r="17" spans="1:9" ht="15.75" customHeight="1" x14ac:dyDescent="0.25">
      <c r="A17" s="3">
        <v>41101</v>
      </c>
      <c r="D17" s="2" t="s">
        <v>11</v>
      </c>
      <c r="E17" s="2" t="s">
        <v>42</v>
      </c>
      <c r="F17" s="2" t="s">
        <v>11</v>
      </c>
      <c r="G17" s="2">
        <v>94</v>
      </c>
      <c r="H17" s="2" t="s">
        <v>13</v>
      </c>
    </row>
    <row r="18" spans="1:9" x14ac:dyDescent="0.3">
      <c r="A18" s="3">
        <v>41101</v>
      </c>
      <c r="B18" s="4" t="s">
        <v>29</v>
      </c>
      <c r="C18" s="4" t="s">
        <v>30</v>
      </c>
      <c r="D18" s="2" t="s">
        <v>17</v>
      </c>
      <c r="E18" s="2" t="s">
        <v>43</v>
      </c>
      <c r="F18" s="2" t="s">
        <v>22</v>
      </c>
      <c r="G18" s="2">
        <v>40</v>
      </c>
      <c r="H18" s="2" t="s">
        <v>13</v>
      </c>
    </row>
    <row r="19" spans="1:9" x14ac:dyDescent="0.3">
      <c r="A19" s="3">
        <v>41101</v>
      </c>
      <c r="B19" s="4" t="s">
        <v>29</v>
      </c>
      <c r="C19" s="4" t="s">
        <v>30</v>
      </c>
      <c r="D19" s="2" t="s">
        <v>17</v>
      </c>
      <c r="E19" s="2" t="s">
        <v>44</v>
      </c>
      <c r="F19" s="2" t="s">
        <v>19</v>
      </c>
      <c r="G19" s="2" t="s">
        <v>28</v>
      </c>
      <c r="H19" s="2" t="s">
        <v>20</v>
      </c>
    </row>
    <row r="20" spans="1:9" x14ac:dyDescent="0.3">
      <c r="A20" s="3">
        <v>41101</v>
      </c>
      <c r="B20" s="4" t="s">
        <v>38</v>
      </c>
      <c r="C20" s="4" t="s">
        <v>39</v>
      </c>
      <c r="D20" s="2" t="s">
        <v>17</v>
      </c>
      <c r="E20" s="2" t="s">
        <v>45</v>
      </c>
      <c r="F20" s="2" t="s">
        <v>22</v>
      </c>
      <c r="G20" s="2">
        <v>97</v>
      </c>
      <c r="H20" s="2" t="s">
        <v>13</v>
      </c>
    </row>
    <row r="21" spans="1:9" ht="13" x14ac:dyDescent="0.3">
      <c r="A21" s="3">
        <v>41101</v>
      </c>
      <c r="B21" s="4" t="s">
        <v>38</v>
      </c>
      <c r="C21" s="4" t="s">
        <v>39</v>
      </c>
      <c r="D21" s="2" t="s">
        <v>17</v>
      </c>
      <c r="E21" s="2" t="s">
        <v>46</v>
      </c>
      <c r="F21" s="2" t="s">
        <v>19</v>
      </c>
      <c r="G21" s="2" t="s">
        <v>28</v>
      </c>
      <c r="H21" s="2" t="s">
        <v>20</v>
      </c>
    </row>
    <row r="22" spans="1:9" ht="13" x14ac:dyDescent="0.3">
      <c r="A22" s="3">
        <v>41101</v>
      </c>
      <c r="B22" s="2" t="s">
        <v>47</v>
      </c>
      <c r="C22" s="4" t="s">
        <v>48</v>
      </c>
      <c r="D22" s="2" t="s">
        <v>17</v>
      </c>
      <c r="E22" s="2" t="s">
        <v>49</v>
      </c>
      <c r="F22" s="2" t="s">
        <v>22</v>
      </c>
      <c r="G22" s="2">
        <v>58</v>
      </c>
      <c r="H22" s="2" t="s">
        <v>13</v>
      </c>
      <c r="I22" s="2" t="s">
        <v>50</v>
      </c>
    </row>
    <row r="23" spans="1:9" ht="13" x14ac:dyDescent="0.3">
      <c r="A23" s="3">
        <v>41101</v>
      </c>
      <c r="B23" s="2" t="s">
        <v>47</v>
      </c>
      <c r="C23" s="4" t="s">
        <v>48</v>
      </c>
      <c r="D23" s="2" t="s">
        <v>17</v>
      </c>
      <c r="E23" s="2" t="s">
        <v>51</v>
      </c>
      <c r="F23" s="2" t="s">
        <v>19</v>
      </c>
      <c r="G23" s="2" t="s">
        <v>28</v>
      </c>
      <c r="H23" s="2" t="s">
        <v>20</v>
      </c>
    </row>
    <row r="24" spans="1:9" ht="12.5" x14ac:dyDescent="0.25">
      <c r="A24" s="3">
        <v>44389</v>
      </c>
      <c r="D24" s="2" t="s">
        <v>11</v>
      </c>
      <c r="E24" s="2" t="s">
        <v>52</v>
      </c>
      <c r="F24" s="2" t="s">
        <v>11</v>
      </c>
      <c r="G24" s="2">
        <v>56</v>
      </c>
      <c r="H24" s="1" t="e">
        <f ca="1">_xludf.IFS(F1:F28 = "NC",H2,F1:F28 = "Soil", "Frozen @-20*",F1:F100 = "Roller", "ETOH &amp; -20*")</f>
        <v>#NAME?</v>
      </c>
      <c r="I24" s="2" t="s">
        <v>53</v>
      </c>
    </row>
    <row r="25" spans="1:9" ht="13" x14ac:dyDescent="0.3">
      <c r="A25" s="3">
        <v>44389</v>
      </c>
      <c r="B25" s="4" t="s">
        <v>38</v>
      </c>
      <c r="C25" s="4" t="s">
        <v>30</v>
      </c>
      <c r="D25" s="2" t="s">
        <v>17</v>
      </c>
      <c r="E25" s="2" t="s">
        <v>54</v>
      </c>
      <c r="F25" s="2" t="s">
        <v>22</v>
      </c>
      <c r="G25" s="2">
        <v>45</v>
      </c>
      <c r="H25" s="1" t="e">
        <f t="shared" ref="H25:H29" ca="1" si="0">_xludf.IFS(F2:F29 = "NC",H3,F2:F29 = "Soil", "Frozen @-20*",F2:F102 = "Roller", "ETOH &amp; -20*")</f>
        <v>#NAME?</v>
      </c>
    </row>
    <row r="26" spans="1:9" ht="13" x14ac:dyDescent="0.3">
      <c r="A26" s="3">
        <v>44389</v>
      </c>
      <c r="B26" s="4" t="s">
        <v>38</v>
      </c>
      <c r="C26" s="4" t="s">
        <v>30</v>
      </c>
      <c r="D26" s="2" t="s">
        <v>17</v>
      </c>
      <c r="E26" s="2" t="s">
        <v>55</v>
      </c>
      <c r="F26" s="2" t="s">
        <v>19</v>
      </c>
      <c r="G26" s="2" t="s">
        <v>28</v>
      </c>
      <c r="H26" s="1" t="e">
        <f t="shared" ca="1" si="0"/>
        <v>#NAME?</v>
      </c>
    </row>
    <row r="27" spans="1:9" ht="13" x14ac:dyDescent="0.3">
      <c r="A27" s="3">
        <v>44389</v>
      </c>
      <c r="B27" s="2" t="s">
        <v>47</v>
      </c>
      <c r="C27" s="4" t="s">
        <v>48</v>
      </c>
      <c r="D27" s="2" t="s">
        <v>17</v>
      </c>
      <c r="E27" s="2" t="s">
        <v>56</v>
      </c>
      <c r="F27" s="2" t="s">
        <v>22</v>
      </c>
      <c r="G27" s="2">
        <v>126</v>
      </c>
      <c r="H27" s="1" t="e">
        <f t="shared" ca="1" si="0"/>
        <v>#NAME?</v>
      </c>
    </row>
    <row r="28" spans="1:9" ht="13" x14ac:dyDescent="0.3">
      <c r="A28" s="3">
        <v>44389</v>
      </c>
      <c r="B28" s="2" t="s">
        <v>47</v>
      </c>
      <c r="C28" s="4" t="s">
        <v>48</v>
      </c>
      <c r="D28" s="2" t="s">
        <v>17</v>
      </c>
      <c r="E28" s="2" t="s">
        <v>57</v>
      </c>
      <c r="F28" s="2" t="s">
        <v>19</v>
      </c>
      <c r="G28" s="2" t="s">
        <v>28</v>
      </c>
      <c r="H28" s="1" t="e">
        <f t="shared" ca="1" si="0"/>
        <v>#NAME?</v>
      </c>
    </row>
    <row r="29" spans="1:9" ht="12.5" x14ac:dyDescent="0.25">
      <c r="A29" s="3">
        <v>44390</v>
      </c>
      <c r="D29" s="2" t="s">
        <v>11</v>
      </c>
      <c r="E29" s="2" t="s">
        <v>58</v>
      </c>
      <c r="F29" s="2" t="s">
        <v>11</v>
      </c>
      <c r="G29" s="2">
        <v>86</v>
      </c>
      <c r="H29" s="1" t="e">
        <f t="shared" ca="1" si="0"/>
        <v>#NAME?</v>
      </c>
      <c r="I29" s="2" t="s">
        <v>59</v>
      </c>
    </row>
    <row r="30" spans="1:9" ht="13" x14ac:dyDescent="0.3">
      <c r="A30" s="3">
        <v>44390</v>
      </c>
      <c r="B30" s="2" t="s">
        <v>47</v>
      </c>
      <c r="C30" s="4" t="s">
        <v>48</v>
      </c>
      <c r="D30" s="2" t="s">
        <v>17</v>
      </c>
      <c r="E30" s="2" t="s">
        <v>60</v>
      </c>
      <c r="F30" s="2" t="s">
        <v>22</v>
      </c>
      <c r="G30" s="2">
        <v>40</v>
      </c>
      <c r="H30" s="1" t="e">
        <f t="shared" ref="H30:H65" ca="1" si="1">_xludf.IFS(F7:F34 = "NC",H8,F7:F34 = "Soil", "Frozen @-20*",F7:F106 = "Roller", "ETOH &amp; -20*")</f>
        <v>#NAME?</v>
      </c>
    </row>
    <row r="31" spans="1:9" ht="13" x14ac:dyDescent="0.3">
      <c r="A31" s="3">
        <v>44390</v>
      </c>
      <c r="B31" s="2" t="s">
        <v>47</v>
      </c>
      <c r="C31" s="4" t="s">
        <v>48</v>
      </c>
      <c r="D31" s="2" t="s">
        <v>17</v>
      </c>
      <c r="E31" s="4" t="s">
        <v>61</v>
      </c>
      <c r="F31" s="2" t="s">
        <v>19</v>
      </c>
      <c r="G31" s="2" t="s">
        <v>28</v>
      </c>
      <c r="H31" s="1" t="e">
        <f t="shared" ca="1" si="1"/>
        <v>#NAME?</v>
      </c>
    </row>
    <row r="32" spans="1:9" ht="12.5" x14ac:dyDescent="0.25">
      <c r="A32" s="3">
        <v>44391</v>
      </c>
      <c r="B32" s="5" t="s">
        <v>28</v>
      </c>
      <c r="C32" s="5" t="s">
        <v>28</v>
      </c>
      <c r="D32" s="5" t="s">
        <v>28</v>
      </c>
      <c r="E32" s="5" t="s">
        <v>28</v>
      </c>
      <c r="F32" s="5" t="s">
        <v>28</v>
      </c>
      <c r="G32" s="5" t="s">
        <v>28</v>
      </c>
      <c r="H32" s="6" t="e">
        <f t="shared" ca="1" si="1"/>
        <v>#NAME?</v>
      </c>
      <c r="I32" s="2" t="s">
        <v>62</v>
      </c>
    </row>
    <row r="33" spans="1:9" ht="12.5" x14ac:dyDescent="0.25">
      <c r="A33" s="3">
        <v>44392</v>
      </c>
      <c r="B33" s="2" t="s">
        <v>63</v>
      </c>
      <c r="C33" s="2" t="s">
        <v>64</v>
      </c>
      <c r="D33" s="2" t="s">
        <v>65</v>
      </c>
      <c r="E33" s="2" t="s">
        <v>66</v>
      </c>
      <c r="F33" s="2" t="s">
        <v>22</v>
      </c>
      <c r="G33" s="2">
        <v>30</v>
      </c>
      <c r="H33" s="1" t="e">
        <f t="shared" ca="1" si="1"/>
        <v>#NAME?</v>
      </c>
      <c r="I33" s="2" t="s">
        <v>67</v>
      </c>
    </row>
    <row r="34" spans="1:9" ht="12.5" x14ac:dyDescent="0.25">
      <c r="A34" s="3">
        <v>44392</v>
      </c>
      <c r="B34" s="2" t="s">
        <v>63</v>
      </c>
      <c r="C34" s="2" t="s">
        <v>64</v>
      </c>
      <c r="D34" s="2" t="s">
        <v>65</v>
      </c>
      <c r="E34" s="2" t="s">
        <v>68</v>
      </c>
      <c r="F34" s="2" t="s">
        <v>19</v>
      </c>
      <c r="G34" s="2" t="s">
        <v>28</v>
      </c>
      <c r="H34" s="1" t="e">
        <f t="shared" ca="1" si="1"/>
        <v>#NAME?</v>
      </c>
    </row>
    <row r="35" spans="1:9" ht="12.5" x14ac:dyDescent="0.25">
      <c r="A35" s="3">
        <v>44392</v>
      </c>
      <c r="D35" s="2" t="s">
        <v>11</v>
      </c>
      <c r="E35" s="2" t="s">
        <v>69</v>
      </c>
      <c r="F35" s="2" t="s">
        <v>11</v>
      </c>
      <c r="G35" s="2">
        <v>86</v>
      </c>
      <c r="H35" s="1" t="e">
        <f t="shared" ca="1" si="1"/>
        <v>#NAME?</v>
      </c>
    </row>
    <row r="36" spans="1:9" ht="12.5" x14ac:dyDescent="0.25">
      <c r="A36" s="3">
        <v>44392</v>
      </c>
      <c r="D36" s="2" t="s">
        <v>70</v>
      </c>
      <c r="E36" s="2" t="s">
        <v>71</v>
      </c>
      <c r="F36" s="2" t="s">
        <v>22</v>
      </c>
      <c r="G36" s="2">
        <v>20</v>
      </c>
      <c r="H36" s="1" t="e">
        <f t="shared" ca="1" si="1"/>
        <v>#NAME?</v>
      </c>
    </row>
    <row r="37" spans="1:9" ht="12.5" x14ac:dyDescent="0.25">
      <c r="A37" s="3">
        <v>44392</v>
      </c>
      <c r="D37" s="2" t="s">
        <v>70</v>
      </c>
      <c r="E37" s="2" t="s">
        <v>72</v>
      </c>
      <c r="F37" s="2" t="s">
        <v>19</v>
      </c>
      <c r="G37" s="2" t="s">
        <v>28</v>
      </c>
      <c r="H37" s="1" t="e">
        <f t="shared" ca="1" si="1"/>
        <v>#NAME?</v>
      </c>
    </row>
    <row r="38" spans="1:9" ht="12.5" x14ac:dyDescent="0.25">
      <c r="A38" s="3">
        <v>44392</v>
      </c>
      <c r="B38" s="2" t="s">
        <v>73</v>
      </c>
      <c r="C38" s="2" t="s">
        <v>74</v>
      </c>
      <c r="D38" s="2" t="s">
        <v>65</v>
      </c>
      <c r="E38" s="2" t="s">
        <v>75</v>
      </c>
      <c r="F38" s="2" t="s">
        <v>22</v>
      </c>
      <c r="G38" s="2">
        <v>36</v>
      </c>
      <c r="H38" s="1" t="e">
        <f t="shared" ca="1" si="1"/>
        <v>#NAME?</v>
      </c>
    </row>
    <row r="39" spans="1:9" ht="12.5" x14ac:dyDescent="0.25">
      <c r="A39" s="3">
        <v>44392</v>
      </c>
      <c r="B39" s="2" t="s">
        <v>73</v>
      </c>
      <c r="C39" s="2" t="s">
        <v>74</v>
      </c>
      <c r="D39" s="2" t="s">
        <v>65</v>
      </c>
      <c r="E39" s="2" t="s">
        <v>76</v>
      </c>
      <c r="F39" s="2" t="s">
        <v>19</v>
      </c>
      <c r="G39" s="2" t="s">
        <v>28</v>
      </c>
      <c r="H39" s="1" t="e">
        <f t="shared" ca="1" si="1"/>
        <v>#NAME?</v>
      </c>
      <c r="I39" s="2" t="s">
        <v>77</v>
      </c>
    </row>
    <row r="40" spans="1:9" ht="12.5" x14ac:dyDescent="0.25">
      <c r="A40" s="3">
        <v>44393</v>
      </c>
      <c r="D40" s="2" t="s">
        <v>11</v>
      </c>
      <c r="E40" s="2" t="s">
        <v>78</v>
      </c>
      <c r="F40" s="2" t="s">
        <v>11</v>
      </c>
      <c r="G40" s="2">
        <v>146</v>
      </c>
      <c r="H40" s="1" t="e">
        <f t="shared" ca="1" si="1"/>
        <v>#NAME?</v>
      </c>
      <c r="I40" s="2" t="s">
        <v>79</v>
      </c>
    </row>
    <row r="41" spans="1:9" ht="12.5" x14ac:dyDescent="0.25">
      <c r="A41" s="3">
        <v>44393</v>
      </c>
      <c r="B41" s="2" t="s">
        <v>63</v>
      </c>
      <c r="C41" s="2" t="s">
        <v>64</v>
      </c>
      <c r="D41" s="2" t="s">
        <v>65</v>
      </c>
      <c r="E41" s="2" t="s">
        <v>80</v>
      </c>
      <c r="F41" s="2" t="s">
        <v>22</v>
      </c>
      <c r="G41" s="2">
        <v>42</v>
      </c>
      <c r="H41" s="1" t="e">
        <f t="shared" ca="1" si="1"/>
        <v>#NAME?</v>
      </c>
      <c r="I41" s="2" t="s">
        <v>81</v>
      </c>
    </row>
    <row r="42" spans="1:9" ht="12.5" x14ac:dyDescent="0.25">
      <c r="A42" s="3">
        <v>44393</v>
      </c>
      <c r="B42" s="2" t="s">
        <v>63</v>
      </c>
      <c r="C42" s="2" t="s">
        <v>64</v>
      </c>
      <c r="D42" s="2" t="s">
        <v>65</v>
      </c>
      <c r="E42" s="2" t="s">
        <v>82</v>
      </c>
      <c r="F42" s="2" t="s">
        <v>19</v>
      </c>
      <c r="G42" s="2" t="s">
        <v>28</v>
      </c>
      <c r="H42" s="1" t="e">
        <f t="shared" ca="1" si="1"/>
        <v>#NAME?</v>
      </c>
    </row>
    <row r="43" spans="1:9" ht="12.5" x14ac:dyDescent="0.25">
      <c r="A43" s="3">
        <v>44393</v>
      </c>
      <c r="B43" s="2" t="s">
        <v>73</v>
      </c>
      <c r="C43" s="2" t="s">
        <v>74</v>
      </c>
      <c r="D43" s="2" t="s">
        <v>65</v>
      </c>
      <c r="E43" s="2" t="s">
        <v>83</v>
      </c>
      <c r="F43" s="2" t="s">
        <v>22</v>
      </c>
      <c r="G43" s="2">
        <v>20</v>
      </c>
      <c r="H43" s="1" t="e">
        <f t="shared" ca="1" si="1"/>
        <v>#NAME?</v>
      </c>
    </row>
    <row r="44" spans="1:9" ht="12.5" x14ac:dyDescent="0.25">
      <c r="A44" s="3">
        <v>44393</v>
      </c>
      <c r="B44" s="2" t="s">
        <v>73</v>
      </c>
      <c r="C44" s="2" t="s">
        <v>74</v>
      </c>
      <c r="D44" s="2" t="s">
        <v>65</v>
      </c>
      <c r="E44" s="2" t="s">
        <v>84</v>
      </c>
      <c r="F44" s="2" t="s">
        <v>19</v>
      </c>
      <c r="G44" s="2" t="s">
        <v>28</v>
      </c>
      <c r="H44" s="1" t="e">
        <f t="shared" ca="1" si="1"/>
        <v>#NAME?</v>
      </c>
      <c r="I44" s="2" t="s">
        <v>77</v>
      </c>
    </row>
    <row r="45" spans="1:9" ht="12.5" x14ac:dyDescent="0.25">
      <c r="A45" s="3">
        <v>44394</v>
      </c>
      <c r="D45" s="2" t="s">
        <v>11</v>
      </c>
      <c r="E45" s="2" t="s">
        <v>85</v>
      </c>
      <c r="F45" s="2" t="s">
        <v>11</v>
      </c>
      <c r="G45" s="2">
        <v>78</v>
      </c>
      <c r="H45" s="1" t="e">
        <f t="shared" ca="1" si="1"/>
        <v>#NAME?</v>
      </c>
      <c r="I45" s="2" t="s">
        <v>86</v>
      </c>
    </row>
    <row r="46" spans="1:9" ht="12.5" x14ac:dyDescent="0.25">
      <c r="A46" s="3">
        <v>44394</v>
      </c>
      <c r="B46" s="2" t="s">
        <v>63</v>
      </c>
      <c r="C46" s="2" t="s">
        <v>64</v>
      </c>
      <c r="D46" s="2" t="s">
        <v>65</v>
      </c>
      <c r="E46" s="2" t="s">
        <v>87</v>
      </c>
      <c r="F46" s="2" t="s">
        <v>22</v>
      </c>
      <c r="G46" s="2">
        <v>38</v>
      </c>
      <c r="H46" s="1" t="e">
        <f t="shared" ca="1" si="1"/>
        <v>#NAME?</v>
      </c>
    </row>
    <row r="47" spans="1:9" ht="12.5" x14ac:dyDescent="0.25">
      <c r="A47" s="3">
        <v>44394</v>
      </c>
      <c r="B47" s="2" t="s">
        <v>63</v>
      </c>
      <c r="C47" s="2" t="s">
        <v>64</v>
      </c>
      <c r="D47" s="2" t="s">
        <v>65</v>
      </c>
      <c r="E47" s="2" t="s">
        <v>88</v>
      </c>
      <c r="F47" s="2" t="s">
        <v>19</v>
      </c>
      <c r="G47" s="2" t="s">
        <v>28</v>
      </c>
      <c r="H47" s="1" t="e">
        <f t="shared" ca="1" si="1"/>
        <v>#NAME?</v>
      </c>
    </row>
    <row r="48" spans="1:9" ht="12.5" x14ac:dyDescent="0.25">
      <c r="A48" s="3">
        <v>44394</v>
      </c>
      <c r="B48" s="2" t="s">
        <v>73</v>
      </c>
      <c r="C48" s="2" t="s">
        <v>74</v>
      </c>
      <c r="D48" s="2" t="s">
        <v>65</v>
      </c>
      <c r="E48" s="2" t="s">
        <v>89</v>
      </c>
      <c r="F48" s="2" t="s">
        <v>90</v>
      </c>
      <c r="G48" s="2">
        <v>58</v>
      </c>
      <c r="H48" s="1" t="e">
        <f t="shared" ca="1" si="1"/>
        <v>#NAME?</v>
      </c>
      <c r="I48" s="2" t="s">
        <v>91</v>
      </c>
    </row>
    <row r="49" spans="1:9" ht="12.5" x14ac:dyDescent="0.25">
      <c r="A49" s="3">
        <v>44394</v>
      </c>
      <c r="B49" s="2" t="s">
        <v>73</v>
      </c>
      <c r="C49" s="2" t="s">
        <v>74</v>
      </c>
      <c r="D49" s="2" t="s">
        <v>65</v>
      </c>
      <c r="E49" s="2" t="s">
        <v>92</v>
      </c>
      <c r="F49" s="2" t="s">
        <v>19</v>
      </c>
      <c r="G49" s="2" t="s">
        <v>28</v>
      </c>
      <c r="H49" s="1" t="e">
        <f t="shared" ca="1" si="1"/>
        <v>#NAME?</v>
      </c>
    </row>
    <row r="50" spans="1:9" ht="12.5" x14ac:dyDescent="0.25">
      <c r="A50" s="7">
        <v>44414</v>
      </c>
      <c r="B50" s="2" t="s">
        <v>93</v>
      </c>
      <c r="C50" s="2" t="s">
        <v>94</v>
      </c>
      <c r="D50" s="2" t="s">
        <v>95</v>
      </c>
      <c r="E50" s="2" t="s">
        <v>96</v>
      </c>
      <c r="F50" s="2" t="s">
        <v>22</v>
      </c>
      <c r="G50" s="2">
        <v>95</v>
      </c>
      <c r="H50" s="1" t="e">
        <f t="shared" ca="1" si="1"/>
        <v>#NAME?</v>
      </c>
      <c r="I50" s="2" t="s">
        <v>97</v>
      </c>
    </row>
    <row r="51" spans="1:9" ht="12.5" x14ac:dyDescent="0.25">
      <c r="A51" s="7">
        <v>44414</v>
      </c>
      <c r="B51" s="2" t="s">
        <v>93</v>
      </c>
      <c r="C51" s="2" t="s">
        <v>94</v>
      </c>
      <c r="D51" s="2" t="s">
        <v>95</v>
      </c>
      <c r="E51" s="2" t="s">
        <v>98</v>
      </c>
      <c r="F51" s="2" t="s">
        <v>19</v>
      </c>
      <c r="G51" s="2" t="s">
        <v>28</v>
      </c>
      <c r="H51" s="1" t="e">
        <f t="shared" ca="1" si="1"/>
        <v>#NAME?</v>
      </c>
    </row>
    <row r="52" spans="1:9" ht="12.5" x14ac:dyDescent="0.25">
      <c r="A52" s="7">
        <v>44414</v>
      </c>
      <c r="B52" s="2" t="s">
        <v>99</v>
      </c>
      <c r="C52" s="2" t="s">
        <v>100</v>
      </c>
      <c r="D52" s="2" t="s">
        <v>101</v>
      </c>
      <c r="E52" s="2" t="s">
        <v>102</v>
      </c>
      <c r="F52" s="2" t="s">
        <v>22</v>
      </c>
      <c r="G52" s="2">
        <v>35</v>
      </c>
      <c r="H52" s="1" t="e">
        <f t="shared" ca="1" si="1"/>
        <v>#NAME?</v>
      </c>
      <c r="I52" s="2" t="s">
        <v>103</v>
      </c>
    </row>
    <row r="53" spans="1:9" ht="12.5" x14ac:dyDescent="0.25">
      <c r="A53" s="7">
        <v>44414</v>
      </c>
      <c r="B53" s="2" t="s">
        <v>104</v>
      </c>
      <c r="C53" s="2" t="s">
        <v>100</v>
      </c>
      <c r="D53" s="2" t="s">
        <v>101</v>
      </c>
      <c r="E53" s="2" t="s">
        <v>105</v>
      </c>
      <c r="F53" s="2" t="s">
        <v>19</v>
      </c>
      <c r="G53" s="2" t="s">
        <v>28</v>
      </c>
      <c r="H53" s="1" t="e">
        <f t="shared" ca="1" si="1"/>
        <v>#NAME?</v>
      </c>
    </row>
    <row r="54" spans="1:9" ht="12.5" x14ac:dyDescent="0.25">
      <c r="A54" s="7">
        <v>44414</v>
      </c>
      <c r="B54" s="2" t="s">
        <v>106</v>
      </c>
      <c r="C54" s="2" t="s">
        <v>107</v>
      </c>
      <c r="D54" s="2" t="s">
        <v>108</v>
      </c>
      <c r="E54" s="2" t="s">
        <v>109</v>
      </c>
      <c r="F54" s="2" t="s">
        <v>22</v>
      </c>
      <c r="G54" s="2">
        <v>145</v>
      </c>
      <c r="H54" s="1" t="e">
        <f t="shared" ca="1" si="1"/>
        <v>#NAME?</v>
      </c>
      <c r="I54" s="2" t="s">
        <v>110</v>
      </c>
    </row>
    <row r="55" spans="1:9" ht="12.5" x14ac:dyDescent="0.25">
      <c r="A55" s="7">
        <v>44414</v>
      </c>
      <c r="B55" s="2" t="s">
        <v>106</v>
      </c>
      <c r="C55" s="2" t="s">
        <v>107</v>
      </c>
      <c r="D55" s="8" t="s">
        <v>108</v>
      </c>
      <c r="E55" s="2" t="s">
        <v>111</v>
      </c>
      <c r="F55" s="2" t="s">
        <v>19</v>
      </c>
      <c r="G55" s="2" t="s">
        <v>28</v>
      </c>
      <c r="H55" s="1" t="e">
        <f t="shared" ca="1" si="1"/>
        <v>#NAME?</v>
      </c>
      <c r="I55" s="2" t="s">
        <v>110</v>
      </c>
    </row>
    <row r="56" spans="1:9" ht="12.5" x14ac:dyDescent="0.25">
      <c r="A56" s="7">
        <v>44414</v>
      </c>
      <c r="B56" s="2" t="s">
        <v>112</v>
      </c>
      <c r="C56" s="2" t="s">
        <v>113</v>
      </c>
      <c r="D56" s="8" t="s">
        <v>108</v>
      </c>
      <c r="E56" s="2" t="s">
        <v>114</v>
      </c>
      <c r="F56" s="2" t="s">
        <v>22</v>
      </c>
      <c r="G56" s="2">
        <v>80</v>
      </c>
      <c r="H56" s="1" t="e">
        <f t="shared" ca="1" si="1"/>
        <v>#NAME?</v>
      </c>
      <c r="I56" s="2" t="s">
        <v>115</v>
      </c>
    </row>
    <row r="57" spans="1:9" ht="12.5" x14ac:dyDescent="0.25">
      <c r="A57" s="7">
        <v>44414</v>
      </c>
      <c r="B57" s="2" t="s">
        <v>112</v>
      </c>
      <c r="C57" s="2" t="s">
        <v>113</v>
      </c>
      <c r="D57" s="8" t="s">
        <v>108</v>
      </c>
      <c r="E57" s="2" t="s">
        <v>116</v>
      </c>
      <c r="F57" s="2" t="s">
        <v>19</v>
      </c>
      <c r="G57" s="2" t="s">
        <v>28</v>
      </c>
      <c r="H57" s="1" t="e">
        <f t="shared" ca="1" si="1"/>
        <v>#NAME?</v>
      </c>
      <c r="I57" s="2" t="s">
        <v>115</v>
      </c>
    </row>
    <row r="58" spans="1:9" ht="12.5" x14ac:dyDescent="0.25">
      <c r="A58" s="7">
        <v>44414</v>
      </c>
      <c r="D58" s="2" t="s">
        <v>11</v>
      </c>
      <c r="E58" s="2" t="s">
        <v>117</v>
      </c>
      <c r="F58" s="2" t="s">
        <v>11</v>
      </c>
      <c r="G58" s="2">
        <v>230</v>
      </c>
      <c r="H58" s="1" t="e">
        <f t="shared" ca="1" si="1"/>
        <v>#NAME?</v>
      </c>
    </row>
    <row r="59" spans="1:9" ht="12.5" x14ac:dyDescent="0.25">
      <c r="A59" s="7">
        <v>44415</v>
      </c>
      <c r="B59" s="2" t="s">
        <v>106</v>
      </c>
      <c r="C59" s="2" t="s">
        <v>107</v>
      </c>
      <c r="D59" s="8" t="s">
        <v>108</v>
      </c>
      <c r="E59" s="2" t="s">
        <v>118</v>
      </c>
      <c r="F59" s="2" t="s">
        <v>22</v>
      </c>
      <c r="G59" s="2">
        <v>110</v>
      </c>
      <c r="H59" s="1" t="e">
        <f t="shared" ca="1" si="1"/>
        <v>#NAME?</v>
      </c>
    </row>
    <row r="60" spans="1:9" ht="12.5" x14ac:dyDescent="0.25">
      <c r="A60" s="7">
        <v>44415</v>
      </c>
      <c r="B60" s="2" t="s">
        <v>106</v>
      </c>
      <c r="C60" s="2" t="s">
        <v>107</v>
      </c>
      <c r="D60" s="8" t="s">
        <v>108</v>
      </c>
      <c r="E60" s="2" t="s">
        <v>119</v>
      </c>
      <c r="F60" s="2" t="s">
        <v>19</v>
      </c>
      <c r="H60" s="1" t="e">
        <f t="shared" ca="1" si="1"/>
        <v>#NAME?</v>
      </c>
    </row>
    <row r="61" spans="1:9" ht="12.5" x14ac:dyDescent="0.25">
      <c r="A61" s="7">
        <v>44415</v>
      </c>
      <c r="B61" s="2" t="s">
        <v>112</v>
      </c>
      <c r="C61" s="2" t="s">
        <v>113</v>
      </c>
      <c r="D61" s="8" t="s">
        <v>108</v>
      </c>
      <c r="E61" s="2" t="s">
        <v>120</v>
      </c>
      <c r="F61" s="2" t="s">
        <v>22</v>
      </c>
      <c r="G61" s="2">
        <v>130</v>
      </c>
      <c r="H61" s="1" t="e">
        <f t="shared" ca="1" si="1"/>
        <v>#NAME?</v>
      </c>
    </row>
    <row r="62" spans="1:9" ht="12.5" x14ac:dyDescent="0.25">
      <c r="A62" s="7">
        <v>44415</v>
      </c>
      <c r="B62" s="2" t="s">
        <v>112</v>
      </c>
      <c r="C62" s="2" t="s">
        <v>113</v>
      </c>
      <c r="D62" s="8" t="s">
        <v>108</v>
      </c>
      <c r="E62" s="2" t="s">
        <v>121</v>
      </c>
      <c r="F62" s="2" t="s">
        <v>19</v>
      </c>
      <c r="H62" s="1" t="e">
        <f t="shared" ca="1" si="1"/>
        <v>#NAME?</v>
      </c>
    </row>
    <row r="63" spans="1:9" ht="12.5" x14ac:dyDescent="0.25">
      <c r="A63" s="7">
        <v>44415</v>
      </c>
      <c r="B63" s="2" t="s">
        <v>93</v>
      </c>
      <c r="C63" s="2" t="s">
        <v>94</v>
      </c>
      <c r="D63" s="2" t="s">
        <v>95</v>
      </c>
      <c r="E63" s="2" t="s">
        <v>122</v>
      </c>
      <c r="F63" s="2" t="s">
        <v>22</v>
      </c>
      <c r="G63" s="2">
        <v>70</v>
      </c>
      <c r="H63" s="1" t="e">
        <f t="shared" ca="1" si="1"/>
        <v>#NAME?</v>
      </c>
    </row>
    <row r="64" spans="1:9" ht="12.5" x14ac:dyDescent="0.25">
      <c r="A64" s="7">
        <v>44415</v>
      </c>
      <c r="B64" s="2" t="s">
        <v>93</v>
      </c>
      <c r="C64" s="2" t="s">
        <v>94</v>
      </c>
      <c r="D64" s="2" t="s">
        <v>95</v>
      </c>
      <c r="E64" s="2" t="s">
        <v>123</v>
      </c>
      <c r="F64" s="2" t="s">
        <v>19</v>
      </c>
      <c r="H64" s="1" t="e">
        <f t="shared" ca="1" si="1"/>
        <v>#NAME?</v>
      </c>
    </row>
    <row r="65" spans="1:9" ht="12.5" x14ac:dyDescent="0.25">
      <c r="A65" s="7">
        <v>44415</v>
      </c>
      <c r="B65" s="2" t="s">
        <v>124</v>
      </c>
      <c r="C65" s="2" t="s">
        <v>125</v>
      </c>
      <c r="D65" s="2" t="s">
        <v>95</v>
      </c>
      <c r="E65" s="2" t="s">
        <v>126</v>
      </c>
      <c r="F65" s="2" t="s">
        <v>22</v>
      </c>
      <c r="G65" s="2">
        <v>210</v>
      </c>
      <c r="H65" s="1" t="e">
        <f t="shared" ca="1" si="1"/>
        <v>#NAME?</v>
      </c>
    </row>
    <row r="66" spans="1:9" ht="12.5" x14ac:dyDescent="0.25">
      <c r="A66" s="7">
        <v>44415</v>
      </c>
      <c r="B66" s="2" t="s">
        <v>124</v>
      </c>
      <c r="C66" s="2" t="s">
        <v>125</v>
      </c>
      <c r="D66" s="2" t="s">
        <v>95</v>
      </c>
      <c r="E66" s="2" t="s">
        <v>127</v>
      </c>
      <c r="F66" s="2" t="s">
        <v>19</v>
      </c>
      <c r="H66" s="1" t="e">
        <f ca="1">_xludf.IFS(F43:F71 = "NC",H44,F43:F71 = "Soil", "Frozen @-20*",F43:F142 = "Roller", "ETOH &amp; -20*")</f>
        <v>#NAME?</v>
      </c>
    </row>
    <row r="67" spans="1:9" ht="12.5" x14ac:dyDescent="0.25">
      <c r="A67" s="7">
        <v>44415</v>
      </c>
      <c r="B67" s="2" t="s">
        <v>99</v>
      </c>
      <c r="C67" s="2" t="s">
        <v>100</v>
      </c>
      <c r="D67" s="2" t="s">
        <v>101</v>
      </c>
      <c r="E67" s="2" t="s">
        <v>128</v>
      </c>
      <c r="F67" s="2" t="s">
        <v>22</v>
      </c>
      <c r="G67" s="2">
        <v>140</v>
      </c>
      <c r="H67" s="1" t="e">
        <f t="shared" ref="H67:H92" ca="1" si="2">_xludf.IFS(F44:F71 = "NC",H45,F44:F71 = "Soil", "Frozen @-20*",F44:F143 = "Roller", "ETOH &amp; -20*")</f>
        <v>#NAME?</v>
      </c>
    </row>
    <row r="68" spans="1:9" ht="12.5" x14ac:dyDescent="0.25">
      <c r="A68" s="7">
        <v>44415</v>
      </c>
      <c r="B68" s="2" t="s">
        <v>104</v>
      </c>
      <c r="C68" s="2" t="s">
        <v>100</v>
      </c>
      <c r="D68" s="2" t="s">
        <v>101</v>
      </c>
      <c r="E68" s="2" t="s">
        <v>129</v>
      </c>
      <c r="F68" s="2" t="s">
        <v>19</v>
      </c>
      <c r="H68" s="1" t="e">
        <f t="shared" ca="1" si="2"/>
        <v>#NAME?</v>
      </c>
    </row>
    <row r="69" spans="1:9" ht="12.5" x14ac:dyDescent="0.25">
      <c r="A69" s="7">
        <v>44415</v>
      </c>
      <c r="B69" s="2" t="s">
        <v>130</v>
      </c>
      <c r="C69" s="2" t="s">
        <v>131</v>
      </c>
      <c r="D69" s="2" t="s">
        <v>101</v>
      </c>
      <c r="E69" s="2" t="s">
        <v>132</v>
      </c>
      <c r="F69" s="2" t="s">
        <v>22</v>
      </c>
      <c r="G69" s="2">
        <v>130</v>
      </c>
      <c r="H69" s="1" t="e">
        <f t="shared" ca="1" si="2"/>
        <v>#NAME?</v>
      </c>
    </row>
    <row r="70" spans="1:9" ht="12.5" x14ac:dyDescent="0.25">
      <c r="A70" s="7">
        <v>44415</v>
      </c>
      <c r="B70" s="2" t="s">
        <v>130</v>
      </c>
      <c r="C70" s="2" t="s">
        <v>131</v>
      </c>
      <c r="D70" s="2" t="s">
        <v>101</v>
      </c>
      <c r="E70" s="2" t="s">
        <v>133</v>
      </c>
      <c r="F70" s="2" t="s">
        <v>19</v>
      </c>
      <c r="H70" s="1" t="e">
        <f t="shared" ca="1" si="2"/>
        <v>#NAME?</v>
      </c>
    </row>
    <row r="71" spans="1:9" ht="12.5" x14ac:dyDescent="0.25">
      <c r="A71" s="7">
        <v>44415</v>
      </c>
      <c r="D71" s="2" t="s">
        <v>11</v>
      </c>
      <c r="E71" s="2" t="s">
        <v>134</v>
      </c>
      <c r="F71" s="2" t="s">
        <v>11</v>
      </c>
      <c r="G71" s="2">
        <v>180</v>
      </c>
      <c r="H71" s="1" t="e">
        <f t="shared" ca="1" si="2"/>
        <v>#NAME?</v>
      </c>
    </row>
    <row r="72" spans="1:9" ht="12.5" x14ac:dyDescent="0.25">
      <c r="A72" s="7">
        <v>44416</v>
      </c>
      <c r="B72" s="2" t="s">
        <v>99</v>
      </c>
      <c r="C72" s="2" t="s">
        <v>100</v>
      </c>
      <c r="D72" s="2" t="s">
        <v>101</v>
      </c>
      <c r="E72" s="2" t="s">
        <v>135</v>
      </c>
      <c r="F72" s="2" t="s">
        <v>22</v>
      </c>
      <c r="G72" s="2">
        <v>210</v>
      </c>
      <c r="H72" s="1" t="e">
        <f t="shared" ca="1" si="2"/>
        <v>#NAME?</v>
      </c>
      <c r="I72" s="2" t="s">
        <v>136</v>
      </c>
    </row>
    <row r="73" spans="1:9" ht="12.5" x14ac:dyDescent="0.25">
      <c r="A73" s="7">
        <v>44416</v>
      </c>
      <c r="B73" s="2" t="s">
        <v>104</v>
      </c>
      <c r="C73" s="2" t="s">
        <v>100</v>
      </c>
      <c r="D73" s="2" t="s">
        <v>101</v>
      </c>
      <c r="E73" s="2" t="s">
        <v>137</v>
      </c>
      <c r="F73" s="2" t="s">
        <v>19</v>
      </c>
      <c r="H73" s="1" t="e">
        <f t="shared" ca="1" si="2"/>
        <v>#NAME?</v>
      </c>
    </row>
    <row r="74" spans="1:9" ht="12.5" x14ac:dyDescent="0.25">
      <c r="A74" s="7">
        <v>44416</v>
      </c>
      <c r="B74" s="2" t="s">
        <v>130</v>
      </c>
      <c r="C74" s="2" t="s">
        <v>131</v>
      </c>
      <c r="D74" s="2" t="s">
        <v>101</v>
      </c>
      <c r="E74" s="2" t="s">
        <v>138</v>
      </c>
      <c r="F74" s="2" t="s">
        <v>22</v>
      </c>
      <c r="G74" s="2">
        <v>175</v>
      </c>
      <c r="H74" s="1" t="e">
        <f t="shared" ca="1" si="2"/>
        <v>#NAME?</v>
      </c>
    </row>
    <row r="75" spans="1:9" ht="12.5" x14ac:dyDescent="0.25">
      <c r="A75" s="7">
        <v>44416</v>
      </c>
      <c r="B75" s="2" t="s">
        <v>130</v>
      </c>
      <c r="C75" s="2" t="s">
        <v>131</v>
      </c>
      <c r="D75" s="2" t="s">
        <v>101</v>
      </c>
      <c r="E75" s="2" t="s">
        <v>139</v>
      </c>
      <c r="F75" s="2" t="s">
        <v>19</v>
      </c>
      <c r="H75" s="1" t="e">
        <f t="shared" ca="1" si="2"/>
        <v>#NAME?</v>
      </c>
    </row>
    <row r="76" spans="1:9" ht="12.5" x14ac:dyDescent="0.25">
      <c r="A76" s="7">
        <v>44416</v>
      </c>
      <c r="B76" s="2" t="s">
        <v>140</v>
      </c>
      <c r="C76" s="2" t="s">
        <v>141</v>
      </c>
      <c r="D76" s="2" t="s">
        <v>101</v>
      </c>
      <c r="E76" s="2" t="s">
        <v>142</v>
      </c>
      <c r="F76" s="2" t="s">
        <v>22</v>
      </c>
      <c r="G76" s="2">
        <v>128</v>
      </c>
      <c r="H76" s="1" t="e">
        <f t="shared" ca="1" si="2"/>
        <v>#NAME?</v>
      </c>
    </row>
    <row r="77" spans="1:9" ht="12.5" x14ac:dyDescent="0.25">
      <c r="A77" s="7">
        <v>44416</v>
      </c>
      <c r="B77" s="2" t="s">
        <v>140</v>
      </c>
      <c r="C77" s="2" t="s">
        <v>141</v>
      </c>
      <c r="D77" s="2" t="s">
        <v>101</v>
      </c>
      <c r="E77" s="2" t="s">
        <v>143</v>
      </c>
      <c r="F77" s="2" t="s">
        <v>19</v>
      </c>
      <c r="H77" s="1" t="e">
        <f t="shared" ca="1" si="2"/>
        <v>#NAME?</v>
      </c>
    </row>
    <row r="78" spans="1:9" ht="12.5" x14ac:dyDescent="0.25">
      <c r="A78" s="7">
        <v>44416</v>
      </c>
      <c r="B78" s="2" t="s">
        <v>93</v>
      </c>
      <c r="C78" s="2" t="s">
        <v>94</v>
      </c>
      <c r="D78" s="2" t="s">
        <v>95</v>
      </c>
      <c r="E78" s="2" t="s">
        <v>144</v>
      </c>
      <c r="F78" s="2" t="s">
        <v>22</v>
      </c>
      <c r="G78" s="2">
        <v>138</v>
      </c>
      <c r="H78" s="1" t="e">
        <f t="shared" ca="1" si="2"/>
        <v>#NAME?</v>
      </c>
    </row>
    <row r="79" spans="1:9" ht="12.5" x14ac:dyDescent="0.25">
      <c r="A79" s="7">
        <v>44416</v>
      </c>
      <c r="B79" s="2" t="s">
        <v>93</v>
      </c>
      <c r="C79" s="2" t="s">
        <v>94</v>
      </c>
      <c r="D79" s="2" t="s">
        <v>95</v>
      </c>
      <c r="E79" s="2" t="s">
        <v>145</v>
      </c>
      <c r="F79" s="2" t="s">
        <v>19</v>
      </c>
      <c r="H79" s="1" t="e">
        <f t="shared" ca="1" si="2"/>
        <v>#NAME?</v>
      </c>
    </row>
    <row r="80" spans="1:9" ht="12.5" x14ac:dyDescent="0.25">
      <c r="A80" s="7">
        <v>44416</v>
      </c>
      <c r="B80" s="2" t="s">
        <v>124</v>
      </c>
      <c r="C80" s="2" t="s">
        <v>125</v>
      </c>
      <c r="D80" s="2" t="s">
        <v>95</v>
      </c>
      <c r="E80" s="2" t="s">
        <v>146</v>
      </c>
      <c r="F80" s="2" t="s">
        <v>22</v>
      </c>
      <c r="G80" s="2">
        <v>135</v>
      </c>
      <c r="H80" s="1" t="e">
        <f t="shared" ca="1" si="2"/>
        <v>#NAME?</v>
      </c>
    </row>
    <row r="81" spans="1:9" ht="12.5" x14ac:dyDescent="0.25">
      <c r="A81" s="7">
        <v>44416</v>
      </c>
      <c r="B81" s="2" t="s">
        <v>124</v>
      </c>
      <c r="C81" s="2" t="s">
        <v>125</v>
      </c>
      <c r="D81" s="2" t="s">
        <v>95</v>
      </c>
      <c r="E81" s="2" t="s">
        <v>147</v>
      </c>
      <c r="F81" s="2" t="s">
        <v>19</v>
      </c>
      <c r="H81" s="1" t="e">
        <f t="shared" ca="1" si="2"/>
        <v>#NAME?</v>
      </c>
    </row>
    <row r="82" spans="1:9" ht="12.5" x14ac:dyDescent="0.25">
      <c r="A82" s="7">
        <v>44416</v>
      </c>
      <c r="B82" s="2" t="s">
        <v>148</v>
      </c>
      <c r="C82" s="2" t="s">
        <v>149</v>
      </c>
      <c r="D82" s="2" t="s">
        <v>95</v>
      </c>
      <c r="E82" s="2" t="s">
        <v>150</v>
      </c>
      <c r="F82" s="2" t="s">
        <v>22</v>
      </c>
      <c r="G82" s="2">
        <v>150</v>
      </c>
      <c r="H82" s="1" t="e">
        <f t="shared" ca="1" si="2"/>
        <v>#NAME?</v>
      </c>
    </row>
    <row r="83" spans="1:9" ht="12.5" x14ac:dyDescent="0.25">
      <c r="A83" s="7">
        <v>44416</v>
      </c>
      <c r="B83" s="2" t="s">
        <v>148</v>
      </c>
      <c r="C83" s="2" t="s">
        <v>149</v>
      </c>
      <c r="D83" s="2" t="s">
        <v>95</v>
      </c>
      <c r="E83" s="2" t="s">
        <v>151</v>
      </c>
      <c r="F83" s="2" t="s">
        <v>19</v>
      </c>
      <c r="H83" s="1" t="e">
        <f t="shared" ca="1" si="2"/>
        <v>#NAME?</v>
      </c>
    </row>
    <row r="84" spans="1:9" ht="12.5" x14ac:dyDescent="0.25">
      <c r="A84" s="7">
        <v>44416</v>
      </c>
      <c r="B84" s="2" t="s">
        <v>106</v>
      </c>
      <c r="C84" s="2" t="s">
        <v>107</v>
      </c>
      <c r="D84" s="8" t="s">
        <v>108</v>
      </c>
      <c r="E84" s="2" t="s">
        <v>152</v>
      </c>
      <c r="F84" s="2" t="s">
        <v>22</v>
      </c>
      <c r="G84" s="2">
        <v>138</v>
      </c>
      <c r="H84" s="1" t="e">
        <f t="shared" ca="1" si="2"/>
        <v>#NAME?</v>
      </c>
    </row>
    <row r="85" spans="1:9" ht="12.5" x14ac:dyDescent="0.25">
      <c r="A85" s="7">
        <v>44416</v>
      </c>
      <c r="B85" s="2" t="s">
        <v>106</v>
      </c>
      <c r="C85" s="2" t="s">
        <v>107</v>
      </c>
      <c r="D85" s="8" t="s">
        <v>108</v>
      </c>
      <c r="E85" s="2" t="s">
        <v>153</v>
      </c>
      <c r="F85" s="2" t="s">
        <v>19</v>
      </c>
      <c r="H85" s="1" t="e">
        <f t="shared" ca="1" si="2"/>
        <v>#NAME?</v>
      </c>
    </row>
    <row r="86" spans="1:9" ht="12.5" x14ac:dyDescent="0.25">
      <c r="A86" s="7">
        <v>44416</v>
      </c>
      <c r="B86" s="2" t="s">
        <v>112</v>
      </c>
      <c r="C86" s="2" t="s">
        <v>113</v>
      </c>
      <c r="D86" s="8" t="s">
        <v>108</v>
      </c>
      <c r="E86" s="2" t="s">
        <v>154</v>
      </c>
      <c r="F86" s="2" t="s">
        <v>22</v>
      </c>
      <c r="G86" s="2">
        <v>68</v>
      </c>
      <c r="H86" s="1" t="e">
        <f t="shared" ca="1" si="2"/>
        <v>#NAME?</v>
      </c>
    </row>
    <row r="87" spans="1:9" ht="12.5" x14ac:dyDescent="0.25">
      <c r="A87" s="7">
        <v>44416</v>
      </c>
      <c r="B87" s="2" t="s">
        <v>112</v>
      </c>
      <c r="C87" s="2" t="s">
        <v>113</v>
      </c>
      <c r="D87" s="8" t="s">
        <v>108</v>
      </c>
      <c r="E87" s="2" t="s">
        <v>155</v>
      </c>
      <c r="F87" s="2" t="s">
        <v>19</v>
      </c>
      <c r="H87" s="1" t="e">
        <f t="shared" ca="1" si="2"/>
        <v>#NAME?</v>
      </c>
    </row>
    <row r="88" spans="1:9" ht="12.5" x14ac:dyDescent="0.25">
      <c r="A88" s="7">
        <v>44416</v>
      </c>
      <c r="D88" s="2" t="s">
        <v>11</v>
      </c>
      <c r="E88" s="2" t="s">
        <v>156</v>
      </c>
      <c r="F88" s="2" t="s">
        <v>11</v>
      </c>
      <c r="G88" s="2">
        <v>170</v>
      </c>
      <c r="H88" s="1" t="e">
        <f t="shared" ca="1" si="2"/>
        <v>#NAME?</v>
      </c>
    </row>
    <row r="89" spans="1:9" ht="12.5" x14ac:dyDescent="0.25">
      <c r="A89" s="7">
        <v>44417</v>
      </c>
      <c r="B89" s="2" t="s">
        <v>130</v>
      </c>
      <c r="C89" s="2" t="s">
        <v>131</v>
      </c>
      <c r="D89" s="2" t="s">
        <v>101</v>
      </c>
      <c r="E89" s="2" t="s">
        <v>157</v>
      </c>
      <c r="F89" s="2" t="s">
        <v>22</v>
      </c>
      <c r="G89" s="2">
        <v>145</v>
      </c>
      <c r="H89" s="1" t="e">
        <f t="shared" ca="1" si="2"/>
        <v>#NAME?</v>
      </c>
    </row>
    <row r="90" spans="1:9" ht="12.5" x14ac:dyDescent="0.25">
      <c r="A90" s="7">
        <v>44417</v>
      </c>
      <c r="B90" s="2" t="s">
        <v>130</v>
      </c>
      <c r="C90" s="2" t="s">
        <v>131</v>
      </c>
      <c r="D90" s="2" t="s">
        <v>101</v>
      </c>
      <c r="E90" s="2" t="s">
        <v>158</v>
      </c>
      <c r="F90" s="2" t="s">
        <v>19</v>
      </c>
      <c r="H90" s="1" t="e">
        <f t="shared" ca="1" si="2"/>
        <v>#NAME?</v>
      </c>
    </row>
    <row r="91" spans="1:9" ht="12.5" x14ac:dyDescent="0.25">
      <c r="A91" s="7">
        <v>44417</v>
      </c>
      <c r="B91" s="2" t="s">
        <v>140</v>
      </c>
      <c r="C91" s="2" t="s">
        <v>141</v>
      </c>
      <c r="D91" s="2" t="s">
        <v>101</v>
      </c>
      <c r="E91" s="2" t="s">
        <v>159</v>
      </c>
      <c r="F91" s="2" t="s">
        <v>22</v>
      </c>
      <c r="G91" s="2">
        <v>95</v>
      </c>
      <c r="H91" s="1" t="e">
        <f t="shared" ca="1" si="2"/>
        <v>#NAME?</v>
      </c>
    </row>
    <row r="92" spans="1:9" ht="12.5" x14ac:dyDescent="0.25">
      <c r="A92" s="7">
        <v>44417</v>
      </c>
      <c r="B92" s="2" t="s">
        <v>140</v>
      </c>
      <c r="C92" s="2" t="s">
        <v>141</v>
      </c>
      <c r="D92" s="2" t="s">
        <v>101</v>
      </c>
      <c r="E92" s="2" t="s">
        <v>160</v>
      </c>
      <c r="F92" s="2" t="s">
        <v>19</v>
      </c>
      <c r="H92" s="1" t="e">
        <f t="shared" ca="1" si="2"/>
        <v>#NAME?</v>
      </c>
    </row>
    <row r="93" spans="1:9" ht="12.5" x14ac:dyDescent="0.25">
      <c r="A93" s="7">
        <v>44417</v>
      </c>
      <c r="B93" s="2" t="s">
        <v>161</v>
      </c>
      <c r="C93" s="2" t="s">
        <v>162</v>
      </c>
      <c r="D93" s="2" t="s">
        <v>101</v>
      </c>
      <c r="E93" s="2" t="s">
        <v>163</v>
      </c>
      <c r="F93" s="2" t="s">
        <v>22</v>
      </c>
      <c r="G93" s="2">
        <v>135</v>
      </c>
      <c r="H93" s="1" t="e">
        <f ca="1">_xludf.IFS(F71:F97 = "NC",H71,F71:F97 = "Soil", "Frozen @-20*",F71:F169 = "Roller", "ETOH &amp; -20*")</f>
        <v>#NAME?</v>
      </c>
      <c r="I93" s="2" t="s">
        <v>164</v>
      </c>
    </row>
    <row r="94" spans="1:9" ht="12.5" x14ac:dyDescent="0.25">
      <c r="A94" s="7">
        <v>44417</v>
      </c>
      <c r="B94" s="2" t="s">
        <v>161</v>
      </c>
      <c r="C94" s="2" t="s">
        <v>162</v>
      </c>
      <c r="D94" s="2" t="s">
        <v>101</v>
      </c>
      <c r="E94" s="2" t="s">
        <v>165</v>
      </c>
      <c r="F94" s="2" t="s">
        <v>19</v>
      </c>
      <c r="H94" s="1" t="e">
        <f t="shared" ref="H94:H96" ca="1" si="3">_xludf.IFS(F71:F98 = "NC",H72,F71:F98 = "Soil", "Frozen @-20*",F71:F170 = "Roller", "ETOH &amp; -20*")</f>
        <v>#NAME?</v>
      </c>
      <c r="I94" s="2" t="s">
        <v>164</v>
      </c>
    </row>
    <row r="95" spans="1:9" ht="12.5" x14ac:dyDescent="0.25">
      <c r="A95" s="7">
        <v>44417</v>
      </c>
      <c r="B95" s="2" t="s">
        <v>124</v>
      </c>
      <c r="C95" s="2" t="s">
        <v>125</v>
      </c>
      <c r="D95" s="2" t="s">
        <v>95</v>
      </c>
      <c r="E95" s="2" t="s">
        <v>166</v>
      </c>
      <c r="F95" s="2" t="s">
        <v>22</v>
      </c>
      <c r="G95" s="2">
        <v>165</v>
      </c>
      <c r="H95" s="1" t="e">
        <f t="shared" ca="1" si="3"/>
        <v>#NAME?</v>
      </c>
    </row>
    <row r="96" spans="1:9" ht="12.5" x14ac:dyDescent="0.25">
      <c r="A96" s="7">
        <v>44417</v>
      </c>
      <c r="B96" s="2" t="s">
        <v>124</v>
      </c>
      <c r="C96" s="2" t="s">
        <v>125</v>
      </c>
      <c r="D96" s="2" t="s">
        <v>95</v>
      </c>
      <c r="E96" s="2" t="s">
        <v>167</v>
      </c>
      <c r="F96" s="2" t="s">
        <v>19</v>
      </c>
      <c r="H96" s="1" t="e">
        <f t="shared" ca="1" si="3"/>
        <v>#NAME?</v>
      </c>
    </row>
    <row r="97" spans="1:9" ht="12.5" x14ac:dyDescent="0.25">
      <c r="A97" s="7">
        <v>44417</v>
      </c>
      <c r="B97" s="2" t="s">
        <v>148</v>
      </c>
      <c r="C97" s="2" t="s">
        <v>149</v>
      </c>
      <c r="D97" s="2" t="s">
        <v>95</v>
      </c>
      <c r="E97" s="2" t="s">
        <v>168</v>
      </c>
      <c r="F97" s="2" t="s">
        <v>22</v>
      </c>
      <c r="G97" s="2">
        <v>105</v>
      </c>
      <c r="H97" s="1" t="e">
        <f t="shared" ref="H97:H101" ca="1" si="4">_xludf.IFS(F74:F102 = "NC",H75,F74:F102 = "Soil", "Frozen @-20*",F74:F173 = "Roller", "ETOH &amp; -20*")</f>
        <v>#NAME?</v>
      </c>
    </row>
    <row r="98" spans="1:9" ht="12.5" x14ac:dyDescent="0.25">
      <c r="A98" s="7">
        <v>44417</v>
      </c>
      <c r="B98" s="2" t="s">
        <v>148</v>
      </c>
      <c r="C98" s="2" t="s">
        <v>149</v>
      </c>
      <c r="D98" s="2" t="s">
        <v>95</v>
      </c>
      <c r="E98" s="2" t="s">
        <v>169</v>
      </c>
      <c r="F98" s="2" t="s">
        <v>19</v>
      </c>
      <c r="H98" s="1" t="e">
        <f t="shared" ca="1" si="4"/>
        <v>#NAME?</v>
      </c>
    </row>
    <row r="99" spans="1:9" ht="12.5" x14ac:dyDescent="0.25">
      <c r="A99" s="7">
        <v>44417</v>
      </c>
      <c r="B99" s="2" t="s">
        <v>170</v>
      </c>
      <c r="C99" s="2" t="s">
        <v>171</v>
      </c>
      <c r="D99" s="2" t="s">
        <v>95</v>
      </c>
      <c r="E99" s="2" t="s">
        <v>172</v>
      </c>
      <c r="F99" s="2" t="s">
        <v>22</v>
      </c>
      <c r="G99" s="2">
        <v>130</v>
      </c>
      <c r="H99" s="1" t="e">
        <f t="shared" ca="1" si="4"/>
        <v>#NAME?</v>
      </c>
      <c r="I99" s="2" t="s">
        <v>173</v>
      </c>
    </row>
    <row r="100" spans="1:9" ht="12.5" x14ac:dyDescent="0.25">
      <c r="A100" s="7">
        <v>44417</v>
      </c>
      <c r="B100" s="2" t="s">
        <v>170</v>
      </c>
      <c r="C100" s="2" t="s">
        <v>171</v>
      </c>
      <c r="D100" s="2" t="s">
        <v>95</v>
      </c>
      <c r="E100" s="2" t="s">
        <v>174</v>
      </c>
      <c r="F100" s="2" t="s">
        <v>19</v>
      </c>
      <c r="H100" s="1" t="e">
        <f t="shared" ca="1" si="4"/>
        <v>#NAME?</v>
      </c>
      <c r="I100" s="2" t="s">
        <v>173</v>
      </c>
    </row>
    <row r="101" spans="1:9" ht="12.5" x14ac:dyDescent="0.25">
      <c r="A101" s="7">
        <v>44418</v>
      </c>
      <c r="B101" s="5" t="s">
        <v>28</v>
      </c>
      <c r="C101" s="5" t="s">
        <v>28</v>
      </c>
      <c r="D101" s="5" t="s">
        <v>28</v>
      </c>
      <c r="E101" s="5" t="s">
        <v>28</v>
      </c>
      <c r="F101" s="5" t="s">
        <v>28</v>
      </c>
      <c r="G101" s="5" t="s">
        <v>28</v>
      </c>
      <c r="H101" s="6" t="e">
        <f t="shared" ca="1" si="4"/>
        <v>#NAME?</v>
      </c>
      <c r="I101" s="2" t="s">
        <v>175</v>
      </c>
    </row>
    <row r="102" spans="1:9" ht="12.5" x14ac:dyDescent="0.25">
      <c r="A102" s="7">
        <v>44419</v>
      </c>
      <c r="B102" s="2" t="s">
        <v>140</v>
      </c>
      <c r="C102" s="2" t="s">
        <v>141</v>
      </c>
      <c r="D102" s="2" t="s">
        <v>101</v>
      </c>
      <c r="E102" s="2" t="s">
        <v>176</v>
      </c>
      <c r="F102" s="2" t="s">
        <v>22</v>
      </c>
      <c r="G102" s="2">
        <v>38</v>
      </c>
      <c r="H102" s="1" t="e">
        <f t="shared" ref="H102:H123" ca="1" si="5">_xludf.IFS(F79:F106 = "NC",H80,F79:F106 = "Soil", "Frozen @-20*",F79:F178 = "Roller", "ETOH &amp; -20*")</f>
        <v>#NAME?</v>
      </c>
      <c r="I102" s="2" t="s">
        <v>177</v>
      </c>
    </row>
    <row r="103" spans="1:9" ht="12.5" x14ac:dyDescent="0.25">
      <c r="A103" s="7">
        <v>44419</v>
      </c>
      <c r="B103" s="2" t="s">
        <v>140</v>
      </c>
      <c r="C103" s="2" t="s">
        <v>141</v>
      </c>
      <c r="D103" s="2" t="s">
        <v>101</v>
      </c>
      <c r="E103" s="2" t="s">
        <v>178</v>
      </c>
      <c r="F103" s="2" t="s">
        <v>19</v>
      </c>
      <c r="H103" s="1" t="e">
        <f t="shared" ca="1" si="5"/>
        <v>#NAME?</v>
      </c>
    </row>
    <row r="104" spans="1:9" ht="12.5" x14ac:dyDescent="0.25">
      <c r="A104" s="7">
        <v>44419</v>
      </c>
      <c r="B104" s="2" t="s">
        <v>148</v>
      </c>
      <c r="C104" s="2" t="s">
        <v>149</v>
      </c>
      <c r="D104" s="2" t="s">
        <v>95</v>
      </c>
      <c r="E104" s="2" t="s">
        <v>179</v>
      </c>
      <c r="F104" s="2" t="s">
        <v>22</v>
      </c>
      <c r="G104" s="2">
        <v>50</v>
      </c>
      <c r="H104" s="1" t="e">
        <f t="shared" ca="1" si="5"/>
        <v>#NAME?</v>
      </c>
    </row>
    <row r="105" spans="1:9" ht="12.5" x14ac:dyDescent="0.25">
      <c r="A105" s="7">
        <v>44419</v>
      </c>
      <c r="B105" s="2" t="s">
        <v>148</v>
      </c>
      <c r="C105" s="2" t="s">
        <v>149</v>
      </c>
      <c r="D105" s="2" t="s">
        <v>95</v>
      </c>
      <c r="E105" s="2" t="s">
        <v>180</v>
      </c>
      <c r="F105" s="2" t="s">
        <v>19</v>
      </c>
      <c r="H105" s="1" t="e">
        <f t="shared" ca="1" si="5"/>
        <v>#NAME?</v>
      </c>
    </row>
    <row r="106" spans="1:9" ht="12.5" x14ac:dyDescent="0.25">
      <c r="A106" s="7">
        <v>44419</v>
      </c>
      <c r="D106" s="2" t="s">
        <v>11</v>
      </c>
      <c r="E106" s="2" t="s">
        <v>181</v>
      </c>
      <c r="F106" s="2" t="s">
        <v>11</v>
      </c>
      <c r="G106" s="2">
        <v>82</v>
      </c>
      <c r="H106" s="1" t="e">
        <f t="shared" ca="1" si="5"/>
        <v>#NAME?</v>
      </c>
    </row>
    <row r="107" spans="1:9" ht="12.5" x14ac:dyDescent="0.25">
      <c r="A107" s="7">
        <v>44419</v>
      </c>
      <c r="B107" s="2">
        <v>40.516190999999999</v>
      </c>
      <c r="C107" s="2">
        <v>-74.438877000000005</v>
      </c>
      <c r="D107" s="2" t="s">
        <v>182</v>
      </c>
      <c r="E107" s="2" t="s">
        <v>183</v>
      </c>
      <c r="F107" s="2" t="s">
        <v>19</v>
      </c>
      <c r="H107" s="1" t="e">
        <f t="shared" ca="1" si="5"/>
        <v>#NAME?</v>
      </c>
    </row>
    <row r="108" spans="1:9" ht="12.5" x14ac:dyDescent="0.25">
      <c r="A108" s="7">
        <v>44419</v>
      </c>
      <c r="B108" s="2">
        <v>40.516190999999999</v>
      </c>
      <c r="C108" s="2">
        <v>-74.438877000000005</v>
      </c>
      <c r="D108" s="2" t="s">
        <v>182</v>
      </c>
      <c r="E108" s="2" t="s">
        <v>184</v>
      </c>
      <c r="F108" s="2" t="s">
        <v>22</v>
      </c>
      <c r="G108" s="2">
        <v>20</v>
      </c>
      <c r="H108" s="1" t="e">
        <f t="shared" ca="1" si="5"/>
        <v>#NAME?</v>
      </c>
      <c r="I108" s="2" t="s">
        <v>185</v>
      </c>
    </row>
    <row r="109" spans="1:9" ht="12.5" x14ac:dyDescent="0.25">
      <c r="A109" s="7">
        <v>44420</v>
      </c>
      <c r="D109" s="2" t="s">
        <v>11</v>
      </c>
      <c r="E109" s="2" t="s">
        <v>186</v>
      </c>
      <c r="F109" s="2" t="s">
        <v>11</v>
      </c>
      <c r="G109" s="2">
        <v>62</v>
      </c>
      <c r="H109" s="1" t="e">
        <f t="shared" ca="1" si="5"/>
        <v>#NAME?</v>
      </c>
    </row>
    <row r="110" spans="1:9" ht="12.5" x14ac:dyDescent="0.25">
      <c r="A110" s="7">
        <v>44420</v>
      </c>
      <c r="B110" s="2">
        <v>40.516190999999999</v>
      </c>
      <c r="C110" s="2">
        <v>-74.438877000000005</v>
      </c>
      <c r="D110" s="2" t="s">
        <v>182</v>
      </c>
      <c r="E110" s="2" t="s">
        <v>187</v>
      </c>
      <c r="F110" s="2" t="s">
        <v>19</v>
      </c>
      <c r="H110" s="1" t="e">
        <f t="shared" ca="1" si="5"/>
        <v>#NAME?</v>
      </c>
      <c r="I110" s="2" t="s">
        <v>188</v>
      </c>
    </row>
    <row r="111" spans="1:9" ht="12.5" x14ac:dyDescent="0.25">
      <c r="A111" s="7">
        <v>44420</v>
      </c>
      <c r="B111" s="2">
        <v>40.516190999999999</v>
      </c>
      <c r="C111" s="2">
        <v>-74.438877000000005</v>
      </c>
      <c r="D111" s="2" t="s">
        <v>182</v>
      </c>
      <c r="E111" s="2" t="s">
        <v>189</v>
      </c>
      <c r="F111" s="2" t="s">
        <v>22</v>
      </c>
      <c r="G111" s="2">
        <v>24</v>
      </c>
      <c r="H111" s="1" t="e">
        <f t="shared" ca="1" si="5"/>
        <v>#NAME?</v>
      </c>
    </row>
    <row r="112" spans="1:9" ht="12.5" x14ac:dyDescent="0.25">
      <c r="A112" s="7">
        <v>44420</v>
      </c>
      <c r="B112" s="2">
        <v>40.5159685</v>
      </c>
      <c r="C112" s="2">
        <v>-74.438776200000007</v>
      </c>
      <c r="D112" s="2" t="s">
        <v>182</v>
      </c>
      <c r="E112" s="2" t="s">
        <v>190</v>
      </c>
      <c r="F112" s="2" t="s">
        <v>19</v>
      </c>
      <c r="H112" s="1" t="e">
        <f t="shared" ca="1" si="5"/>
        <v>#NAME?</v>
      </c>
    </row>
    <row r="113" spans="1:9" ht="12.5" x14ac:dyDescent="0.25">
      <c r="A113" s="7">
        <v>44420</v>
      </c>
      <c r="B113" s="2">
        <v>40.5159685</v>
      </c>
      <c r="C113" s="2">
        <v>-74.438776200000007</v>
      </c>
      <c r="D113" s="2" t="s">
        <v>182</v>
      </c>
      <c r="E113" s="2" t="s">
        <v>191</v>
      </c>
      <c r="F113" s="2" t="s">
        <v>22</v>
      </c>
      <c r="G113" s="2">
        <v>60</v>
      </c>
      <c r="H113" s="1" t="e">
        <f t="shared" ca="1" si="5"/>
        <v>#NAME?</v>
      </c>
      <c r="I113" s="2" t="s">
        <v>192</v>
      </c>
    </row>
    <row r="114" spans="1:9" ht="12.5" x14ac:dyDescent="0.25">
      <c r="A114" s="7">
        <v>44421</v>
      </c>
      <c r="D114" s="2" t="s">
        <v>11</v>
      </c>
      <c r="E114" s="2" t="s">
        <v>193</v>
      </c>
      <c r="F114" s="2" t="s">
        <v>11</v>
      </c>
      <c r="G114" s="2">
        <v>80</v>
      </c>
      <c r="H114" s="1" t="e">
        <f t="shared" ca="1" si="5"/>
        <v>#NAME?</v>
      </c>
    </row>
    <row r="115" spans="1:9" ht="12.5" x14ac:dyDescent="0.25">
      <c r="A115" s="7">
        <v>44421</v>
      </c>
      <c r="B115" s="2">
        <v>40.516190999999999</v>
      </c>
      <c r="C115" s="2">
        <v>-74.438877000000005</v>
      </c>
      <c r="D115" s="2" t="s">
        <v>182</v>
      </c>
      <c r="E115" s="2" t="s">
        <v>194</v>
      </c>
      <c r="F115" s="2" t="s">
        <v>19</v>
      </c>
      <c r="G115" s="2">
        <v>40</v>
      </c>
      <c r="H115" s="1" t="e">
        <f t="shared" ca="1" si="5"/>
        <v>#NAME?</v>
      </c>
    </row>
    <row r="116" spans="1:9" ht="12.5" x14ac:dyDescent="0.25">
      <c r="A116" s="7">
        <v>44421</v>
      </c>
      <c r="B116" s="2">
        <v>40.516190999999999</v>
      </c>
      <c r="C116" s="2">
        <v>-74.438877000000005</v>
      </c>
      <c r="D116" s="2" t="s">
        <v>182</v>
      </c>
      <c r="E116" s="2" t="s">
        <v>195</v>
      </c>
      <c r="F116" s="2" t="s">
        <v>22</v>
      </c>
      <c r="H116" s="1" t="e">
        <f t="shared" ca="1" si="5"/>
        <v>#NAME?</v>
      </c>
    </row>
    <row r="117" spans="1:9" ht="12.5" x14ac:dyDescent="0.25">
      <c r="A117" s="7">
        <v>44421</v>
      </c>
      <c r="B117" s="2">
        <v>40.5159685</v>
      </c>
      <c r="C117" s="2">
        <v>-74.438776200000007</v>
      </c>
      <c r="D117" s="2" t="s">
        <v>182</v>
      </c>
      <c r="E117" s="2" t="s">
        <v>196</v>
      </c>
      <c r="F117" s="2" t="s">
        <v>19</v>
      </c>
      <c r="G117" s="2">
        <v>68</v>
      </c>
      <c r="H117" s="1" t="e">
        <f t="shared" ca="1" si="5"/>
        <v>#NAME?</v>
      </c>
    </row>
    <row r="118" spans="1:9" ht="12.5" x14ac:dyDescent="0.25">
      <c r="A118" s="7">
        <v>44421</v>
      </c>
      <c r="B118" s="2">
        <v>40.5159685</v>
      </c>
      <c r="C118" s="2">
        <v>-74.438776200000007</v>
      </c>
      <c r="D118" s="2" t="s">
        <v>182</v>
      </c>
      <c r="E118" s="2" t="s">
        <v>197</v>
      </c>
      <c r="F118" s="2" t="s">
        <v>22</v>
      </c>
      <c r="H118" s="1" t="e">
        <f t="shared" ca="1" si="5"/>
        <v>#NAME?</v>
      </c>
    </row>
    <row r="119" spans="1:9" ht="12.5" x14ac:dyDescent="0.25">
      <c r="A119" s="7">
        <v>44422</v>
      </c>
      <c r="D119" s="2" t="s">
        <v>11</v>
      </c>
      <c r="E119" s="2" t="s">
        <v>198</v>
      </c>
      <c r="F119" s="2" t="s">
        <v>11</v>
      </c>
      <c r="G119" s="2">
        <v>195</v>
      </c>
      <c r="H119" s="1" t="e">
        <f t="shared" ca="1" si="5"/>
        <v>#NAME?</v>
      </c>
    </row>
    <row r="120" spans="1:9" ht="12.5" x14ac:dyDescent="0.25">
      <c r="A120" s="7">
        <v>44422</v>
      </c>
      <c r="B120" s="2">
        <v>40.5159685</v>
      </c>
      <c r="C120" s="2">
        <v>-74.438776200000007</v>
      </c>
      <c r="D120" s="2" t="s">
        <v>182</v>
      </c>
      <c r="E120" s="2" t="s">
        <v>199</v>
      </c>
      <c r="F120" s="2" t="s">
        <v>19</v>
      </c>
      <c r="H120" s="1" t="e">
        <f t="shared" ca="1" si="5"/>
        <v>#NAME?</v>
      </c>
    </row>
    <row r="121" spans="1:9" ht="12.5" x14ac:dyDescent="0.25">
      <c r="A121" s="7">
        <v>44422</v>
      </c>
      <c r="B121" s="2">
        <v>40.5159685</v>
      </c>
      <c r="C121" s="2">
        <v>-74.438776200000007</v>
      </c>
      <c r="D121" s="2" t="s">
        <v>182</v>
      </c>
      <c r="E121" s="2" t="s">
        <v>200</v>
      </c>
      <c r="F121" s="2" t="s">
        <v>22</v>
      </c>
      <c r="G121" s="2">
        <v>135</v>
      </c>
      <c r="H121" s="1" t="e">
        <f t="shared" ca="1" si="5"/>
        <v>#NAME?</v>
      </c>
    </row>
    <row r="122" spans="1:9" ht="12.5" x14ac:dyDescent="0.25">
      <c r="A122" s="7">
        <v>44422</v>
      </c>
      <c r="B122" s="2">
        <v>40.5159685</v>
      </c>
      <c r="C122" s="2">
        <v>-74.438776200000007</v>
      </c>
      <c r="D122" s="2" t="s">
        <v>182</v>
      </c>
      <c r="E122" s="2" t="s">
        <v>201</v>
      </c>
      <c r="F122" s="2" t="s">
        <v>19</v>
      </c>
      <c r="H122" s="1" t="e">
        <f t="shared" ca="1" si="5"/>
        <v>#NAME?</v>
      </c>
    </row>
    <row r="123" spans="1:9" ht="12.5" x14ac:dyDescent="0.25">
      <c r="A123" s="7">
        <v>44422</v>
      </c>
      <c r="B123" s="2">
        <v>40.5159685</v>
      </c>
      <c r="C123" s="2">
        <v>-74.438776200000007</v>
      </c>
      <c r="D123" s="2" t="s">
        <v>182</v>
      </c>
      <c r="E123" s="2" t="s">
        <v>202</v>
      </c>
      <c r="F123" s="2" t="s">
        <v>22</v>
      </c>
      <c r="G123" s="2">
        <v>125</v>
      </c>
      <c r="H123" s="1" t="e">
        <f t="shared" ca="1" si="5"/>
        <v>#NAME?</v>
      </c>
    </row>
    <row r="124" spans="1:9" ht="12.5" x14ac:dyDescent="0.25">
      <c r="A124" s="7">
        <v>44423</v>
      </c>
      <c r="D124" s="2" t="s">
        <v>11</v>
      </c>
      <c r="E124" s="2" t="s">
        <v>203</v>
      </c>
      <c r="F124" s="2" t="s">
        <v>11</v>
      </c>
      <c r="G124" s="2">
        <v>56</v>
      </c>
      <c r="H124" s="1" t="e">
        <f t="shared" ref="H124:H129" ca="1" si="6">_xludf.IFS(F102:F128 = "NC",H102,F102:F128 = "Soil", "Frozen @-20*",F102:F200 = "Roller", "ETOH &amp; -20*")</f>
        <v>#NAME?</v>
      </c>
    </row>
    <row r="125" spans="1:9" ht="12.5" x14ac:dyDescent="0.25">
      <c r="A125" s="7">
        <v>44423</v>
      </c>
      <c r="B125" s="2">
        <v>40.5159685</v>
      </c>
      <c r="C125" s="2">
        <v>-74.438776200000007</v>
      </c>
      <c r="D125" s="2" t="s">
        <v>182</v>
      </c>
      <c r="E125" s="2" t="s">
        <v>204</v>
      </c>
      <c r="F125" s="2" t="s">
        <v>19</v>
      </c>
      <c r="H125" s="1" t="e">
        <f t="shared" ca="1" si="6"/>
        <v>#NAME?</v>
      </c>
    </row>
    <row r="126" spans="1:9" ht="12.5" x14ac:dyDescent="0.25">
      <c r="A126" s="7">
        <v>44423</v>
      </c>
      <c r="B126" s="2">
        <v>40.5159685</v>
      </c>
      <c r="C126" s="2">
        <v>-74.438776200000007</v>
      </c>
      <c r="D126" s="2" t="s">
        <v>182</v>
      </c>
      <c r="E126" s="2" t="s">
        <v>205</v>
      </c>
      <c r="F126" s="2" t="s">
        <v>22</v>
      </c>
      <c r="G126" s="2">
        <v>34</v>
      </c>
      <c r="H126" s="1" t="e">
        <f t="shared" ca="1" si="6"/>
        <v>#NAME?</v>
      </c>
    </row>
    <row r="127" spans="1:9" ht="12.5" x14ac:dyDescent="0.25">
      <c r="A127" s="7">
        <v>44424</v>
      </c>
      <c r="D127" s="2" t="s">
        <v>11</v>
      </c>
      <c r="E127" s="2" t="s">
        <v>206</v>
      </c>
      <c r="F127" s="2" t="s">
        <v>11</v>
      </c>
      <c r="G127" s="2">
        <v>70</v>
      </c>
      <c r="H127" s="1" t="e">
        <f t="shared" ca="1" si="6"/>
        <v>#NAME?</v>
      </c>
    </row>
    <row r="128" spans="1:9" ht="12.5" x14ac:dyDescent="0.25">
      <c r="A128" s="7">
        <v>44424</v>
      </c>
      <c r="B128" s="2">
        <v>40.5159685</v>
      </c>
      <c r="C128" s="2">
        <v>-74.438776200000007</v>
      </c>
      <c r="D128" s="2" t="s">
        <v>182</v>
      </c>
      <c r="E128" s="2" t="s">
        <v>207</v>
      </c>
      <c r="F128" s="2" t="s">
        <v>19</v>
      </c>
      <c r="H128" s="1" t="e">
        <f t="shared" ca="1" si="6"/>
        <v>#NAME?</v>
      </c>
    </row>
    <row r="129" spans="1:9" ht="12.5" x14ac:dyDescent="0.25">
      <c r="A129" s="7">
        <v>44424</v>
      </c>
      <c r="B129" s="2">
        <v>40.5159685</v>
      </c>
      <c r="C129" s="2">
        <v>-74.438776200000007</v>
      </c>
      <c r="D129" s="2" t="s">
        <v>182</v>
      </c>
      <c r="E129" s="2" t="s">
        <v>208</v>
      </c>
      <c r="F129" s="2" t="s">
        <v>22</v>
      </c>
      <c r="G129" s="2">
        <v>44</v>
      </c>
      <c r="H129" s="1" t="e">
        <f t="shared" ca="1" si="6"/>
        <v>#NAME?</v>
      </c>
    </row>
    <row r="130" spans="1:9" ht="13" x14ac:dyDescent="0.3">
      <c r="A130" s="3">
        <v>44452</v>
      </c>
      <c r="B130" s="4" t="s">
        <v>209</v>
      </c>
      <c r="C130" s="2" t="s">
        <v>210</v>
      </c>
      <c r="D130" s="2" t="s">
        <v>211</v>
      </c>
      <c r="E130" s="2" t="s">
        <v>212</v>
      </c>
      <c r="F130" s="2" t="s">
        <v>22</v>
      </c>
      <c r="G130" s="2">
        <v>54</v>
      </c>
      <c r="H130" s="1" t="e">
        <f t="shared" ref="H130:H163" ca="1" si="7">_xludf.IFS(F107:F134 = "NC",H108,F107:F134 = "Soil", "Frozen @-20*",F107:F206 = "Roller", "ETOH &amp; -20*")</f>
        <v>#NAME?</v>
      </c>
      <c r="I130" s="2" t="s">
        <v>213</v>
      </c>
    </row>
    <row r="131" spans="1:9" ht="13" x14ac:dyDescent="0.3">
      <c r="A131" s="3">
        <v>44452</v>
      </c>
      <c r="B131" s="4" t="s">
        <v>209</v>
      </c>
      <c r="C131" s="2" t="s">
        <v>210</v>
      </c>
      <c r="D131" s="2" t="s">
        <v>211</v>
      </c>
      <c r="E131" s="2" t="s">
        <v>214</v>
      </c>
      <c r="F131" s="2" t="s">
        <v>19</v>
      </c>
      <c r="H131" s="1" t="e">
        <f t="shared" ca="1" si="7"/>
        <v>#NAME?</v>
      </c>
    </row>
    <row r="132" spans="1:9" ht="13" x14ac:dyDescent="0.3">
      <c r="A132" s="3">
        <v>44452</v>
      </c>
      <c r="B132" s="4" t="s">
        <v>215</v>
      </c>
      <c r="C132" s="2" t="s">
        <v>216</v>
      </c>
      <c r="D132" s="2" t="s">
        <v>217</v>
      </c>
      <c r="E132" s="2" t="s">
        <v>218</v>
      </c>
      <c r="F132" s="2" t="s">
        <v>22</v>
      </c>
      <c r="G132" s="2">
        <v>28</v>
      </c>
      <c r="H132" s="1" t="e">
        <f t="shared" ca="1" si="7"/>
        <v>#NAME?</v>
      </c>
    </row>
    <row r="133" spans="1:9" ht="13" x14ac:dyDescent="0.3">
      <c r="A133" s="3">
        <v>44452</v>
      </c>
      <c r="B133" s="4" t="s">
        <v>215</v>
      </c>
      <c r="C133" s="2" t="s">
        <v>216</v>
      </c>
      <c r="D133" s="2" t="s">
        <v>217</v>
      </c>
      <c r="E133" s="2" t="s">
        <v>219</v>
      </c>
      <c r="F133" s="2" t="s">
        <v>19</v>
      </c>
      <c r="H133" s="1" t="e">
        <f t="shared" ca="1" si="7"/>
        <v>#NAME?</v>
      </c>
    </row>
    <row r="134" spans="1:9" ht="12.5" x14ac:dyDescent="0.25">
      <c r="A134" s="3">
        <v>44452</v>
      </c>
      <c r="E134" s="2" t="s">
        <v>220</v>
      </c>
      <c r="F134" s="2" t="s">
        <v>11</v>
      </c>
      <c r="G134" s="2">
        <v>102</v>
      </c>
      <c r="H134" s="1" t="e">
        <f t="shared" ca="1" si="7"/>
        <v>#NAME?</v>
      </c>
    </row>
    <row r="135" spans="1:9" ht="13" x14ac:dyDescent="0.3">
      <c r="A135" s="3">
        <v>44453</v>
      </c>
      <c r="B135" s="4" t="s">
        <v>209</v>
      </c>
      <c r="C135" s="2" t="s">
        <v>210</v>
      </c>
      <c r="D135" s="2" t="s">
        <v>211</v>
      </c>
      <c r="E135" s="2" t="s">
        <v>221</v>
      </c>
      <c r="F135" s="2" t="s">
        <v>22</v>
      </c>
      <c r="G135" s="2">
        <v>12</v>
      </c>
      <c r="H135" s="1" t="e">
        <f t="shared" ca="1" si="7"/>
        <v>#NAME?</v>
      </c>
      <c r="I135" s="2" t="s">
        <v>222</v>
      </c>
    </row>
    <row r="136" spans="1:9" ht="13" x14ac:dyDescent="0.3">
      <c r="A136" s="3">
        <v>44453</v>
      </c>
      <c r="B136" s="4" t="s">
        <v>209</v>
      </c>
      <c r="C136" s="2" t="s">
        <v>210</v>
      </c>
      <c r="D136" s="2" t="s">
        <v>211</v>
      </c>
      <c r="E136" s="2" t="s">
        <v>223</v>
      </c>
      <c r="F136" s="2" t="s">
        <v>19</v>
      </c>
      <c r="H136" s="1" t="e">
        <f t="shared" ca="1" si="7"/>
        <v>#NAME?</v>
      </c>
      <c r="I136" s="2" t="s">
        <v>224</v>
      </c>
    </row>
    <row r="137" spans="1:9" ht="13" x14ac:dyDescent="0.3">
      <c r="A137" s="3">
        <v>44453</v>
      </c>
      <c r="B137" s="4" t="s">
        <v>215</v>
      </c>
      <c r="C137" s="2" t="s">
        <v>216</v>
      </c>
      <c r="D137" s="2" t="s">
        <v>217</v>
      </c>
      <c r="E137" s="2" t="s">
        <v>225</v>
      </c>
      <c r="F137" s="2" t="s">
        <v>22</v>
      </c>
      <c r="G137" s="2">
        <v>22</v>
      </c>
      <c r="H137" s="1" t="e">
        <f t="shared" ca="1" si="7"/>
        <v>#NAME?</v>
      </c>
    </row>
    <row r="138" spans="1:9" ht="13" x14ac:dyDescent="0.3">
      <c r="A138" s="3">
        <v>44453</v>
      </c>
      <c r="B138" s="4" t="s">
        <v>215</v>
      </c>
      <c r="C138" s="2" t="s">
        <v>216</v>
      </c>
      <c r="D138" s="2" t="s">
        <v>217</v>
      </c>
      <c r="E138" s="2" t="s">
        <v>226</v>
      </c>
      <c r="F138" s="2" t="s">
        <v>19</v>
      </c>
      <c r="H138" s="1" t="e">
        <f t="shared" ca="1" si="7"/>
        <v>#NAME?</v>
      </c>
    </row>
    <row r="139" spans="1:9" ht="12.5" x14ac:dyDescent="0.25">
      <c r="A139" s="3">
        <v>44453</v>
      </c>
      <c r="E139" s="2" t="s">
        <v>227</v>
      </c>
      <c r="F139" s="2" t="s">
        <v>11</v>
      </c>
      <c r="G139" s="2">
        <v>116</v>
      </c>
      <c r="H139" s="1" t="e">
        <f t="shared" ca="1" si="7"/>
        <v>#NAME?</v>
      </c>
    </row>
    <row r="140" spans="1:9" ht="13" x14ac:dyDescent="0.3">
      <c r="A140" s="3">
        <v>44454</v>
      </c>
      <c r="B140" s="4" t="s">
        <v>209</v>
      </c>
      <c r="C140" s="2" t="s">
        <v>210</v>
      </c>
      <c r="D140" s="2" t="s">
        <v>211</v>
      </c>
      <c r="E140" s="2" t="s">
        <v>228</v>
      </c>
      <c r="F140" s="2" t="s">
        <v>22</v>
      </c>
      <c r="G140" s="2">
        <v>24</v>
      </c>
      <c r="H140" s="1" t="e">
        <f t="shared" ca="1" si="7"/>
        <v>#NAME?</v>
      </c>
      <c r="I140" s="2" t="s">
        <v>229</v>
      </c>
    </row>
    <row r="141" spans="1:9" ht="13" x14ac:dyDescent="0.3">
      <c r="A141" s="3">
        <v>44454</v>
      </c>
      <c r="B141" s="4" t="s">
        <v>209</v>
      </c>
      <c r="C141" s="2" t="s">
        <v>210</v>
      </c>
      <c r="D141" s="2" t="s">
        <v>211</v>
      </c>
      <c r="E141" s="2" t="s">
        <v>230</v>
      </c>
      <c r="F141" s="2" t="s">
        <v>19</v>
      </c>
      <c r="H141" s="1" t="e">
        <f t="shared" ca="1" si="7"/>
        <v>#NAME?</v>
      </c>
    </row>
    <row r="142" spans="1:9" ht="13" x14ac:dyDescent="0.3">
      <c r="A142" s="3">
        <v>44454</v>
      </c>
      <c r="B142" s="4" t="s">
        <v>215</v>
      </c>
      <c r="C142" s="2" t="s">
        <v>216</v>
      </c>
      <c r="D142" s="2" t="s">
        <v>217</v>
      </c>
      <c r="E142" s="2" t="s">
        <v>231</v>
      </c>
      <c r="F142" s="2" t="s">
        <v>22</v>
      </c>
      <c r="G142" s="2">
        <v>30</v>
      </c>
      <c r="H142" s="1" t="e">
        <f t="shared" ca="1" si="7"/>
        <v>#NAME?</v>
      </c>
      <c r="I142" s="2" t="s">
        <v>232</v>
      </c>
    </row>
    <row r="143" spans="1:9" ht="13" x14ac:dyDescent="0.3">
      <c r="A143" s="3">
        <v>44454</v>
      </c>
      <c r="B143" s="4" t="s">
        <v>215</v>
      </c>
      <c r="C143" s="2" t="s">
        <v>216</v>
      </c>
      <c r="D143" s="2" t="s">
        <v>217</v>
      </c>
      <c r="E143" s="2" t="s">
        <v>233</v>
      </c>
      <c r="F143" s="2" t="s">
        <v>19</v>
      </c>
      <c r="H143" s="1" t="e">
        <f t="shared" ca="1" si="7"/>
        <v>#NAME?</v>
      </c>
    </row>
    <row r="144" spans="1:9" ht="13" x14ac:dyDescent="0.3">
      <c r="A144" s="3">
        <v>44454</v>
      </c>
      <c r="B144" s="4"/>
      <c r="E144" s="2" t="s">
        <v>234</v>
      </c>
      <c r="F144" s="2" t="s">
        <v>11</v>
      </c>
      <c r="G144" s="2">
        <v>100</v>
      </c>
      <c r="H144" s="1" t="e">
        <f t="shared" ca="1" si="7"/>
        <v>#NAME?</v>
      </c>
    </row>
    <row r="145" spans="8:8" ht="12.5" x14ac:dyDescent="0.25">
      <c r="H145" s="1" t="e">
        <f t="shared" ca="1" si="7"/>
        <v>#NAME?</v>
      </c>
    </row>
    <row r="146" spans="8:8" ht="12.5" x14ac:dyDescent="0.25">
      <c r="H146" s="1" t="e">
        <f t="shared" ca="1" si="7"/>
        <v>#NAME?</v>
      </c>
    </row>
    <row r="147" spans="8:8" ht="12.5" x14ac:dyDescent="0.25">
      <c r="H147" s="1" t="e">
        <f t="shared" ca="1" si="7"/>
        <v>#NAME?</v>
      </c>
    </row>
    <row r="148" spans="8:8" ht="12.5" x14ac:dyDescent="0.25">
      <c r="H148" s="1" t="e">
        <f t="shared" ca="1" si="7"/>
        <v>#NAME?</v>
      </c>
    </row>
    <row r="149" spans="8:8" ht="12.5" x14ac:dyDescent="0.25">
      <c r="H149" s="1" t="e">
        <f t="shared" ca="1" si="7"/>
        <v>#NAME?</v>
      </c>
    </row>
    <row r="150" spans="8:8" ht="12.5" x14ac:dyDescent="0.25">
      <c r="H150" s="1" t="e">
        <f t="shared" ca="1" si="7"/>
        <v>#NAME?</v>
      </c>
    </row>
    <row r="151" spans="8:8" ht="12.5" x14ac:dyDescent="0.25">
      <c r="H151" s="1" t="e">
        <f t="shared" ca="1" si="7"/>
        <v>#NAME?</v>
      </c>
    </row>
    <row r="152" spans="8:8" ht="12.5" x14ac:dyDescent="0.25">
      <c r="H152" s="1" t="e">
        <f t="shared" ca="1" si="7"/>
        <v>#NAME?</v>
      </c>
    </row>
    <row r="153" spans="8:8" ht="12.5" x14ac:dyDescent="0.25">
      <c r="H153" s="1" t="e">
        <f t="shared" ca="1" si="7"/>
        <v>#NAME?</v>
      </c>
    </row>
    <row r="154" spans="8:8" ht="12.5" x14ac:dyDescent="0.25">
      <c r="H154" s="1" t="e">
        <f t="shared" ca="1" si="7"/>
        <v>#NAME?</v>
      </c>
    </row>
    <row r="155" spans="8:8" ht="12.5" x14ac:dyDescent="0.25">
      <c r="H155" s="1" t="e">
        <f t="shared" ca="1" si="7"/>
        <v>#NAME?</v>
      </c>
    </row>
    <row r="156" spans="8:8" ht="12.5" x14ac:dyDescent="0.25">
      <c r="H156" s="1" t="e">
        <f t="shared" ca="1" si="7"/>
        <v>#NAME?</v>
      </c>
    </row>
    <row r="157" spans="8:8" ht="12.5" x14ac:dyDescent="0.25">
      <c r="H157" s="1" t="e">
        <f t="shared" ca="1" si="7"/>
        <v>#NAME?</v>
      </c>
    </row>
    <row r="158" spans="8:8" ht="12.5" x14ac:dyDescent="0.25">
      <c r="H158" s="1" t="e">
        <f t="shared" ca="1" si="7"/>
        <v>#NAME?</v>
      </c>
    </row>
    <row r="159" spans="8:8" ht="12.5" x14ac:dyDescent="0.25">
      <c r="H159" s="1" t="e">
        <f t="shared" ca="1" si="7"/>
        <v>#NAME?</v>
      </c>
    </row>
    <row r="160" spans="8:8" ht="12.5" x14ac:dyDescent="0.25">
      <c r="H160" s="1" t="e">
        <f t="shared" ca="1" si="7"/>
        <v>#NAME?</v>
      </c>
    </row>
    <row r="161" spans="8:8" ht="12.5" x14ac:dyDescent="0.25">
      <c r="H161" s="1" t="e">
        <f t="shared" ca="1" si="7"/>
        <v>#NAME?</v>
      </c>
    </row>
    <row r="162" spans="8:8" ht="12.5" x14ac:dyDescent="0.25">
      <c r="H162" s="1" t="e">
        <f t="shared" ca="1" si="7"/>
        <v>#NAME?</v>
      </c>
    </row>
    <row r="163" spans="8:8" ht="12.5" x14ac:dyDescent="0.25">
      <c r="H163" s="1" t="e">
        <f t="shared" ca="1" si="7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6"/>
  <sheetViews>
    <sheetView tabSelected="1" topLeftCell="A7" workbookViewId="0">
      <selection activeCell="A23" sqref="A23"/>
    </sheetView>
  </sheetViews>
  <sheetFormatPr defaultColWidth="14.453125" defaultRowHeight="15.75" customHeight="1" x14ac:dyDescent="0.25"/>
  <cols>
    <col min="2" max="2" width="36.26953125" customWidth="1"/>
    <col min="3" max="3" width="22.26953125" customWidth="1"/>
    <col min="4" max="4" width="81" customWidth="1"/>
  </cols>
  <sheetData>
    <row r="1" spans="1:7" x14ac:dyDescent="0.3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4" t="s">
        <v>240</v>
      </c>
      <c r="G1" s="4" t="s">
        <v>241</v>
      </c>
    </row>
    <row r="2" spans="1:7" x14ac:dyDescent="0.3">
      <c r="A2" s="2">
        <v>1</v>
      </c>
      <c r="B2" s="4" t="s">
        <v>242</v>
      </c>
      <c r="C2" s="2" t="s">
        <v>243</v>
      </c>
      <c r="D2" s="2" t="s">
        <v>244</v>
      </c>
      <c r="E2" s="9">
        <v>44385</v>
      </c>
      <c r="F2" s="9">
        <v>44386</v>
      </c>
      <c r="G2" s="9">
        <v>44387</v>
      </c>
    </row>
    <row r="3" spans="1:7" ht="15.75" customHeight="1" x14ac:dyDescent="0.25">
      <c r="A3" s="2">
        <v>2</v>
      </c>
      <c r="B3" s="2" t="s">
        <v>245</v>
      </c>
      <c r="C3" s="2" t="s">
        <v>243</v>
      </c>
      <c r="D3" s="2" t="s">
        <v>244</v>
      </c>
      <c r="E3" s="9">
        <v>44386</v>
      </c>
      <c r="F3" s="9">
        <v>44387</v>
      </c>
      <c r="G3" s="9">
        <v>44388</v>
      </c>
    </row>
    <row r="4" spans="1:7" ht="15.75" customHeight="1" x14ac:dyDescent="0.25">
      <c r="A4" s="2">
        <v>3</v>
      </c>
      <c r="B4" s="2" t="s">
        <v>246</v>
      </c>
      <c r="C4" s="2" t="s">
        <v>243</v>
      </c>
      <c r="D4" s="2" t="s">
        <v>244</v>
      </c>
      <c r="E4" s="9">
        <v>44387</v>
      </c>
      <c r="F4" s="9">
        <v>44388</v>
      </c>
      <c r="G4" s="9">
        <v>44389</v>
      </c>
    </row>
    <row r="5" spans="1:7" ht="15.75" customHeight="1" x14ac:dyDescent="0.25">
      <c r="A5" s="2">
        <v>4</v>
      </c>
      <c r="B5" s="2" t="s">
        <v>247</v>
      </c>
      <c r="C5" s="2" t="s">
        <v>243</v>
      </c>
      <c r="D5" s="2" t="s">
        <v>248</v>
      </c>
      <c r="E5" s="9">
        <v>44388</v>
      </c>
      <c r="F5" s="9">
        <v>44389</v>
      </c>
      <c r="G5" s="9">
        <v>44390</v>
      </c>
    </row>
    <row r="6" spans="1:7" ht="15.75" customHeight="1" x14ac:dyDescent="0.25">
      <c r="A6" s="2">
        <v>5</v>
      </c>
      <c r="B6" s="2" t="s">
        <v>249</v>
      </c>
      <c r="C6" s="2" t="s">
        <v>250</v>
      </c>
      <c r="D6" s="2" t="s">
        <v>251</v>
      </c>
      <c r="E6" s="9">
        <v>44392</v>
      </c>
      <c r="F6" s="9">
        <v>44393</v>
      </c>
      <c r="G6" s="9">
        <v>44394</v>
      </c>
    </row>
    <row r="7" spans="1:7" ht="15.75" customHeight="1" x14ac:dyDescent="0.25">
      <c r="A7" s="2">
        <v>6</v>
      </c>
      <c r="B7" s="2" t="s">
        <v>249</v>
      </c>
      <c r="C7" s="2" t="s">
        <v>250</v>
      </c>
      <c r="D7" s="2" t="s">
        <v>251</v>
      </c>
      <c r="E7" s="9">
        <v>44393</v>
      </c>
      <c r="F7" s="9">
        <v>44393</v>
      </c>
      <c r="G7" s="9">
        <v>44394</v>
      </c>
    </row>
    <row r="8" spans="1:7" ht="15.75" customHeight="1" x14ac:dyDescent="0.25">
      <c r="A8" s="2">
        <v>7</v>
      </c>
      <c r="B8" s="10" t="s">
        <v>252</v>
      </c>
      <c r="C8" s="2" t="s">
        <v>250</v>
      </c>
      <c r="D8" s="2" t="s">
        <v>253</v>
      </c>
      <c r="E8" s="9">
        <v>44414</v>
      </c>
      <c r="F8" s="9">
        <v>44415</v>
      </c>
      <c r="G8" s="9">
        <v>44416</v>
      </c>
    </row>
    <row r="9" spans="1:7" ht="15.75" customHeight="1" x14ac:dyDescent="0.25">
      <c r="A9" s="2">
        <v>8</v>
      </c>
      <c r="B9" s="10" t="s">
        <v>254</v>
      </c>
      <c r="C9" s="2" t="s">
        <v>250</v>
      </c>
      <c r="D9" s="2" t="s">
        <v>255</v>
      </c>
      <c r="E9" s="9">
        <v>44414</v>
      </c>
      <c r="F9" s="9">
        <v>44415</v>
      </c>
      <c r="G9" s="9">
        <v>44416</v>
      </c>
    </row>
    <row r="10" spans="1:7" ht="15.75" customHeight="1" x14ac:dyDescent="0.25">
      <c r="A10" s="2">
        <v>9</v>
      </c>
      <c r="B10" s="2" t="s">
        <v>256</v>
      </c>
      <c r="C10" s="2" t="s">
        <v>250</v>
      </c>
      <c r="D10" s="2" t="s">
        <v>257</v>
      </c>
      <c r="E10" s="9">
        <v>44414</v>
      </c>
      <c r="F10" s="9">
        <v>44415</v>
      </c>
      <c r="G10" s="9">
        <v>44416</v>
      </c>
    </row>
    <row r="11" spans="1:7" ht="15.75" customHeight="1" x14ac:dyDescent="0.25">
      <c r="A11" s="2">
        <v>10</v>
      </c>
      <c r="B11" s="2" t="s">
        <v>258</v>
      </c>
      <c r="C11" s="2" t="s">
        <v>250</v>
      </c>
      <c r="D11" s="2" t="s">
        <v>257</v>
      </c>
      <c r="E11" s="9">
        <v>44414</v>
      </c>
      <c r="F11" s="9">
        <v>44415</v>
      </c>
      <c r="G11" s="9">
        <v>44416</v>
      </c>
    </row>
    <row r="12" spans="1:7" ht="15.75" customHeight="1" x14ac:dyDescent="0.25">
      <c r="A12" s="2">
        <v>11</v>
      </c>
      <c r="B12" s="10" t="s">
        <v>259</v>
      </c>
      <c r="C12" s="2" t="s">
        <v>250</v>
      </c>
      <c r="D12" s="2" t="s">
        <v>253</v>
      </c>
      <c r="E12" s="9">
        <v>44415</v>
      </c>
      <c r="F12" s="9">
        <v>44416</v>
      </c>
      <c r="G12" s="9">
        <v>44417</v>
      </c>
    </row>
    <row r="13" spans="1:7" ht="15.75" customHeight="1" x14ac:dyDescent="0.25">
      <c r="A13" s="2">
        <v>12</v>
      </c>
      <c r="B13" s="10" t="s">
        <v>260</v>
      </c>
      <c r="C13" s="2" t="s">
        <v>250</v>
      </c>
      <c r="D13" s="2" t="s">
        <v>255</v>
      </c>
      <c r="E13" s="9">
        <v>44415</v>
      </c>
      <c r="F13" s="9">
        <v>44416</v>
      </c>
      <c r="G13" s="9">
        <v>44417</v>
      </c>
    </row>
    <row r="14" spans="1:7" ht="15.75" customHeight="1" x14ac:dyDescent="0.25">
      <c r="A14" s="2">
        <v>13</v>
      </c>
      <c r="B14" s="10" t="s">
        <v>261</v>
      </c>
      <c r="C14" s="2" t="s">
        <v>250</v>
      </c>
      <c r="D14" s="2" t="s">
        <v>255</v>
      </c>
      <c r="E14" s="9">
        <v>44416</v>
      </c>
      <c r="F14" s="9">
        <v>44417</v>
      </c>
      <c r="G14" s="9">
        <v>44419</v>
      </c>
    </row>
    <row r="15" spans="1:7" ht="15.75" customHeight="1" x14ac:dyDescent="0.25">
      <c r="A15" s="2">
        <v>14</v>
      </c>
      <c r="B15" s="10" t="s">
        <v>262</v>
      </c>
      <c r="C15" s="2" t="s">
        <v>250</v>
      </c>
      <c r="D15" s="2" t="s">
        <v>253</v>
      </c>
      <c r="E15" s="9">
        <v>44416</v>
      </c>
      <c r="F15" s="9">
        <v>44417</v>
      </c>
      <c r="G15" s="9">
        <v>44419</v>
      </c>
    </row>
    <row r="16" spans="1:7" ht="15.75" customHeight="1" x14ac:dyDescent="0.25">
      <c r="A16" s="2">
        <v>15</v>
      </c>
      <c r="B16" s="10" t="s">
        <v>263</v>
      </c>
      <c r="C16" s="2" t="s">
        <v>250</v>
      </c>
      <c r="D16" s="2" t="s">
        <v>264</v>
      </c>
      <c r="E16" s="9">
        <v>44417</v>
      </c>
      <c r="F16" s="9">
        <v>44419</v>
      </c>
      <c r="G16" s="9">
        <v>44420</v>
      </c>
    </row>
    <row r="17" spans="1:7" ht="15.75" customHeight="1" x14ac:dyDescent="0.25">
      <c r="A17" s="2">
        <v>16</v>
      </c>
      <c r="B17" s="10" t="s">
        <v>265</v>
      </c>
      <c r="C17" s="2" t="s">
        <v>250</v>
      </c>
      <c r="D17" s="2" t="s">
        <v>266</v>
      </c>
      <c r="E17" s="9">
        <v>44417</v>
      </c>
      <c r="F17" s="9">
        <v>44419</v>
      </c>
      <c r="G17" s="9">
        <v>44420</v>
      </c>
    </row>
    <row r="18" spans="1:7" ht="15.75" customHeight="1" x14ac:dyDescent="0.25">
      <c r="A18" s="2">
        <v>17</v>
      </c>
      <c r="B18" s="11" t="s">
        <v>267</v>
      </c>
      <c r="C18" s="2" t="s">
        <v>243</v>
      </c>
      <c r="D18" s="2" t="s">
        <v>268</v>
      </c>
      <c r="E18" s="9">
        <v>44419</v>
      </c>
      <c r="F18" s="9">
        <v>44420</v>
      </c>
      <c r="G18" s="9">
        <v>44421</v>
      </c>
    </row>
    <row r="19" spans="1:7" ht="15.75" customHeight="1" x14ac:dyDescent="0.25">
      <c r="A19" s="2">
        <v>18</v>
      </c>
      <c r="B19" s="11" t="s">
        <v>269</v>
      </c>
      <c r="C19" s="2" t="s">
        <v>243</v>
      </c>
      <c r="D19" s="2" t="s">
        <v>268</v>
      </c>
      <c r="E19" s="9">
        <v>44420</v>
      </c>
      <c r="F19" s="9">
        <v>44421</v>
      </c>
      <c r="G19" s="9">
        <v>44422</v>
      </c>
    </row>
    <row r="20" spans="1:7" ht="15.75" customHeight="1" x14ac:dyDescent="0.25">
      <c r="A20" s="2">
        <v>19</v>
      </c>
      <c r="B20" s="11" t="s">
        <v>269</v>
      </c>
      <c r="C20" s="2" t="s">
        <v>243</v>
      </c>
      <c r="D20" s="2" t="s">
        <v>268</v>
      </c>
      <c r="E20" s="9">
        <v>44422</v>
      </c>
      <c r="F20" s="9">
        <v>44423</v>
      </c>
      <c r="G20" s="9">
        <v>44424</v>
      </c>
    </row>
    <row r="21" spans="1:7" ht="13" x14ac:dyDescent="0.3">
      <c r="A21" s="2">
        <v>20</v>
      </c>
      <c r="B21" s="4" t="s">
        <v>270</v>
      </c>
      <c r="C21" s="2" t="s">
        <v>243</v>
      </c>
      <c r="D21" s="2" t="s">
        <v>211</v>
      </c>
      <c r="E21" s="9">
        <v>44452</v>
      </c>
      <c r="F21" s="9">
        <v>44453</v>
      </c>
      <c r="G21" s="9">
        <v>44454</v>
      </c>
    </row>
    <row r="22" spans="1:7" ht="13" x14ac:dyDescent="0.3">
      <c r="A22" s="2">
        <v>21</v>
      </c>
      <c r="B22" s="4" t="s">
        <v>271</v>
      </c>
      <c r="C22" s="2" t="s">
        <v>243</v>
      </c>
      <c r="D22" s="2" t="s">
        <v>217</v>
      </c>
      <c r="E22" s="9">
        <v>44452</v>
      </c>
      <c r="F22" s="9">
        <v>44453</v>
      </c>
      <c r="G22" s="9">
        <v>44454</v>
      </c>
    </row>
    <row r="26" spans="1:7" ht="12.5" x14ac:dyDescent="0.25">
      <c r="B2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"/>
  <sheetViews>
    <sheetView workbookViewId="0"/>
  </sheetViews>
  <sheetFormatPr defaultColWidth="14.453125" defaultRowHeight="15.75" customHeight="1" x14ac:dyDescent="0.25"/>
  <cols>
    <col min="1" max="1" width="31.08984375" customWidth="1"/>
    <col min="2" max="2" width="86.26953125" customWidth="1"/>
    <col min="3" max="3" width="33.54296875" customWidth="1"/>
    <col min="4" max="4" width="22" customWidth="1"/>
  </cols>
  <sheetData>
    <row r="1" spans="1:4" x14ac:dyDescent="0.3">
      <c r="A1" s="12" t="s">
        <v>272</v>
      </c>
      <c r="B1" s="13"/>
      <c r="C1" s="12" t="s">
        <v>9</v>
      </c>
    </row>
    <row r="2" spans="1:4" ht="15.75" customHeight="1" x14ac:dyDescent="0.25">
      <c r="A2" s="2" t="s">
        <v>273</v>
      </c>
      <c r="B2" s="2" t="s">
        <v>274</v>
      </c>
    </row>
    <row r="3" spans="1:4" ht="15.75" customHeight="1" x14ac:dyDescent="0.25">
      <c r="A3" s="2" t="s">
        <v>275</v>
      </c>
      <c r="B3" s="2" t="s">
        <v>276</v>
      </c>
      <c r="C3" s="2" t="s">
        <v>13</v>
      </c>
      <c r="D3" s="2" t="s">
        <v>277</v>
      </c>
    </row>
    <row r="4" spans="1:4" ht="15.75" customHeight="1" x14ac:dyDescent="0.25">
      <c r="A4" s="2" t="s">
        <v>278</v>
      </c>
      <c r="B4" s="2" t="s">
        <v>279</v>
      </c>
      <c r="C4" s="2" t="s">
        <v>20</v>
      </c>
      <c r="D4" s="2" t="s">
        <v>280</v>
      </c>
    </row>
    <row r="6" spans="1:4" x14ac:dyDescent="0.3">
      <c r="A6" s="14" t="s">
        <v>5</v>
      </c>
    </row>
    <row r="7" spans="1:4" ht="15.75" customHeight="1" x14ac:dyDescent="0.25">
      <c r="A7" s="2" t="s">
        <v>281</v>
      </c>
      <c r="B7" s="2" t="s">
        <v>282</v>
      </c>
    </row>
    <row r="8" spans="1:4" ht="15.75" customHeight="1" x14ac:dyDescent="0.25">
      <c r="A8" s="2" t="s">
        <v>283</v>
      </c>
      <c r="B8" s="2" t="s">
        <v>284</v>
      </c>
    </row>
    <row r="9" spans="1:4" x14ac:dyDescent="0.3">
      <c r="A9" s="2" t="s">
        <v>285</v>
      </c>
      <c r="B9" s="15" t="s">
        <v>286</v>
      </c>
    </row>
    <row r="11" spans="1:4" ht="15.75" customHeight="1" x14ac:dyDescent="0.25">
      <c r="A11" s="2" t="s">
        <v>287</v>
      </c>
      <c r="B11" s="2" t="s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"/>
  <sheetViews>
    <sheetView workbookViewId="0"/>
  </sheetViews>
  <sheetFormatPr defaultColWidth="14.453125" defaultRowHeight="15.75" customHeight="1" x14ac:dyDescent="0.25"/>
  <cols>
    <col min="1" max="1" width="10.08984375" customWidth="1"/>
    <col min="2" max="2" width="32.453125" customWidth="1"/>
    <col min="7" max="7" width="15.7265625" customWidth="1"/>
  </cols>
  <sheetData>
    <row r="1" spans="1:9" x14ac:dyDescent="0.3">
      <c r="A1" s="14" t="s">
        <v>2</v>
      </c>
      <c r="B1" s="14" t="s">
        <v>289</v>
      </c>
      <c r="C1" s="14" t="s">
        <v>5</v>
      </c>
      <c r="D1" s="14" t="s">
        <v>6</v>
      </c>
      <c r="E1" s="14" t="s">
        <v>7</v>
      </c>
      <c r="F1" s="14" t="s">
        <v>290</v>
      </c>
      <c r="G1" s="14" t="s">
        <v>9</v>
      </c>
      <c r="H1" s="14" t="s">
        <v>10</v>
      </c>
      <c r="I1" s="14"/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Sample Data</vt:lpstr>
      <vt:lpstr>Tree  Sample Data</vt:lpstr>
      <vt:lpstr>Metadata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modified xsi:type="dcterms:W3CDTF">2022-01-20T17:53:10Z</dcterms:modified>
</cp:coreProperties>
</file>