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60" windowWidth="20115" windowHeight="8010" tabRatio="871"/>
  </bookViews>
  <sheets>
    <sheet name="CE PROJECT INFO" sheetId="12" r:id="rId1"/>
    <sheet name="SAMPLE LIST" sheetId="11" r:id="rId2"/>
    <sheet name="DOCUMENTATION" sheetId="14" r:id="rId3"/>
    <sheet name="COLUMN FORMAT" sheetId="1" r:id="rId4"/>
    <sheet name="MATRIX FORMAT" sheetId="13" r:id="rId5"/>
    <sheet name="SUMMARY" sheetId="9" r:id="rId6"/>
    <sheet name="QC REPORT" sheetId="10" r:id="rId7"/>
    <sheet name="HGBI Metrics" sheetId="15" r:id="rId8"/>
    <sheet name="Metadata" sheetId="17" r:id="rId9"/>
  </sheets>
  <definedNames>
    <definedName name="_xlnm._FilterDatabase" localSheetId="3" hidden="1">'COLUMN FORMAT'!$A$4:$Z$449</definedName>
  </definedNames>
  <calcPr calcId="145621"/>
  <pivotCaches>
    <pivotCache cacheId="1" r:id="rId10"/>
  </pivotCaches>
</workbook>
</file>

<file path=xl/calcChain.xml><?xml version="1.0" encoding="utf-8"?>
<calcChain xmlns="http://schemas.openxmlformats.org/spreadsheetml/2006/main">
  <c r="W37" i="9" l="1"/>
  <c r="W41" i="9"/>
  <c r="W40" i="9"/>
  <c r="W39" i="9"/>
  <c r="W38" i="9"/>
  <c r="B1" i="17" l="1"/>
  <c r="A1" i="15" l="1"/>
  <c r="E12" i="10" l="1"/>
  <c r="B2" i="14" l="1"/>
  <c r="A2" i="13" l="1"/>
  <c r="A1" i="13"/>
  <c r="A1" i="9" l="1"/>
  <c r="A1" i="11"/>
  <c r="A1" i="10"/>
  <c r="A2" i="1"/>
  <c r="A1" i="1"/>
</calcChain>
</file>

<file path=xl/comments1.xml><?xml version="1.0" encoding="utf-8"?>
<comments xmlns="http://schemas.openxmlformats.org/spreadsheetml/2006/main">
  <authors>
    <author>Mike C</author>
  </authors>
  <commentList>
    <comment ref="G37" authorId="0">
      <text>
        <r>
          <rPr>
            <b/>
            <sz val="9"/>
            <color indexed="81"/>
            <rFont val="Tahoma"/>
            <family val="2"/>
          </rPr>
          <t>Mike C:</t>
        </r>
        <r>
          <rPr>
            <sz val="9"/>
            <color indexed="81"/>
            <rFont val="Tahoma"/>
            <family val="2"/>
          </rPr>
          <t xml:space="preserve">
corrected in 2021
</t>
        </r>
      </text>
    </comment>
  </commentList>
</comments>
</file>

<file path=xl/sharedStrings.xml><?xml version="1.0" encoding="utf-8"?>
<sst xmlns="http://schemas.openxmlformats.org/spreadsheetml/2006/main" count="8723" uniqueCount="743">
  <si>
    <t>CE_Lab_Sam_ID</t>
  </si>
  <si>
    <t>Station_ID</t>
  </si>
  <si>
    <t>Waterbody</t>
  </si>
  <si>
    <t>Coll Date</t>
  </si>
  <si>
    <t>Life_Stage</t>
  </si>
  <si>
    <t>Count</t>
  </si>
  <si>
    <t>Not_Unique</t>
  </si>
  <si>
    <t>Damaged</t>
  </si>
  <si>
    <t>Comments</t>
  </si>
  <si>
    <t>Phylum</t>
  </si>
  <si>
    <t>Class</t>
  </si>
  <si>
    <t>Order</t>
  </si>
  <si>
    <t>Family</t>
  </si>
  <si>
    <t>Subfamily</t>
  </si>
  <si>
    <t>Tribe</t>
  </si>
  <si>
    <t>Genus</t>
  </si>
  <si>
    <t>Immature</t>
  </si>
  <si>
    <t/>
  </si>
  <si>
    <t>Arthropoda</t>
  </si>
  <si>
    <t>Insecta</t>
  </si>
  <si>
    <t>Plecoptera</t>
  </si>
  <si>
    <t>Perlidae</t>
  </si>
  <si>
    <t>Acroneuria</t>
  </si>
  <si>
    <t>Final ID</t>
  </si>
  <si>
    <t>Habitat</t>
  </si>
  <si>
    <t>Num_Sample_Bottles</t>
  </si>
  <si>
    <t>Duplicate</t>
  </si>
  <si>
    <t>Properly Preserved?</t>
  </si>
  <si>
    <t>YearSam</t>
  </si>
  <si>
    <t>Coll_Pers</t>
  </si>
  <si>
    <t>Protocol</t>
  </si>
  <si>
    <t>Field Label Comments</t>
  </si>
  <si>
    <t>Sort Pers</t>
  </si>
  <si>
    <t>Subsampler</t>
  </si>
  <si>
    <t>Taxonomist</t>
  </si>
  <si>
    <t>Fraction Sorted</t>
  </si>
  <si>
    <t>Final Count</t>
  </si>
  <si>
    <t>M Cole</t>
  </si>
  <si>
    <t>Lab Comments</t>
  </si>
  <si>
    <t>Quality Control Report</t>
  </si>
  <si>
    <t>Sorting Efficacy</t>
  </si>
  <si>
    <t>CE Sample ID</t>
  </si>
  <si>
    <t>Sample ID</t>
  </si>
  <si>
    <t>Sorter</t>
  </si>
  <si>
    <t>QC Sorter</t>
  </si>
  <si>
    <t>PSE</t>
  </si>
  <si>
    <t>MBC</t>
  </si>
  <si>
    <t>PASS</t>
  </si>
  <si>
    <t>Percent sorting efficiency (PSE) describes how well a sample sorter has done in finding and removing all specimens from</t>
  </si>
  <si>
    <t>isolated samle material, and is calculated as:</t>
  </si>
  <si>
    <t xml:space="preserve">where A is the number of organisms found by the original sorter and B is the number of missed organisms recovered by the </t>
  </si>
  <si>
    <t>QC sort checker</t>
  </si>
  <si>
    <t>AVERAGE</t>
  </si>
  <si>
    <t>Taxonomy and Enumeration</t>
  </si>
  <si>
    <t>Project Taxonomist</t>
  </si>
  <si>
    <t>QC Taxomomist</t>
  </si>
  <si>
    <t>PDE</t>
  </si>
  <si>
    <t>PTD</t>
  </si>
  <si>
    <t>Bray-Curtis Similarity Index*</t>
  </si>
  <si>
    <t>Percent difference in enumeration (PDE) quantifies the consistency of specimen counts in samples, and is determined by</t>
  </si>
  <si>
    <t>calculating a comparison of results from two independent taxonomist using the formula:</t>
  </si>
  <si>
    <r>
      <t>where 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is the number of organisms in a sample counted by the 1st taxoonomist and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the second (Stribling et al. 2003)</t>
    </r>
  </si>
  <si>
    <t>Percent taxonomic disageeement (PTD) quantifies the sample-based precision of taxonomic identfications</t>
  </si>
  <si>
    <t>by comparing taxomomic results from two independent taxonomist, using the formula:</t>
  </si>
  <si>
    <t>*Also known as the Sorensen Similarity Index</t>
  </si>
  <si>
    <r>
      <t xml:space="preserve">where </t>
    </r>
    <r>
      <rPr>
        <sz val="11"/>
        <color theme="1"/>
        <rFont val="Calibri"/>
        <family val="2"/>
      </rPr>
      <t>ɑ</t>
    </r>
    <r>
      <rPr>
        <sz val="11"/>
        <color theme="1"/>
        <rFont val="Calibri"/>
        <family val="2"/>
        <scheme val="minor"/>
      </rPr>
      <t xml:space="preserve"> is the number of agreement, and N is the total number of organisms in the larger of the two counts (Stribling et al. 2003)</t>
    </r>
  </si>
  <si>
    <t>CE Project Number:</t>
  </si>
  <si>
    <t>Version:</t>
  </si>
  <si>
    <t>CE Project Name:</t>
  </si>
  <si>
    <t>Project Taxonomists:</t>
  </si>
  <si>
    <t>Michael Cole</t>
  </si>
  <si>
    <t>QC Taxonomists:</t>
  </si>
  <si>
    <t>Email:</t>
  </si>
  <si>
    <t>mikebcole@comcast.net</t>
  </si>
  <si>
    <t>Phone:</t>
  </si>
  <si>
    <t>413-774-5515</t>
  </si>
  <si>
    <t>Sample lot number:</t>
  </si>
  <si>
    <t>Date Sample lot Received:</t>
  </si>
  <si>
    <t># of Samples Received:</t>
  </si>
  <si>
    <t>Worksheets Included in this file:</t>
  </si>
  <si>
    <t>CE Project Info</t>
  </si>
  <si>
    <t>Sample list</t>
  </si>
  <si>
    <t>Column Format</t>
  </si>
  <si>
    <t>QC Report</t>
  </si>
  <si>
    <t>NOTES:</t>
  </si>
  <si>
    <t>Ann Gregoire</t>
  </si>
  <si>
    <t>Summary</t>
  </si>
  <si>
    <t>Results of quality control checks on sorting efficacy and accuracy taxonomic and count data</t>
  </si>
  <si>
    <t>Project taxonomic and count data  in multi-column format exported from CE database for this client</t>
  </si>
  <si>
    <t>List of samples received by Cole Ecological for the project</t>
  </si>
  <si>
    <t>Provides basic Cole Ecological project and contact information</t>
  </si>
  <si>
    <t>version</t>
  </si>
  <si>
    <t>Matrix Format</t>
  </si>
  <si>
    <t>Project taxonomic and count data in taxon x sample matrix format (created in a Pivot Table)</t>
  </si>
  <si>
    <t>Project Documentation</t>
  </si>
  <si>
    <t>Lab Protocols</t>
  </si>
  <si>
    <t>Data Analysis</t>
  </si>
  <si>
    <t>Subsampling target count</t>
  </si>
  <si>
    <t xml:space="preserve">Subsampling equipment: </t>
  </si>
  <si>
    <t>Macroinvertebrate Identification</t>
  </si>
  <si>
    <t>Standard Taxonomic Effort</t>
  </si>
  <si>
    <t>Chironomidae (midges)</t>
  </si>
  <si>
    <t>genus/species</t>
  </si>
  <si>
    <t>Oligochaeta (segmented worms)</t>
  </si>
  <si>
    <t>family/genus</t>
  </si>
  <si>
    <t>Documentation</t>
  </si>
  <si>
    <t>Provides documentation of laboratory and data analysis methods</t>
  </si>
  <si>
    <t>Summary of NJ HGBI metrics calculated from raw taonomic and count data</t>
  </si>
  <si>
    <t>16-109-01</t>
  </si>
  <si>
    <t>CLDRB-1</t>
  </si>
  <si>
    <t>CLDRB</t>
  </si>
  <si>
    <t>PAULIN'S KILL</t>
  </si>
  <si>
    <t>16-109-02</t>
  </si>
  <si>
    <t>CLDRB-2</t>
  </si>
  <si>
    <t>16-109-03</t>
  </si>
  <si>
    <t>PLDRB-1</t>
  </si>
  <si>
    <t>PLDRB</t>
  </si>
  <si>
    <t>16-109-04</t>
  </si>
  <si>
    <t>PLDRB-2</t>
  </si>
  <si>
    <t>16-109-05</t>
  </si>
  <si>
    <t>PKRB-1</t>
  </si>
  <si>
    <t>16-109-06</t>
  </si>
  <si>
    <t>PKRB-2</t>
  </si>
  <si>
    <t>16-109-07</t>
  </si>
  <si>
    <t>PKRB-3</t>
  </si>
  <si>
    <t>16-109-08</t>
  </si>
  <si>
    <t>PKRB-4</t>
  </si>
  <si>
    <t>16-109-09</t>
  </si>
  <si>
    <t>PKRB-5</t>
  </si>
  <si>
    <t>16-109-10</t>
  </si>
  <si>
    <t>PKRB-6</t>
  </si>
  <si>
    <t>16-109-11</t>
  </si>
  <si>
    <t>PKRB-7</t>
  </si>
  <si>
    <t>16-109-12</t>
  </si>
  <si>
    <t>PKRB-8</t>
  </si>
  <si>
    <t>16-109-13</t>
  </si>
  <si>
    <t>PKRB-9</t>
  </si>
  <si>
    <t>16-109-14</t>
  </si>
  <si>
    <t>PKRB-10</t>
  </si>
  <si>
    <t>16-109-15</t>
  </si>
  <si>
    <t>PKRB-11</t>
  </si>
  <si>
    <t>16-109-16</t>
  </si>
  <si>
    <t>PKRB-12</t>
  </si>
  <si>
    <t>16-109-17</t>
  </si>
  <si>
    <t>16-109-18</t>
  </si>
  <si>
    <t>PKRB-13</t>
  </si>
  <si>
    <t>16-109-19</t>
  </si>
  <si>
    <t>PKRB-14</t>
  </si>
  <si>
    <t>16-109-20</t>
  </si>
  <si>
    <t>PKRB-15</t>
  </si>
  <si>
    <t>16-109-21</t>
  </si>
  <si>
    <t>PKRB-16</t>
  </si>
  <si>
    <t>16-109-22</t>
  </si>
  <si>
    <t>16-109-23</t>
  </si>
  <si>
    <t>HCLP-4A</t>
  </si>
  <si>
    <t>16-109-24</t>
  </si>
  <si>
    <t>HCLM-2</t>
  </si>
  <si>
    <t>16-109-25</t>
  </si>
  <si>
    <t>HCUM-7</t>
  </si>
  <si>
    <t>NJ TNC</t>
  </si>
  <si>
    <t>Client_Sample_ID</t>
  </si>
  <si>
    <t>200 organism</t>
  </si>
  <si>
    <t>NJ DEP</t>
  </si>
  <si>
    <t>AMBIENT BIOLOGICAL MONITORING USING BENTHIC</t>
  </si>
  <si>
    <t>Gridded Tray</t>
  </si>
  <si>
    <t>MACROINVERTEBRATES. Field, Lab, and Assessment Methods</t>
  </si>
  <si>
    <r>
      <rPr>
        <b/>
        <sz val="11"/>
        <rFont val="Arial"/>
        <family val="2"/>
      </rPr>
      <t>NJ DEP. 2007</t>
    </r>
    <r>
      <rPr>
        <sz val="11"/>
        <rFont val="Arial"/>
        <family val="2"/>
      </rPr>
      <t>.  STANDARD OPERATING PROCEDURES</t>
    </r>
  </si>
  <si>
    <t>NJ DEP High Gradient Biotic Index (HGBI)</t>
  </si>
  <si>
    <t>Taxa list and attribute coding from Dean Bryson, NJDEP, August 2016</t>
  </si>
  <si>
    <t>(HGMI). TetraTech, Inc. Owings Mills, MD. February, 2007.</t>
  </si>
  <si>
    <t>New Jersey high gradient macroinvertebrate index</t>
  </si>
  <si>
    <r>
      <rPr>
        <b/>
        <sz val="11"/>
        <rFont val="Arial"/>
        <family val="2"/>
      </rPr>
      <t xml:space="preserve">NJ DEP. 2007.  </t>
    </r>
    <r>
      <rPr>
        <sz val="11"/>
        <rFont val="Arial"/>
        <family val="2"/>
      </rPr>
      <t>STANDARD OPERATING PROCEDURES</t>
    </r>
  </si>
  <si>
    <r>
      <rPr>
        <b/>
        <sz val="12"/>
        <color theme="1"/>
        <rFont val="Calibri"/>
        <family val="2"/>
        <scheme val="minor"/>
      </rPr>
      <t>Benjamin Jessup, et al.</t>
    </r>
    <r>
      <rPr>
        <sz val="12"/>
        <color theme="1"/>
        <rFont val="Calibri"/>
        <family val="2"/>
        <scheme val="minor"/>
      </rPr>
      <t xml:space="preserve"> Report. Development of the </t>
    </r>
  </si>
  <si>
    <t>Field_Sample_ID</t>
  </si>
  <si>
    <t>LG/RARE</t>
  </si>
  <si>
    <t>NJ DEP HGBI METRICS SUMMARY</t>
  </si>
  <si>
    <t>Result**</t>
  </si>
  <si>
    <t>**PASS = 95% or greater PSE</t>
  </si>
  <si>
    <t>RESULT***</t>
  </si>
  <si>
    <t>***PASS = PDE less than 5.0, PTD less than 15.0, and BC 95% or greater</t>
  </si>
  <si>
    <t>SAMPLE ID</t>
  </si>
  <si>
    <t>1. Total # of genera</t>
  </si>
  <si>
    <t>2. % non-insect genera</t>
  </si>
  <si>
    <t>3. % sensitive EPT (excluding Hydropyschidae, including Diplectrona)</t>
  </si>
  <si>
    <t>4. # of scraper genera</t>
  </si>
  <si>
    <t>5. Hilsenhoff Biotic Index</t>
  </si>
  <si>
    <t>6. # NJ TALU attribute 2 genera</t>
  </si>
  <si>
    <t>7. # NJ TALU attribute 3 genera</t>
  </si>
  <si>
    <t>SUBSAMPLE COUNT</t>
  </si>
  <si>
    <t>Area (km sq)</t>
  </si>
  <si>
    <t>CLIENT SAMPLE ID</t>
  </si>
  <si>
    <t>1. Total number of genera adj = 26.53 + Metric – [22.776 + 4.173*log10(areasqkm)]</t>
  </si>
  <si>
    <t>2. Percent of genera that are not insects</t>
  </si>
  <si>
    <t>3. Percent sensitive EPT (excluding Hydropyschidae, including Diplectrona) adj</t>
  </si>
  <si>
    <t>4. Number of scraper genera adj = 5.44 + Metric – [3.889 + 1.724*log10(areasqkm)]</t>
  </si>
  <si>
    <t>5. Hilsenhoff Biotic Index adj = 4.23 + Metric – [3.407 + 0.918*log10(areasqkm)]</t>
  </si>
  <si>
    <t>6. Number of New Jersey TALU attribute 2 genera</t>
  </si>
  <si>
    <t>7. Number of New Jersey TALU attribute 3 genera</t>
  </si>
  <si>
    <t>NJ HGBI metrics and adjustments for drainage area:</t>
  </si>
  <si>
    <t xml:space="preserve"> 100* X /31</t>
  </si>
  <si>
    <t>100*(60- X)/55</t>
  </si>
  <si>
    <t>100* X /69</t>
  </si>
  <si>
    <t>100* X /11</t>
  </si>
  <si>
    <t>100*(7.2- X)/4.6</t>
  </si>
  <si>
    <t>100* X /8</t>
  </si>
  <si>
    <t>1. Number of genera</t>
  </si>
  <si>
    <t xml:space="preserve">2. % non-insect genera </t>
  </si>
  <si>
    <t>3. % sensitive EPT</t>
  </si>
  <si>
    <t>4. Number of scraper genera</t>
  </si>
  <si>
    <t>6. Number of attribute 2 genera</t>
  </si>
  <si>
    <t>7. Number of attribute 3 genera</t>
  </si>
  <si>
    <t>HGBI Metrics</t>
  </si>
  <si>
    <t>List of NJ HGBI metrics and scoring formulas used in this data analysis</t>
  </si>
  <si>
    <t>Excellent ≥ 63</t>
  </si>
  <si>
    <t>Good &lt; 63 - 42</t>
  </si>
  <si>
    <t>Fair &lt; 42 - 21</t>
  </si>
  <si>
    <t>Poor &lt; 21</t>
  </si>
  <si>
    <t>HGBI Assessment Rating Scores</t>
  </si>
  <si>
    <t>Good</t>
  </si>
  <si>
    <t>Fair</t>
  </si>
  <si>
    <t>Excellent</t>
  </si>
  <si>
    <t>Assessment Rating</t>
  </si>
  <si>
    <t>Overall Index Score</t>
  </si>
  <si>
    <t>STANDARDIZED HGBI SCORES NOT CALCULATED FOR 200-COUNT SUBSAMPLES BECAUSE THE INDEX IS BASED ON 100-COUNT SUBSAMPLE</t>
  </si>
  <si>
    <t>100 Sub Count</t>
  </si>
  <si>
    <t>200 Sub Count</t>
  </si>
  <si>
    <t>TolVal</t>
  </si>
  <si>
    <t>FFG</t>
  </si>
  <si>
    <t>Habit</t>
  </si>
  <si>
    <t>TaluAttribute</t>
  </si>
  <si>
    <t>Early Instar</t>
  </si>
  <si>
    <t>P</t>
  </si>
  <si>
    <t>cn</t>
  </si>
  <si>
    <t>Larva</t>
  </si>
  <si>
    <t>Trichoptera</t>
  </si>
  <si>
    <t>Glossosomatidae</t>
  </si>
  <si>
    <t>SC</t>
  </si>
  <si>
    <t>Agnetina capitata</t>
  </si>
  <si>
    <t>Agnetina</t>
  </si>
  <si>
    <t>Mollusca</t>
  </si>
  <si>
    <t>Gastropoda</t>
  </si>
  <si>
    <t>Mesogastropoda</t>
  </si>
  <si>
    <t>Anthopotamus sp.</t>
  </si>
  <si>
    <t>Ephemeroptera</t>
  </si>
  <si>
    <t>Potamanthidae</t>
  </si>
  <si>
    <t>Anthopotamus</t>
  </si>
  <si>
    <t>CG</t>
  </si>
  <si>
    <t>cn, sp</t>
  </si>
  <si>
    <t>Odonata</t>
  </si>
  <si>
    <t>Caecidotea sp.</t>
  </si>
  <si>
    <t>Crustacea</t>
  </si>
  <si>
    <t>Isopoda</t>
  </si>
  <si>
    <t>Asellidae</t>
  </si>
  <si>
    <t>Caecidotea</t>
  </si>
  <si>
    <t>Hydropsychidae</t>
  </si>
  <si>
    <t>FC</t>
  </si>
  <si>
    <t>Cheumatopsyche sp.</t>
  </si>
  <si>
    <t>Cheumatopsyche</t>
  </si>
  <si>
    <t>Pelecypoda</t>
  </si>
  <si>
    <t>Veneroida</t>
  </si>
  <si>
    <t>Diptera</t>
  </si>
  <si>
    <t>Chironomidae</t>
  </si>
  <si>
    <t>Orthocladiinae</t>
  </si>
  <si>
    <t>Cricotopus</t>
  </si>
  <si>
    <t>CG, SH</t>
  </si>
  <si>
    <t>Cricotopus trifascia gr.</t>
  </si>
  <si>
    <t>SH</t>
  </si>
  <si>
    <t>Cricotopus/Orthocladius sp.</t>
  </si>
  <si>
    <t>Cricotopus/Orthocladius</t>
  </si>
  <si>
    <t>Dubiraphia sp.</t>
  </si>
  <si>
    <t>Adult</t>
  </si>
  <si>
    <t>Coleoptera</t>
  </si>
  <si>
    <t>Elmidae</t>
  </si>
  <si>
    <t>Dubiraphia</t>
  </si>
  <si>
    <t>Ephemerella invaria</t>
  </si>
  <si>
    <t>Ephemerellidae</t>
  </si>
  <si>
    <t>Ephemerella</t>
  </si>
  <si>
    <t>cn, sw</t>
  </si>
  <si>
    <t>Gammarus sp.</t>
  </si>
  <si>
    <t>Amphipoda</t>
  </si>
  <si>
    <t>Gammaridae</t>
  </si>
  <si>
    <t>Gammarus</t>
  </si>
  <si>
    <t>Helicopsychidae</t>
  </si>
  <si>
    <t>Helicopsyche</t>
  </si>
  <si>
    <t>Hemerodromia sp.</t>
  </si>
  <si>
    <t>Empididae</t>
  </si>
  <si>
    <t>Hemerodromia</t>
  </si>
  <si>
    <t>sp, b</t>
  </si>
  <si>
    <t>Hydropsyche</t>
  </si>
  <si>
    <t>Arachnida</t>
  </si>
  <si>
    <t>Trombidiformes</t>
  </si>
  <si>
    <t>Lepidostoma sp.</t>
  </si>
  <si>
    <t>Lepidostomatidae</t>
  </si>
  <si>
    <t>Lepidostoma</t>
  </si>
  <si>
    <t>cb, sp, cn</t>
  </si>
  <si>
    <t>Lumbriculidae</t>
  </si>
  <si>
    <t>Annelida</t>
  </si>
  <si>
    <t>Oligochaeta</t>
  </si>
  <si>
    <t>Lumbriculida</t>
  </si>
  <si>
    <t>Basommatophora</t>
  </si>
  <si>
    <t>Neophylax sp.</t>
  </si>
  <si>
    <t>Uenoidae</t>
  </si>
  <si>
    <t>Neophylax</t>
  </si>
  <si>
    <t>Leptoceridae</t>
  </si>
  <si>
    <t>Optioservus sp.</t>
  </si>
  <si>
    <t>Optioservus</t>
  </si>
  <si>
    <t>CG, SC</t>
  </si>
  <si>
    <t>Oulimnius latiusculus</t>
  </si>
  <si>
    <t>Oulimnius</t>
  </si>
  <si>
    <t>Pisidium sp.</t>
  </si>
  <si>
    <t>Pisidiidae</t>
  </si>
  <si>
    <t>Pisidium</t>
  </si>
  <si>
    <t>Polypedilum flavum</t>
  </si>
  <si>
    <t>Chironominae</t>
  </si>
  <si>
    <t>Chironomini</t>
  </si>
  <si>
    <t>Polypedilum</t>
  </si>
  <si>
    <t>Psephenus herricki</t>
  </si>
  <si>
    <t>Psephenidae</t>
  </si>
  <si>
    <t>Psephenus</t>
  </si>
  <si>
    <t>Stenelmis sp.</t>
  </si>
  <si>
    <t>Stenelmis</t>
  </si>
  <si>
    <t>Diamesinae</t>
  </si>
  <si>
    <t>sp</t>
  </si>
  <si>
    <t>Tanytarsini</t>
  </si>
  <si>
    <t>Teloganopsis deficiens</t>
  </si>
  <si>
    <t>Telogenopsis</t>
  </si>
  <si>
    <t>Tipula sp.</t>
  </si>
  <si>
    <t>Tipulidae</t>
  </si>
  <si>
    <t>Tipula</t>
  </si>
  <si>
    <t>b</t>
  </si>
  <si>
    <t>Turbellaria</t>
  </si>
  <si>
    <t>Platyhelminthes</t>
  </si>
  <si>
    <t>Tvetenia paucunca</t>
  </si>
  <si>
    <t>Tvetenia</t>
  </si>
  <si>
    <t>Acroneuria abnormis</t>
  </si>
  <si>
    <t>Antocha sp.</t>
  </si>
  <si>
    <t>Antocha</t>
  </si>
  <si>
    <t>Baetidae</t>
  </si>
  <si>
    <t>sw, cb, cn</t>
  </si>
  <si>
    <t>Leucrocuta sp.</t>
  </si>
  <si>
    <t>Heptageniidae</t>
  </si>
  <si>
    <t>Leucrocuta</t>
  </si>
  <si>
    <t>Maccaffertium</t>
  </si>
  <si>
    <t>Maccaffertium sp.</t>
  </si>
  <si>
    <t>Microtendipes rydalensis gr.</t>
  </si>
  <si>
    <t>Microtendipes</t>
  </si>
  <si>
    <t>Tubificida</t>
  </si>
  <si>
    <t>Naididae</t>
  </si>
  <si>
    <t>Orthocladius</t>
  </si>
  <si>
    <t>Tanypodinae</t>
  </si>
  <si>
    <t>CG, P</t>
  </si>
  <si>
    <t>Perlesta</t>
  </si>
  <si>
    <t>Larva/Adult</t>
  </si>
  <si>
    <t>Promoresia</t>
  </si>
  <si>
    <t>Psychomyiidae</t>
  </si>
  <si>
    <t>Psychomyia</t>
  </si>
  <si>
    <t>Ceratopogoninae</t>
  </si>
  <si>
    <t>Ceratopogonidae</t>
  </si>
  <si>
    <t>Philopotamidae</t>
  </si>
  <si>
    <t>Chimarra</t>
  </si>
  <si>
    <t>Eukiefferiella</t>
  </si>
  <si>
    <t>Hydroptilidae</t>
  </si>
  <si>
    <t>Isonychiidae</t>
  </si>
  <si>
    <t>Isonychia</t>
  </si>
  <si>
    <t>sw, cn</t>
  </si>
  <si>
    <t>Microtendipes pedellus gr.</t>
  </si>
  <si>
    <t>Optioservus trivittatus</t>
  </si>
  <si>
    <t>Orthocladius (Euorthocladius) Rivicola Gr.</t>
  </si>
  <si>
    <t>Simulium sp.</t>
  </si>
  <si>
    <t>Simuliidae</t>
  </si>
  <si>
    <t>Simulium</t>
  </si>
  <si>
    <t>Thienemannimyia gr.</t>
  </si>
  <si>
    <t>Thienemannimyia</t>
  </si>
  <si>
    <t>Tvetenia vitracies</t>
  </si>
  <si>
    <t>Dicrotendipes sp.</t>
  </si>
  <si>
    <t>Dicrotendipes</t>
  </si>
  <si>
    <t>Orthocladius sp.</t>
  </si>
  <si>
    <t>cb</t>
  </si>
  <si>
    <t>Thienemanniella sp.</t>
  </si>
  <si>
    <t>Thienemanniella</t>
  </si>
  <si>
    <t>Cladotanytarsus sp.</t>
  </si>
  <si>
    <t>Cladotanytarsus</t>
  </si>
  <si>
    <t>Cryptochironomus sp.</t>
  </si>
  <si>
    <t>Cryptochironomus</t>
  </si>
  <si>
    <t>Parakiefferiella sp.</t>
  </si>
  <si>
    <t>Parakiefferiella</t>
  </si>
  <si>
    <t>Physidae</t>
  </si>
  <si>
    <t>Polypedilum scalaenum gr.</t>
  </si>
  <si>
    <t>Pycnopsyche sp.</t>
  </si>
  <si>
    <t>Limnephilidae</t>
  </si>
  <si>
    <t>Pycnopsyche</t>
  </si>
  <si>
    <t>Corynoneura sp.</t>
  </si>
  <si>
    <t>Corynoneura</t>
  </si>
  <si>
    <t>Cricotopus bicinctus</t>
  </si>
  <si>
    <t>Cricotopus sp.</t>
  </si>
  <si>
    <t>Potthastia gaedii gr.</t>
  </si>
  <si>
    <t>Potthastia</t>
  </si>
  <si>
    <t>Diamesa sp.</t>
  </si>
  <si>
    <t>Diamesa</t>
  </si>
  <si>
    <t>sw</t>
  </si>
  <si>
    <t>Drunella</t>
  </si>
  <si>
    <t>Baetis flavistriga complex</t>
  </si>
  <si>
    <t>Baetis</t>
  </si>
  <si>
    <t>Eukiefferiella devonica gr.</t>
  </si>
  <si>
    <t>Megaloptera</t>
  </si>
  <si>
    <t>Corydalidae</t>
  </si>
  <si>
    <t>Lopescladius sp.</t>
  </si>
  <si>
    <t>Lopescladius</t>
  </si>
  <si>
    <t>Iswaeon anoka</t>
  </si>
  <si>
    <t>Iswaeon</t>
  </si>
  <si>
    <t>Grand Total</t>
  </si>
  <si>
    <t>Sum of Count</t>
  </si>
  <si>
    <t xml:space="preserve">     THIS TABLE REPORTS THE ORIGINAL 200+ SUBSAMPLE COUNTS FROM WHICH </t>
  </si>
  <si>
    <t>NJ HGBI metrics were calculated from both 100 count and 200 count subsamples and are reported on the "SUMMARY" worksheet.</t>
  </si>
  <si>
    <t xml:space="preserve">Standardized metric scores and the overall HGBI score were calculated only from 100-count subsamples, as the HGBI index is </t>
  </si>
  <si>
    <t>calibrated for use with 100-count subsamples.</t>
  </si>
  <si>
    <t>METRIC</t>
  </si>
  <si>
    <t>FORMULA</t>
  </si>
  <si>
    <t>NJ HGBI scoring formulas for index metrics:</t>
  </si>
  <si>
    <t>INDEX METRICS</t>
  </si>
  <si>
    <t>RAW METRIC VALUES</t>
  </si>
  <si>
    <t>METRICS ADJUSTED FOR CATCHMENT SIZE</t>
  </si>
  <si>
    <t>unique Cole Ecological, Inc. sample number assigned  to each sample received</t>
  </si>
  <si>
    <t>Sample name or code assigned by client</t>
  </si>
  <si>
    <t>Sample station code/name assigned by client</t>
  </si>
  <si>
    <t>Name of waterbody from which sample was collected</t>
  </si>
  <si>
    <t>Date sample was collected</t>
  </si>
  <si>
    <t>Fraction of the sample sorted to achieve desired sub-sample size</t>
  </si>
  <si>
    <t>Taxonomic name assigned</t>
  </si>
  <si>
    <t>Life stage of organism(s)</t>
  </si>
  <si>
    <t>TRUE/FALSE coding used to identify non-unique taxa for purposes of excluding from richness calculations</t>
  </si>
  <si>
    <t>Taxonomist comments</t>
  </si>
  <si>
    <t>Hilsenhoff Biotic Index Tolerance Value: source NJ DEP taxa list (received August 2016)</t>
  </si>
  <si>
    <t>Functonal Feeding Group: source NJ DEP taxa list (received August 2016)</t>
  </si>
  <si>
    <t>Ecological Habit: source NJ DEP taxa list (received August 2016)</t>
  </si>
  <si>
    <t>Tiered Aquatic Life Use (TALU) Attribute Level: source NJ DEP taxa list (received August 2016)</t>
  </si>
  <si>
    <t xml:space="preserve">     = 37.49 + Metric – [49.922 – 13.800*log10(areasqkm)]</t>
  </si>
  <si>
    <t>COLUMN FORMAT TABLE METADATA</t>
  </si>
  <si>
    <t>Metadata</t>
  </si>
  <si>
    <t>Table explaining fields listed in the "Column Formatted" data worksheet</t>
  </si>
  <si>
    <t>Count of organisms in original subsample</t>
  </si>
  <si>
    <t>TRUE/FALSE: identifying damaged organism(s), which prevented identification to target taxonomic levels</t>
  </si>
  <si>
    <t>TRUE/FALSE: Identifies organisms not subsampled but encountered during subsequent "large/rare" scan of the unsorted sample fraction</t>
  </si>
  <si>
    <t>Count of organisms in subsample after subsampling to 100-count with rarefaction program "Subsample.exe"</t>
  </si>
  <si>
    <t>Count of organisms in subsample after subsampling to 200-count with rarefaction program "Subsample.exe"</t>
  </si>
  <si>
    <t xml:space="preserve">     100-COUNT AND 200-COUNT RANDOM SAMPLES WERE DRAWN VIA RAREFACTION FOR DATA ANALYSIS</t>
  </si>
  <si>
    <t>USED RAW METRIC VALUES (COLUMNS F THROUGH L FOR GRAPHIC COMPARISON BETWEEN 100 AND 200-COUNT DATA</t>
  </si>
  <si>
    <t>17-113-01</t>
  </si>
  <si>
    <t>17-113-02</t>
  </si>
  <si>
    <t>CLDRB-2a</t>
  </si>
  <si>
    <t>17-113-03</t>
  </si>
  <si>
    <t>17-113-04</t>
  </si>
  <si>
    <t>17-113-05</t>
  </si>
  <si>
    <t>17-113-06</t>
  </si>
  <si>
    <t>17-113-07</t>
  </si>
  <si>
    <t>17-113-08</t>
  </si>
  <si>
    <t>17-113-09</t>
  </si>
  <si>
    <t>17-113-10</t>
  </si>
  <si>
    <t>17-113-11</t>
  </si>
  <si>
    <t>17-113-12</t>
  </si>
  <si>
    <t>17-113-13</t>
  </si>
  <si>
    <t>17-113-14</t>
  </si>
  <si>
    <t>17-113-15</t>
  </si>
  <si>
    <t>17-113-16</t>
  </si>
  <si>
    <t>17-113-17</t>
  </si>
  <si>
    <t>17-113-18</t>
  </si>
  <si>
    <t>17-113-19</t>
  </si>
  <si>
    <t>17-113-20</t>
  </si>
  <si>
    <t>17-113-21</t>
  </si>
  <si>
    <t>17-113-22</t>
  </si>
  <si>
    <t>L/R</t>
  </si>
  <si>
    <t>cn, cb</t>
  </si>
  <si>
    <t>Apatania sp.</t>
  </si>
  <si>
    <t>Apataniidae</t>
  </si>
  <si>
    <t>Apatania</t>
  </si>
  <si>
    <t>cn, cb, sp</t>
  </si>
  <si>
    <t>Psychomyia flavida</t>
  </si>
  <si>
    <t>EXCELLENT</t>
  </si>
  <si>
    <t>GOOD</t>
  </si>
  <si>
    <t>FAIR</t>
  </si>
  <si>
    <t>POOR</t>
  </si>
  <si>
    <t>18-121-01</t>
  </si>
  <si>
    <t>RTB</t>
  </si>
  <si>
    <t>18-121-02</t>
  </si>
  <si>
    <t>18-121-03</t>
  </si>
  <si>
    <t>18-121-04</t>
  </si>
  <si>
    <t>18-121-05</t>
  </si>
  <si>
    <t>18-121-06</t>
  </si>
  <si>
    <t>18-121-07</t>
  </si>
  <si>
    <t>18-121-08</t>
  </si>
  <si>
    <t>18-121-09</t>
  </si>
  <si>
    <t>18-121-10</t>
  </si>
  <si>
    <t>18-121-11</t>
  </si>
  <si>
    <t>18-121-12</t>
  </si>
  <si>
    <t>18-121-13</t>
  </si>
  <si>
    <t>18-121-14</t>
  </si>
  <si>
    <t>18-121-15</t>
  </si>
  <si>
    <t>18-121-16</t>
  </si>
  <si>
    <t>18-121-17</t>
  </si>
  <si>
    <t>18-121-18</t>
  </si>
  <si>
    <t>18-121-19</t>
  </si>
  <si>
    <t>18-121-20</t>
  </si>
  <si>
    <t>18-121-21</t>
  </si>
  <si>
    <t>18-121-22</t>
  </si>
  <si>
    <t>NJHC-PK6</t>
  </si>
  <si>
    <t>Helicopsyche borealis</t>
  </si>
  <si>
    <t>Hydropsyche scalaris</t>
  </si>
  <si>
    <t>Perlesta sp.</t>
  </si>
  <si>
    <t>Isonychia sp.</t>
  </si>
  <si>
    <t>Physella sp.</t>
  </si>
  <si>
    <t>Physella</t>
  </si>
  <si>
    <t>Aeshnidae</t>
  </si>
  <si>
    <t>1 L/1 A</t>
  </si>
  <si>
    <t>Gregoire</t>
  </si>
  <si>
    <t>19-108-01</t>
  </si>
  <si>
    <t>19-108-02</t>
  </si>
  <si>
    <t>19-108-03</t>
  </si>
  <si>
    <t>19-108-04</t>
  </si>
  <si>
    <t>19-108-05</t>
  </si>
  <si>
    <t>19-108-06</t>
  </si>
  <si>
    <t>19-108-07</t>
  </si>
  <si>
    <t>19-108-08</t>
  </si>
  <si>
    <t>19-108-09</t>
  </si>
  <si>
    <t>19-108-10</t>
  </si>
  <si>
    <t>19-108-11</t>
  </si>
  <si>
    <t>19-108-12</t>
  </si>
  <si>
    <t>19-108-13</t>
  </si>
  <si>
    <t>19-108-14</t>
  </si>
  <si>
    <t>19-108-15</t>
  </si>
  <si>
    <t>Corbiculidae</t>
  </si>
  <si>
    <t>Corbicula</t>
  </si>
  <si>
    <t>Hydropsyche morosa</t>
  </si>
  <si>
    <t>Agnetina sp.</t>
  </si>
  <si>
    <t>20-126-01</t>
  </si>
  <si>
    <t>20-126-02</t>
  </si>
  <si>
    <t>CLDRB-3</t>
  </si>
  <si>
    <t>20-126-03</t>
  </si>
  <si>
    <t>20-126-04</t>
  </si>
  <si>
    <t>20-126-05</t>
  </si>
  <si>
    <t>20-126-06</t>
  </si>
  <si>
    <t>COLINRB-1</t>
  </si>
  <si>
    <t>COLINRB</t>
  </si>
  <si>
    <t>Corbicula sp.</t>
  </si>
  <si>
    <t>Drunella walkeri</t>
  </si>
  <si>
    <t>Synorthocladius sp.</t>
  </si>
  <si>
    <t>Synorthocladius</t>
  </si>
  <si>
    <t>Corydalus cornutus</t>
  </si>
  <si>
    <t>Corydalus</t>
  </si>
  <si>
    <t>Ablabesmyia sp.</t>
  </si>
  <si>
    <t>Ablabesmyia</t>
  </si>
  <si>
    <t>Acroneuria sp.</t>
  </si>
  <si>
    <t>Boyeria vinosa</t>
  </si>
  <si>
    <t>Boyeria</t>
  </si>
  <si>
    <t>Macrostemum sp.</t>
  </si>
  <si>
    <t>Macrostemum</t>
  </si>
  <si>
    <t>Neoperla sp.</t>
  </si>
  <si>
    <t>Neoperla</t>
  </si>
  <si>
    <t>Plauditus sp.</t>
  </si>
  <si>
    <t>Plauditus</t>
  </si>
  <si>
    <t>Protoptila sp.</t>
  </si>
  <si>
    <t>Protoptila</t>
  </si>
  <si>
    <t>Hydrobiidae</t>
  </si>
  <si>
    <t>Chimarra socia</t>
  </si>
  <si>
    <t>Oecetis avara</t>
  </si>
  <si>
    <t>Oecetis</t>
  </si>
  <si>
    <t>Sperchontidae</t>
  </si>
  <si>
    <t>2021 NJ TNC Macroinvertebrates</t>
  </si>
  <si>
    <t>21-118</t>
  </si>
  <si>
    <t>21-118-01</t>
  </si>
  <si>
    <t>cobble-fine particle</t>
  </si>
  <si>
    <t>21-118-02</t>
  </si>
  <si>
    <t>cobble</t>
  </si>
  <si>
    <t>21-118-03</t>
  </si>
  <si>
    <t>cobble-snag</t>
  </si>
  <si>
    <t>21-118-04</t>
  </si>
  <si>
    <t>21-118-05</t>
  </si>
  <si>
    <t>STF</t>
  </si>
  <si>
    <t>21-118-06</t>
  </si>
  <si>
    <t>cobble-snag-fine particle</t>
  </si>
  <si>
    <t>2</t>
  </si>
  <si>
    <t>21-118-07</t>
  </si>
  <si>
    <t>PKRB</t>
  </si>
  <si>
    <t>RTC</t>
  </si>
  <si>
    <t>21-118-08</t>
  </si>
  <si>
    <t>21-118-09</t>
  </si>
  <si>
    <t>21-118-10</t>
  </si>
  <si>
    <t>3</t>
  </si>
  <si>
    <t>Chimarra sp.</t>
  </si>
  <si>
    <t>Clinocera sp.</t>
  </si>
  <si>
    <t>now Trichoclinocera</t>
  </si>
  <si>
    <t>Clinocera</t>
  </si>
  <si>
    <t>distinct</t>
  </si>
  <si>
    <t>4 L/1 A</t>
  </si>
  <si>
    <t>Elimia virginica</t>
  </si>
  <si>
    <t>Neotaenioglossa</t>
  </si>
  <si>
    <t>Pleuroceridae</t>
  </si>
  <si>
    <t>Elimia</t>
  </si>
  <si>
    <t>Ferrissia sp.</t>
  </si>
  <si>
    <t>Ancylidae</t>
  </si>
  <si>
    <t>Ferrissia</t>
  </si>
  <si>
    <t>Hydropsyche bronta</t>
  </si>
  <si>
    <t>Hydropsyche morosa gr.</t>
  </si>
  <si>
    <t>Nemata</t>
  </si>
  <si>
    <t>Paratendipes sp.</t>
  </si>
  <si>
    <t>Paratendipes</t>
  </si>
  <si>
    <t>Perlodidae</t>
  </si>
  <si>
    <t>Polypedilum halterale gr.</t>
  </si>
  <si>
    <t>Procladius sp.</t>
  </si>
  <si>
    <t>Procladius</t>
  </si>
  <si>
    <t>Pseudochironomus sp.</t>
  </si>
  <si>
    <t>Pseudochironomus</t>
  </si>
  <si>
    <t>Tabanidae</t>
  </si>
  <si>
    <t>PI</t>
  </si>
  <si>
    <t>Tanytarsus sp.</t>
  </si>
  <si>
    <t>Tanytarsus</t>
  </si>
  <si>
    <t>Agapetus sp.</t>
  </si>
  <si>
    <t>Agapetus</t>
  </si>
  <si>
    <t>Cardiocladius sp.</t>
  </si>
  <si>
    <t>Cardiocladius</t>
  </si>
  <si>
    <t>b, cn</t>
  </si>
  <si>
    <t>Corixidae</t>
  </si>
  <si>
    <t>Hemiptera</t>
  </si>
  <si>
    <t>P, PI</t>
  </si>
  <si>
    <t>nr C. fugax</t>
  </si>
  <si>
    <t>Dasyhelea sp.</t>
  </si>
  <si>
    <t>Dasyheleinae</t>
  </si>
  <si>
    <t>Dasyhelea</t>
  </si>
  <si>
    <t>sp, cb</t>
  </si>
  <si>
    <t>Eukiefferiella brehmi gr.</t>
  </si>
  <si>
    <t>Eukiefferiella claripennis gr.</t>
  </si>
  <si>
    <t>Laccophilus sp.</t>
  </si>
  <si>
    <t>Dytiscidae</t>
  </si>
  <si>
    <t>Laccophilus</t>
  </si>
  <si>
    <t>sw, dv, cb</t>
  </si>
  <si>
    <t>Macronychus glabratus</t>
  </si>
  <si>
    <t>Macronychus</t>
  </si>
  <si>
    <t>SH, SC</t>
  </si>
  <si>
    <t>Paracladopelma sp.</t>
  </si>
  <si>
    <t>Paracladopelma</t>
  </si>
  <si>
    <t>Phaenopsectra sp.</t>
  </si>
  <si>
    <t>Phaenopsectra</t>
  </si>
  <si>
    <t>Placobdella sp.</t>
  </si>
  <si>
    <t>Hirudinea</t>
  </si>
  <si>
    <t>Rhynchobdellida</t>
  </si>
  <si>
    <t>Glossiphoniidae</t>
  </si>
  <si>
    <t>Placobdella</t>
  </si>
  <si>
    <t>Polypedilum fallax gr.</t>
  </si>
  <si>
    <t>Rheocricotopus sp.</t>
  </si>
  <si>
    <t>Rheocricotopus</t>
  </si>
  <si>
    <t>Sublettea coffmani</t>
  </si>
  <si>
    <t>Sublettea</t>
  </si>
  <si>
    <t>Amnicola sp.</t>
  </si>
  <si>
    <t>Amnicola</t>
  </si>
  <si>
    <t>Argia sp.</t>
  </si>
  <si>
    <t>Coenagrionidae</t>
  </si>
  <si>
    <t>Argia</t>
  </si>
  <si>
    <t>Atherix sp.</t>
  </si>
  <si>
    <t>Athericidae</t>
  </si>
  <si>
    <t>Atherix</t>
  </si>
  <si>
    <t>Ceraclea sp.</t>
  </si>
  <si>
    <t>Ceraclea</t>
  </si>
  <si>
    <t>Gomphidae</t>
  </si>
  <si>
    <t>Helopicus sp.</t>
  </si>
  <si>
    <t>Hydropsyche betteni</t>
  </si>
  <si>
    <t>Isoperla sp.</t>
  </si>
  <si>
    <t>Isoperla</t>
  </si>
  <si>
    <t>Microcylloepus pusillus</t>
  </si>
  <si>
    <t>Microcylloepus</t>
  </si>
  <si>
    <t>Polypedilum illinoense gr.</t>
  </si>
  <si>
    <t>Promoresia sp.</t>
  </si>
  <si>
    <t>Prostoma sp.</t>
  </si>
  <si>
    <t>Nemertea</t>
  </si>
  <si>
    <t>Enopla</t>
  </si>
  <si>
    <t>Hoplonemertea</t>
  </si>
  <si>
    <t>Tetrastemmatidae</t>
  </si>
  <si>
    <t>Prostoma</t>
  </si>
  <si>
    <t>Rheotanytarsus exiguus gr.</t>
  </si>
  <si>
    <t>Rheotanytarsus</t>
  </si>
  <si>
    <t>Somatogyrus sp.</t>
  </si>
  <si>
    <t>Somatogyrus</t>
  </si>
  <si>
    <t>Sperchon sp.</t>
  </si>
  <si>
    <t>Sperchon</t>
  </si>
  <si>
    <t>26 L/2 A</t>
  </si>
  <si>
    <t>nr A. internata</t>
  </si>
  <si>
    <t>Hydropsyche dicantha</t>
  </si>
  <si>
    <t>Hydropsyche sparna</t>
  </si>
  <si>
    <t>Neoplasta sp.</t>
  </si>
  <si>
    <t>Neoplasta</t>
  </si>
  <si>
    <t>Ophiogomphus sp.</t>
  </si>
  <si>
    <t>Ophiogomphus</t>
  </si>
  <si>
    <t>Promoresia elegans</t>
  </si>
  <si>
    <t>Rhyacophila fuscula</t>
  </si>
  <si>
    <t>Rhyacophilidae</t>
  </si>
  <si>
    <t>Rhyacophila</t>
  </si>
  <si>
    <t>Sphaeriidae</t>
  </si>
  <si>
    <t>27 L/1 A</t>
  </si>
  <si>
    <t>Caenis sp.</t>
  </si>
  <si>
    <t>Caenidae</t>
  </si>
  <si>
    <t>Caenis</t>
  </si>
  <si>
    <t>Chaetocladius sp.</t>
  </si>
  <si>
    <t>Chaetocladius</t>
  </si>
  <si>
    <t>Erpobdella punctata</t>
  </si>
  <si>
    <t>Pharyngobdellida</t>
  </si>
  <si>
    <t>Erpobdellidae</t>
  </si>
  <si>
    <t>Erpobdella</t>
  </si>
  <si>
    <t>Gyraulus sp.</t>
  </si>
  <si>
    <t>Planorbidae</t>
  </si>
  <si>
    <t>Gyraulus</t>
  </si>
  <si>
    <t>28 L/2 A</t>
  </si>
  <si>
    <t>Stylodrilus heringianus</t>
  </si>
  <si>
    <t>Stylodrilus</t>
  </si>
  <si>
    <t>Cryptotendipes sp.</t>
  </si>
  <si>
    <t>Cryptotendipes</t>
  </si>
  <si>
    <t>Dolichopodidae</t>
  </si>
  <si>
    <t>Eurylophella sp.</t>
  </si>
  <si>
    <t>Eurylophella</t>
  </si>
  <si>
    <t>Optioservus ovalis</t>
  </si>
  <si>
    <t>Oulimnius sp.</t>
  </si>
  <si>
    <t>Polypedilum aviceps</t>
  </si>
  <si>
    <t>35 L/6 A</t>
  </si>
  <si>
    <t>Glyptotendipes sp.</t>
  </si>
  <si>
    <t>Glyptotendipes</t>
  </si>
  <si>
    <t>FC, SH</t>
  </si>
  <si>
    <t>Hydroptila sp.</t>
  </si>
  <si>
    <t>Hydroptila</t>
  </si>
  <si>
    <t>Musculium sp.</t>
  </si>
  <si>
    <t>Musculium</t>
  </si>
  <si>
    <t>Nanocladius sp.</t>
  </si>
  <si>
    <t>Nanocladius</t>
  </si>
  <si>
    <t>Paratanytarsus sp.</t>
  </si>
  <si>
    <t>Paratanytarsus</t>
  </si>
  <si>
    <t>CG, FC</t>
  </si>
  <si>
    <t>Corbiculoidea</t>
  </si>
  <si>
    <t>no shells</t>
  </si>
  <si>
    <t>Pentaneura sp.</t>
  </si>
  <si>
    <t>Pentaneura</t>
  </si>
  <si>
    <t>13 L/1 A</t>
  </si>
  <si>
    <t>Ironoquia sp.</t>
  </si>
  <si>
    <t>Rhyacophila formosa</t>
  </si>
  <si>
    <t>L/R, nr A internata</t>
  </si>
  <si>
    <t>30 L/4 A</t>
  </si>
  <si>
    <t>Cultus</t>
  </si>
  <si>
    <t>Tubificoid Naididae w/out capilliform setae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</si>
</sst>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\-yy"/>
    <numFmt numFmtId="165" formatCode="0.0"/>
    <numFmt numFmtId="166" formatCode="0.0%"/>
    <numFmt numFmtId="167" formatCode="0.0000"/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</font>
    <font>
      <sz val="10"/>
      <color indexed="8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</cellStyleXfs>
  <cellXfs count="15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2" fillId="3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14" fontId="0" fillId="0" borderId="0" xfId="0" applyNumberFormat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4" xfId="0" applyFill="1" applyBorder="1"/>
    <xf numFmtId="0" fontId="0" fillId="5" borderId="11" xfId="0" applyFill="1" applyBorder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4" borderId="4" xfId="0" applyFont="1" applyFill="1" applyBorder="1" applyAlignment="1">
      <alignment wrapText="1"/>
    </xf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166" fontId="0" fillId="0" borderId="0" xfId="1" applyNumberFormat="1" applyFont="1" applyAlignment="1">
      <alignment horizontal="center"/>
    </xf>
    <xf numFmtId="0" fontId="0" fillId="6" borderId="0" xfId="0" applyFill="1"/>
    <xf numFmtId="0" fontId="2" fillId="5" borderId="15" xfId="0" applyFont="1" applyFill="1" applyBorder="1"/>
    <xf numFmtId="0" fontId="0" fillId="5" borderId="16" xfId="0" applyFill="1" applyBorder="1"/>
    <xf numFmtId="14" fontId="0" fillId="5" borderId="17" xfId="0" applyNumberFormat="1" applyFill="1" applyBorder="1"/>
    <xf numFmtId="0" fontId="2" fillId="5" borderId="18" xfId="0" applyFont="1" applyFill="1" applyBorder="1"/>
    <xf numFmtId="0" fontId="2" fillId="5" borderId="0" xfId="0" applyFont="1" applyFill="1" applyBorder="1"/>
    <xf numFmtId="0" fontId="0" fillId="5" borderId="19" xfId="0" applyFill="1" applyBorder="1"/>
    <xf numFmtId="0" fontId="7" fillId="5" borderId="0" xfId="3" applyFill="1" applyBorder="1" applyAlignment="1" applyProtection="1"/>
    <xf numFmtId="0" fontId="0" fillId="5" borderId="18" xfId="0" applyFill="1" applyBorder="1"/>
    <xf numFmtId="0" fontId="0" fillId="5" borderId="0" xfId="0" applyFill="1" applyBorder="1" applyAlignment="1">
      <alignment horizontal="left"/>
    </xf>
    <xf numFmtId="0" fontId="7" fillId="5" borderId="18" xfId="3" applyFill="1" applyBorder="1" applyAlignment="1" applyProtection="1"/>
    <xf numFmtId="0" fontId="0" fillId="5" borderId="0" xfId="0" applyFill="1" applyBorder="1" applyAlignment="1"/>
    <xf numFmtId="0" fontId="0" fillId="5" borderId="0" xfId="0" applyFill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14" fontId="0" fillId="0" borderId="0" xfId="0" applyNumberFormat="1"/>
    <xf numFmtId="0" fontId="8" fillId="3" borderId="0" xfId="0" applyFont="1" applyFill="1"/>
    <xf numFmtId="0" fontId="0" fillId="3" borderId="0" xfId="0" applyFill="1"/>
    <xf numFmtId="0" fontId="9" fillId="5" borderId="15" xfId="0" applyFont="1" applyFill="1" applyBorder="1"/>
    <xf numFmtId="0" fontId="8" fillId="5" borderId="16" xfId="0" applyFont="1" applyFill="1" applyBorder="1"/>
    <xf numFmtId="0" fontId="0" fillId="5" borderId="17" xfId="0" applyFill="1" applyBorder="1"/>
    <xf numFmtId="0" fontId="8" fillId="5" borderId="18" xfId="0" applyFont="1" applyFill="1" applyBorder="1"/>
    <xf numFmtId="0" fontId="8" fillId="5" borderId="0" xfId="0" applyFont="1" applyFill="1" applyBorder="1"/>
    <xf numFmtId="0" fontId="10" fillId="5" borderId="18" xfId="0" applyFont="1" applyFill="1" applyBorder="1"/>
    <xf numFmtId="0" fontId="9" fillId="5" borderId="23" xfId="0" applyFont="1" applyFill="1" applyBorder="1"/>
    <xf numFmtId="0" fontId="8" fillId="5" borderId="4" xfId="0" applyFont="1" applyFill="1" applyBorder="1"/>
    <xf numFmtId="0" fontId="9" fillId="5" borderId="4" xfId="0" applyFont="1" applyFill="1" applyBorder="1"/>
    <xf numFmtId="0" fontId="0" fillId="5" borderId="24" xfId="0" applyFill="1" applyBorder="1"/>
    <xf numFmtId="0" fontId="9" fillId="5" borderId="18" xfId="0" applyFont="1" applyFill="1" applyBorder="1"/>
    <xf numFmtId="0" fontId="8" fillId="5" borderId="20" xfId="0" applyFont="1" applyFill="1" applyBorder="1"/>
    <xf numFmtId="0" fontId="8" fillId="5" borderId="21" xfId="0" applyFont="1" applyFill="1" applyBorder="1"/>
    <xf numFmtId="0" fontId="0" fillId="0" borderId="0" xfId="0"/>
    <xf numFmtId="0" fontId="9" fillId="5" borderId="0" xfId="0" applyFont="1" applyFill="1" applyBorder="1"/>
    <xf numFmtId="0" fontId="12" fillId="5" borderId="18" xfId="0" applyFont="1" applyFill="1" applyBorder="1"/>
    <xf numFmtId="0" fontId="0" fillId="5" borderId="0" xfId="0" applyFont="1" applyFill="1" applyBorder="1"/>
    <xf numFmtId="0" fontId="0" fillId="5" borderId="19" xfId="0" applyFont="1" applyFill="1" applyBorder="1"/>
    <xf numFmtId="0" fontId="12" fillId="5" borderId="0" xfId="0" applyFont="1" applyFill="1" applyBorder="1"/>
    <xf numFmtId="0" fontId="11" fillId="5" borderId="0" xfId="0" applyFont="1" applyFill="1" applyBorder="1" applyAlignment="1">
      <alignment vertical="center" wrapText="1"/>
    </xf>
    <xf numFmtId="0" fontId="11" fillId="5" borderId="19" xfId="0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vertical="center" wrapText="1"/>
    </xf>
    <xf numFmtId="0" fontId="14" fillId="5" borderId="19" xfId="0" applyFont="1" applyFill="1" applyBorder="1" applyAlignment="1">
      <alignment vertical="center" wrapText="1"/>
    </xf>
    <xf numFmtId="0" fontId="0" fillId="7" borderId="2" xfId="0" applyFill="1" applyBorder="1"/>
    <xf numFmtId="0" fontId="3" fillId="2" borderId="1" xfId="5" applyFont="1" applyFill="1" applyBorder="1" applyAlignment="1">
      <alignment horizontal="center"/>
    </xf>
    <xf numFmtId="0" fontId="3" fillId="2" borderId="1" xfId="5" applyFont="1" applyFill="1" applyBorder="1" applyAlignment="1"/>
    <xf numFmtId="0" fontId="0" fillId="0" borderId="0" xfId="0" applyAlignment="1">
      <alignment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textRotation="90"/>
    </xf>
    <xf numFmtId="1" fontId="0" fillId="0" borderId="0" xfId="0" applyNumberFormat="1" applyAlignment="1">
      <alignment horizontal="center"/>
    </xf>
    <xf numFmtId="0" fontId="3" fillId="11" borderId="1" xfId="6" applyFont="1" applyFill="1" applyBorder="1" applyAlignment="1">
      <alignment horizontal="center"/>
    </xf>
    <xf numFmtId="0" fontId="0" fillId="0" borderId="0" xfId="0" pivotButton="1"/>
    <xf numFmtId="0" fontId="2" fillId="0" borderId="4" xfId="0" applyFont="1" applyBorder="1"/>
    <xf numFmtId="0" fontId="2" fillId="5" borderId="0" xfId="0" applyFont="1" applyFill="1"/>
    <xf numFmtId="0" fontId="2" fillId="5" borderId="4" xfId="0" applyFont="1" applyFill="1" applyBorder="1"/>
    <xf numFmtId="0" fontId="0" fillId="8" borderId="0" xfId="0" applyFill="1" applyAlignment="1">
      <alignment horizontal="center" textRotation="90"/>
    </xf>
    <xf numFmtId="0" fontId="16" fillId="5" borderId="0" xfId="0" applyFont="1" applyFill="1" applyAlignment="1">
      <alignment horizontal="left"/>
    </xf>
    <xf numFmtId="0" fontId="0" fillId="5" borderId="2" xfId="0" applyFill="1" applyBorder="1"/>
    <xf numFmtId="0" fontId="3" fillId="2" borderId="3" xfId="5" applyFont="1" applyFill="1" applyBorder="1" applyAlignment="1">
      <alignment horizontal="center"/>
    </xf>
    <xf numFmtId="0" fontId="3" fillId="11" borderId="3" xfId="6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3" fillId="2" borderId="26" xfId="5" applyFont="1" applyFill="1" applyBorder="1" applyAlignment="1">
      <alignment horizontal="center"/>
    </xf>
    <xf numFmtId="0" fontId="3" fillId="2" borderId="2" xfId="5" applyFont="1" applyFill="1" applyBorder="1" applyAlignment="1">
      <alignment horizontal="center"/>
    </xf>
    <xf numFmtId="0" fontId="2" fillId="5" borderId="27" xfId="0" applyFont="1" applyFill="1" applyBorder="1"/>
    <xf numFmtId="0" fontId="0" fillId="5" borderId="28" xfId="0" applyFill="1" applyBorder="1"/>
    <xf numFmtId="0" fontId="7" fillId="5" borderId="23" xfId="3" applyFill="1" applyBorder="1" applyAlignment="1" applyProtection="1"/>
    <xf numFmtId="0" fontId="0" fillId="5" borderId="4" xfId="0" applyFill="1" applyBorder="1" applyAlignment="1"/>
    <xf numFmtId="0" fontId="1" fillId="0" borderId="0" xfId="0" applyFont="1"/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165" fontId="0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5" borderId="4" xfId="0" applyFont="1" applyFill="1" applyBorder="1"/>
    <xf numFmtId="0" fontId="0" fillId="5" borderId="4" xfId="0" applyFont="1" applyFill="1" applyBorder="1" applyAlignment="1">
      <alignment horizontal="center"/>
    </xf>
    <xf numFmtId="165" fontId="0" fillId="5" borderId="4" xfId="0" applyNumberFormat="1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1" applyNumberFormat="1" applyFont="1" applyFill="1" applyAlignment="1">
      <alignment horizontal="center"/>
    </xf>
    <xf numFmtId="0" fontId="2" fillId="5" borderId="6" xfId="0" applyFont="1" applyFill="1" applyBorder="1"/>
    <xf numFmtId="0" fontId="2" fillId="5" borderId="6" xfId="0" applyFont="1" applyFill="1" applyBorder="1" applyAlignment="1">
      <alignment horizontal="center"/>
    </xf>
    <xf numFmtId="166" fontId="2" fillId="5" borderId="6" xfId="1" applyNumberFormat="1" applyFon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0" borderId="0" xfId="0" applyNumberFormat="1"/>
    <xf numFmtId="0" fontId="3" fillId="2" borderId="30" xfId="2" applyFont="1" applyFill="1" applyBorder="1" applyAlignment="1">
      <alignment horizontal="center"/>
    </xf>
    <xf numFmtId="0" fontId="3" fillId="2" borderId="31" xfId="2" applyFont="1" applyFill="1" applyBorder="1" applyAlignment="1">
      <alignment horizontal="center"/>
    </xf>
    <xf numFmtId="0" fontId="3" fillId="2" borderId="32" xfId="2" applyFont="1" applyFill="1" applyBorder="1" applyAlignment="1">
      <alignment horizontal="center"/>
    </xf>
    <xf numFmtId="0" fontId="0" fillId="0" borderId="0" xfId="0" applyFill="1" applyAlignment="1"/>
    <xf numFmtId="0" fontId="3" fillId="0" borderId="0" xfId="8" applyFont="1" applyFill="1" applyBorder="1" applyAlignment="1">
      <alignment horizontal="center"/>
    </xf>
    <xf numFmtId="2" fontId="3" fillId="0" borderId="0" xfId="8" applyNumberFormat="1" applyFont="1" applyFill="1" applyBorder="1" applyAlignment="1">
      <alignment horizontal="center"/>
    </xf>
    <xf numFmtId="0" fontId="0" fillId="0" borderId="0" xfId="0" applyAlignment="1"/>
    <xf numFmtId="0" fontId="3" fillId="0" borderId="0" xfId="8" applyFont="1" applyFill="1" applyBorder="1" applyAlignment="1"/>
    <xf numFmtId="0" fontId="3" fillId="2" borderId="1" xfId="5" applyFont="1" applyFill="1" applyBorder="1" applyAlignment="1">
      <alignment horizontal="center" wrapText="1"/>
    </xf>
    <xf numFmtId="0" fontId="3" fillId="2" borderId="25" xfId="5" applyFont="1" applyFill="1" applyBorder="1" applyAlignment="1">
      <alignment horizontal="center" wrapText="1"/>
    </xf>
    <xf numFmtId="0" fontId="17" fillId="0" borderId="29" xfId="7" applyFont="1" applyFill="1" applyBorder="1" applyAlignment="1"/>
    <xf numFmtId="164" fontId="17" fillId="0" borderId="29" xfId="7" applyNumberFormat="1" applyFont="1" applyFill="1" applyBorder="1" applyAlignment="1">
      <alignment horizontal="right"/>
    </xf>
    <xf numFmtId="0" fontId="17" fillId="0" borderId="29" xfId="7" applyFont="1" applyFill="1" applyBorder="1" applyAlignment="1">
      <alignment horizontal="right"/>
    </xf>
    <xf numFmtId="2" fontId="17" fillId="0" borderId="29" xfId="7" applyNumberFormat="1" applyFont="1" applyFill="1" applyBorder="1" applyAlignment="1">
      <alignment horizontal="center"/>
    </xf>
    <xf numFmtId="0" fontId="3" fillId="0" borderId="0" xfId="8" applyFont="1" applyFill="1" applyBorder="1" applyAlignment="1">
      <alignment horizontal="left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29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12" borderId="0" xfId="0" applyFill="1"/>
    <xf numFmtId="165" fontId="0" fillId="12" borderId="0" xfId="0" applyNumberFormat="1" applyFill="1" applyAlignment="1">
      <alignment horizontal="center"/>
    </xf>
    <xf numFmtId="1" fontId="0" fillId="0" borderId="0" xfId="0" applyNumberFormat="1"/>
    <xf numFmtId="1" fontId="0" fillId="12" borderId="0" xfId="0" applyNumberFormat="1" applyFill="1"/>
    <xf numFmtId="165" fontId="0" fillId="12" borderId="0" xfId="0" applyNumberFormat="1" applyFill="1"/>
    <xf numFmtId="165" fontId="0" fillId="0" borderId="0" xfId="0" applyNumberFormat="1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29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0" fillId="0" borderId="0" xfId="0" applyNumberFormat="1" applyBorder="1"/>
    <xf numFmtId="14" fontId="0" fillId="0" borderId="29" xfId="0" applyNumberFormat="1" applyBorder="1"/>
    <xf numFmtId="14" fontId="0" fillId="5" borderId="0" xfId="0" applyNumberFormat="1" applyFill="1" applyBorder="1" applyAlignment="1">
      <alignment horizontal="left"/>
    </xf>
  </cellXfs>
  <cellStyles count="9">
    <cellStyle name="Hyperlink" xfId="3" builtinId="8"/>
    <cellStyle name="Normal" xfId="0" builtinId="0"/>
    <cellStyle name="Normal 2" xfId="4"/>
    <cellStyle name="Normal_COLUMN FORMAT" xfId="6"/>
    <cellStyle name="Normal_COLUMN FORMAT_1" xfId="5"/>
    <cellStyle name="Normal_RAW DATA" xfId="8"/>
    <cellStyle name="Normal_SAMPLE LIST" xfId="2"/>
    <cellStyle name="Normal_SAMPLE LIST_1" xfId="7"/>
    <cellStyle name="Percent" xfId="1" builtinId="5"/>
  </cellStyles>
  <dxfs count="2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1057275</xdr:colOff>
      <xdr:row>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6643" y="394607"/>
          <a:ext cx="22955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14</xdr:col>
      <xdr:colOff>486493</xdr:colOff>
      <xdr:row>11</xdr:row>
      <xdr:rowOff>25960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6125" y="1524000"/>
          <a:ext cx="1700931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21</xdr:col>
      <xdr:colOff>31689</xdr:colOff>
      <xdr:row>24</xdr:row>
      <xdr:rowOff>25960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49438" y="4572000"/>
          <a:ext cx="1853345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29</xdr:row>
      <xdr:rowOff>0</xdr:rowOff>
    </xdr:from>
    <xdr:to>
      <xdr:col>20</xdr:col>
      <xdr:colOff>437722</xdr:colOff>
      <xdr:row>32</xdr:row>
      <xdr:rowOff>135697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9438" y="6131719"/>
          <a:ext cx="1652159" cy="7071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C" refreshedDate="44405.592951736115" createdVersion="4" refreshedVersion="4" minRefreshableVersion="3" recordCount="445">
  <cacheSource type="worksheet">
    <worksheetSource ref="A4:Z449" sheet="COLUMN FORMAT"/>
  </cacheSource>
  <cacheFields count="26">
    <cacheField name="CE Sample ID" numFmtId="0">
      <sharedItems count="10">
        <s v="21-118-03"/>
        <s v="21-118-01"/>
        <s v="21-118-02"/>
        <s v="21-118-06"/>
        <s v="21-118-08"/>
        <s v="21-118-09"/>
        <s v="21-118-10"/>
        <s v="21-118-07"/>
        <s v="21-118-04"/>
        <s v="21-118-05"/>
      </sharedItems>
    </cacheField>
    <cacheField name="Field_Sample_ID" numFmtId="0">
      <sharedItems count="10">
        <s v="CLDRB-1"/>
        <s v="CLDRB-2"/>
        <s v="CLDRB-3"/>
        <s v="COLINRB-1"/>
        <s v="PKRB-12"/>
        <s v="PKRB-13"/>
        <s v="PKRB-16"/>
        <s v="PKRB-9"/>
        <s v="PLDRB-1"/>
        <s v="PLDRB-2"/>
      </sharedItems>
    </cacheField>
    <cacheField name="Station_ID" numFmtId="0">
      <sharedItems/>
    </cacheField>
    <cacheField name="Waterbody" numFmtId="0">
      <sharedItems/>
    </cacheField>
    <cacheField name="Coll Date" numFmtId="0">
      <sharedItems containsSemiMixedTypes="0" containsString="0" containsNumber="1" containsInteger="1" minValue="43940" maxValue="44313" count="7">
        <n v="44306"/>
        <n v="44307"/>
        <n v="43940"/>
        <n v="43948"/>
        <n v="44313"/>
        <n v="44305"/>
        <n v="44308"/>
      </sharedItems>
    </cacheField>
    <cacheField name="Fraction Sorted" numFmtId="0">
      <sharedItems containsSemiMixedTypes="0" containsString="0" containsNumber="1" minValue="1.6666666666666701E-2" maxValue="0.2"/>
    </cacheField>
    <cacheField name="Final ID" numFmtId="0">
      <sharedItems count="150">
        <s v="Acroneuria abnormis"/>
        <s v="Agapetus sp."/>
        <s v="Amnicola sp."/>
        <s v="Anthopotamus sp."/>
        <s v="Antocha sp."/>
        <s v="Argia sp."/>
        <s v="Atherix sp."/>
        <s v="Ceraclea sp."/>
        <s v="Cheumatopsyche sp."/>
        <s v="Clinocera sp."/>
        <s v="Diamesa sp."/>
        <s v="Ephemerella invaria"/>
        <s v="Eukiefferiella brehmi gr."/>
        <s v="Gammarus sp."/>
        <s v="Gomphidae"/>
        <s v="Helicopsyche borealis"/>
        <s v="Helopicus sp."/>
        <s v="Hemerodromia sp."/>
        <s v="Hydropsyche betteni"/>
        <s v="Hydropsyche morosa"/>
        <s v="Isoperla sp."/>
        <s v="Lepidostoma sp."/>
        <s v="Lopescladius sp."/>
        <s v="Maccaffertium sp."/>
        <s v="Macronychus glabratus"/>
        <s v="Microcylloepus pusillus"/>
        <s v="Microtendipes pedellus gr."/>
        <s v="Nemata"/>
        <s v="Neoperla sp."/>
        <s v="Optioservus sp."/>
        <s v="Orthocladius (Euorthocladius) Rivicola Gr."/>
        <s v="Perlesta sp."/>
        <s v="Perlidae"/>
        <s v="Polypedilum flavum"/>
        <s v="Polypedilum illinoense gr."/>
        <s v="Promoresia sp."/>
        <s v="Prostoma sp."/>
        <s v="Psephenus herricki"/>
        <s v="Pycnopsyche sp."/>
        <s v="Rheocricotopus sp."/>
        <s v="Rheotanytarsus exiguus gr."/>
        <s v="Simulium sp."/>
        <s v="Somatogyrus sp."/>
        <s v="Sperchon sp."/>
        <s v="Stenelmis sp."/>
        <s v="Teloganopsis deficiens"/>
        <s v="Thienemanniella sp."/>
        <s v="Thienemannimyia gr."/>
        <s v="Tvetenia paucunca"/>
        <s v="Agnetina sp."/>
        <s v="Apatania sp."/>
        <s v="Caecidotea sp."/>
        <s v="Ceratopogoninae"/>
        <s v="Chimarra sp."/>
        <s v="Cladotanytarsus sp."/>
        <s v="Corbicula sp."/>
        <s v="Cricotopus trifascia gr."/>
        <s v="Cricotopus/Orthocladius sp."/>
        <s v="Cryptochironomus sp."/>
        <s v="Cultus"/>
        <s v="Dicrotendipes sp."/>
        <s v="Dubiraphia sp."/>
        <s v="Elimia virginica"/>
        <s v="Ferrissia sp."/>
        <s v="Hydropsyche bronta"/>
        <s v="Hydropsyche morosa gr."/>
        <s v="Neophylax sp."/>
        <s v="Oecetis avara"/>
        <s v="Optioservus trivittatus"/>
        <s v="Paratendipes sp."/>
        <s v="Pisidium sp."/>
        <s v="Plauditus sp."/>
        <s v="Polypedilum halterale gr."/>
        <s v="Potthastia gaedii gr."/>
        <s v="Procladius sp."/>
        <s v="Pseudochironomus sp."/>
        <s v="Tabanidae"/>
        <s v="Tanytarsus sp."/>
        <s v="Tubificoid Naididae w/out capilliform setae"/>
        <s v="Turbellaria"/>
        <s v="Tvetenia vitracies"/>
        <s v="Acroneuria sp."/>
        <s v="Cardiocladius sp."/>
        <s v="Chimarra socia"/>
        <s v="Corixidae"/>
        <s v="Corynoneura sp."/>
        <s v="Cricotopus sp."/>
        <s v="Dasyhelea sp."/>
        <s v="Drunella walkeri"/>
        <s v="Eukiefferiella claripennis gr."/>
        <s v="Laccophilus sp."/>
        <s v="Lumbriculidae"/>
        <s v="Orthocladius sp."/>
        <s v="Paracladopelma sp."/>
        <s v="Phaenopsectra sp."/>
        <s v="Placobdella sp."/>
        <s v="Polypedilum fallax gr."/>
        <s v="Psychomyia flavida"/>
        <s v="Sublettea coffmani"/>
        <s v="Corydalus cornutus"/>
        <s v="Cryptotendipes sp."/>
        <s v="Dolichopodidae"/>
        <s v="Eurylophella sp."/>
        <s v="Hydropsyche scalaris"/>
        <s v="Leucrocuta sp."/>
        <s v="Optioservus ovalis"/>
        <s v="Oulimnius sp."/>
        <s v="Polypedilum aviceps"/>
        <s v="Polypedilum scalaenum gr."/>
        <s v="Erpobdella punctata"/>
        <s v="Ironoquia sp."/>
        <s v="Nanocladius sp."/>
        <s v="Neoplasta sp."/>
        <s v="Physella sp."/>
        <s v="Sphaeriidae"/>
        <s v="Tipula sp."/>
        <s v="Baetis flavistriga complex"/>
        <s v="Eukiefferiella devonica gr."/>
        <s v="Hydroptila sp."/>
        <s v="Isonychia sp."/>
        <s v="Microtendipes rydalensis gr."/>
        <s v="Parakiefferiella sp."/>
        <s v="Pentaneura sp."/>
        <s v="Protoptila sp."/>
        <s v="Rhyacophila formosa"/>
        <s v="Synorthocladius sp."/>
        <s v="Tanypodinae"/>
        <s v="Agnetina capitata"/>
        <s v="Hydropsyche sparna"/>
        <s v="Hydroptilidae"/>
        <s v="Macrostemum sp."/>
        <s v="Oulimnius latiusculus"/>
        <s v="Ablabesmyia sp."/>
        <s v="Caenis sp."/>
        <s v="Corbiculoidea"/>
        <s v="Cricotopus bicinctus"/>
        <s v="Glyptotendipes sp."/>
        <s v="Musculium sp."/>
        <s v="Paratanytarsus sp."/>
        <s v="Hydropsyche dicantha"/>
        <s v="Ophiogomphus sp."/>
        <s v="Promoresia elegans"/>
        <s v="Rhyacophila fuscula"/>
        <s v="Boyeria vinosa"/>
        <s v="Chaetocladius sp."/>
        <s v="Gyraulus sp."/>
        <s v="Iswaeon anoka"/>
        <s v="Stylodrilus heringianus"/>
        <s v="Tubificinae w/out capilliform setae" u="1"/>
        <s v="Tubificoid Naididad w/out capilliform setae" u="1"/>
      </sharedItems>
    </cacheField>
    <cacheField name="Life_Stage" numFmtId="0">
      <sharedItems/>
    </cacheField>
    <cacheField name="Count" numFmtId="0">
      <sharedItems containsSemiMixedTypes="0" containsString="0" containsNumber="1" containsInteger="1" minValue="0" maxValue="107"/>
    </cacheField>
    <cacheField name="Not_Unique" numFmtId="0">
      <sharedItems/>
    </cacheField>
    <cacheField name="Damaged" numFmtId="0">
      <sharedItems/>
    </cacheField>
    <cacheField name="LG/RARE" numFmtId="0">
      <sharedItems/>
    </cacheField>
    <cacheField name="Phylum" numFmtId="0">
      <sharedItems count="6">
        <s v="Arthropoda"/>
        <s v="Mollusca"/>
        <s v="Nemata"/>
        <s v="Nemertea"/>
        <s v="Annelida"/>
        <s v="Platyhelminthes"/>
      </sharedItems>
    </cacheField>
    <cacheField name="Class" numFmtId="0">
      <sharedItems count="10">
        <s v="Insecta"/>
        <s v="Gastropoda"/>
        <s v="Crustacea"/>
        <s v=""/>
        <s v="Enopla"/>
        <s v="Arachnida"/>
        <s v="Pelecypoda"/>
        <s v="Oligochaeta"/>
        <s v="Turbellaria"/>
        <s v="Hirudinea"/>
      </sharedItems>
    </cacheField>
    <cacheField name="Order" numFmtId="0">
      <sharedItems count="21">
        <s v="Plecoptera"/>
        <s v="Trichoptera"/>
        <s v="Mesogastropoda"/>
        <s v="Ephemeroptera"/>
        <s v="Diptera"/>
        <s v="Odonata"/>
        <s v="Amphipoda"/>
        <s v="Coleoptera"/>
        <s v=""/>
        <s v="Hoplonemertea"/>
        <s v="Trombidiformes"/>
        <s v="Isopoda"/>
        <s v="Veneroida"/>
        <s v="Neotaenioglossa"/>
        <s v="Basommatophora"/>
        <s v="Tubificida"/>
        <s v="Hemiptera"/>
        <s v="Lumbriculida"/>
        <s v="Rhynchobdellida"/>
        <s v="Megaloptera"/>
        <s v="Pharyngobdellida"/>
      </sharedItems>
    </cacheField>
    <cacheField name="Family" numFmtId="0">
      <sharedItems count="53">
        <s v="Perlidae"/>
        <s v="Glossosomatidae"/>
        <s v="Hydrobiidae"/>
        <s v="Potamanthidae"/>
        <s v="Tipulidae"/>
        <s v="Coenagrionidae"/>
        <s v="Athericidae"/>
        <s v="Leptoceridae"/>
        <s v="Hydropsychidae"/>
        <s v="Empididae"/>
        <s v="Chironomidae"/>
        <s v="Ephemerellidae"/>
        <s v="Gammaridae"/>
        <s v="Gomphidae"/>
        <s v="Helicopsychidae"/>
        <s v="Perlodidae"/>
        <s v="Lepidostomatidae"/>
        <s v="Heptageniidae"/>
        <s v="Elmidae"/>
        <s v=""/>
        <s v="Tetrastemmatidae"/>
        <s v="Psephenidae"/>
        <s v="Limnephilidae"/>
        <s v="Simuliidae"/>
        <s v="Sperchontidae"/>
        <s v="Apataniidae"/>
        <s v="Asellidae"/>
        <s v="Ceratopogonidae"/>
        <s v="Philopotamidae"/>
        <s v="Corbiculidae"/>
        <s v="Pleuroceridae"/>
        <s v="Ancylidae"/>
        <s v="Uenoidae"/>
        <s v="Pisidiidae"/>
        <s v="Baetidae"/>
        <s v="Tabanidae"/>
        <s v="Naididae"/>
        <s v="Corixidae"/>
        <s v="Dytiscidae"/>
        <s v="Lumbriculidae"/>
        <s v="Glossiphoniidae"/>
        <s v="Psychomyiidae"/>
        <s v="Corydalidae"/>
        <s v="Dolichopodidae"/>
        <s v="Erpobdellidae"/>
        <s v="Physidae"/>
        <s v="Sphaeriidae"/>
        <s v="Hydroptilidae"/>
        <s v="Isonychiidae"/>
        <s v="Rhyacophilidae"/>
        <s v="Caenidae"/>
        <s v="Aeshnidae"/>
        <s v="Planorbidae"/>
      </sharedItems>
    </cacheField>
    <cacheField name="Subfamily" numFmtId="0">
      <sharedItems containsBlank="1"/>
    </cacheField>
    <cacheField name="Tribe" numFmtId="0">
      <sharedItems/>
    </cacheField>
    <cacheField name="Genus" numFmtId="0">
      <sharedItems/>
    </cacheField>
    <cacheField name="Comments" numFmtId="0">
      <sharedItems containsBlank="1"/>
    </cacheField>
    <cacheField name="100 Sub Count" numFmtId="0">
      <sharedItems containsString="0" containsBlank="1" containsNumber="1" containsInteger="1" minValue="1" maxValue="49"/>
    </cacheField>
    <cacheField name="200 Sub Count" numFmtId="0">
      <sharedItems containsString="0" containsBlank="1" containsNumber="1" containsInteger="1" minValue="1" maxValue="98"/>
    </cacheField>
    <cacheField name="TolVal" numFmtId="0">
      <sharedItems containsString="0" containsBlank="1" containsNumber="1" minValue="0" maxValue="10"/>
    </cacheField>
    <cacheField name="FFG" numFmtId="0">
      <sharedItems/>
    </cacheField>
    <cacheField name="Habit" numFmtId="0">
      <sharedItems/>
    </cacheField>
    <cacheField name="TaluAttribu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5">
  <r>
    <x v="0"/>
    <x v="0"/>
    <s v="CLDRB"/>
    <s v="PAULIN'S KILL"/>
    <x v="0"/>
    <n v="0.133333333333333"/>
    <x v="0"/>
    <s v="Immature"/>
    <n v="1"/>
    <b v="0"/>
    <b v="0"/>
    <b v="0"/>
    <x v="0"/>
    <x v="0"/>
    <x v="0"/>
    <x v="0"/>
    <s v=""/>
    <s v=""/>
    <s v="Acroneuria"/>
    <s v=""/>
    <m/>
    <n v="1"/>
    <n v="0"/>
    <s v="P"/>
    <s v="cn"/>
    <s v="3"/>
  </r>
  <r>
    <x v="0"/>
    <x v="0"/>
    <s v="CLDRB"/>
    <s v="PAULIN'S KILL"/>
    <x v="0"/>
    <n v="0.133333333333333"/>
    <x v="1"/>
    <s v="Larva"/>
    <n v="2"/>
    <b v="0"/>
    <b v="0"/>
    <b v="0"/>
    <x v="0"/>
    <x v="0"/>
    <x v="1"/>
    <x v="1"/>
    <s v=""/>
    <s v=""/>
    <s v="Agapetus"/>
    <s v=""/>
    <n v="1"/>
    <n v="2"/>
    <n v="0"/>
    <s v="SC"/>
    <s v="cn"/>
    <s v="2"/>
  </r>
  <r>
    <x v="0"/>
    <x v="0"/>
    <s v="CLDRB"/>
    <s v="PAULIN'S KILL"/>
    <x v="0"/>
    <n v="0.133333333333333"/>
    <x v="2"/>
    <s v=""/>
    <n v="1"/>
    <b v="0"/>
    <b v="0"/>
    <b v="0"/>
    <x v="1"/>
    <x v="1"/>
    <x v="2"/>
    <x v="2"/>
    <s v=""/>
    <s v=""/>
    <s v="Amnicola"/>
    <s v=""/>
    <m/>
    <n v="1"/>
    <n v="4.8"/>
    <s v="SC"/>
    <s v=""/>
    <s v=""/>
  </r>
  <r>
    <x v="0"/>
    <x v="0"/>
    <s v="CLDRB"/>
    <s v="PAULIN'S KILL"/>
    <x v="0"/>
    <n v="0.133333333333333"/>
    <x v="3"/>
    <s v="Immature"/>
    <n v="15"/>
    <b v="0"/>
    <b v="0"/>
    <b v="0"/>
    <x v="0"/>
    <x v="0"/>
    <x v="3"/>
    <x v="3"/>
    <s v=""/>
    <s v=""/>
    <s v="Anthopotamus"/>
    <s v=""/>
    <n v="2"/>
    <n v="11"/>
    <n v="4"/>
    <s v="CG"/>
    <s v="cn, sp"/>
    <s v=""/>
  </r>
  <r>
    <x v="0"/>
    <x v="0"/>
    <s v="CLDRB"/>
    <s v="PAULIN'S KILL"/>
    <x v="0"/>
    <n v="0.133333333333333"/>
    <x v="4"/>
    <s v="Larva"/>
    <n v="4"/>
    <b v="0"/>
    <b v="0"/>
    <b v="0"/>
    <x v="0"/>
    <x v="0"/>
    <x v="4"/>
    <x v="4"/>
    <s v=""/>
    <s v=""/>
    <s v="Antocha"/>
    <s v=""/>
    <n v="3"/>
    <n v="4"/>
    <n v="3"/>
    <s v="CG"/>
    <s v="cn"/>
    <s v=""/>
  </r>
  <r>
    <x v="0"/>
    <x v="0"/>
    <s v="CLDRB"/>
    <s v="PAULIN'S KILL"/>
    <x v="0"/>
    <n v="0.133333333333333"/>
    <x v="5"/>
    <s v="Immature"/>
    <n v="2"/>
    <b v="0"/>
    <b v="1"/>
    <b v="0"/>
    <x v="0"/>
    <x v="0"/>
    <x v="5"/>
    <x v="5"/>
    <s v=""/>
    <s v=""/>
    <s v="Argia"/>
    <s v=""/>
    <n v="2"/>
    <n v="2"/>
    <n v="6"/>
    <s v="P"/>
    <s v="cn"/>
    <s v=""/>
  </r>
  <r>
    <x v="0"/>
    <x v="0"/>
    <s v="CLDRB"/>
    <s v="PAULIN'S KILL"/>
    <x v="0"/>
    <n v="0.133333333333333"/>
    <x v="6"/>
    <s v="Larva"/>
    <n v="0"/>
    <b v="0"/>
    <b v="0"/>
    <b v="1"/>
    <x v="0"/>
    <x v="0"/>
    <x v="4"/>
    <x v="6"/>
    <s v=""/>
    <s v=""/>
    <s v="Atherix"/>
    <s v="L/R"/>
    <m/>
    <m/>
    <n v="2"/>
    <s v="P"/>
    <s v="sp, b"/>
    <s v="3"/>
  </r>
  <r>
    <x v="0"/>
    <x v="0"/>
    <s v="CLDRB"/>
    <s v="PAULIN'S KILL"/>
    <x v="0"/>
    <n v="0.133333333333333"/>
    <x v="7"/>
    <s v="Larva"/>
    <n v="1"/>
    <b v="0"/>
    <b v="0"/>
    <b v="0"/>
    <x v="0"/>
    <x v="0"/>
    <x v="1"/>
    <x v="7"/>
    <s v=""/>
    <s v=""/>
    <s v="Ceraclea"/>
    <s v=""/>
    <n v="1"/>
    <n v="1"/>
    <n v="3"/>
    <s v="CG"/>
    <s v="sp"/>
    <s v="3"/>
  </r>
  <r>
    <x v="0"/>
    <x v="0"/>
    <s v="CLDRB"/>
    <s v="PAULIN'S KILL"/>
    <x v="0"/>
    <n v="0.133333333333333"/>
    <x v="8"/>
    <s v="Larva"/>
    <n v="7"/>
    <b v="0"/>
    <b v="0"/>
    <b v="0"/>
    <x v="0"/>
    <x v="0"/>
    <x v="1"/>
    <x v="8"/>
    <s v=""/>
    <s v=""/>
    <s v="Cheumatopsyche"/>
    <s v=""/>
    <n v="3"/>
    <n v="6"/>
    <n v="5"/>
    <s v="FC"/>
    <s v="cn"/>
    <s v=""/>
  </r>
  <r>
    <x v="0"/>
    <x v="0"/>
    <s v="CLDRB"/>
    <s v="PAULIN'S KILL"/>
    <x v="0"/>
    <n v="0.133333333333333"/>
    <x v="9"/>
    <s v="Larva"/>
    <n v="3"/>
    <b v="0"/>
    <b v="0"/>
    <b v="0"/>
    <x v="0"/>
    <x v="0"/>
    <x v="4"/>
    <x v="9"/>
    <s v=""/>
    <s v=""/>
    <s v="Clinocera"/>
    <s v="now Trichoclinocera"/>
    <n v="3"/>
    <n v="2"/>
    <n v="6"/>
    <s v="P"/>
    <s v="cn"/>
    <s v=""/>
  </r>
  <r>
    <x v="0"/>
    <x v="0"/>
    <s v="CLDRB"/>
    <s v="PAULIN'S KILL"/>
    <x v="0"/>
    <n v="0.133333333333333"/>
    <x v="10"/>
    <s v="Larva"/>
    <n v="1"/>
    <b v="0"/>
    <b v="0"/>
    <b v="0"/>
    <x v="0"/>
    <x v="0"/>
    <x v="4"/>
    <x v="10"/>
    <s v="Diamesinae"/>
    <s v=""/>
    <s v="Diamesa"/>
    <s v=""/>
    <m/>
    <m/>
    <n v="5"/>
    <s v="CG"/>
    <s v="sp"/>
    <s v="2"/>
  </r>
  <r>
    <x v="0"/>
    <x v="0"/>
    <s v="CLDRB"/>
    <s v="PAULIN'S KILL"/>
    <x v="0"/>
    <n v="0.133333333333333"/>
    <x v="11"/>
    <s v="Larva"/>
    <n v="38"/>
    <b v="0"/>
    <b v="0"/>
    <b v="0"/>
    <x v="0"/>
    <x v="0"/>
    <x v="3"/>
    <x v="11"/>
    <s v=""/>
    <s v=""/>
    <s v="Ephemerella"/>
    <s v=""/>
    <n v="20"/>
    <n v="30"/>
    <n v="1"/>
    <s v="CG"/>
    <s v="cn, sw"/>
    <s v="3"/>
  </r>
  <r>
    <x v="0"/>
    <x v="0"/>
    <s v="CLDRB"/>
    <s v="PAULIN'S KILL"/>
    <x v="0"/>
    <n v="0.133333333333333"/>
    <x v="12"/>
    <s v="Larva"/>
    <n v="5"/>
    <b v="0"/>
    <b v="0"/>
    <b v="0"/>
    <x v="0"/>
    <x v="0"/>
    <x v="4"/>
    <x v="10"/>
    <s v="Orthocladiinae"/>
    <s v=""/>
    <s v="Eukiefferiella"/>
    <s v=""/>
    <n v="2"/>
    <n v="4"/>
    <n v="8"/>
    <s v="CG"/>
    <s v="sp"/>
    <s v=""/>
  </r>
  <r>
    <x v="0"/>
    <x v="0"/>
    <s v="CLDRB"/>
    <s v="PAULIN'S KILL"/>
    <x v="0"/>
    <n v="0.133333333333333"/>
    <x v="13"/>
    <s v=""/>
    <n v="26"/>
    <b v="0"/>
    <b v="0"/>
    <b v="0"/>
    <x v="0"/>
    <x v="2"/>
    <x v="6"/>
    <x v="12"/>
    <s v=""/>
    <s v=""/>
    <s v="Gammarus"/>
    <s v=""/>
    <n v="10"/>
    <n v="26"/>
    <n v="6"/>
    <s v="CG, SH"/>
    <s v=""/>
    <s v=""/>
  </r>
  <r>
    <x v="0"/>
    <x v="0"/>
    <s v="CLDRB"/>
    <s v="PAULIN'S KILL"/>
    <x v="0"/>
    <n v="0.133333333333333"/>
    <x v="14"/>
    <s v="Early Instar"/>
    <n v="1"/>
    <b v="0"/>
    <b v="0"/>
    <b v="0"/>
    <x v="0"/>
    <x v="0"/>
    <x v="5"/>
    <x v="13"/>
    <s v=""/>
    <s v=""/>
    <s v=""/>
    <s v=""/>
    <m/>
    <m/>
    <n v="1"/>
    <s v="P"/>
    <s v="b"/>
    <s v="3"/>
  </r>
  <r>
    <x v="0"/>
    <x v="0"/>
    <s v="CLDRB"/>
    <s v="PAULIN'S KILL"/>
    <x v="0"/>
    <n v="0.133333333333333"/>
    <x v="15"/>
    <s v="Larva"/>
    <n v="12"/>
    <b v="0"/>
    <b v="0"/>
    <b v="0"/>
    <x v="0"/>
    <x v="0"/>
    <x v="1"/>
    <x v="14"/>
    <s v=""/>
    <s v=""/>
    <s v="Helicopsyche"/>
    <s v=""/>
    <n v="9"/>
    <n v="10"/>
    <n v="3"/>
    <s v="SC"/>
    <s v="cn"/>
    <s v="3"/>
  </r>
  <r>
    <x v="0"/>
    <x v="0"/>
    <s v="CLDRB"/>
    <s v="PAULIN'S KILL"/>
    <x v="0"/>
    <n v="0.133333333333333"/>
    <x v="16"/>
    <s v="Larva"/>
    <n v="1"/>
    <b v="0"/>
    <b v="0"/>
    <b v="0"/>
    <x v="0"/>
    <x v="0"/>
    <x v="0"/>
    <x v="15"/>
    <s v=""/>
    <s v=""/>
    <s v="Helopicus sp."/>
    <s v=""/>
    <m/>
    <n v="1"/>
    <n v="2"/>
    <s v="P"/>
    <s v="cn"/>
    <s v="2"/>
  </r>
  <r>
    <x v="0"/>
    <x v="0"/>
    <s v="CLDRB"/>
    <s v="PAULIN'S KILL"/>
    <x v="0"/>
    <n v="0.133333333333333"/>
    <x v="17"/>
    <s v="Larva"/>
    <n v="1"/>
    <b v="0"/>
    <b v="0"/>
    <b v="0"/>
    <x v="0"/>
    <x v="0"/>
    <x v="4"/>
    <x v="9"/>
    <s v=""/>
    <s v=""/>
    <s v="Hemerodromia"/>
    <s v=""/>
    <n v="1"/>
    <m/>
    <n v="6"/>
    <s v="P"/>
    <s v="sp, b"/>
    <s v=""/>
  </r>
  <r>
    <x v="0"/>
    <x v="0"/>
    <s v="CLDRB"/>
    <s v="PAULIN'S KILL"/>
    <x v="0"/>
    <n v="0.133333333333333"/>
    <x v="18"/>
    <s v="Larva"/>
    <n v="1"/>
    <b v="0"/>
    <b v="0"/>
    <b v="0"/>
    <x v="0"/>
    <x v="0"/>
    <x v="1"/>
    <x v="8"/>
    <s v=""/>
    <s v=""/>
    <s v="Hydropsyche"/>
    <s v=""/>
    <m/>
    <n v="1"/>
    <n v="6"/>
    <s v="FC"/>
    <s v="cn"/>
    <s v=""/>
  </r>
  <r>
    <x v="0"/>
    <x v="0"/>
    <s v="CLDRB"/>
    <s v="PAULIN'S KILL"/>
    <x v="0"/>
    <n v="0.133333333333333"/>
    <x v="19"/>
    <s v="Larva"/>
    <n v="1"/>
    <b v="0"/>
    <b v="0"/>
    <b v="0"/>
    <x v="0"/>
    <x v="0"/>
    <x v="1"/>
    <x v="8"/>
    <s v=""/>
    <s v=""/>
    <s v="Hydropsyche"/>
    <s v=""/>
    <n v="1"/>
    <n v="1"/>
    <m/>
    <s v=""/>
    <s v=""/>
    <s v=""/>
  </r>
  <r>
    <x v="0"/>
    <x v="0"/>
    <s v="CLDRB"/>
    <s v="PAULIN'S KILL"/>
    <x v="0"/>
    <n v="0.133333333333333"/>
    <x v="20"/>
    <s v="Early Instar"/>
    <n v="1"/>
    <b v="0"/>
    <b v="0"/>
    <b v="0"/>
    <x v="0"/>
    <x v="0"/>
    <x v="0"/>
    <x v="15"/>
    <s v=""/>
    <s v=""/>
    <s v="Isoperla"/>
    <s v=""/>
    <n v="1"/>
    <n v="1"/>
    <n v="2"/>
    <s v="P"/>
    <s v="cn, sp"/>
    <s v="2"/>
  </r>
  <r>
    <x v="0"/>
    <x v="0"/>
    <s v="CLDRB"/>
    <s v="PAULIN'S KILL"/>
    <x v="0"/>
    <n v="0.133333333333333"/>
    <x v="21"/>
    <s v="Larva"/>
    <n v="9"/>
    <b v="0"/>
    <b v="0"/>
    <b v="0"/>
    <x v="0"/>
    <x v="0"/>
    <x v="1"/>
    <x v="16"/>
    <s v=""/>
    <s v=""/>
    <s v="Lepidostoma"/>
    <s v=""/>
    <n v="3"/>
    <n v="9"/>
    <n v="1"/>
    <s v="SH"/>
    <s v="cb, sp, cn"/>
    <s v="2"/>
  </r>
  <r>
    <x v="0"/>
    <x v="0"/>
    <s v="CLDRB"/>
    <s v="PAULIN'S KILL"/>
    <x v="0"/>
    <n v="0.133333333333333"/>
    <x v="22"/>
    <s v="Larva"/>
    <n v="3"/>
    <b v="0"/>
    <b v="0"/>
    <b v="0"/>
    <x v="0"/>
    <x v="0"/>
    <x v="4"/>
    <x v="10"/>
    <s v="Orthocladiinae"/>
    <s v=""/>
    <s v="Lopescladius"/>
    <s v=""/>
    <n v="1"/>
    <n v="3"/>
    <n v="4"/>
    <s v="CG"/>
    <s v="sp"/>
    <s v=""/>
  </r>
  <r>
    <x v="0"/>
    <x v="0"/>
    <s v="CLDRB"/>
    <s v="PAULIN'S KILL"/>
    <x v="0"/>
    <n v="0.133333333333333"/>
    <x v="23"/>
    <s v="Early Instar"/>
    <n v="1"/>
    <b v="0"/>
    <b v="0"/>
    <b v="0"/>
    <x v="0"/>
    <x v="0"/>
    <x v="3"/>
    <x v="17"/>
    <s v=""/>
    <s v=""/>
    <s v="Maccaffertium"/>
    <s v=""/>
    <m/>
    <m/>
    <n v="3"/>
    <s v="SC"/>
    <s v="cn"/>
    <s v="3"/>
  </r>
  <r>
    <x v="0"/>
    <x v="0"/>
    <s v="CLDRB"/>
    <s v="PAULIN'S KILL"/>
    <x v="0"/>
    <n v="0.133333333333333"/>
    <x v="24"/>
    <s v="Larva"/>
    <n v="1"/>
    <b v="0"/>
    <b v="0"/>
    <b v="0"/>
    <x v="0"/>
    <x v="0"/>
    <x v="7"/>
    <x v="18"/>
    <s v=""/>
    <s v=""/>
    <s v="Macronychus"/>
    <s v=""/>
    <n v="1"/>
    <n v="1"/>
    <n v="4"/>
    <s v="SH, SC"/>
    <s v="cn"/>
    <s v=""/>
  </r>
  <r>
    <x v="0"/>
    <x v="0"/>
    <s v="CLDRB"/>
    <s v="PAULIN'S KILL"/>
    <x v="0"/>
    <n v="0.133333333333333"/>
    <x v="25"/>
    <s v="Adult"/>
    <n v="1"/>
    <b v="0"/>
    <b v="0"/>
    <b v="0"/>
    <x v="0"/>
    <x v="0"/>
    <x v="7"/>
    <x v="18"/>
    <s v=""/>
    <s v=""/>
    <s v="Microcylloepus"/>
    <s v=""/>
    <m/>
    <n v="1"/>
    <n v="3"/>
    <s v="SC"/>
    <s v="cn"/>
    <s v=""/>
  </r>
  <r>
    <x v="0"/>
    <x v="0"/>
    <s v="CLDRB"/>
    <s v="PAULIN'S KILL"/>
    <x v="0"/>
    <n v="0.133333333333333"/>
    <x v="26"/>
    <s v="Larva"/>
    <n v="1"/>
    <b v="0"/>
    <b v="0"/>
    <b v="0"/>
    <x v="0"/>
    <x v="0"/>
    <x v="4"/>
    <x v="10"/>
    <s v="Chironominae"/>
    <s v="Chironomini"/>
    <s v="Microtendipes"/>
    <s v=""/>
    <m/>
    <n v="1"/>
    <n v="7"/>
    <s v="FC"/>
    <s v=""/>
    <s v=""/>
  </r>
  <r>
    <x v="0"/>
    <x v="0"/>
    <s v="CLDRB"/>
    <s v="PAULIN'S KILL"/>
    <x v="0"/>
    <n v="0.133333333333333"/>
    <x v="27"/>
    <s v=""/>
    <n v="1"/>
    <b v="0"/>
    <b v="0"/>
    <b v="0"/>
    <x v="2"/>
    <x v="3"/>
    <x v="8"/>
    <x v="19"/>
    <s v=""/>
    <s v=""/>
    <s v=""/>
    <s v=""/>
    <m/>
    <n v="1"/>
    <n v="6"/>
    <s v="P"/>
    <s v=""/>
    <s v=""/>
  </r>
  <r>
    <x v="0"/>
    <x v="0"/>
    <s v="CLDRB"/>
    <s v="PAULIN'S KILL"/>
    <x v="0"/>
    <n v="0.133333333333333"/>
    <x v="28"/>
    <s v="Immature"/>
    <n v="1"/>
    <b v="0"/>
    <b v="0"/>
    <b v="0"/>
    <x v="0"/>
    <x v="0"/>
    <x v="0"/>
    <x v="0"/>
    <s v=""/>
    <s v=""/>
    <s v="Neoperla"/>
    <s v=""/>
    <m/>
    <n v="1"/>
    <n v="1"/>
    <s v="P"/>
    <s v="cn"/>
    <s v=""/>
  </r>
  <r>
    <x v="0"/>
    <x v="0"/>
    <s v="CLDRB"/>
    <s v="PAULIN'S KILL"/>
    <x v="0"/>
    <n v="0.133333333333333"/>
    <x v="29"/>
    <s v="Larva"/>
    <n v="8"/>
    <b v="0"/>
    <b v="0"/>
    <b v="0"/>
    <x v="0"/>
    <x v="0"/>
    <x v="7"/>
    <x v="18"/>
    <s v=""/>
    <s v=""/>
    <s v="Optioservus"/>
    <s v=""/>
    <n v="3"/>
    <n v="6"/>
    <n v="4"/>
    <s v="CG, SC"/>
    <s v="cn"/>
    <s v=""/>
  </r>
  <r>
    <x v="0"/>
    <x v="0"/>
    <s v="CLDRB"/>
    <s v="PAULIN'S KILL"/>
    <x v="0"/>
    <n v="0.133333333333333"/>
    <x v="30"/>
    <s v="Larva"/>
    <n v="1"/>
    <b v="0"/>
    <b v="0"/>
    <b v="0"/>
    <x v="0"/>
    <x v="0"/>
    <x v="4"/>
    <x v="10"/>
    <s v="Orthocladiinae"/>
    <s v=""/>
    <s v="Orthocladius"/>
    <s v=""/>
    <m/>
    <n v="1"/>
    <n v="6"/>
    <s v="CG"/>
    <s v="sp"/>
    <s v=""/>
  </r>
  <r>
    <x v="0"/>
    <x v="0"/>
    <s v="CLDRB"/>
    <s v="PAULIN'S KILL"/>
    <x v="0"/>
    <n v="0.133333333333333"/>
    <x v="31"/>
    <s v="Immature"/>
    <n v="3"/>
    <b v="0"/>
    <b v="0"/>
    <b v="0"/>
    <x v="0"/>
    <x v="0"/>
    <x v="0"/>
    <x v="0"/>
    <s v=""/>
    <s v=""/>
    <s v="Perlesta"/>
    <s v=""/>
    <n v="2"/>
    <n v="3"/>
    <n v="4"/>
    <s v="P"/>
    <s v="cn"/>
    <s v="3"/>
  </r>
  <r>
    <x v="0"/>
    <x v="0"/>
    <s v="CLDRB"/>
    <s v="PAULIN'S KILL"/>
    <x v="0"/>
    <n v="0.133333333333333"/>
    <x v="32"/>
    <s v="Early Instar"/>
    <n v="2"/>
    <b v="1"/>
    <b v="0"/>
    <b v="0"/>
    <x v="0"/>
    <x v="0"/>
    <x v="0"/>
    <x v="0"/>
    <s v=""/>
    <s v=""/>
    <s v=""/>
    <s v=""/>
    <n v="1"/>
    <n v="2"/>
    <n v="1"/>
    <s v="P"/>
    <s v="cn"/>
    <s v=""/>
  </r>
  <r>
    <x v="0"/>
    <x v="0"/>
    <s v="CLDRB"/>
    <s v="PAULIN'S KILL"/>
    <x v="0"/>
    <n v="0.133333333333333"/>
    <x v="33"/>
    <s v="Larva"/>
    <n v="1"/>
    <b v="0"/>
    <b v="0"/>
    <b v="0"/>
    <x v="0"/>
    <x v="0"/>
    <x v="4"/>
    <x v="10"/>
    <s v="Chironominae"/>
    <s v="Chironomini"/>
    <s v="Polypedilum"/>
    <s v=""/>
    <n v="1"/>
    <m/>
    <n v="6"/>
    <s v="SH"/>
    <s v=""/>
    <s v=""/>
  </r>
  <r>
    <x v="0"/>
    <x v="0"/>
    <s v="CLDRB"/>
    <s v="PAULIN'S KILL"/>
    <x v="0"/>
    <n v="0.133333333333333"/>
    <x v="34"/>
    <s v="Larva"/>
    <n v="3"/>
    <b v="0"/>
    <b v="0"/>
    <b v="0"/>
    <x v="0"/>
    <x v="0"/>
    <x v="4"/>
    <x v="10"/>
    <s v="Chironominae"/>
    <s v="Chironomini"/>
    <s v="Polypedilum"/>
    <s v=""/>
    <n v="2"/>
    <n v="3"/>
    <n v="7"/>
    <s v="SH"/>
    <s v=""/>
    <s v=""/>
  </r>
  <r>
    <x v="0"/>
    <x v="0"/>
    <s v="CLDRB"/>
    <s v="PAULIN'S KILL"/>
    <x v="0"/>
    <n v="0.133333333333333"/>
    <x v="35"/>
    <s v="Larva"/>
    <n v="4"/>
    <b v="0"/>
    <b v="0"/>
    <b v="0"/>
    <x v="0"/>
    <x v="0"/>
    <x v="7"/>
    <x v="18"/>
    <s v=""/>
    <s v=""/>
    <s v="Promoresia"/>
    <s v=""/>
    <n v="2"/>
    <n v="4"/>
    <n v="2"/>
    <s v="SC"/>
    <s v="cn"/>
    <s v="3"/>
  </r>
  <r>
    <x v="0"/>
    <x v="0"/>
    <s v="CLDRB"/>
    <s v="PAULIN'S KILL"/>
    <x v="0"/>
    <n v="0.133333333333333"/>
    <x v="36"/>
    <s v=""/>
    <n v="1"/>
    <b v="0"/>
    <b v="0"/>
    <b v="0"/>
    <x v="3"/>
    <x v="4"/>
    <x v="9"/>
    <x v="20"/>
    <s v=""/>
    <s v=""/>
    <s v="Prostoma"/>
    <s v=""/>
    <m/>
    <n v="1"/>
    <n v="7"/>
    <s v="P"/>
    <s v=""/>
    <s v=""/>
  </r>
  <r>
    <x v="0"/>
    <x v="0"/>
    <s v="CLDRB"/>
    <s v="PAULIN'S KILL"/>
    <x v="0"/>
    <n v="0.133333333333333"/>
    <x v="37"/>
    <s v="Larva"/>
    <n v="14"/>
    <b v="0"/>
    <b v="0"/>
    <b v="0"/>
    <x v="0"/>
    <x v="0"/>
    <x v="7"/>
    <x v="21"/>
    <s v=""/>
    <s v=""/>
    <s v="Psephenus"/>
    <s v=""/>
    <n v="4"/>
    <n v="13"/>
    <n v="4"/>
    <s v="SC"/>
    <s v="cn"/>
    <s v=""/>
  </r>
  <r>
    <x v="0"/>
    <x v="0"/>
    <s v="CLDRB"/>
    <s v="PAULIN'S KILL"/>
    <x v="0"/>
    <n v="0.133333333333333"/>
    <x v="38"/>
    <s v="Larva"/>
    <n v="0"/>
    <b v="0"/>
    <b v="0"/>
    <b v="1"/>
    <x v="0"/>
    <x v="0"/>
    <x v="1"/>
    <x v="22"/>
    <s v=""/>
    <s v=""/>
    <s v="Pycnopsyche"/>
    <s v="L/R"/>
    <m/>
    <m/>
    <n v="4"/>
    <s v="SH"/>
    <s v="sp"/>
    <s v="3"/>
  </r>
  <r>
    <x v="0"/>
    <x v="0"/>
    <s v="CLDRB"/>
    <s v="PAULIN'S KILL"/>
    <x v="0"/>
    <n v="0.133333333333333"/>
    <x v="39"/>
    <s v="Larva"/>
    <n v="1"/>
    <b v="0"/>
    <b v="0"/>
    <b v="0"/>
    <x v="0"/>
    <x v="0"/>
    <x v="4"/>
    <x v="10"/>
    <s v="Orthocladiinae"/>
    <s v=""/>
    <s v="Rheocricotopus"/>
    <s v=""/>
    <n v="1"/>
    <n v="1"/>
    <n v="6"/>
    <s v="CG"/>
    <s v="sp"/>
    <s v=""/>
  </r>
  <r>
    <x v="0"/>
    <x v="0"/>
    <s v="CLDRB"/>
    <s v="PAULIN'S KILL"/>
    <x v="0"/>
    <n v="0.133333333333333"/>
    <x v="40"/>
    <s v="Larva"/>
    <n v="3"/>
    <b v="0"/>
    <b v="0"/>
    <b v="0"/>
    <x v="0"/>
    <x v="0"/>
    <x v="4"/>
    <x v="10"/>
    <s v="Chironominae"/>
    <s v="Tanytarsini"/>
    <s v="Rheotanytarsus"/>
    <s v=""/>
    <n v="1"/>
    <n v="3"/>
    <n v="6"/>
    <s v="FC"/>
    <s v=""/>
    <s v=""/>
  </r>
  <r>
    <x v="0"/>
    <x v="0"/>
    <s v="CLDRB"/>
    <s v="PAULIN'S KILL"/>
    <x v="0"/>
    <n v="0.133333333333333"/>
    <x v="41"/>
    <s v="Larva"/>
    <n v="7"/>
    <b v="0"/>
    <b v="0"/>
    <b v="0"/>
    <x v="0"/>
    <x v="0"/>
    <x v="4"/>
    <x v="23"/>
    <s v=""/>
    <s v=""/>
    <s v="Simulium"/>
    <s v=""/>
    <n v="3"/>
    <n v="7"/>
    <n v="6"/>
    <s v="FC"/>
    <s v="cn"/>
    <s v=""/>
  </r>
  <r>
    <x v="0"/>
    <x v="0"/>
    <s v="CLDRB"/>
    <s v="PAULIN'S KILL"/>
    <x v="0"/>
    <n v="0.133333333333333"/>
    <x v="42"/>
    <s v=""/>
    <n v="2"/>
    <b v="0"/>
    <b v="0"/>
    <b v="0"/>
    <x v="1"/>
    <x v="1"/>
    <x v="2"/>
    <x v="2"/>
    <s v=""/>
    <s v=""/>
    <s v="Somatogyrus"/>
    <s v=""/>
    <n v="1"/>
    <n v="2"/>
    <n v="6.5"/>
    <s v="SC"/>
    <s v=""/>
    <s v=""/>
  </r>
  <r>
    <x v="0"/>
    <x v="0"/>
    <s v="CLDRB"/>
    <s v="PAULIN'S KILL"/>
    <x v="0"/>
    <n v="0.133333333333333"/>
    <x v="43"/>
    <s v=""/>
    <n v="1"/>
    <b v="0"/>
    <b v="0"/>
    <b v="0"/>
    <x v="0"/>
    <x v="5"/>
    <x v="10"/>
    <x v="24"/>
    <s v=""/>
    <s v=""/>
    <s v="Sperchon"/>
    <s v=""/>
    <m/>
    <n v="1"/>
    <n v="2"/>
    <s v="P"/>
    <s v=""/>
    <s v=""/>
  </r>
  <r>
    <x v="0"/>
    <x v="0"/>
    <s v="CLDRB"/>
    <s v="PAULIN'S KILL"/>
    <x v="0"/>
    <n v="0.133333333333333"/>
    <x v="44"/>
    <s v="Larva/Adult"/>
    <n v="28"/>
    <b v="0"/>
    <b v="0"/>
    <b v="0"/>
    <x v="0"/>
    <x v="0"/>
    <x v="7"/>
    <x v="18"/>
    <s v=""/>
    <s v=""/>
    <s v="Stenelmis"/>
    <s v="26 L/2 A"/>
    <n v="13"/>
    <n v="24"/>
    <n v="5"/>
    <s v="SC"/>
    <s v="cn"/>
    <s v=""/>
  </r>
  <r>
    <x v="0"/>
    <x v="0"/>
    <s v="CLDRB"/>
    <s v="PAULIN'S KILL"/>
    <x v="0"/>
    <n v="0.133333333333333"/>
    <x v="45"/>
    <s v="Immature"/>
    <n v="4"/>
    <b v="0"/>
    <b v="0"/>
    <b v="0"/>
    <x v="0"/>
    <x v="0"/>
    <x v="3"/>
    <x v="11"/>
    <s v=""/>
    <s v=""/>
    <s v="Telogenopsis"/>
    <s v=""/>
    <m/>
    <n v="4"/>
    <n v="2"/>
    <s v="CG"/>
    <s v="cn"/>
    <s v="3"/>
  </r>
  <r>
    <x v="0"/>
    <x v="0"/>
    <s v="CLDRB"/>
    <s v="PAULIN'S KILL"/>
    <x v="0"/>
    <n v="0.133333333333333"/>
    <x v="46"/>
    <s v="Larva"/>
    <n v="1"/>
    <b v="0"/>
    <b v="0"/>
    <b v="0"/>
    <x v="0"/>
    <x v="0"/>
    <x v="4"/>
    <x v="10"/>
    <s v="Orthocladiinae"/>
    <s v=""/>
    <s v="Thienemanniella"/>
    <s v=""/>
    <m/>
    <n v="1"/>
    <n v="6"/>
    <s v="CG"/>
    <s v="sp"/>
    <s v=""/>
  </r>
  <r>
    <x v="0"/>
    <x v="0"/>
    <s v="CLDRB"/>
    <s v="PAULIN'S KILL"/>
    <x v="0"/>
    <n v="0.133333333333333"/>
    <x v="47"/>
    <s v="Larva"/>
    <n v="3"/>
    <b v="0"/>
    <b v="0"/>
    <b v="0"/>
    <x v="0"/>
    <x v="0"/>
    <x v="4"/>
    <x v="10"/>
    <s v="Tanypodinae"/>
    <s v=""/>
    <s v="Thienemannimyia"/>
    <s v=""/>
    <n v="1"/>
    <n v="3"/>
    <n v="6"/>
    <s v="P"/>
    <s v=""/>
    <s v=""/>
  </r>
  <r>
    <x v="0"/>
    <x v="0"/>
    <s v="CLDRB"/>
    <s v="PAULIN'S KILL"/>
    <x v="0"/>
    <n v="0.133333333333333"/>
    <x v="48"/>
    <s v="Larva"/>
    <n v="1"/>
    <b v="0"/>
    <b v="0"/>
    <b v="0"/>
    <x v="0"/>
    <x v="0"/>
    <x v="4"/>
    <x v="10"/>
    <s v="Orthocladiinae"/>
    <s v=""/>
    <s v="Tvetenia"/>
    <s v=""/>
    <n v="1"/>
    <m/>
    <n v="5"/>
    <s v="CG"/>
    <s v="sp"/>
    <s v=""/>
  </r>
  <r>
    <x v="1"/>
    <x v="1"/>
    <s v="CLDRB"/>
    <s v="PAULIN'S KILL"/>
    <x v="0"/>
    <n v="0.2"/>
    <x v="49"/>
    <s v="Immature"/>
    <n v="1"/>
    <b v="0"/>
    <b v="1"/>
    <b v="0"/>
    <x v="0"/>
    <x v="0"/>
    <x v="0"/>
    <x v="0"/>
    <s v=""/>
    <s v=""/>
    <s v="Agnetina"/>
    <s v=""/>
    <n v="1"/>
    <n v="1"/>
    <n v="2"/>
    <s v="P"/>
    <s v="cn"/>
    <s v="2"/>
  </r>
  <r>
    <x v="1"/>
    <x v="1"/>
    <s v="CLDRB"/>
    <s v="PAULIN'S KILL"/>
    <x v="0"/>
    <n v="0.2"/>
    <x v="3"/>
    <s v="Larva"/>
    <n v="23"/>
    <b v="0"/>
    <b v="0"/>
    <b v="0"/>
    <x v="0"/>
    <x v="0"/>
    <x v="3"/>
    <x v="3"/>
    <s v=""/>
    <s v=""/>
    <s v="Anthopotamus"/>
    <s v=""/>
    <n v="9"/>
    <n v="20"/>
    <n v="4"/>
    <s v="CG"/>
    <s v="cn, sp"/>
    <s v=""/>
  </r>
  <r>
    <x v="1"/>
    <x v="1"/>
    <s v="CLDRB"/>
    <s v="PAULIN'S KILL"/>
    <x v="0"/>
    <n v="0.2"/>
    <x v="4"/>
    <s v="Larva"/>
    <n v="1"/>
    <b v="0"/>
    <b v="0"/>
    <b v="0"/>
    <x v="0"/>
    <x v="0"/>
    <x v="4"/>
    <x v="4"/>
    <s v=""/>
    <s v=""/>
    <s v="Antocha"/>
    <s v=""/>
    <m/>
    <n v="1"/>
    <n v="3"/>
    <s v="CG"/>
    <s v="cn"/>
    <s v=""/>
  </r>
  <r>
    <x v="1"/>
    <x v="1"/>
    <s v="CLDRB"/>
    <s v="PAULIN'S KILL"/>
    <x v="0"/>
    <n v="0.2"/>
    <x v="50"/>
    <s v="Larva"/>
    <n v="1"/>
    <b v="0"/>
    <b v="0"/>
    <b v="0"/>
    <x v="0"/>
    <x v="0"/>
    <x v="1"/>
    <x v="25"/>
    <s v=""/>
    <s v=""/>
    <s v="Apatania"/>
    <s v=""/>
    <n v="1"/>
    <n v="1"/>
    <n v="3"/>
    <s v="SC"/>
    <s v="cn, cb, sp"/>
    <s v="3"/>
  </r>
  <r>
    <x v="1"/>
    <x v="1"/>
    <s v="CLDRB"/>
    <s v="PAULIN'S KILL"/>
    <x v="0"/>
    <n v="0.2"/>
    <x v="51"/>
    <s v=""/>
    <n v="1"/>
    <b v="0"/>
    <b v="0"/>
    <b v="0"/>
    <x v="0"/>
    <x v="2"/>
    <x v="11"/>
    <x v="26"/>
    <s v=""/>
    <s v=""/>
    <s v="Caecidotea"/>
    <s v=""/>
    <n v="1"/>
    <n v="1"/>
    <n v="8"/>
    <s v="CG"/>
    <s v=""/>
    <s v=""/>
  </r>
  <r>
    <x v="1"/>
    <x v="1"/>
    <s v="CLDRB"/>
    <s v="PAULIN'S KILL"/>
    <x v="0"/>
    <n v="0.2"/>
    <x v="52"/>
    <s v="Larva"/>
    <n v="1"/>
    <b v="0"/>
    <b v="0"/>
    <b v="0"/>
    <x v="0"/>
    <x v="0"/>
    <x v="4"/>
    <x v="27"/>
    <s v="Ceratopogoninae"/>
    <s v=""/>
    <s v=""/>
    <s v=""/>
    <n v="1"/>
    <n v="1"/>
    <n v="6"/>
    <s v="P"/>
    <s v="sp, b"/>
    <s v=""/>
  </r>
  <r>
    <x v="1"/>
    <x v="1"/>
    <s v="CLDRB"/>
    <s v="PAULIN'S KILL"/>
    <x v="0"/>
    <n v="0.2"/>
    <x v="8"/>
    <s v="Larva"/>
    <n v="2"/>
    <b v="0"/>
    <b v="0"/>
    <b v="0"/>
    <x v="0"/>
    <x v="0"/>
    <x v="1"/>
    <x v="8"/>
    <s v=""/>
    <s v=""/>
    <s v="Cheumatopsyche"/>
    <s v=""/>
    <n v="1"/>
    <n v="2"/>
    <n v="5"/>
    <s v="FC"/>
    <s v="cn"/>
    <s v=""/>
  </r>
  <r>
    <x v="1"/>
    <x v="1"/>
    <s v="CLDRB"/>
    <s v="PAULIN'S KILL"/>
    <x v="0"/>
    <n v="0.2"/>
    <x v="53"/>
    <s v="Immature"/>
    <n v="1"/>
    <b v="0"/>
    <b v="0"/>
    <b v="0"/>
    <x v="0"/>
    <x v="0"/>
    <x v="1"/>
    <x v="28"/>
    <s v=""/>
    <s v=""/>
    <s v="Chimarra"/>
    <s v=""/>
    <n v="1"/>
    <n v="1"/>
    <n v="4"/>
    <s v="FC"/>
    <s v="cn"/>
    <s v=""/>
  </r>
  <r>
    <x v="1"/>
    <x v="1"/>
    <s v="CLDRB"/>
    <s v="PAULIN'S KILL"/>
    <x v="0"/>
    <n v="0.2"/>
    <x v="54"/>
    <s v="Larva"/>
    <n v="22"/>
    <b v="0"/>
    <b v="0"/>
    <b v="0"/>
    <x v="0"/>
    <x v="0"/>
    <x v="4"/>
    <x v="10"/>
    <s v="Chironominae"/>
    <s v="Tanytarsini"/>
    <s v="Cladotanytarsus"/>
    <s v=""/>
    <n v="9"/>
    <n v="20"/>
    <n v="7"/>
    <s v="FC"/>
    <s v=""/>
    <s v=""/>
  </r>
  <r>
    <x v="1"/>
    <x v="1"/>
    <s v="CLDRB"/>
    <s v="PAULIN'S KILL"/>
    <x v="0"/>
    <n v="0.2"/>
    <x v="9"/>
    <s v="Larva"/>
    <n v="1"/>
    <b v="0"/>
    <b v="0"/>
    <b v="0"/>
    <x v="0"/>
    <x v="0"/>
    <x v="4"/>
    <x v="9"/>
    <s v=""/>
    <s v=""/>
    <s v="Clinocera"/>
    <s v="now Trichoclinocera"/>
    <n v="1"/>
    <n v="1"/>
    <n v="6"/>
    <s v="P"/>
    <s v="cn"/>
    <s v=""/>
  </r>
  <r>
    <x v="1"/>
    <x v="1"/>
    <s v="CLDRB"/>
    <s v="PAULIN'S KILL"/>
    <x v="0"/>
    <n v="0.2"/>
    <x v="55"/>
    <s v=""/>
    <n v="0"/>
    <b v="0"/>
    <b v="0"/>
    <b v="1"/>
    <x v="1"/>
    <x v="6"/>
    <x v="12"/>
    <x v="29"/>
    <s v=""/>
    <s v=""/>
    <s v="Corbicula"/>
    <s v="L/R"/>
    <m/>
    <m/>
    <n v="4"/>
    <s v="FC"/>
    <s v=""/>
    <s v=""/>
  </r>
  <r>
    <x v="1"/>
    <x v="1"/>
    <s v="CLDRB"/>
    <s v="PAULIN'S KILL"/>
    <x v="0"/>
    <n v="0.2"/>
    <x v="56"/>
    <s v="Larva"/>
    <n v="1"/>
    <b v="0"/>
    <b v="0"/>
    <b v="0"/>
    <x v="0"/>
    <x v="0"/>
    <x v="4"/>
    <x v="10"/>
    <s v="Orthocladiinae"/>
    <s v=""/>
    <s v="Cricotopus"/>
    <s v=""/>
    <m/>
    <n v="1"/>
    <n v="6"/>
    <s v="SH"/>
    <s v=""/>
    <s v=""/>
  </r>
  <r>
    <x v="1"/>
    <x v="1"/>
    <s v="CLDRB"/>
    <s v="PAULIN'S KILL"/>
    <x v="0"/>
    <n v="0.2"/>
    <x v="57"/>
    <s v="Immature"/>
    <n v="5"/>
    <b v="0"/>
    <b v="0"/>
    <b v="0"/>
    <x v="0"/>
    <x v="0"/>
    <x v="4"/>
    <x v="10"/>
    <s v="Orthocladiinae"/>
    <s v=""/>
    <s v="Cricotopus/Orthocladius"/>
    <s v="distinct"/>
    <n v="3"/>
    <n v="4"/>
    <n v="6"/>
    <s v="CG"/>
    <s v="cn, sp"/>
    <s v=""/>
  </r>
  <r>
    <x v="1"/>
    <x v="1"/>
    <s v="CLDRB"/>
    <s v="PAULIN'S KILL"/>
    <x v="0"/>
    <n v="0.2"/>
    <x v="58"/>
    <s v="Larva"/>
    <n v="5"/>
    <b v="0"/>
    <b v="0"/>
    <b v="0"/>
    <x v="0"/>
    <x v="0"/>
    <x v="4"/>
    <x v="10"/>
    <s v="Chironominae"/>
    <s v="Chironomini"/>
    <s v="Cryptochironomus"/>
    <s v=""/>
    <n v="3"/>
    <n v="5"/>
    <n v="8"/>
    <s v="P"/>
    <s v="sp"/>
    <s v=""/>
  </r>
  <r>
    <x v="1"/>
    <x v="1"/>
    <s v="CLDRB"/>
    <s v="PAULIN'S KILL"/>
    <x v="0"/>
    <n v="0.2"/>
    <x v="59"/>
    <s v="Larva"/>
    <n v="1"/>
    <b v="0"/>
    <b v="0"/>
    <b v="0"/>
    <x v="0"/>
    <x v="0"/>
    <x v="0"/>
    <x v="15"/>
    <s v=""/>
    <s v=""/>
    <s v="Cultus"/>
    <m/>
    <n v="1"/>
    <n v="1"/>
    <n v="2"/>
    <s v="P"/>
    <s v="cn"/>
    <s v="2"/>
  </r>
  <r>
    <x v="1"/>
    <x v="1"/>
    <s v="CLDRB"/>
    <s v="PAULIN'S KILL"/>
    <x v="0"/>
    <n v="0.2"/>
    <x v="60"/>
    <s v="Larva"/>
    <n v="1"/>
    <b v="0"/>
    <b v="0"/>
    <b v="0"/>
    <x v="0"/>
    <x v="0"/>
    <x v="4"/>
    <x v="10"/>
    <s v="Chironominae"/>
    <s v="Chironomini"/>
    <s v="Dicrotendipes"/>
    <s v=""/>
    <m/>
    <n v="1"/>
    <n v="8"/>
    <s v="CG"/>
    <s v="b"/>
    <s v=""/>
  </r>
  <r>
    <x v="1"/>
    <x v="1"/>
    <s v="CLDRB"/>
    <s v="PAULIN'S KILL"/>
    <x v="0"/>
    <n v="0.2"/>
    <x v="61"/>
    <s v="Larva/Adult"/>
    <n v="5"/>
    <b v="0"/>
    <b v="0"/>
    <b v="0"/>
    <x v="0"/>
    <x v="0"/>
    <x v="7"/>
    <x v="18"/>
    <s v=""/>
    <s v=""/>
    <s v="Dubiraphia"/>
    <s v="4 L/1 A"/>
    <n v="1"/>
    <n v="3"/>
    <n v="6"/>
    <s v="SC"/>
    <s v="cn"/>
    <s v=""/>
  </r>
  <r>
    <x v="1"/>
    <x v="1"/>
    <s v="CLDRB"/>
    <s v="PAULIN'S KILL"/>
    <x v="0"/>
    <n v="0.2"/>
    <x v="62"/>
    <s v="Immature"/>
    <n v="1"/>
    <b v="0"/>
    <b v="0"/>
    <b v="0"/>
    <x v="1"/>
    <x v="1"/>
    <x v="13"/>
    <x v="30"/>
    <s v=""/>
    <s v=""/>
    <s v="Elimia"/>
    <s v=""/>
    <m/>
    <n v="1"/>
    <n v="2.5"/>
    <s v="SC"/>
    <s v=""/>
    <s v=""/>
  </r>
  <r>
    <x v="1"/>
    <x v="1"/>
    <s v="CLDRB"/>
    <s v="PAULIN'S KILL"/>
    <x v="0"/>
    <n v="0.2"/>
    <x v="11"/>
    <s v="Larva"/>
    <n v="32"/>
    <b v="0"/>
    <b v="0"/>
    <b v="0"/>
    <x v="0"/>
    <x v="0"/>
    <x v="3"/>
    <x v="11"/>
    <s v=""/>
    <s v=""/>
    <s v="Ephemerella"/>
    <s v=""/>
    <n v="11"/>
    <n v="27"/>
    <n v="1"/>
    <s v="CG"/>
    <s v="cn, sw"/>
    <s v="3"/>
  </r>
  <r>
    <x v="1"/>
    <x v="1"/>
    <s v="CLDRB"/>
    <s v="PAULIN'S KILL"/>
    <x v="0"/>
    <n v="0.2"/>
    <x v="63"/>
    <s v="Immature"/>
    <n v="1"/>
    <b v="0"/>
    <b v="0"/>
    <b v="0"/>
    <x v="1"/>
    <x v="1"/>
    <x v="14"/>
    <x v="31"/>
    <s v=""/>
    <s v=""/>
    <s v="Ferrissia"/>
    <s v=""/>
    <n v="1"/>
    <n v="1"/>
    <n v="7"/>
    <s v="SC"/>
    <s v=""/>
    <s v=""/>
  </r>
  <r>
    <x v="1"/>
    <x v="1"/>
    <s v="CLDRB"/>
    <s v="PAULIN'S KILL"/>
    <x v="0"/>
    <n v="0.2"/>
    <x v="13"/>
    <s v=""/>
    <n v="7"/>
    <b v="0"/>
    <b v="0"/>
    <b v="0"/>
    <x v="0"/>
    <x v="2"/>
    <x v="6"/>
    <x v="12"/>
    <s v=""/>
    <s v=""/>
    <s v="Gammarus"/>
    <s v=""/>
    <n v="4"/>
    <n v="7"/>
    <n v="6"/>
    <s v="CG, SH"/>
    <s v=""/>
    <s v=""/>
  </r>
  <r>
    <x v="1"/>
    <x v="1"/>
    <s v="CLDRB"/>
    <s v="PAULIN'S KILL"/>
    <x v="0"/>
    <n v="0.2"/>
    <x v="15"/>
    <s v="Larva"/>
    <n v="12"/>
    <b v="0"/>
    <b v="0"/>
    <b v="0"/>
    <x v="0"/>
    <x v="0"/>
    <x v="1"/>
    <x v="14"/>
    <s v=""/>
    <s v=""/>
    <s v="Helicopsyche"/>
    <s v=""/>
    <n v="4"/>
    <n v="10"/>
    <n v="3"/>
    <s v="SC"/>
    <s v="cn"/>
    <s v="3"/>
  </r>
  <r>
    <x v="1"/>
    <x v="1"/>
    <s v="CLDRB"/>
    <s v="PAULIN'S KILL"/>
    <x v="0"/>
    <n v="0.2"/>
    <x v="17"/>
    <s v="Larva"/>
    <n v="1"/>
    <b v="0"/>
    <b v="0"/>
    <b v="0"/>
    <x v="0"/>
    <x v="0"/>
    <x v="4"/>
    <x v="9"/>
    <s v=""/>
    <s v=""/>
    <s v="Hemerodromia"/>
    <s v=""/>
    <m/>
    <n v="1"/>
    <n v="6"/>
    <s v="P"/>
    <s v="sp, b"/>
    <s v=""/>
  </r>
  <r>
    <x v="1"/>
    <x v="1"/>
    <s v="CLDRB"/>
    <s v="PAULIN'S KILL"/>
    <x v="0"/>
    <n v="0.2"/>
    <x v="64"/>
    <s v="Larva"/>
    <n v="1"/>
    <b v="0"/>
    <b v="0"/>
    <b v="0"/>
    <x v="0"/>
    <x v="0"/>
    <x v="1"/>
    <x v="8"/>
    <s v=""/>
    <s v=""/>
    <s v="Hydropsyche"/>
    <s v=""/>
    <n v="1"/>
    <n v="1"/>
    <m/>
    <s v=""/>
    <s v=""/>
    <s v=""/>
  </r>
  <r>
    <x v="1"/>
    <x v="1"/>
    <s v="CLDRB"/>
    <s v="PAULIN'S KILL"/>
    <x v="0"/>
    <n v="0.2"/>
    <x v="19"/>
    <s v="Larva"/>
    <n v="2"/>
    <b v="0"/>
    <b v="0"/>
    <b v="0"/>
    <x v="0"/>
    <x v="0"/>
    <x v="1"/>
    <x v="8"/>
    <s v=""/>
    <s v=""/>
    <s v="Hydropsyche"/>
    <s v=""/>
    <n v="1"/>
    <n v="2"/>
    <m/>
    <s v=""/>
    <s v=""/>
    <s v=""/>
  </r>
  <r>
    <x v="1"/>
    <x v="1"/>
    <s v="CLDRB"/>
    <s v="PAULIN'S KILL"/>
    <x v="0"/>
    <n v="0.2"/>
    <x v="65"/>
    <s v="Early Instar"/>
    <n v="1"/>
    <b v="1"/>
    <b v="0"/>
    <b v="0"/>
    <x v="0"/>
    <x v="0"/>
    <x v="1"/>
    <x v="8"/>
    <s v=""/>
    <s v=""/>
    <s v="Hydropsyche"/>
    <s v=""/>
    <m/>
    <n v="1"/>
    <m/>
    <s v=""/>
    <s v=""/>
    <s v=""/>
  </r>
  <r>
    <x v="1"/>
    <x v="1"/>
    <s v="CLDRB"/>
    <s v="PAULIN'S KILL"/>
    <x v="0"/>
    <n v="0.2"/>
    <x v="22"/>
    <s v="Larva"/>
    <n v="1"/>
    <b v="0"/>
    <b v="0"/>
    <b v="0"/>
    <x v="0"/>
    <x v="0"/>
    <x v="4"/>
    <x v="10"/>
    <s v="Orthocladiinae"/>
    <s v=""/>
    <s v="Lopescladius"/>
    <s v=""/>
    <m/>
    <n v="1"/>
    <n v="4"/>
    <s v="CG"/>
    <s v="sp"/>
    <s v=""/>
  </r>
  <r>
    <x v="1"/>
    <x v="1"/>
    <s v="CLDRB"/>
    <s v="PAULIN'S KILL"/>
    <x v="0"/>
    <n v="0.2"/>
    <x v="26"/>
    <s v="Larva"/>
    <n v="2"/>
    <b v="0"/>
    <b v="0"/>
    <b v="0"/>
    <x v="0"/>
    <x v="0"/>
    <x v="4"/>
    <x v="10"/>
    <s v="Chironominae"/>
    <s v="Chironomini"/>
    <s v="Microtendipes"/>
    <s v=""/>
    <m/>
    <n v="1"/>
    <n v="7"/>
    <s v="FC"/>
    <s v=""/>
    <s v=""/>
  </r>
  <r>
    <x v="1"/>
    <x v="1"/>
    <s v="CLDRB"/>
    <s v="PAULIN'S KILL"/>
    <x v="0"/>
    <n v="0.2"/>
    <x v="27"/>
    <s v=""/>
    <n v="7"/>
    <b v="0"/>
    <b v="0"/>
    <b v="0"/>
    <x v="2"/>
    <x v="3"/>
    <x v="8"/>
    <x v="19"/>
    <s v=""/>
    <s v=""/>
    <s v=""/>
    <s v=""/>
    <n v="4"/>
    <n v="6"/>
    <n v="6"/>
    <s v="P"/>
    <s v=""/>
    <s v=""/>
  </r>
  <r>
    <x v="1"/>
    <x v="1"/>
    <s v="CLDRB"/>
    <s v="PAULIN'S KILL"/>
    <x v="0"/>
    <n v="0.2"/>
    <x v="66"/>
    <s v="Larva"/>
    <n v="1"/>
    <b v="0"/>
    <b v="0"/>
    <b v="0"/>
    <x v="0"/>
    <x v="0"/>
    <x v="1"/>
    <x v="32"/>
    <s v=""/>
    <s v=""/>
    <s v="Neophylax"/>
    <s v=""/>
    <m/>
    <n v="1"/>
    <n v="3"/>
    <s v="SC"/>
    <s v="cn"/>
    <s v="3"/>
  </r>
  <r>
    <x v="1"/>
    <x v="1"/>
    <s v="CLDRB"/>
    <s v="PAULIN'S KILL"/>
    <x v="0"/>
    <n v="0.2"/>
    <x v="67"/>
    <s v="Larva"/>
    <n v="1"/>
    <b v="0"/>
    <b v="0"/>
    <b v="0"/>
    <x v="0"/>
    <x v="0"/>
    <x v="1"/>
    <x v="7"/>
    <s v=""/>
    <s v=""/>
    <s v="Oecetis"/>
    <s v=""/>
    <n v="1"/>
    <n v="1"/>
    <n v="8"/>
    <s v="P"/>
    <s v=""/>
    <s v=""/>
  </r>
  <r>
    <x v="1"/>
    <x v="1"/>
    <s v="CLDRB"/>
    <s v="PAULIN'S KILL"/>
    <x v="0"/>
    <n v="0.2"/>
    <x v="29"/>
    <s v="Larva"/>
    <n v="15"/>
    <b v="1"/>
    <b v="0"/>
    <b v="0"/>
    <x v="0"/>
    <x v="0"/>
    <x v="7"/>
    <x v="18"/>
    <s v=""/>
    <s v=""/>
    <s v="Optioservus"/>
    <s v=""/>
    <n v="8"/>
    <n v="13"/>
    <n v="4"/>
    <s v="CG, SC"/>
    <s v="cn"/>
    <s v=""/>
  </r>
  <r>
    <x v="1"/>
    <x v="1"/>
    <s v="CLDRB"/>
    <s v="PAULIN'S KILL"/>
    <x v="0"/>
    <n v="0.2"/>
    <x v="68"/>
    <s v="Adult"/>
    <n v="4"/>
    <b v="0"/>
    <b v="0"/>
    <b v="0"/>
    <x v="0"/>
    <x v="0"/>
    <x v="7"/>
    <x v="18"/>
    <s v=""/>
    <s v=""/>
    <s v="Optioservus"/>
    <s v=""/>
    <n v="2"/>
    <n v="3"/>
    <n v="2"/>
    <s v="SC"/>
    <s v="cn"/>
    <s v=""/>
  </r>
  <r>
    <x v="1"/>
    <x v="1"/>
    <s v="CLDRB"/>
    <s v="PAULIN'S KILL"/>
    <x v="0"/>
    <n v="0.2"/>
    <x v="69"/>
    <s v="Larva"/>
    <n v="1"/>
    <b v="0"/>
    <b v="0"/>
    <b v="0"/>
    <x v="0"/>
    <x v="0"/>
    <x v="4"/>
    <x v="10"/>
    <s v="Chironominae"/>
    <s v="Chironomini"/>
    <s v="Paratendipes"/>
    <s v=""/>
    <n v="1"/>
    <n v="1"/>
    <n v="8"/>
    <s v="CG"/>
    <s v="b"/>
    <s v=""/>
  </r>
  <r>
    <x v="1"/>
    <x v="1"/>
    <s v="CLDRB"/>
    <s v="PAULIN'S KILL"/>
    <x v="0"/>
    <n v="0.2"/>
    <x v="31"/>
    <s v="Immature"/>
    <n v="3"/>
    <b v="0"/>
    <b v="0"/>
    <b v="0"/>
    <x v="0"/>
    <x v="0"/>
    <x v="0"/>
    <x v="0"/>
    <s v=""/>
    <s v=""/>
    <s v="Perlesta"/>
    <s v=""/>
    <n v="2"/>
    <n v="3"/>
    <n v="4"/>
    <s v="P"/>
    <s v="cn"/>
    <s v="3"/>
  </r>
  <r>
    <x v="1"/>
    <x v="1"/>
    <s v="CLDRB"/>
    <s v="PAULIN'S KILL"/>
    <x v="0"/>
    <n v="0.2"/>
    <x v="32"/>
    <s v="Early Instar"/>
    <n v="2"/>
    <b v="1"/>
    <b v="0"/>
    <b v="0"/>
    <x v="0"/>
    <x v="0"/>
    <x v="0"/>
    <x v="0"/>
    <s v=""/>
    <s v=""/>
    <s v=""/>
    <s v=""/>
    <n v="2"/>
    <n v="2"/>
    <n v="1"/>
    <s v="P"/>
    <s v="cn"/>
    <s v=""/>
  </r>
  <r>
    <x v="1"/>
    <x v="1"/>
    <s v="CLDRB"/>
    <s v="PAULIN'S KILL"/>
    <x v="0"/>
    <n v="0.2"/>
    <x v="70"/>
    <s v="Immature"/>
    <n v="1"/>
    <b v="0"/>
    <b v="0"/>
    <b v="0"/>
    <x v="1"/>
    <x v="6"/>
    <x v="12"/>
    <x v="33"/>
    <s v=""/>
    <s v=""/>
    <s v="Pisidium"/>
    <s v=""/>
    <n v="1"/>
    <n v="1"/>
    <n v="6.8"/>
    <s v="FC"/>
    <s v=""/>
    <s v=""/>
  </r>
  <r>
    <x v="1"/>
    <x v="1"/>
    <s v="CLDRB"/>
    <s v="PAULIN'S KILL"/>
    <x v="0"/>
    <n v="0.2"/>
    <x v="71"/>
    <s v="Larva"/>
    <n v="2"/>
    <b v="0"/>
    <b v="0"/>
    <b v="0"/>
    <x v="0"/>
    <x v="0"/>
    <x v="3"/>
    <x v="34"/>
    <s v=""/>
    <s v=""/>
    <s v="Plauditus"/>
    <s v=""/>
    <m/>
    <n v="2"/>
    <n v="4"/>
    <s v="SC"/>
    <s v=""/>
    <s v=""/>
  </r>
  <r>
    <x v="1"/>
    <x v="1"/>
    <s v="CLDRB"/>
    <s v="PAULIN'S KILL"/>
    <x v="0"/>
    <n v="0.2"/>
    <x v="33"/>
    <s v="Larva"/>
    <n v="1"/>
    <b v="0"/>
    <b v="0"/>
    <b v="0"/>
    <x v="0"/>
    <x v="0"/>
    <x v="4"/>
    <x v="10"/>
    <s v="Chironominae"/>
    <s v="Chironomini"/>
    <s v="Polypedilum"/>
    <s v=""/>
    <m/>
    <n v="1"/>
    <n v="6"/>
    <s v="SH"/>
    <s v=""/>
    <s v=""/>
  </r>
  <r>
    <x v="1"/>
    <x v="1"/>
    <s v="CLDRB"/>
    <s v="PAULIN'S KILL"/>
    <x v="0"/>
    <n v="0.2"/>
    <x v="72"/>
    <s v="Larva"/>
    <n v="1"/>
    <b v="0"/>
    <b v="0"/>
    <b v="0"/>
    <x v="0"/>
    <x v="0"/>
    <x v="4"/>
    <x v="10"/>
    <s v="Chironominae"/>
    <s v="Chironomini"/>
    <s v="Polypedilum"/>
    <s v=""/>
    <n v="1"/>
    <n v="1"/>
    <n v="6"/>
    <s v="SH"/>
    <s v=""/>
    <s v=""/>
  </r>
  <r>
    <x v="1"/>
    <x v="1"/>
    <s v="CLDRB"/>
    <s v="PAULIN'S KILL"/>
    <x v="0"/>
    <n v="0.2"/>
    <x v="73"/>
    <s v="Larva"/>
    <n v="2"/>
    <b v="0"/>
    <b v="0"/>
    <b v="0"/>
    <x v="0"/>
    <x v="0"/>
    <x v="4"/>
    <x v="10"/>
    <s v="Diamesinae"/>
    <s v=""/>
    <s v="Potthastia"/>
    <s v=""/>
    <m/>
    <n v="1"/>
    <n v="2"/>
    <s v="CG"/>
    <s v="sp"/>
    <s v=""/>
  </r>
  <r>
    <x v="1"/>
    <x v="1"/>
    <s v="CLDRB"/>
    <s v="PAULIN'S KILL"/>
    <x v="0"/>
    <n v="0.2"/>
    <x v="74"/>
    <s v="Larva"/>
    <n v="1"/>
    <b v="0"/>
    <b v="0"/>
    <b v="0"/>
    <x v="0"/>
    <x v="0"/>
    <x v="4"/>
    <x v="10"/>
    <s v="Tanypodinae"/>
    <s v=""/>
    <s v="Procladius"/>
    <s v=""/>
    <m/>
    <n v="1"/>
    <n v="9"/>
    <s v="P"/>
    <s v="sp"/>
    <s v=""/>
  </r>
  <r>
    <x v="1"/>
    <x v="1"/>
    <s v="CLDRB"/>
    <s v="PAULIN'S KILL"/>
    <x v="0"/>
    <n v="0.2"/>
    <x v="37"/>
    <s v="Larva"/>
    <n v="7"/>
    <b v="0"/>
    <b v="0"/>
    <b v="0"/>
    <x v="0"/>
    <x v="0"/>
    <x v="7"/>
    <x v="21"/>
    <s v=""/>
    <s v=""/>
    <s v="Psephenus"/>
    <s v=""/>
    <n v="3"/>
    <n v="5"/>
    <n v="4"/>
    <s v="SC"/>
    <s v="cn"/>
    <s v=""/>
  </r>
  <r>
    <x v="1"/>
    <x v="1"/>
    <s v="CLDRB"/>
    <s v="PAULIN'S KILL"/>
    <x v="0"/>
    <n v="0.2"/>
    <x v="75"/>
    <s v="Larva"/>
    <n v="2"/>
    <b v="0"/>
    <b v="0"/>
    <b v="0"/>
    <x v="0"/>
    <x v="0"/>
    <x v="4"/>
    <x v="10"/>
    <s v="Chironominae"/>
    <s v="Chironomini"/>
    <s v="Pseudochironomus"/>
    <s v=""/>
    <m/>
    <n v="1"/>
    <n v="5"/>
    <s v="CG"/>
    <s v="b"/>
    <s v=""/>
  </r>
  <r>
    <x v="1"/>
    <x v="1"/>
    <s v="CLDRB"/>
    <s v="PAULIN'S KILL"/>
    <x v="0"/>
    <n v="0.2"/>
    <x v="44"/>
    <s v="Larva"/>
    <n v="10"/>
    <b v="0"/>
    <b v="0"/>
    <b v="0"/>
    <x v="0"/>
    <x v="0"/>
    <x v="7"/>
    <x v="18"/>
    <s v=""/>
    <s v=""/>
    <s v="Stenelmis"/>
    <s v=""/>
    <n v="5"/>
    <n v="10"/>
    <n v="5"/>
    <s v="SC"/>
    <s v="cn"/>
    <s v=""/>
  </r>
  <r>
    <x v="1"/>
    <x v="1"/>
    <s v="CLDRB"/>
    <s v="PAULIN'S KILL"/>
    <x v="0"/>
    <n v="0.2"/>
    <x v="76"/>
    <s v="Larva"/>
    <n v="0"/>
    <b v="0"/>
    <b v="0"/>
    <b v="1"/>
    <x v="0"/>
    <x v="0"/>
    <x v="4"/>
    <x v="35"/>
    <s v=""/>
    <s v=""/>
    <s v=""/>
    <s v="L/R"/>
    <m/>
    <m/>
    <n v="6"/>
    <s v="PI"/>
    <s v="sp, b"/>
    <s v=""/>
  </r>
  <r>
    <x v="1"/>
    <x v="1"/>
    <s v="CLDRB"/>
    <s v="PAULIN'S KILL"/>
    <x v="0"/>
    <n v="0.2"/>
    <x v="77"/>
    <s v="Larva"/>
    <n v="5"/>
    <b v="0"/>
    <b v="0"/>
    <b v="0"/>
    <x v="0"/>
    <x v="0"/>
    <x v="4"/>
    <x v="10"/>
    <s v="Chironominae"/>
    <s v="Tanytarsini"/>
    <s v="Tanytarsus"/>
    <s v=""/>
    <n v="2"/>
    <n v="5"/>
    <n v="6"/>
    <s v="FC"/>
    <s v="cb"/>
    <s v=""/>
  </r>
  <r>
    <x v="1"/>
    <x v="1"/>
    <s v="CLDRB"/>
    <s v="PAULIN'S KILL"/>
    <x v="0"/>
    <n v="0.2"/>
    <x v="45"/>
    <s v="Immature"/>
    <n v="4"/>
    <b v="0"/>
    <b v="0"/>
    <b v="0"/>
    <x v="0"/>
    <x v="0"/>
    <x v="3"/>
    <x v="11"/>
    <s v=""/>
    <s v=""/>
    <s v="Telogenopsis"/>
    <s v=""/>
    <n v="1"/>
    <n v="4"/>
    <n v="2"/>
    <s v="CG"/>
    <s v="cn"/>
    <s v="3"/>
  </r>
  <r>
    <x v="1"/>
    <x v="1"/>
    <s v="CLDRB"/>
    <s v="PAULIN'S KILL"/>
    <x v="0"/>
    <n v="0.2"/>
    <x v="46"/>
    <s v="Larva"/>
    <n v="4"/>
    <b v="0"/>
    <b v="0"/>
    <b v="0"/>
    <x v="0"/>
    <x v="0"/>
    <x v="4"/>
    <x v="10"/>
    <s v="Orthocladiinae"/>
    <s v=""/>
    <s v="Thienemanniella"/>
    <s v=""/>
    <n v="3"/>
    <n v="4"/>
    <n v="6"/>
    <s v="CG"/>
    <s v="sp"/>
    <s v=""/>
  </r>
  <r>
    <x v="1"/>
    <x v="1"/>
    <s v="CLDRB"/>
    <s v="PAULIN'S KILL"/>
    <x v="0"/>
    <n v="0.2"/>
    <x v="47"/>
    <s v="Larva"/>
    <n v="17"/>
    <b v="0"/>
    <b v="0"/>
    <b v="0"/>
    <x v="0"/>
    <x v="0"/>
    <x v="4"/>
    <x v="10"/>
    <s v="Tanypodinae"/>
    <s v=""/>
    <s v="Thienemannimyia"/>
    <s v=""/>
    <n v="7"/>
    <n v="14"/>
    <n v="6"/>
    <s v="P"/>
    <s v=""/>
    <s v=""/>
  </r>
  <r>
    <x v="1"/>
    <x v="1"/>
    <s v="CLDRB"/>
    <s v="PAULIN'S KILL"/>
    <x v="0"/>
    <n v="0.2"/>
    <x v="78"/>
    <s v="Immature"/>
    <n v="1"/>
    <b v="0"/>
    <b v="0"/>
    <b v="0"/>
    <x v="4"/>
    <x v="7"/>
    <x v="15"/>
    <x v="36"/>
    <m/>
    <s v=""/>
    <s v=""/>
    <s v=""/>
    <m/>
    <n v="1"/>
    <n v="10"/>
    <s v="CG"/>
    <s v=""/>
    <s v=""/>
  </r>
  <r>
    <x v="1"/>
    <x v="1"/>
    <s v="CLDRB"/>
    <s v="PAULIN'S KILL"/>
    <x v="0"/>
    <n v="0.2"/>
    <x v="79"/>
    <s v=""/>
    <n v="1"/>
    <b v="0"/>
    <b v="1"/>
    <b v="0"/>
    <x v="5"/>
    <x v="8"/>
    <x v="8"/>
    <x v="19"/>
    <s v=""/>
    <s v=""/>
    <s v=""/>
    <s v=""/>
    <n v="1"/>
    <n v="1"/>
    <n v="4"/>
    <s v="P"/>
    <s v=""/>
    <s v=""/>
  </r>
  <r>
    <x v="1"/>
    <x v="1"/>
    <s v="CLDRB"/>
    <s v="PAULIN'S KILL"/>
    <x v="0"/>
    <n v="0.2"/>
    <x v="80"/>
    <s v="Larva"/>
    <n v="1"/>
    <b v="0"/>
    <b v="0"/>
    <b v="0"/>
    <x v="0"/>
    <x v="0"/>
    <x v="4"/>
    <x v="10"/>
    <s v="Orthocladiinae"/>
    <s v=""/>
    <s v="Tvetenia"/>
    <s v=""/>
    <n v="1"/>
    <n v="1"/>
    <n v="5"/>
    <s v="CG"/>
    <s v="sp"/>
    <s v=""/>
  </r>
  <r>
    <x v="2"/>
    <x v="2"/>
    <s v="CLDRB"/>
    <s v="PAULIN'S KILL"/>
    <x v="0"/>
    <n v="0.133333333333333"/>
    <x v="81"/>
    <s v="Larva"/>
    <n v="1"/>
    <b v="0"/>
    <b v="1"/>
    <b v="0"/>
    <x v="0"/>
    <x v="0"/>
    <x v="0"/>
    <x v="0"/>
    <s v=""/>
    <s v=""/>
    <s v="Acroneuria"/>
    <s v=""/>
    <m/>
    <n v="1"/>
    <n v="0"/>
    <s v="P"/>
    <s v="cn"/>
    <s v="3"/>
  </r>
  <r>
    <x v="2"/>
    <x v="2"/>
    <s v="CLDRB"/>
    <s v="PAULIN'S KILL"/>
    <x v="0"/>
    <n v="0.133333333333333"/>
    <x v="1"/>
    <s v="Larva"/>
    <n v="1"/>
    <b v="0"/>
    <b v="0"/>
    <b v="0"/>
    <x v="0"/>
    <x v="0"/>
    <x v="1"/>
    <x v="1"/>
    <s v=""/>
    <s v=""/>
    <s v="Agapetus"/>
    <s v=""/>
    <n v="1"/>
    <n v="1"/>
    <n v="0"/>
    <s v="SC"/>
    <s v="cn"/>
    <s v="2"/>
  </r>
  <r>
    <x v="2"/>
    <x v="2"/>
    <s v="CLDRB"/>
    <s v="PAULIN'S KILL"/>
    <x v="0"/>
    <n v="0.133333333333333"/>
    <x v="3"/>
    <s v="Larva"/>
    <n v="14"/>
    <b v="0"/>
    <b v="0"/>
    <b v="0"/>
    <x v="0"/>
    <x v="0"/>
    <x v="3"/>
    <x v="3"/>
    <s v=""/>
    <s v=""/>
    <s v="Anthopotamus"/>
    <s v=""/>
    <n v="8"/>
    <n v="11"/>
    <n v="4"/>
    <s v="CG"/>
    <s v="cn, sp"/>
    <s v=""/>
  </r>
  <r>
    <x v="2"/>
    <x v="2"/>
    <s v="CLDRB"/>
    <s v="PAULIN'S KILL"/>
    <x v="0"/>
    <n v="0.133333333333333"/>
    <x v="51"/>
    <s v=""/>
    <n v="2"/>
    <b v="0"/>
    <b v="0"/>
    <b v="0"/>
    <x v="0"/>
    <x v="2"/>
    <x v="11"/>
    <x v="26"/>
    <s v=""/>
    <s v=""/>
    <s v="Caecidotea"/>
    <s v=""/>
    <n v="1"/>
    <n v="2"/>
    <n v="8"/>
    <s v="CG"/>
    <s v=""/>
    <s v=""/>
  </r>
  <r>
    <x v="2"/>
    <x v="2"/>
    <s v="CLDRB"/>
    <s v="PAULIN'S KILL"/>
    <x v="0"/>
    <n v="0.133333333333333"/>
    <x v="82"/>
    <s v="Larva"/>
    <n v="2"/>
    <b v="0"/>
    <b v="0"/>
    <b v="0"/>
    <x v="0"/>
    <x v="0"/>
    <x v="4"/>
    <x v="10"/>
    <s v="Orthocladiinae"/>
    <s v=""/>
    <s v="Cardiocladius"/>
    <s v=""/>
    <m/>
    <n v="2"/>
    <n v="5"/>
    <s v="P"/>
    <s v="b, cn"/>
    <s v=""/>
  </r>
  <r>
    <x v="2"/>
    <x v="2"/>
    <s v="CLDRB"/>
    <s v="PAULIN'S KILL"/>
    <x v="0"/>
    <n v="0.133333333333333"/>
    <x v="83"/>
    <s v="Larva"/>
    <n v="1"/>
    <b v="0"/>
    <b v="0"/>
    <b v="0"/>
    <x v="0"/>
    <x v="0"/>
    <x v="1"/>
    <x v="28"/>
    <s v=""/>
    <s v=""/>
    <s v="Chimarra"/>
    <s v=""/>
    <n v="1"/>
    <n v="1"/>
    <n v="4"/>
    <s v="FC"/>
    <s v="cn"/>
    <s v=""/>
  </r>
  <r>
    <x v="2"/>
    <x v="2"/>
    <s v="CLDRB"/>
    <s v="PAULIN'S KILL"/>
    <x v="0"/>
    <n v="0.133333333333333"/>
    <x v="54"/>
    <s v="Larva"/>
    <n v="5"/>
    <b v="0"/>
    <b v="0"/>
    <b v="0"/>
    <x v="0"/>
    <x v="0"/>
    <x v="4"/>
    <x v="10"/>
    <s v="Chironominae"/>
    <s v="Tanytarsini"/>
    <s v="Cladotanytarsus"/>
    <s v=""/>
    <n v="1"/>
    <n v="4"/>
    <n v="7"/>
    <s v="FC"/>
    <s v=""/>
    <s v=""/>
  </r>
  <r>
    <x v="2"/>
    <x v="2"/>
    <s v="CLDRB"/>
    <s v="PAULIN'S KILL"/>
    <x v="0"/>
    <n v="0.133333333333333"/>
    <x v="9"/>
    <s v="Larva"/>
    <n v="1"/>
    <b v="0"/>
    <b v="0"/>
    <b v="0"/>
    <x v="0"/>
    <x v="0"/>
    <x v="4"/>
    <x v="9"/>
    <s v=""/>
    <s v=""/>
    <s v="Clinocera"/>
    <s v="now Trichoclinocera"/>
    <n v="1"/>
    <n v="1"/>
    <n v="6"/>
    <s v="P"/>
    <s v="cn"/>
    <s v=""/>
  </r>
  <r>
    <x v="2"/>
    <x v="2"/>
    <s v="CLDRB"/>
    <s v="PAULIN'S KILL"/>
    <x v="0"/>
    <n v="0.133333333333333"/>
    <x v="84"/>
    <s v="Immature"/>
    <n v="1"/>
    <b v="0"/>
    <b v="0"/>
    <b v="0"/>
    <x v="0"/>
    <x v="0"/>
    <x v="16"/>
    <x v="37"/>
    <s v=""/>
    <s v=""/>
    <s v=""/>
    <s v=""/>
    <m/>
    <n v="1"/>
    <n v="9"/>
    <s v="P, PI"/>
    <s v="sw"/>
    <s v=""/>
  </r>
  <r>
    <x v="2"/>
    <x v="2"/>
    <s v="CLDRB"/>
    <s v="PAULIN'S KILL"/>
    <x v="0"/>
    <n v="0.133333333333333"/>
    <x v="85"/>
    <s v="Larva"/>
    <n v="2"/>
    <b v="0"/>
    <b v="0"/>
    <b v="0"/>
    <x v="0"/>
    <x v="0"/>
    <x v="4"/>
    <x v="10"/>
    <s v="Orthocladiinae"/>
    <s v=""/>
    <s v="Corynoneura"/>
    <s v=""/>
    <n v="1"/>
    <n v="2"/>
    <n v="4"/>
    <s v="CG"/>
    <s v="sp"/>
    <s v=""/>
  </r>
  <r>
    <x v="2"/>
    <x v="2"/>
    <s v="CLDRB"/>
    <s v="PAULIN'S KILL"/>
    <x v="0"/>
    <n v="0.133333333333333"/>
    <x v="86"/>
    <s v="Larva"/>
    <n v="2"/>
    <b v="0"/>
    <b v="0"/>
    <b v="0"/>
    <x v="0"/>
    <x v="0"/>
    <x v="4"/>
    <x v="10"/>
    <s v="Orthocladiinae"/>
    <s v=""/>
    <s v="Cricotopus"/>
    <s v="nr C. fugax"/>
    <m/>
    <n v="2"/>
    <n v="7"/>
    <s v="CG, SH"/>
    <s v="cn"/>
    <s v=""/>
  </r>
  <r>
    <x v="2"/>
    <x v="2"/>
    <s v="CLDRB"/>
    <s v="PAULIN'S KILL"/>
    <x v="0"/>
    <n v="0.133333333333333"/>
    <x v="57"/>
    <s v="Immature"/>
    <n v="2"/>
    <b v="1"/>
    <b v="0"/>
    <b v="0"/>
    <x v="0"/>
    <x v="0"/>
    <x v="4"/>
    <x v="10"/>
    <s v="Orthocladiinae"/>
    <s v=""/>
    <s v="Cricotopus/Orthocladius"/>
    <s v=""/>
    <n v="1"/>
    <n v="2"/>
    <n v="6"/>
    <s v="CG"/>
    <s v="cn, sp"/>
    <s v=""/>
  </r>
  <r>
    <x v="2"/>
    <x v="2"/>
    <s v="CLDRB"/>
    <s v="PAULIN'S KILL"/>
    <x v="0"/>
    <n v="0.133333333333333"/>
    <x v="58"/>
    <s v="Larva"/>
    <n v="3"/>
    <b v="0"/>
    <b v="0"/>
    <b v="0"/>
    <x v="0"/>
    <x v="0"/>
    <x v="4"/>
    <x v="10"/>
    <s v="Chironominae"/>
    <s v="Chironomini"/>
    <s v="Cryptochironomus"/>
    <s v=""/>
    <n v="1"/>
    <n v="3"/>
    <n v="8"/>
    <s v="P"/>
    <s v="sp"/>
    <s v=""/>
  </r>
  <r>
    <x v="2"/>
    <x v="2"/>
    <s v="CLDRB"/>
    <s v="PAULIN'S KILL"/>
    <x v="0"/>
    <n v="0.133333333333333"/>
    <x v="87"/>
    <s v="Larva"/>
    <n v="1"/>
    <b v="0"/>
    <b v="0"/>
    <b v="0"/>
    <x v="0"/>
    <x v="0"/>
    <x v="4"/>
    <x v="27"/>
    <s v="Dasyheleinae"/>
    <s v=""/>
    <s v="Dasyhelea"/>
    <s v=""/>
    <n v="1"/>
    <n v="1"/>
    <n v="6"/>
    <s v="CG"/>
    <s v="sp, cb"/>
    <s v=""/>
  </r>
  <r>
    <x v="2"/>
    <x v="2"/>
    <s v="CLDRB"/>
    <s v="PAULIN'S KILL"/>
    <x v="0"/>
    <n v="0.133333333333333"/>
    <x v="10"/>
    <s v="Larva"/>
    <n v="1"/>
    <b v="0"/>
    <b v="0"/>
    <b v="0"/>
    <x v="0"/>
    <x v="0"/>
    <x v="4"/>
    <x v="10"/>
    <s v="Diamesinae"/>
    <s v=""/>
    <s v="Diamesa"/>
    <s v=""/>
    <m/>
    <n v="1"/>
    <n v="5"/>
    <s v="CG"/>
    <s v="sp"/>
    <s v="2"/>
  </r>
  <r>
    <x v="2"/>
    <x v="2"/>
    <s v="CLDRB"/>
    <s v="PAULIN'S KILL"/>
    <x v="0"/>
    <n v="0.133333333333333"/>
    <x v="60"/>
    <s v="Larva"/>
    <n v="1"/>
    <b v="0"/>
    <b v="0"/>
    <b v="0"/>
    <x v="0"/>
    <x v="0"/>
    <x v="4"/>
    <x v="10"/>
    <s v="Chironominae"/>
    <s v="Chironomini"/>
    <s v="Dicrotendipes"/>
    <s v=""/>
    <n v="1"/>
    <n v="1"/>
    <n v="8"/>
    <s v="CG"/>
    <s v="b"/>
    <s v=""/>
  </r>
  <r>
    <x v="2"/>
    <x v="2"/>
    <s v="CLDRB"/>
    <s v="PAULIN'S KILL"/>
    <x v="0"/>
    <n v="0.133333333333333"/>
    <x v="88"/>
    <s v="Larva"/>
    <n v="1"/>
    <b v="0"/>
    <b v="0"/>
    <b v="0"/>
    <x v="0"/>
    <x v="0"/>
    <x v="3"/>
    <x v="11"/>
    <s v=""/>
    <s v=""/>
    <s v="Drunella"/>
    <s v=""/>
    <n v="1"/>
    <n v="1"/>
    <n v="0"/>
    <s v="SC"/>
    <s v="cn, sp"/>
    <s v="2"/>
  </r>
  <r>
    <x v="2"/>
    <x v="2"/>
    <s v="CLDRB"/>
    <s v="PAULIN'S KILL"/>
    <x v="0"/>
    <n v="0.133333333333333"/>
    <x v="61"/>
    <s v="Adult"/>
    <n v="1"/>
    <b v="0"/>
    <b v="0"/>
    <b v="0"/>
    <x v="0"/>
    <x v="0"/>
    <x v="7"/>
    <x v="18"/>
    <s v=""/>
    <s v=""/>
    <s v="Dubiraphia"/>
    <s v=""/>
    <n v="1"/>
    <n v="1"/>
    <n v="6"/>
    <s v="SC"/>
    <s v="cn"/>
    <s v=""/>
  </r>
  <r>
    <x v="2"/>
    <x v="2"/>
    <s v="CLDRB"/>
    <s v="PAULIN'S KILL"/>
    <x v="0"/>
    <n v="0.133333333333333"/>
    <x v="11"/>
    <s v="Larva"/>
    <n v="22"/>
    <b v="0"/>
    <b v="0"/>
    <b v="0"/>
    <x v="0"/>
    <x v="0"/>
    <x v="3"/>
    <x v="11"/>
    <s v=""/>
    <s v=""/>
    <s v="Ephemerella"/>
    <s v=""/>
    <n v="4"/>
    <n v="20"/>
    <n v="1"/>
    <s v="CG"/>
    <s v="cn, sw"/>
    <s v="3"/>
  </r>
  <r>
    <x v="2"/>
    <x v="2"/>
    <s v="CLDRB"/>
    <s v="PAULIN'S KILL"/>
    <x v="0"/>
    <n v="0.133333333333333"/>
    <x v="12"/>
    <s v="Larva"/>
    <n v="6"/>
    <b v="0"/>
    <b v="0"/>
    <b v="0"/>
    <x v="0"/>
    <x v="0"/>
    <x v="4"/>
    <x v="10"/>
    <s v="Orthocladiinae"/>
    <s v=""/>
    <s v="Eukiefferiella"/>
    <s v=""/>
    <n v="1"/>
    <n v="6"/>
    <n v="8"/>
    <s v="CG"/>
    <s v="sp"/>
    <s v=""/>
  </r>
  <r>
    <x v="2"/>
    <x v="2"/>
    <s v="CLDRB"/>
    <s v="PAULIN'S KILL"/>
    <x v="0"/>
    <n v="0.133333333333333"/>
    <x v="89"/>
    <s v="Larva"/>
    <n v="3"/>
    <b v="0"/>
    <b v="0"/>
    <b v="0"/>
    <x v="0"/>
    <x v="0"/>
    <x v="4"/>
    <x v="10"/>
    <s v="Orthocladiinae"/>
    <s v=""/>
    <s v="Eukiefferiella"/>
    <s v=""/>
    <n v="2"/>
    <m/>
    <n v="8"/>
    <s v="CG"/>
    <s v=""/>
    <s v=""/>
  </r>
  <r>
    <x v="2"/>
    <x v="2"/>
    <s v="CLDRB"/>
    <s v="PAULIN'S KILL"/>
    <x v="0"/>
    <n v="0.133333333333333"/>
    <x v="63"/>
    <s v="Immature"/>
    <n v="1"/>
    <b v="0"/>
    <b v="1"/>
    <b v="0"/>
    <x v="1"/>
    <x v="1"/>
    <x v="14"/>
    <x v="31"/>
    <s v=""/>
    <s v=""/>
    <s v="Ferrissia"/>
    <s v=""/>
    <m/>
    <n v="1"/>
    <n v="7"/>
    <s v="SC"/>
    <s v=""/>
    <s v=""/>
  </r>
  <r>
    <x v="2"/>
    <x v="2"/>
    <s v="CLDRB"/>
    <s v="PAULIN'S KILL"/>
    <x v="0"/>
    <n v="0.133333333333333"/>
    <x v="13"/>
    <s v=""/>
    <n v="57"/>
    <b v="0"/>
    <b v="0"/>
    <b v="0"/>
    <x v="0"/>
    <x v="2"/>
    <x v="6"/>
    <x v="12"/>
    <s v=""/>
    <s v=""/>
    <s v="Gammarus"/>
    <s v=""/>
    <n v="30"/>
    <n v="52"/>
    <n v="6"/>
    <s v="CG, SH"/>
    <s v=""/>
    <s v=""/>
  </r>
  <r>
    <x v="2"/>
    <x v="2"/>
    <s v="CLDRB"/>
    <s v="PAULIN'S KILL"/>
    <x v="0"/>
    <n v="0.133333333333333"/>
    <x v="64"/>
    <s v="Larva"/>
    <n v="1"/>
    <b v="0"/>
    <b v="0"/>
    <b v="0"/>
    <x v="0"/>
    <x v="0"/>
    <x v="1"/>
    <x v="8"/>
    <s v=""/>
    <s v=""/>
    <s v="Hydropsyche"/>
    <s v=""/>
    <m/>
    <n v="1"/>
    <m/>
    <s v=""/>
    <s v=""/>
    <s v=""/>
  </r>
  <r>
    <x v="2"/>
    <x v="2"/>
    <s v="CLDRB"/>
    <s v="PAULIN'S KILL"/>
    <x v="0"/>
    <n v="0.133333333333333"/>
    <x v="19"/>
    <s v="Larva"/>
    <n v="2"/>
    <b v="0"/>
    <b v="0"/>
    <b v="0"/>
    <x v="0"/>
    <x v="0"/>
    <x v="1"/>
    <x v="8"/>
    <s v=""/>
    <s v=""/>
    <s v="Hydropsyche"/>
    <s v=""/>
    <m/>
    <m/>
    <m/>
    <s v=""/>
    <s v=""/>
    <s v=""/>
  </r>
  <r>
    <x v="2"/>
    <x v="2"/>
    <s v="CLDRB"/>
    <s v="PAULIN'S KILL"/>
    <x v="0"/>
    <n v="0.133333333333333"/>
    <x v="90"/>
    <s v="Adult"/>
    <n v="1"/>
    <b v="0"/>
    <b v="0"/>
    <b v="0"/>
    <x v="0"/>
    <x v="0"/>
    <x v="7"/>
    <x v="38"/>
    <s v=""/>
    <s v=""/>
    <s v="Laccophilus"/>
    <s v=""/>
    <n v="1"/>
    <m/>
    <n v="5"/>
    <s v="P"/>
    <s v="sw, dv, cb"/>
    <s v=""/>
  </r>
  <r>
    <x v="2"/>
    <x v="2"/>
    <s v="CLDRB"/>
    <s v="PAULIN'S KILL"/>
    <x v="0"/>
    <n v="0.133333333333333"/>
    <x v="21"/>
    <s v="Larva"/>
    <n v="16"/>
    <b v="0"/>
    <b v="0"/>
    <b v="0"/>
    <x v="0"/>
    <x v="0"/>
    <x v="1"/>
    <x v="16"/>
    <s v=""/>
    <s v=""/>
    <s v="Lepidostoma"/>
    <s v=""/>
    <n v="7"/>
    <n v="15"/>
    <n v="1"/>
    <s v="SH"/>
    <s v="cb, sp, cn"/>
    <s v="2"/>
  </r>
  <r>
    <x v="2"/>
    <x v="2"/>
    <s v="CLDRB"/>
    <s v="PAULIN'S KILL"/>
    <x v="0"/>
    <n v="0.133333333333333"/>
    <x v="22"/>
    <s v="Larva"/>
    <n v="1"/>
    <b v="0"/>
    <b v="0"/>
    <b v="0"/>
    <x v="0"/>
    <x v="0"/>
    <x v="4"/>
    <x v="10"/>
    <s v="Orthocladiinae"/>
    <s v=""/>
    <s v="Lopescladius"/>
    <s v=""/>
    <m/>
    <n v="1"/>
    <n v="4"/>
    <s v="CG"/>
    <s v="sp"/>
    <s v=""/>
  </r>
  <r>
    <x v="2"/>
    <x v="2"/>
    <s v="CLDRB"/>
    <s v="PAULIN'S KILL"/>
    <x v="0"/>
    <n v="0.133333333333333"/>
    <x v="91"/>
    <s v="Immature"/>
    <n v="1"/>
    <b v="0"/>
    <b v="0"/>
    <b v="0"/>
    <x v="4"/>
    <x v="7"/>
    <x v="17"/>
    <x v="39"/>
    <s v=""/>
    <s v=""/>
    <s v=""/>
    <s v=""/>
    <n v="1"/>
    <n v="1"/>
    <n v="8"/>
    <s v="CG"/>
    <s v=""/>
    <s v=""/>
  </r>
  <r>
    <x v="2"/>
    <x v="2"/>
    <s v="CLDRB"/>
    <s v="PAULIN'S KILL"/>
    <x v="0"/>
    <n v="0.133333333333333"/>
    <x v="24"/>
    <s v="Immature"/>
    <n v="1"/>
    <b v="0"/>
    <b v="0"/>
    <b v="0"/>
    <x v="0"/>
    <x v="0"/>
    <x v="7"/>
    <x v="18"/>
    <s v=""/>
    <s v=""/>
    <s v="Macronychus"/>
    <s v=""/>
    <n v="1"/>
    <n v="1"/>
    <n v="4"/>
    <s v="SH, SC"/>
    <s v="cn"/>
    <s v=""/>
  </r>
  <r>
    <x v="2"/>
    <x v="2"/>
    <s v="CLDRB"/>
    <s v="PAULIN'S KILL"/>
    <x v="0"/>
    <n v="0.133333333333333"/>
    <x v="26"/>
    <s v="Larva"/>
    <n v="2"/>
    <b v="0"/>
    <b v="0"/>
    <b v="0"/>
    <x v="0"/>
    <x v="0"/>
    <x v="4"/>
    <x v="10"/>
    <s v="Chironominae"/>
    <s v="Chironomini"/>
    <s v="Microtendipes"/>
    <s v=""/>
    <m/>
    <n v="1"/>
    <n v="7"/>
    <s v="FC"/>
    <s v=""/>
    <s v=""/>
  </r>
  <r>
    <x v="2"/>
    <x v="2"/>
    <s v="CLDRB"/>
    <s v="PAULIN'S KILL"/>
    <x v="0"/>
    <n v="0.133333333333333"/>
    <x v="66"/>
    <s v="Immature"/>
    <n v="1"/>
    <b v="0"/>
    <b v="0"/>
    <b v="0"/>
    <x v="0"/>
    <x v="0"/>
    <x v="1"/>
    <x v="32"/>
    <s v=""/>
    <s v=""/>
    <s v="Neophylax"/>
    <s v=""/>
    <n v="1"/>
    <n v="1"/>
    <n v="3"/>
    <s v="SC"/>
    <s v="cn"/>
    <s v="3"/>
  </r>
  <r>
    <x v="2"/>
    <x v="2"/>
    <s v="CLDRB"/>
    <s v="PAULIN'S KILL"/>
    <x v="0"/>
    <n v="0.133333333333333"/>
    <x v="67"/>
    <s v="Larva"/>
    <n v="1"/>
    <b v="0"/>
    <b v="0"/>
    <b v="0"/>
    <x v="0"/>
    <x v="0"/>
    <x v="1"/>
    <x v="7"/>
    <s v=""/>
    <s v=""/>
    <s v="Oecetis"/>
    <s v=""/>
    <m/>
    <n v="1"/>
    <n v="8"/>
    <s v="P"/>
    <s v=""/>
    <s v=""/>
  </r>
  <r>
    <x v="2"/>
    <x v="2"/>
    <s v="CLDRB"/>
    <s v="PAULIN'S KILL"/>
    <x v="0"/>
    <n v="0.133333333333333"/>
    <x v="29"/>
    <s v="Larva"/>
    <n v="6"/>
    <b v="0"/>
    <b v="0"/>
    <b v="0"/>
    <x v="0"/>
    <x v="0"/>
    <x v="7"/>
    <x v="18"/>
    <s v=""/>
    <s v=""/>
    <s v="Optioservus"/>
    <s v=""/>
    <n v="2"/>
    <n v="5"/>
    <n v="4"/>
    <s v="CG, SC"/>
    <s v="cn"/>
    <s v=""/>
  </r>
  <r>
    <x v="2"/>
    <x v="2"/>
    <s v="CLDRB"/>
    <s v="PAULIN'S KILL"/>
    <x v="0"/>
    <n v="0.133333333333333"/>
    <x v="30"/>
    <s v="Larva"/>
    <n v="15"/>
    <b v="0"/>
    <b v="0"/>
    <b v="0"/>
    <x v="0"/>
    <x v="0"/>
    <x v="4"/>
    <x v="10"/>
    <s v="Orthocladiinae"/>
    <s v=""/>
    <s v="Orthocladius"/>
    <s v=""/>
    <n v="6"/>
    <n v="12"/>
    <n v="6"/>
    <s v="CG"/>
    <s v="sp"/>
    <s v=""/>
  </r>
  <r>
    <x v="2"/>
    <x v="2"/>
    <s v="CLDRB"/>
    <s v="PAULIN'S KILL"/>
    <x v="0"/>
    <n v="0.133333333333333"/>
    <x v="92"/>
    <s v="Larva"/>
    <n v="8"/>
    <b v="0"/>
    <b v="0"/>
    <b v="0"/>
    <x v="0"/>
    <x v="0"/>
    <x v="4"/>
    <x v="10"/>
    <s v="Orthocladiinae"/>
    <s v=""/>
    <s v="Orthocladius"/>
    <s v=""/>
    <n v="2"/>
    <n v="8"/>
    <n v="6"/>
    <s v="CG"/>
    <s v="sp"/>
    <s v=""/>
  </r>
  <r>
    <x v="2"/>
    <x v="2"/>
    <s v="CLDRB"/>
    <s v="PAULIN'S KILL"/>
    <x v="0"/>
    <n v="0.133333333333333"/>
    <x v="93"/>
    <s v="Larva"/>
    <n v="1"/>
    <b v="0"/>
    <b v="0"/>
    <b v="0"/>
    <x v="0"/>
    <x v="0"/>
    <x v="4"/>
    <x v="10"/>
    <s v="Chironominae"/>
    <s v="Chironomini"/>
    <s v="Paracladopelma"/>
    <s v=""/>
    <n v="1"/>
    <n v="1"/>
    <n v="7"/>
    <s v="CG"/>
    <s v=""/>
    <s v=""/>
  </r>
  <r>
    <x v="2"/>
    <x v="2"/>
    <s v="CLDRB"/>
    <s v="PAULIN'S KILL"/>
    <x v="0"/>
    <n v="0.133333333333333"/>
    <x v="69"/>
    <s v="Larva"/>
    <n v="3"/>
    <b v="0"/>
    <b v="0"/>
    <b v="0"/>
    <x v="0"/>
    <x v="0"/>
    <x v="4"/>
    <x v="10"/>
    <s v="Chironominae"/>
    <s v="Chironomini"/>
    <s v="Paratendipes"/>
    <s v=""/>
    <n v="3"/>
    <n v="2"/>
    <n v="8"/>
    <s v="CG"/>
    <s v="b"/>
    <s v=""/>
  </r>
  <r>
    <x v="2"/>
    <x v="2"/>
    <s v="CLDRB"/>
    <s v="PAULIN'S KILL"/>
    <x v="0"/>
    <n v="0.133333333333333"/>
    <x v="31"/>
    <s v="Immature"/>
    <n v="5"/>
    <b v="0"/>
    <b v="0"/>
    <b v="0"/>
    <x v="0"/>
    <x v="0"/>
    <x v="0"/>
    <x v="0"/>
    <s v=""/>
    <s v=""/>
    <s v="Perlesta"/>
    <s v=""/>
    <n v="4"/>
    <n v="5"/>
    <n v="4"/>
    <s v="P"/>
    <s v="cn"/>
    <s v="3"/>
  </r>
  <r>
    <x v="2"/>
    <x v="2"/>
    <s v="CLDRB"/>
    <s v="PAULIN'S KILL"/>
    <x v="0"/>
    <n v="0.133333333333333"/>
    <x v="94"/>
    <s v="Larva"/>
    <n v="1"/>
    <b v="0"/>
    <b v="0"/>
    <b v="0"/>
    <x v="0"/>
    <x v="0"/>
    <x v="4"/>
    <x v="10"/>
    <s v="Chironominae"/>
    <s v="Chironomini"/>
    <s v="Phaenopsectra"/>
    <s v=""/>
    <m/>
    <n v="1"/>
    <n v="7"/>
    <s v="SC"/>
    <s v="cn"/>
    <s v=""/>
  </r>
  <r>
    <x v="2"/>
    <x v="2"/>
    <s v="CLDRB"/>
    <s v="PAULIN'S KILL"/>
    <x v="0"/>
    <n v="0.133333333333333"/>
    <x v="95"/>
    <s v="Immature"/>
    <n v="1"/>
    <b v="0"/>
    <b v="0"/>
    <b v="0"/>
    <x v="4"/>
    <x v="9"/>
    <x v="18"/>
    <x v="40"/>
    <s v=""/>
    <s v=""/>
    <s v="Placobdella"/>
    <s v=""/>
    <n v="1"/>
    <n v="1"/>
    <n v="8"/>
    <s v="P"/>
    <s v=""/>
    <s v=""/>
  </r>
  <r>
    <x v="2"/>
    <x v="2"/>
    <s v="CLDRB"/>
    <s v="PAULIN'S KILL"/>
    <x v="0"/>
    <n v="0.133333333333333"/>
    <x v="96"/>
    <s v="Larva"/>
    <n v="1"/>
    <b v="0"/>
    <b v="0"/>
    <b v="0"/>
    <x v="0"/>
    <x v="0"/>
    <x v="4"/>
    <x v="10"/>
    <s v="Chironominae"/>
    <s v="Chironomini"/>
    <s v="Polypedilum"/>
    <s v=""/>
    <n v="1"/>
    <n v="1"/>
    <n v="6"/>
    <s v="SH"/>
    <s v=""/>
    <s v=""/>
  </r>
  <r>
    <x v="2"/>
    <x v="2"/>
    <s v="CLDRB"/>
    <s v="PAULIN'S KILL"/>
    <x v="0"/>
    <n v="0.133333333333333"/>
    <x v="37"/>
    <s v="Larva"/>
    <n v="1"/>
    <b v="0"/>
    <b v="0"/>
    <b v="0"/>
    <x v="0"/>
    <x v="0"/>
    <x v="7"/>
    <x v="21"/>
    <s v=""/>
    <s v=""/>
    <s v="Psephenus"/>
    <s v=""/>
    <n v="1"/>
    <n v="1"/>
    <n v="4"/>
    <s v="SC"/>
    <s v="cn"/>
    <s v=""/>
  </r>
  <r>
    <x v="2"/>
    <x v="2"/>
    <s v="CLDRB"/>
    <s v="PAULIN'S KILL"/>
    <x v="0"/>
    <n v="0.133333333333333"/>
    <x v="97"/>
    <s v="Larva"/>
    <n v="1"/>
    <b v="0"/>
    <b v="0"/>
    <b v="0"/>
    <x v="0"/>
    <x v="0"/>
    <x v="1"/>
    <x v="41"/>
    <s v=""/>
    <s v=""/>
    <s v="Psychomyia"/>
    <s v=""/>
    <m/>
    <n v="1"/>
    <n v="2"/>
    <s v="CG"/>
    <s v="cn"/>
    <s v=""/>
  </r>
  <r>
    <x v="2"/>
    <x v="2"/>
    <s v="CLDRB"/>
    <s v="PAULIN'S KILL"/>
    <x v="0"/>
    <n v="0.133333333333333"/>
    <x v="39"/>
    <s v="Larva"/>
    <n v="2"/>
    <b v="0"/>
    <b v="0"/>
    <b v="0"/>
    <x v="0"/>
    <x v="0"/>
    <x v="4"/>
    <x v="10"/>
    <s v="Orthocladiinae"/>
    <s v=""/>
    <s v="Rheocricotopus"/>
    <s v=""/>
    <n v="1"/>
    <n v="1"/>
    <n v="6"/>
    <s v="CG"/>
    <s v="sp"/>
    <s v=""/>
  </r>
  <r>
    <x v="2"/>
    <x v="2"/>
    <s v="CLDRB"/>
    <s v="PAULIN'S KILL"/>
    <x v="0"/>
    <n v="0.133333333333333"/>
    <x v="41"/>
    <s v="Larva"/>
    <n v="4"/>
    <b v="0"/>
    <b v="0"/>
    <b v="0"/>
    <x v="0"/>
    <x v="0"/>
    <x v="4"/>
    <x v="23"/>
    <s v=""/>
    <s v=""/>
    <s v="Simulium"/>
    <s v=""/>
    <m/>
    <n v="4"/>
    <n v="6"/>
    <s v="FC"/>
    <s v="cn"/>
    <s v=""/>
  </r>
  <r>
    <x v="2"/>
    <x v="2"/>
    <s v="CLDRB"/>
    <s v="PAULIN'S KILL"/>
    <x v="0"/>
    <n v="0.133333333333333"/>
    <x v="44"/>
    <s v="Larva"/>
    <n v="9"/>
    <b v="0"/>
    <b v="0"/>
    <b v="0"/>
    <x v="0"/>
    <x v="0"/>
    <x v="7"/>
    <x v="18"/>
    <s v=""/>
    <s v=""/>
    <s v="Stenelmis"/>
    <s v=""/>
    <n v="5"/>
    <n v="8"/>
    <n v="5"/>
    <s v="SC"/>
    <s v="cn"/>
    <s v=""/>
  </r>
  <r>
    <x v="2"/>
    <x v="2"/>
    <s v="CLDRB"/>
    <s v="PAULIN'S KILL"/>
    <x v="0"/>
    <n v="0.133333333333333"/>
    <x v="98"/>
    <s v="Larva"/>
    <n v="1"/>
    <b v="0"/>
    <b v="0"/>
    <b v="0"/>
    <x v="0"/>
    <x v="0"/>
    <x v="4"/>
    <x v="10"/>
    <s v="Chironominae"/>
    <s v="Tanytarsini"/>
    <s v="Sublettea"/>
    <s v=""/>
    <m/>
    <n v="1"/>
    <n v="1.7"/>
    <s v="FC"/>
    <s v=""/>
    <s v="3"/>
  </r>
  <r>
    <x v="2"/>
    <x v="2"/>
    <s v="CLDRB"/>
    <s v="PAULIN'S KILL"/>
    <x v="0"/>
    <n v="0.133333333333333"/>
    <x v="45"/>
    <s v="Immature"/>
    <n v="7"/>
    <b v="0"/>
    <b v="0"/>
    <b v="0"/>
    <x v="0"/>
    <x v="0"/>
    <x v="3"/>
    <x v="11"/>
    <s v=""/>
    <s v=""/>
    <s v="Telogenopsis"/>
    <s v=""/>
    <n v="3"/>
    <n v="5"/>
    <n v="2"/>
    <s v="CG"/>
    <s v="cn"/>
    <s v="3"/>
  </r>
  <r>
    <x v="2"/>
    <x v="2"/>
    <s v="CLDRB"/>
    <s v="PAULIN'S KILL"/>
    <x v="0"/>
    <n v="0.133333333333333"/>
    <x v="47"/>
    <s v="Larva"/>
    <n v="4"/>
    <b v="0"/>
    <b v="0"/>
    <b v="0"/>
    <x v="0"/>
    <x v="0"/>
    <x v="4"/>
    <x v="10"/>
    <s v="Tanypodinae"/>
    <s v=""/>
    <s v="Thienemannimyia"/>
    <s v=""/>
    <n v="2"/>
    <n v="4"/>
    <n v="6"/>
    <s v="P"/>
    <s v=""/>
    <s v=""/>
  </r>
  <r>
    <x v="3"/>
    <x v="3"/>
    <s v="COLINRB"/>
    <s v="PAULIN'S KILL"/>
    <x v="1"/>
    <n v="3.3333333333333298E-2"/>
    <x v="0"/>
    <s v="Larva"/>
    <n v="0"/>
    <b v="0"/>
    <b v="0"/>
    <b v="1"/>
    <x v="0"/>
    <x v="0"/>
    <x v="0"/>
    <x v="0"/>
    <s v=""/>
    <s v=""/>
    <s v="Acroneuria"/>
    <s v="L/R"/>
    <m/>
    <m/>
    <n v="0"/>
    <s v="P"/>
    <s v="cn"/>
    <s v="3"/>
  </r>
  <r>
    <x v="3"/>
    <x v="3"/>
    <s v="COLINRB"/>
    <s v="PAULIN'S KILL"/>
    <x v="1"/>
    <n v="3.3333333333333298E-2"/>
    <x v="2"/>
    <s v="Immature"/>
    <n v="1"/>
    <b v="0"/>
    <b v="0"/>
    <b v="0"/>
    <x v="1"/>
    <x v="1"/>
    <x v="2"/>
    <x v="2"/>
    <s v=""/>
    <s v=""/>
    <s v="Amnicola"/>
    <s v=""/>
    <n v="1"/>
    <n v="1"/>
    <n v="4.8"/>
    <s v="SC"/>
    <s v=""/>
    <s v=""/>
  </r>
  <r>
    <x v="3"/>
    <x v="3"/>
    <s v="COLINRB"/>
    <s v="PAULIN'S KILL"/>
    <x v="1"/>
    <n v="3.3333333333333298E-2"/>
    <x v="3"/>
    <s v="Immature"/>
    <n v="6"/>
    <b v="0"/>
    <b v="0"/>
    <b v="0"/>
    <x v="0"/>
    <x v="0"/>
    <x v="3"/>
    <x v="3"/>
    <s v=""/>
    <s v=""/>
    <s v="Anthopotamus"/>
    <s v=""/>
    <n v="4"/>
    <n v="5"/>
    <n v="4"/>
    <s v="CG"/>
    <s v="cn, sp"/>
    <s v=""/>
  </r>
  <r>
    <x v="3"/>
    <x v="3"/>
    <s v="COLINRB"/>
    <s v="PAULIN'S KILL"/>
    <x v="1"/>
    <n v="3.3333333333333298E-2"/>
    <x v="4"/>
    <s v="Larva"/>
    <n v="1"/>
    <b v="0"/>
    <b v="0"/>
    <b v="0"/>
    <x v="0"/>
    <x v="0"/>
    <x v="4"/>
    <x v="4"/>
    <s v=""/>
    <s v=""/>
    <s v="Antocha"/>
    <s v=""/>
    <n v="1"/>
    <n v="1"/>
    <n v="3"/>
    <s v="CG"/>
    <s v="cn"/>
    <s v=""/>
  </r>
  <r>
    <x v="3"/>
    <x v="3"/>
    <s v="COLINRB"/>
    <s v="PAULIN'S KILL"/>
    <x v="1"/>
    <n v="3.3333333333333298E-2"/>
    <x v="51"/>
    <s v="Immature"/>
    <n v="1"/>
    <b v="0"/>
    <b v="0"/>
    <b v="0"/>
    <x v="0"/>
    <x v="2"/>
    <x v="11"/>
    <x v="26"/>
    <s v=""/>
    <s v=""/>
    <s v="Caecidotea"/>
    <s v=""/>
    <n v="1"/>
    <n v="1"/>
    <n v="8"/>
    <s v="CG"/>
    <s v=""/>
    <s v=""/>
  </r>
  <r>
    <x v="3"/>
    <x v="3"/>
    <s v="COLINRB"/>
    <s v="PAULIN'S KILL"/>
    <x v="1"/>
    <n v="3.3333333333333298E-2"/>
    <x v="52"/>
    <s v="Larva"/>
    <n v="5"/>
    <b v="0"/>
    <b v="0"/>
    <b v="0"/>
    <x v="0"/>
    <x v="0"/>
    <x v="4"/>
    <x v="27"/>
    <s v="Ceratopogoninae"/>
    <s v=""/>
    <s v=""/>
    <s v=""/>
    <n v="3"/>
    <n v="5"/>
    <n v="6"/>
    <s v="P"/>
    <s v="sp, b"/>
    <s v=""/>
  </r>
  <r>
    <x v="3"/>
    <x v="3"/>
    <s v="COLINRB"/>
    <s v="PAULIN'S KILL"/>
    <x v="1"/>
    <n v="3.3333333333333298E-2"/>
    <x v="8"/>
    <s v="Larva"/>
    <n v="2"/>
    <b v="0"/>
    <b v="0"/>
    <b v="0"/>
    <x v="0"/>
    <x v="0"/>
    <x v="1"/>
    <x v="8"/>
    <s v=""/>
    <s v=""/>
    <s v="Cheumatopsyche"/>
    <s v=""/>
    <n v="1"/>
    <n v="2"/>
    <n v="5"/>
    <s v="FC"/>
    <s v="cn"/>
    <s v=""/>
  </r>
  <r>
    <x v="3"/>
    <x v="3"/>
    <s v="COLINRB"/>
    <s v="PAULIN'S KILL"/>
    <x v="1"/>
    <n v="3.3333333333333298E-2"/>
    <x v="99"/>
    <s v="Larva"/>
    <n v="0"/>
    <b v="0"/>
    <b v="0"/>
    <b v="1"/>
    <x v="0"/>
    <x v="0"/>
    <x v="19"/>
    <x v="42"/>
    <s v=""/>
    <s v=""/>
    <s v="Corydalus"/>
    <s v="L/R"/>
    <m/>
    <m/>
    <n v="6"/>
    <s v="P"/>
    <s v="cn, cb"/>
    <s v="3"/>
  </r>
  <r>
    <x v="3"/>
    <x v="3"/>
    <s v="COLINRB"/>
    <s v="PAULIN'S KILL"/>
    <x v="1"/>
    <n v="3.3333333333333298E-2"/>
    <x v="86"/>
    <s v="Larva"/>
    <n v="1"/>
    <b v="0"/>
    <b v="1"/>
    <b v="0"/>
    <x v="0"/>
    <x v="0"/>
    <x v="4"/>
    <x v="10"/>
    <s v="Orthocladiinae"/>
    <s v=""/>
    <s v="Cricotopus"/>
    <s v=""/>
    <n v="1"/>
    <n v="1"/>
    <n v="7"/>
    <s v="CG, SH"/>
    <s v="cn"/>
    <s v=""/>
  </r>
  <r>
    <x v="3"/>
    <x v="3"/>
    <s v="COLINRB"/>
    <s v="PAULIN'S KILL"/>
    <x v="1"/>
    <n v="3.3333333333333298E-2"/>
    <x v="57"/>
    <s v="Immature"/>
    <n v="2"/>
    <b v="1"/>
    <b v="1"/>
    <b v="0"/>
    <x v="0"/>
    <x v="0"/>
    <x v="4"/>
    <x v="10"/>
    <s v="Orthocladiinae"/>
    <s v=""/>
    <s v="Cricotopus/Orthocladius"/>
    <s v=""/>
    <m/>
    <n v="2"/>
    <n v="6"/>
    <s v="CG"/>
    <s v="cn, sp"/>
    <s v=""/>
  </r>
  <r>
    <x v="3"/>
    <x v="3"/>
    <s v="COLINRB"/>
    <s v="PAULIN'S KILL"/>
    <x v="1"/>
    <n v="3.3333333333333298E-2"/>
    <x v="100"/>
    <s v="Larva"/>
    <n v="1"/>
    <b v="0"/>
    <b v="0"/>
    <b v="0"/>
    <x v="0"/>
    <x v="0"/>
    <x v="4"/>
    <x v="10"/>
    <s v="Chironominae"/>
    <s v="Chironomini"/>
    <s v="Cryptotendipes"/>
    <s v=""/>
    <n v="1"/>
    <n v="1"/>
    <n v="6"/>
    <s v="CG, SC"/>
    <s v="sp"/>
    <s v=""/>
  </r>
  <r>
    <x v="3"/>
    <x v="3"/>
    <s v="COLINRB"/>
    <s v="PAULIN'S KILL"/>
    <x v="1"/>
    <n v="3.3333333333333298E-2"/>
    <x v="10"/>
    <s v="Larva"/>
    <n v="2"/>
    <b v="0"/>
    <b v="0"/>
    <b v="0"/>
    <x v="0"/>
    <x v="0"/>
    <x v="4"/>
    <x v="10"/>
    <s v="Diamesinae"/>
    <s v=""/>
    <s v="Diamesa"/>
    <s v=""/>
    <n v="1"/>
    <n v="2"/>
    <n v="5"/>
    <s v="CG"/>
    <s v="sp"/>
    <s v="2"/>
  </r>
  <r>
    <x v="3"/>
    <x v="3"/>
    <s v="COLINRB"/>
    <s v="PAULIN'S KILL"/>
    <x v="1"/>
    <n v="3.3333333333333298E-2"/>
    <x v="101"/>
    <s v="Larva"/>
    <n v="1"/>
    <b v="0"/>
    <b v="0"/>
    <b v="0"/>
    <x v="0"/>
    <x v="0"/>
    <x v="4"/>
    <x v="43"/>
    <s v=""/>
    <s v=""/>
    <s v=""/>
    <s v=""/>
    <m/>
    <n v="1"/>
    <n v="4"/>
    <s v="P"/>
    <s v="sp, b"/>
    <s v=""/>
  </r>
  <r>
    <x v="3"/>
    <x v="3"/>
    <s v="COLINRB"/>
    <s v="PAULIN'S KILL"/>
    <x v="1"/>
    <n v="3.3333333333333298E-2"/>
    <x v="61"/>
    <s v="Larva"/>
    <n v="3"/>
    <b v="0"/>
    <b v="0"/>
    <b v="0"/>
    <x v="0"/>
    <x v="0"/>
    <x v="7"/>
    <x v="18"/>
    <s v=""/>
    <s v=""/>
    <s v="Dubiraphia"/>
    <s v=""/>
    <m/>
    <n v="3"/>
    <n v="6"/>
    <s v="SC"/>
    <s v="cn"/>
    <s v=""/>
  </r>
  <r>
    <x v="3"/>
    <x v="3"/>
    <s v="COLINRB"/>
    <s v="PAULIN'S KILL"/>
    <x v="1"/>
    <n v="3.3333333333333298E-2"/>
    <x v="11"/>
    <s v="Larva"/>
    <n v="10"/>
    <b v="0"/>
    <b v="0"/>
    <b v="0"/>
    <x v="0"/>
    <x v="0"/>
    <x v="3"/>
    <x v="11"/>
    <s v=""/>
    <s v=""/>
    <s v="Ephemerella"/>
    <s v=""/>
    <n v="5"/>
    <n v="10"/>
    <n v="1"/>
    <s v="CG"/>
    <s v="cn, sw"/>
    <s v="3"/>
  </r>
  <r>
    <x v="3"/>
    <x v="3"/>
    <s v="COLINRB"/>
    <s v="PAULIN'S KILL"/>
    <x v="1"/>
    <n v="3.3333333333333298E-2"/>
    <x v="89"/>
    <s v="Larva"/>
    <n v="1"/>
    <b v="0"/>
    <b v="0"/>
    <b v="0"/>
    <x v="0"/>
    <x v="0"/>
    <x v="4"/>
    <x v="10"/>
    <s v="Orthocladiinae"/>
    <s v=""/>
    <s v="Eukiefferiella"/>
    <s v=""/>
    <m/>
    <n v="1"/>
    <n v="8"/>
    <s v="CG"/>
    <s v=""/>
    <s v=""/>
  </r>
  <r>
    <x v="3"/>
    <x v="3"/>
    <s v="COLINRB"/>
    <s v="PAULIN'S KILL"/>
    <x v="1"/>
    <n v="3.3333333333333298E-2"/>
    <x v="102"/>
    <s v="Larva"/>
    <n v="1"/>
    <b v="0"/>
    <b v="1"/>
    <b v="0"/>
    <x v="0"/>
    <x v="0"/>
    <x v="3"/>
    <x v="11"/>
    <s v=""/>
    <s v=""/>
    <s v="Eurylophella"/>
    <s v=""/>
    <m/>
    <n v="1"/>
    <n v="4"/>
    <s v="SC"/>
    <s v="cn, sp"/>
    <s v="3"/>
  </r>
  <r>
    <x v="3"/>
    <x v="3"/>
    <s v="COLINRB"/>
    <s v="PAULIN'S KILL"/>
    <x v="1"/>
    <n v="3.3333333333333298E-2"/>
    <x v="13"/>
    <s v=""/>
    <n v="17"/>
    <b v="0"/>
    <b v="0"/>
    <b v="0"/>
    <x v="0"/>
    <x v="2"/>
    <x v="6"/>
    <x v="12"/>
    <s v=""/>
    <s v=""/>
    <s v="Gammarus"/>
    <s v=""/>
    <n v="8"/>
    <n v="15"/>
    <n v="6"/>
    <s v="CG, SH"/>
    <s v=""/>
    <s v=""/>
  </r>
  <r>
    <x v="3"/>
    <x v="3"/>
    <s v="COLINRB"/>
    <s v="PAULIN'S KILL"/>
    <x v="1"/>
    <n v="3.3333333333333298E-2"/>
    <x v="15"/>
    <s v="Larva"/>
    <n v="1"/>
    <b v="0"/>
    <b v="0"/>
    <b v="0"/>
    <x v="0"/>
    <x v="0"/>
    <x v="1"/>
    <x v="14"/>
    <s v=""/>
    <s v=""/>
    <s v="Helicopsyche"/>
    <s v=""/>
    <m/>
    <n v="1"/>
    <n v="3"/>
    <s v="SC"/>
    <s v="cn"/>
    <s v="3"/>
  </r>
  <r>
    <x v="3"/>
    <x v="3"/>
    <s v="COLINRB"/>
    <s v="PAULIN'S KILL"/>
    <x v="1"/>
    <n v="3.3333333333333298E-2"/>
    <x v="17"/>
    <s v="Larva"/>
    <n v="1"/>
    <b v="0"/>
    <b v="0"/>
    <b v="0"/>
    <x v="0"/>
    <x v="0"/>
    <x v="4"/>
    <x v="9"/>
    <s v=""/>
    <s v=""/>
    <s v="Hemerodromia"/>
    <s v=""/>
    <n v="1"/>
    <n v="1"/>
    <n v="6"/>
    <s v="P"/>
    <s v="sp, b"/>
    <s v=""/>
  </r>
  <r>
    <x v="3"/>
    <x v="3"/>
    <s v="COLINRB"/>
    <s v="PAULIN'S KILL"/>
    <x v="1"/>
    <n v="3.3333333333333298E-2"/>
    <x v="103"/>
    <s v="Larva"/>
    <n v="1"/>
    <b v="0"/>
    <b v="0"/>
    <b v="0"/>
    <x v="0"/>
    <x v="0"/>
    <x v="1"/>
    <x v="8"/>
    <s v=""/>
    <s v=""/>
    <s v="Hydropsyche"/>
    <s v=""/>
    <m/>
    <n v="1"/>
    <n v="4"/>
    <s v="FC"/>
    <s v="cn"/>
    <s v=""/>
  </r>
  <r>
    <x v="3"/>
    <x v="3"/>
    <s v="COLINRB"/>
    <s v="PAULIN'S KILL"/>
    <x v="1"/>
    <n v="3.3333333333333298E-2"/>
    <x v="21"/>
    <s v="Larva"/>
    <n v="3"/>
    <b v="0"/>
    <b v="0"/>
    <b v="0"/>
    <x v="0"/>
    <x v="0"/>
    <x v="1"/>
    <x v="16"/>
    <s v=""/>
    <s v=""/>
    <s v="Lepidostoma"/>
    <s v=""/>
    <n v="2"/>
    <n v="3"/>
    <n v="1"/>
    <s v="SH"/>
    <s v="cb, sp, cn"/>
    <s v="2"/>
  </r>
  <r>
    <x v="3"/>
    <x v="3"/>
    <s v="COLINRB"/>
    <s v="PAULIN'S KILL"/>
    <x v="1"/>
    <n v="3.3333333333333298E-2"/>
    <x v="104"/>
    <s v="Immature"/>
    <n v="1"/>
    <b v="0"/>
    <b v="0"/>
    <b v="0"/>
    <x v="0"/>
    <x v="0"/>
    <x v="3"/>
    <x v="17"/>
    <s v=""/>
    <s v=""/>
    <s v="Leucrocuta"/>
    <s v=""/>
    <m/>
    <n v="1"/>
    <n v="1"/>
    <s v="SC"/>
    <s v=""/>
    <s v=""/>
  </r>
  <r>
    <x v="3"/>
    <x v="3"/>
    <s v="COLINRB"/>
    <s v="PAULIN'S KILL"/>
    <x v="1"/>
    <n v="3.3333333333333298E-2"/>
    <x v="22"/>
    <s v="Larva"/>
    <n v="7"/>
    <b v="0"/>
    <b v="0"/>
    <b v="0"/>
    <x v="0"/>
    <x v="0"/>
    <x v="4"/>
    <x v="10"/>
    <s v="Orthocladiinae"/>
    <s v=""/>
    <s v="Lopescladius"/>
    <s v=""/>
    <n v="4"/>
    <n v="6"/>
    <n v="4"/>
    <s v="CG"/>
    <s v="sp"/>
    <s v=""/>
  </r>
  <r>
    <x v="3"/>
    <x v="3"/>
    <s v="COLINRB"/>
    <s v="PAULIN'S KILL"/>
    <x v="1"/>
    <n v="3.3333333333333298E-2"/>
    <x v="23"/>
    <s v="Immature"/>
    <n v="1"/>
    <b v="0"/>
    <b v="0"/>
    <b v="0"/>
    <x v="0"/>
    <x v="0"/>
    <x v="3"/>
    <x v="17"/>
    <s v=""/>
    <s v=""/>
    <s v="Maccaffertium"/>
    <s v=""/>
    <n v="1"/>
    <n v="1"/>
    <n v="3"/>
    <s v="SC"/>
    <s v="cn"/>
    <s v="3"/>
  </r>
  <r>
    <x v="3"/>
    <x v="3"/>
    <s v="COLINRB"/>
    <s v="PAULIN'S KILL"/>
    <x v="1"/>
    <n v="3.3333333333333298E-2"/>
    <x v="105"/>
    <s v="Adult"/>
    <n v="10"/>
    <b v="0"/>
    <b v="0"/>
    <b v="0"/>
    <x v="0"/>
    <x v="0"/>
    <x v="7"/>
    <x v="18"/>
    <s v=""/>
    <s v=""/>
    <s v="Optioservus"/>
    <s v=""/>
    <n v="4"/>
    <n v="9"/>
    <n v="4"/>
    <s v="SC"/>
    <s v="cn"/>
    <s v=""/>
  </r>
  <r>
    <x v="3"/>
    <x v="3"/>
    <s v="COLINRB"/>
    <s v="PAULIN'S KILL"/>
    <x v="1"/>
    <n v="3.3333333333333298E-2"/>
    <x v="29"/>
    <s v="Larva"/>
    <n v="33"/>
    <b v="1"/>
    <b v="0"/>
    <b v="0"/>
    <x v="0"/>
    <x v="0"/>
    <x v="7"/>
    <x v="18"/>
    <s v=""/>
    <s v=""/>
    <s v="Optioservus"/>
    <s v=""/>
    <n v="19"/>
    <n v="33"/>
    <n v="4"/>
    <s v="CG, SC"/>
    <s v="cn"/>
    <s v=""/>
  </r>
  <r>
    <x v="3"/>
    <x v="3"/>
    <s v="COLINRB"/>
    <s v="PAULIN'S KILL"/>
    <x v="1"/>
    <n v="3.3333333333333298E-2"/>
    <x v="30"/>
    <s v="Larva"/>
    <n v="15"/>
    <b v="0"/>
    <b v="0"/>
    <b v="0"/>
    <x v="0"/>
    <x v="0"/>
    <x v="4"/>
    <x v="10"/>
    <s v="Orthocladiinae"/>
    <s v=""/>
    <s v="Orthocladius"/>
    <s v=""/>
    <n v="10"/>
    <n v="15"/>
    <n v="6"/>
    <s v="CG"/>
    <s v="sp"/>
    <s v=""/>
  </r>
  <r>
    <x v="3"/>
    <x v="3"/>
    <s v="COLINRB"/>
    <s v="PAULIN'S KILL"/>
    <x v="1"/>
    <n v="3.3333333333333298E-2"/>
    <x v="92"/>
    <s v="Larva"/>
    <n v="8"/>
    <b v="0"/>
    <b v="0"/>
    <b v="0"/>
    <x v="0"/>
    <x v="0"/>
    <x v="4"/>
    <x v="10"/>
    <s v="Orthocladiinae"/>
    <s v=""/>
    <s v="Orthocladius"/>
    <s v=""/>
    <n v="3"/>
    <n v="8"/>
    <n v="6"/>
    <s v="CG"/>
    <s v="sp"/>
    <s v=""/>
  </r>
  <r>
    <x v="3"/>
    <x v="3"/>
    <s v="COLINRB"/>
    <s v="PAULIN'S KILL"/>
    <x v="1"/>
    <n v="3.3333333333333298E-2"/>
    <x v="106"/>
    <s v="Larva"/>
    <n v="3"/>
    <b v="0"/>
    <b v="0"/>
    <b v="0"/>
    <x v="0"/>
    <x v="0"/>
    <x v="7"/>
    <x v="18"/>
    <s v=""/>
    <s v=""/>
    <s v="Oulimnius"/>
    <s v=""/>
    <n v="2"/>
    <n v="3"/>
    <n v="4"/>
    <s v="SC"/>
    <s v="cn"/>
    <s v=""/>
  </r>
  <r>
    <x v="3"/>
    <x v="3"/>
    <s v="COLINRB"/>
    <s v="PAULIN'S KILL"/>
    <x v="1"/>
    <n v="3.3333333333333298E-2"/>
    <x v="69"/>
    <s v="Larva"/>
    <n v="2"/>
    <b v="0"/>
    <b v="0"/>
    <b v="0"/>
    <x v="0"/>
    <x v="0"/>
    <x v="4"/>
    <x v="10"/>
    <s v="Chironominae"/>
    <s v="Chironomini"/>
    <s v="Paratendipes"/>
    <s v=""/>
    <m/>
    <n v="2"/>
    <n v="8"/>
    <s v="CG"/>
    <s v="b"/>
    <s v=""/>
  </r>
  <r>
    <x v="3"/>
    <x v="3"/>
    <s v="COLINRB"/>
    <s v="PAULIN'S KILL"/>
    <x v="1"/>
    <n v="3.3333333333333298E-2"/>
    <x v="31"/>
    <s v="Immature"/>
    <n v="1"/>
    <b v="0"/>
    <b v="0"/>
    <b v="0"/>
    <x v="0"/>
    <x v="0"/>
    <x v="0"/>
    <x v="0"/>
    <s v=""/>
    <s v=""/>
    <s v="Perlesta"/>
    <s v=""/>
    <n v="1"/>
    <n v="1"/>
    <n v="4"/>
    <s v="P"/>
    <s v="cn"/>
    <s v="3"/>
  </r>
  <r>
    <x v="3"/>
    <x v="3"/>
    <s v="COLINRB"/>
    <s v="PAULIN'S KILL"/>
    <x v="1"/>
    <n v="3.3333333333333298E-2"/>
    <x v="71"/>
    <s v="Larva"/>
    <n v="1"/>
    <b v="0"/>
    <b v="0"/>
    <b v="0"/>
    <x v="0"/>
    <x v="0"/>
    <x v="3"/>
    <x v="34"/>
    <s v=""/>
    <s v=""/>
    <s v="Plauditus"/>
    <s v=""/>
    <n v="1"/>
    <n v="1"/>
    <n v="4"/>
    <s v="SC"/>
    <s v=""/>
    <s v=""/>
  </r>
  <r>
    <x v="3"/>
    <x v="3"/>
    <s v="COLINRB"/>
    <s v="PAULIN'S KILL"/>
    <x v="1"/>
    <n v="3.3333333333333298E-2"/>
    <x v="107"/>
    <s v="Larva"/>
    <n v="1"/>
    <b v="0"/>
    <b v="0"/>
    <b v="0"/>
    <x v="0"/>
    <x v="0"/>
    <x v="4"/>
    <x v="10"/>
    <s v="Chironominae"/>
    <s v="Chironomini"/>
    <s v="Polypedilum"/>
    <s v=""/>
    <m/>
    <n v="1"/>
    <n v="4"/>
    <s v="SH"/>
    <s v=""/>
    <s v=""/>
  </r>
  <r>
    <x v="3"/>
    <x v="3"/>
    <s v="COLINRB"/>
    <s v="PAULIN'S KILL"/>
    <x v="1"/>
    <n v="3.3333333333333298E-2"/>
    <x v="33"/>
    <s v="Larva"/>
    <n v="6"/>
    <b v="0"/>
    <b v="0"/>
    <b v="0"/>
    <x v="0"/>
    <x v="0"/>
    <x v="4"/>
    <x v="10"/>
    <s v="Chironominae"/>
    <s v="Chironomini"/>
    <s v="Polypedilum"/>
    <s v=""/>
    <n v="1"/>
    <n v="6"/>
    <n v="6"/>
    <s v="SH"/>
    <s v=""/>
    <s v=""/>
  </r>
  <r>
    <x v="3"/>
    <x v="3"/>
    <s v="COLINRB"/>
    <s v="PAULIN'S KILL"/>
    <x v="1"/>
    <n v="3.3333333333333298E-2"/>
    <x v="34"/>
    <s v="Larva"/>
    <n v="1"/>
    <b v="0"/>
    <b v="0"/>
    <b v="0"/>
    <x v="0"/>
    <x v="0"/>
    <x v="4"/>
    <x v="10"/>
    <s v="Chironominae"/>
    <s v="Chironomini"/>
    <s v="Polypedilum"/>
    <s v=""/>
    <n v="1"/>
    <n v="1"/>
    <n v="7"/>
    <s v="SH"/>
    <s v=""/>
    <s v=""/>
  </r>
  <r>
    <x v="3"/>
    <x v="3"/>
    <s v="COLINRB"/>
    <s v="PAULIN'S KILL"/>
    <x v="1"/>
    <n v="3.3333333333333298E-2"/>
    <x v="108"/>
    <s v="Larva"/>
    <n v="1"/>
    <b v="0"/>
    <b v="0"/>
    <b v="0"/>
    <x v="0"/>
    <x v="0"/>
    <x v="4"/>
    <x v="10"/>
    <s v="Chironominae"/>
    <s v="Chironomini"/>
    <s v="Polypedilum"/>
    <s v=""/>
    <n v="1"/>
    <n v="1"/>
    <n v="6"/>
    <s v="SH"/>
    <s v=""/>
    <s v=""/>
  </r>
  <r>
    <x v="3"/>
    <x v="3"/>
    <s v="COLINRB"/>
    <s v="PAULIN'S KILL"/>
    <x v="1"/>
    <n v="3.3333333333333298E-2"/>
    <x v="35"/>
    <s v="Larva"/>
    <n v="2"/>
    <b v="0"/>
    <b v="0"/>
    <b v="0"/>
    <x v="0"/>
    <x v="0"/>
    <x v="7"/>
    <x v="18"/>
    <s v=""/>
    <s v=""/>
    <s v="Promoresia"/>
    <s v=""/>
    <m/>
    <n v="2"/>
    <n v="2"/>
    <s v="SC"/>
    <s v="cn"/>
    <s v="3"/>
  </r>
  <r>
    <x v="3"/>
    <x v="3"/>
    <s v="COLINRB"/>
    <s v="PAULIN'S KILL"/>
    <x v="1"/>
    <n v="3.3333333333333298E-2"/>
    <x v="37"/>
    <s v="Larva"/>
    <n v="5"/>
    <b v="0"/>
    <b v="0"/>
    <b v="0"/>
    <x v="0"/>
    <x v="0"/>
    <x v="7"/>
    <x v="21"/>
    <s v=""/>
    <s v=""/>
    <s v="Psephenus"/>
    <s v=""/>
    <n v="4"/>
    <n v="4"/>
    <n v="4"/>
    <s v="SC"/>
    <s v="cn"/>
    <s v=""/>
  </r>
  <r>
    <x v="3"/>
    <x v="3"/>
    <s v="COLINRB"/>
    <s v="PAULIN'S KILL"/>
    <x v="1"/>
    <n v="3.3333333333333298E-2"/>
    <x v="41"/>
    <s v="Larva"/>
    <n v="3"/>
    <b v="0"/>
    <b v="0"/>
    <b v="0"/>
    <x v="0"/>
    <x v="0"/>
    <x v="4"/>
    <x v="23"/>
    <s v=""/>
    <s v=""/>
    <s v="Simulium"/>
    <s v=""/>
    <m/>
    <n v="3"/>
    <n v="6"/>
    <s v="FC"/>
    <s v="cn"/>
    <s v=""/>
  </r>
  <r>
    <x v="3"/>
    <x v="3"/>
    <s v="COLINRB"/>
    <s v="PAULIN'S KILL"/>
    <x v="1"/>
    <n v="3.3333333333333298E-2"/>
    <x v="44"/>
    <s v="Larva/Adult"/>
    <n v="41"/>
    <b v="0"/>
    <b v="0"/>
    <b v="0"/>
    <x v="0"/>
    <x v="0"/>
    <x v="7"/>
    <x v="18"/>
    <s v=""/>
    <s v=""/>
    <s v="Stenelmis"/>
    <s v="35 L/6 A"/>
    <n v="15"/>
    <n v="39"/>
    <n v="5"/>
    <s v="SC"/>
    <s v="cn"/>
    <s v=""/>
  </r>
  <r>
    <x v="3"/>
    <x v="3"/>
    <s v="COLINRB"/>
    <s v="PAULIN'S KILL"/>
    <x v="1"/>
    <n v="3.3333333333333298E-2"/>
    <x v="45"/>
    <s v="Immature"/>
    <n v="3"/>
    <b v="0"/>
    <b v="0"/>
    <b v="0"/>
    <x v="0"/>
    <x v="0"/>
    <x v="3"/>
    <x v="11"/>
    <s v=""/>
    <s v=""/>
    <s v="Telogenopsis"/>
    <s v=""/>
    <n v="1"/>
    <n v="3"/>
    <n v="2"/>
    <s v="CG"/>
    <s v="cn"/>
    <s v="3"/>
  </r>
  <r>
    <x v="3"/>
    <x v="3"/>
    <s v="COLINRB"/>
    <s v="PAULIN'S KILL"/>
    <x v="1"/>
    <n v="3.3333333333333298E-2"/>
    <x v="47"/>
    <s v="Larva"/>
    <n v="2"/>
    <b v="0"/>
    <b v="0"/>
    <b v="0"/>
    <x v="0"/>
    <x v="0"/>
    <x v="4"/>
    <x v="10"/>
    <s v="Tanypodinae"/>
    <s v=""/>
    <s v="Thienemannimyia"/>
    <s v=""/>
    <n v="2"/>
    <n v="2"/>
    <n v="6"/>
    <s v="P"/>
    <s v=""/>
    <s v=""/>
  </r>
  <r>
    <x v="4"/>
    <x v="4"/>
    <s v="PKRB"/>
    <s v="PAULIN'S KILL"/>
    <x v="2"/>
    <n v="1.6666666666666701E-2"/>
    <x v="51"/>
    <s v=""/>
    <n v="6"/>
    <b v="0"/>
    <b v="0"/>
    <b v="0"/>
    <x v="0"/>
    <x v="2"/>
    <x v="11"/>
    <x v="26"/>
    <s v=""/>
    <s v=""/>
    <s v="Caecidotea"/>
    <s v=""/>
    <n v="3"/>
    <n v="6"/>
    <n v="8"/>
    <s v="CG"/>
    <s v=""/>
    <s v=""/>
  </r>
  <r>
    <x v="4"/>
    <x v="4"/>
    <s v="PKRB"/>
    <s v="PAULIN'S KILL"/>
    <x v="2"/>
    <n v="1.6666666666666701E-2"/>
    <x v="7"/>
    <s v="Larva"/>
    <n v="1"/>
    <b v="0"/>
    <b v="0"/>
    <b v="0"/>
    <x v="0"/>
    <x v="0"/>
    <x v="1"/>
    <x v="7"/>
    <s v=""/>
    <s v=""/>
    <s v="Ceraclea"/>
    <s v=""/>
    <m/>
    <m/>
    <n v="3"/>
    <s v="CG"/>
    <s v="sp"/>
    <s v="3"/>
  </r>
  <r>
    <x v="4"/>
    <x v="4"/>
    <s v="PKRB"/>
    <s v="PAULIN'S KILL"/>
    <x v="2"/>
    <n v="1.6666666666666701E-2"/>
    <x v="8"/>
    <s v="Larva"/>
    <n v="1"/>
    <b v="0"/>
    <b v="0"/>
    <b v="0"/>
    <x v="0"/>
    <x v="0"/>
    <x v="1"/>
    <x v="8"/>
    <s v=""/>
    <s v=""/>
    <s v="Cheumatopsyche"/>
    <s v=""/>
    <m/>
    <n v="1"/>
    <n v="5"/>
    <s v="FC"/>
    <s v="cn"/>
    <s v=""/>
  </r>
  <r>
    <x v="4"/>
    <x v="4"/>
    <s v="PKRB"/>
    <s v="PAULIN'S KILL"/>
    <x v="2"/>
    <n v="1.6666666666666701E-2"/>
    <x v="54"/>
    <s v="Larva"/>
    <n v="1"/>
    <b v="0"/>
    <b v="0"/>
    <b v="0"/>
    <x v="0"/>
    <x v="0"/>
    <x v="4"/>
    <x v="10"/>
    <s v="Chironominae"/>
    <s v="Tanytarsini"/>
    <s v="Cladotanytarsus"/>
    <s v=""/>
    <n v="1"/>
    <n v="1"/>
    <n v="7"/>
    <s v="FC"/>
    <s v=""/>
    <s v=""/>
  </r>
  <r>
    <x v="4"/>
    <x v="4"/>
    <s v="PKRB"/>
    <s v="PAULIN'S KILL"/>
    <x v="2"/>
    <n v="1.6666666666666701E-2"/>
    <x v="55"/>
    <s v=""/>
    <n v="0"/>
    <b v="0"/>
    <b v="0"/>
    <b v="1"/>
    <x v="1"/>
    <x v="6"/>
    <x v="12"/>
    <x v="29"/>
    <s v=""/>
    <s v=""/>
    <s v="Corbicula"/>
    <s v="L/R"/>
    <m/>
    <m/>
    <n v="4"/>
    <s v="FC"/>
    <s v=""/>
    <s v=""/>
  </r>
  <r>
    <x v="4"/>
    <x v="4"/>
    <s v="PKRB"/>
    <s v="PAULIN'S KILL"/>
    <x v="2"/>
    <n v="1.6666666666666701E-2"/>
    <x v="85"/>
    <s v="Larva"/>
    <n v="2"/>
    <b v="0"/>
    <b v="0"/>
    <b v="0"/>
    <x v="0"/>
    <x v="0"/>
    <x v="4"/>
    <x v="10"/>
    <s v="Orthocladiinae"/>
    <s v=""/>
    <s v="Corynoneura"/>
    <s v=""/>
    <m/>
    <n v="2"/>
    <n v="4"/>
    <s v="CG"/>
    <s v="sp"/>
    <s v=""/>
  </r>
  <r>
    <x v="4"/>
    <x v="4"/>
    <s v="PKRB"/>
    <s v="PAULIN'S KILL"/>
    <x v="2"/>
    <n v="1.6666666666666701E-2"/>
    <x v="58"/>
    <s v="Larva"/>
    <n v="1"/>
    <b v="0"/>
    <b v="0"/>
    <b v="0"/>
    <x v="0"/>
    <x v="0"/>
    <x v="4"/>
    <x v="10"/>
    <s v="Chironominae"/>
    <s v="Chironomini"/>
    <s v="Cryptochironomus"/>
    <s v=""/>
    <n v="1"/>
    <n v="1"/>
    <n v="8"/>
    <s v="P"/>
    <s v="sp"/>
    <s v=""/>
  </r>
  <r>
    <x v="4"/>
    <x v="4"/>
    <s v="PKRB"/>
    <s v="PAULIN'S KILL"/>
    <x v="2"/>
    <n v="1.6666666666666701E-2"/>
    <x v="61"/>
    <s v="Larva"/>
    <n v="2"/>
    <b v="0"/>
    <b v="0"/>
    <b v="0"/>
    <x v="0"/>
    <x v="0"/>
    <x v="7"/>
    <x v="18"/>
    <s v=""/>
    <s v=""/>
    <s v="Dubiraphia"/>
    <s v=""/>
    <n v="1"/>
    <n v="2"/>
    <n v="6"/>
    <s v="SC"/>
    <s v="cn"/>
    <s v=""/>
  </r>
  <r>
    <x v="4"/>
    <x v="4"/>
    <s v="PKRB"/>
    <s v="PAULIN'S KILL"/>
    <x v="2"/>
    <n v="1.6666666666666701E-2"/>
    <x v="11"/>
    <s v="Larva"/>
    <n v="30"/>
    <b v="0"/>
    <b v="0"/>
    <b v="0"/>
    <x v="0"/>
    <x v="0"/>
    <x v="3"/>
    <x v="11"/>
    <s v=""/>
    <s v=""/>
    <s v="Ephemerella"/>
    <s v=""/>
    <n v="16"/>
    <n v="28"/>
    <n v="1"/>
    <s v="CG"/>
    <s v="cn, sw"/>
    <s v="3"/>
  </r>
  <r>
    <x v="4"/>
    <x v="4"/>
    <s v="PKRB"/>
    <s v="PAULIN'S KILL"/>
    <x v="2"/>
    <n v="1.6666666666666701E-2"/>
    <x v="109"/>
    <s v=""/>
    <n v="0"/>
    <b v="0"/>
    <b v="0"/>
    <b v="1"/>
    <x v="4"/>
    <x v="9"/>
    <x v="20"/>
    <x v="44"/>
    <s v=""/>
    <s v=""/>
    <s v="Erpobdella"/>
    <s v="L/R"/>
    <m/>
    <m/>
    <n v="8"/>
    <s v="P"/>
    <s v=""/>
    <s v=""/>
  </r>
  <r>
    <x v="4"/>
    <x v="4"/>
    <s v="PKRB"/>
    <s v="PAULIN'S KILL"/>
    <x v="2"/>
    <n v="1.6666666666666701E-2"/>
    <x v="13"/>
    <s v=""/>
    <n v="107"/>
    <b v="0"/>
    <b v="0"/>
    <b v="0"/>
    <x v="0"/>
    <x v="2"/>
    <x v="6"/>
    <x v="12"/>
    <s v=""/>
    <s v=""/>
    <s v="Gammarus"/>
    <s v=""/>
    <n v="49"/>
    <n v="98"/>
    <n v="6"/>
    <s v="CG, SH"/>
    <s v=""/>
    <s v=""/>
  </r>
  <r>
    <x v="4"/>
    <x v="4"/>
    <s v="PKRB"/>
    <s v="PAULIN'S KILL"/>
    <x v="2"/>
    <n v="1.6666666666666701E-2"/>
    <x v="110"/>
    <s v="Larva"/>
    <n v="0"/>
    <b v="0"/>
    <b v="0"/>
    <b v="1"/>
    <x v="0"/>
    <x v="0"/>
    <x v="1"/>
    <x v="22"/>
    <s v=""/>
    <s v=""/>
    <s v=""/>
    <s v="L/R"/>
    <m/>
    <m/>
    <n v="3"/>
    <s v="SH"/>
    <s v="sp"/>
    <s v=""/>
  </r>
  <r>
    <x v="4"/>
    <x v="4"/>
    <s v="PKRB"/>
    <s v="PAULIN'S KILL"/>
    <x v="2"/>
    <n v="1.6666666666666701E-2"/>
    <x v="21"/>
    <s v="Larva"/>
    <n v="5"/>
    <b v="0"/>
    <b v="0"/>
    <b v="0"/>
    <x v="0"/>
    <x v="0"/>
    <x v="1"/>
    <x v="16"/>
    <s v=""/>
    <s v=""/>
    <s v="Lepidostoma"/>
    <s v=""/>
    <n v="3"/>
    <n v="5"/>
    <n v="1"/>
    <s v="SH"/>
    <s v="cb, sp, cn"/>
    <s v="2"/>
  </r>
  <r>
    <x v="4"/>
    <x v="4"/>
    <s v="PKRB"/>
    <s v="PAULIN'S KILL"/>
    <x v="2"/>
    <n v="1.6666666666666701E-2"/>
    <x v="22"/>
    <s v="Larva"/>
    <n v="2"/>
    <b v="0"/>
    <b v="0"/>
    <b v="0"/>
    <x v="0"/>
    <x v="0"/>
    <x v="4"/>
    <x v="10"/>
    <s v="Orthocladiinae"/>
    <s v=""/>
    <s v="Lopescladius"/>
    <s v=""/>
    <n v="1"/>
    <n v="2"/>
    <n v="4"/>
    <s v="CG"/>
    <s v="sp"/>
    <s v=""/>
  </r>
  <r>
    <x v="4"/>
    <x v="4"/>
    <s v="PKRB"/>
    <s v="PAULIN'S KILL"/>
    <x v="2"/>
    <n v="1.6666666666666701E-2"/>
    <x v="24"/>
    <s v="Larva/Adult"/>
    <n v="2"/>
    <b v="0"/>
    <b v="0"/>
    <b v="0"/>
    <x v="0"/>
    <x v="0"/>
    <x v="7"/>
    <x v="18"/>
    <s v=""/>
    <s v=""/>
    <s v="Macronychus"/>
    <s v="1 L/1 A"/>
    <m/>
    <n v="2"/>
    <n v="4"/>
    <s v="SH, SC"/>
    <s v="cn"/>
    <s v=""/>
  </r>
  <r>
    <x v="4"/>
    <x v="4"/>
    <s v="PKRB"/>
    <s v="PAULIN'S KILL"/>
    <x v="2"/>
    <n v="1.6666666666666701E-2"/>
    <x v="26"/>
    <s v="Larva"/>
    <n v="1"/>
    <b v="0"/>
    <b v="0"/>
    <b v="0"/>
    <x v="0"/>
    <x v="0"/>
    <x v="4"/>
    <x v="10"/>
    <s v="Chironominae"/>
    <s v="Chironomini"/>
    <s v="Microtendipes"/>
    <s v=""/>
    <n v="1"/>
    <n v="1"/>
    <n v="7"/>
    <s v="FC"/>
    <s v=""/>
    <s v=""/>
  </r>
  <r>
    <x v="4"/>
    <x v="4"/>
    <s v="PKRB"/>
    <s v="PAULIN'S KILL"/>
    <x v="2"/>
    <n v="1.6666666666666701E-2"/>
    <x v="111"/>
    <s v="Larva"/>
    <n v="1"/>
    <b v="0"/>
    <b v="0"/>
    <b v="0"/>
    <x v="0"/>
    <x v="0"/>
    <x v="4"/>
    <x v="10"/>
    <s v="Orthocladiinae"/>
    <s v=""/>
    <s v="Nanocladius"/>
    <s v=""/>
    <n v="1"/>
    <n v="1"/>
    <n v="3"/>
    <s v="CG"/>
    <s v="sp"/>
    <s v=""/>
  </r>
  <r>
    <x v="4"/>
    <x v="4"/>
    <s v="PKRB"/>
    <s v="PAULIN'S KILL"/>
    <x v="2"/>
    <n v="1.6666666666666701E-2"/>
    <x v="66"/>
    <s v="Larva"/>
    <n v="2"/>
    <b v="0"/>
    <b v="0"/>
    <b v="0"/>
    <x v="0"/>
    <x v="0"/>
    <x v="1"/>
    <x v="32"/>
    <s v=""/>
    <s v=""/>
    <s v="Neophylax"/>
    <s v=""/>
    <m/>
    <n v="1"/>
    <n v="3"/>
    <s v="SC"/>
    <s v="cn"/>
    <s v="3"/>
  </r>
  <r>
    <x v="4"/>
    <x v="4"/>
    <s v="PKRB"/>
    <s v="PAULIN'S KILL"/>
    <x v="2"/>
    <n v="1.6666666666666701E-2"/>
    <x v="112"/>
    <s v="Larva"/>
    <n v="1"/>
    <b v="0"/>
    <b v="0"/>
    <b v="0"/>
    <x v="0"/>
    <x v="0"/>
    <x v="4"/>
    <x v="9"/>
    <s v=""/>
    <s v=""/>
    <s v="Neoplasta"/>
    <s v=""/>
    <n v="1"/>
    <m/>
    <n v="6"/>
    <s v="P"/>
    <s v="sp, b"/>
    <s v=""/>
  </r>
  <r>
    <x v="4"/>
    <x v="4"/>
    <s v="PKRB"/>
    <s v="PAULIN'S KILL"/>
    <x v="2"/>
    <n v="1.6666666666666701E-2"/>
    <x v="29"/>
    <s v="Larva"/>
    <n v="7"/>
    <b v="0"/>
    <b v="0"/>
    <b v="0"/>
    <x v="0"/>
    <x v="0"/>
    <x v="7"/>
    <x v="18"/>
    <s v=""/>
    <s v=""/>
    <s v="Optioservus"/>
    <s v=""/>
    <n v="1"/>
    <n v="7"/>
    <n v="4"/>
    <s v="CG, SC"/>
    <s v="cn"/>
    <s v=""/>
  </r>
  <r>
    <x v="4"/>
    <x v="4"/>
    <s v="PKRB"/>
    <s v="PAULIN'S KILL"/>
    <x v="2"/>
    <n v="1.6666666666666701E-2"/>
    <x v="69"/>
    <s v="Larva"/>
    <n v="1"/>
    <b v="0"/>
    <b v="0"/>
    <b v="0"/>
    <x v="0"/>
    <x v="0"/>
    <x v="4"/>
    <x v="10"/>
    <s v="Chironominae"/>
    <s v="Chironomini"/>
    <s v="Paratendipes"/>
    <s v=""/>
    <m/>
    <n v="1"/>
    <n v="8"/>
    <s v="CG"/>
    <s v="b"/>
    <s v=""/>
  </r>
  <r>
    <x v="4"/>
    <x v="4"/>
    <s v="PKRB"/>
    <s v="PAULIN'S KILL"/>
    <x v="2"/>
    <n v="1.6666666666666701E-2"/>
    <x v="32"/>
    <s v="Early Instar"/>
    <n v="1"/>
    <b v="0"/>
    <b v="0"/>
    <b v="0"/>
    <x v="0"/>
    <x v="0"/>
    <x v="0"/>
    <x v="0"/>
    <s v=""/>
    <s v=""/>
    <s v=""/>
    <s v=""/>
    <n v="1"/>
    <n v="1"/>
    <n v="1"/>
    <s v="P"/>
    <s v="cn"/>
    <s v=""/>
  </r>
  <r>
    <x v="4"/>
    <x v="4"/>
    <s v="PKRB"/>
    <s v="PAULIN'S KILL"/>
    <x v="2"/>
    <n v="1.6666666666666701E-2"/>
    <x v="113"/>
    <s v="Immature"/>
    <n v="1"/>
    <b v="0"/>
    <b v="0"/>
    <b v="0"/>
    <x v="1"/>
    <x v="1"/>
    <x v="14"/>
    <x v="45"/>
    <s v=""/>
    <s v=""/>
    <s v="Physella"/>
    <s v=""/>
    <m/>
    <n v="1"/>
    <n v="9.1"/>
    <s v="SC"/>
    <s v=""/>
    <s v=""/>
  </r>
  <r>
    <x v="4"/>
    <x v="4"/>
    <s v="PKRB"/>
    <s v="PAULIN'S KILL"/>
    <x v="2"/>
    <n v="1.6666666666666701E-2"/>
    <x v="96"/>
    <s v="Larva"/>
    <n v="3"/>
    <b v="0"/>
    <b v="0"/>
    <b v="0"/>
    <x v="0"/>
    <x v="0"/>
    <x v="4"/>
    <x v="10"/>
    <s v="Chironominae"/>
    <s v="Chironomini"/>
    <s v="Polypedilum"/>
    <s v=""/>
    <n v="1"/>
    <n v="3"/>
    <n v="6"/>
    <s v="SH"/>
    <s v=""/>
    <s v=""/>
  </r>
  <r>
    <x v="4"/>
    <x v="4"/>
    <s v="PKRB"/>
    <s v="PAULIN'S KILL"/>
    <x v="2"/>
    <n v="1.6666666666666701E-2"/>
    <x v="33"/>
    <s v="Larva"/>
    <n v="8"/>
    <b v="0"/>
    <b v="0"/>
    <b v="0"/>
    <x v="0"/>
    <x v="0"/>
    <x v="4"/>
    <x v="10"/>
    <s v="Chironominae"/>
    <s v="Chironomini"/>
    <s v="Polypedilum"/>
    <s v=""/>
    <n v="6"/>
    <n v="8"/>
    <n v="6"/>
    <s v="SH"/>
    <s v=""/>
    <s v=""/>
  </r>
  <r>
    <x v="4"/>
    <x v="4"/>
    <s v="PKRB"/>
    <s v="PAULIN'S KILL"/>
    <x v="2"/>
    <n v="1.6666666666666701E-2"/>
    <x v="35"/>
    <s v="Larva"/>
    <n v="1"/>
    <b v="0"/>
    <b v="0"/>
    <b v="0"/>
    <x v="0"/>
    <x v="0"/>
    <x v="7"/>
    <x v="18"/>
    <s v=""/>
    <s v=""/>
    <s v="Promoresia"/>
    <s v=""/>
    <n v="1"/>
    <n v="1"/>
    <n v="2"/>
    <s v="SC"/>
    <s v="cn"/>
    <s v="3"/>
  </r>
  <r>
    <x v="4"/>
    <x v="4"/>
    <s v="PKRB"/>
    <s v="PAULIN'S KILL"/>
    <x v="2"/>
    <n v="1.6666666666666701E-2"/>
    <x v="37"/>
    <s v="Larva"/>
    <n v="6"/>
    <b v="0"/>
    <b v="0"/>
    <b v="0"/>
    <x v="0"/>
    <x v="0"/>
    <x v="7"/>
    <x v="21"/>
    <s v=""/>
    <s v=""/>
    <s v="Psephenus"/>
    <s v=""/>
    <n v="2"/>
    <n v="6"/>
    <n v="4"/>
    <s v="SC"/>
    <s v="cn"/>
    <s v=""/>
  </r>
  <r>
    <x v="4"/>
    <x v="4"/>
    <s v="PKRB"/>
    <s v="PAULIN'S KILL"/>
    <x v="2"/>
    <n v="1.6666666666666701E-2"/>
    <x v="42"/>
    <s v=""/>
    <n v="1"/>
    <b v="0"/>
    <b v="0"/>
    <b v="0"/>
    <x v="1"/>
    <x v="1"/>
    <x v="2"/>
    <x v="2"/>
    <s v=""/>
    <s v=""/>
    <s v="Somatogyrus"/>
    <s v=""/>
    <m/>
    <n v="1"/>
    <n v="6.5"/>
    <s v="SC"/>
    <s v=""/>
    <s v=""/>
  </r>
  <r>
    <x v="4"/>
    <x v="4"/>
    <s v="PKRB"/>
    <s v="PAULIN'S KILL"/>
    <x v="2"/>
    <n v="1.6666666666666701E-2"/>
    <x v="114"/>
    <s v="Immature"/>
    <n v="1"/>
    <b v="0"/>
    <b v="0"/>
    <b v="0"/>
    <x v="1"/>
    <x v="6"/>
    <x v="12"/>
    <x v="46"/>
    <s v=""/>
    <s v=""/>
    <s v=""/>
    <s v=""/>
    <m/>
    <n v="1"/>
    <n v="8"/>
    <s v="FC"/>
    <s v=""/>
    <s v=""/>
  </r>
  <r>
    <x v="4"/>
    <x v="4"/>
    <s v="PKRB"/>
    <s v="PAULIN'S KILL"/>
    <x v="2"/>
    <n v="1.6666666666666701E-2"/>
    <x v="44"/>
    <s v="Larva"/>
    <n v="13"/>
    <b v="0"/>
    <b v="0"/>
    <b v="0"/>
    <x v="0"/>
    <x v="0"/>
    <x v="7"/>
    <x v="18"/>
    <s v=""/>
    <s v=""/>
    <s v="Stenelmis"/>
    <s v=""/>
    <n v="4"/>
    <n v="11"/>
    <n v="5"/>
    <s v="SC"/>
    <s v="cn"/>
    <s v=""/>
  </r>
  <r>
    <x v="4"/>
    <x v="4"/>
    <s v="PKRB"/>
    <s v="PAULIN'S KILL"/>
    <x v="2"/>
    <n v="1.6666666666666701E-2"/>
    <x v="77"/>
    <s v="Larva"/>
    <n v="1"/>
    <b v="0"/>
    <b v="0"/>
    <b v="0"/>
    <x v="0"/>
    <x v="0"/>
    <x v="4"/>
    <x v="10"/>
    <s v="Chironominae"/>
    <s v="Tanytarsini"/>
    <s v="Tanytarsus"/>
    <s v=""/>
    <m/>
    <n v="1"/>
    <n v="6"/>
    <s v="FC"/>
    <s v="cb"/>
    <s v=""/>
  </r>
  <r>
    <x v="4"/>
    <x v="4"/>
    <s v="PKRB"/>
    <s v="PAULIN'S KILL"/>
    <x v="2"/>
    <n v="1.6666666666666701E-2"/>
    <x v="45"/>
    <s v="Immature"/>
    <n v="3"/>
    <b v="0"/>
    <b v="0"/>
    <b v="0"/>
    <x v="0"/>
    <x v="0"/>
    <x v="3"/>
    <x v="11"/>
    <s v=""/>
    <s v=""/>
    <s v="Telogenopsis"/>
    <s v=""/>
    <n v="3"/>
    <n v="3"/>
    <n v="2"/>
    <s v="CG"/>
    <s v="cn"/>
    <s v="3"/>
  </r>
  <r>
    <x v="4"/>
    <x v="4"/>
    <s v="PKRB"/>
    <s v="PAULIN'S KILL"/>
    <x v="2"/>
    <n v="1.6666666666666701E-2"/>
    <x v="47"/>
    <s v="Larva"/>
    <n v="6"/>
    <b v="0"/>
    <b v="0"/>
    <b v="0"/>
    <x v="0"/>
    <x v="0"/>
    <x v="4"/>
    <x v="10"/>
    <s v="Tanypodinae"/>
    <s v=""/>
    <s v="Thienemannimyia"/>
    <s v=""/>
    <n v="3"/>
    <n v="4"/>
    <n v="6"/>
    <s v="P"/>
    <s v=""/>
    <s v=""/>
  </r>
  <r>
    <x v="4"/>
    <x v="4"/>
    <s v="PKRB"/>
    <s v="PAULIN'S KILL"/>
    <x v="2"/>
    <n v="1.6666666666666701E-2"/>
    <x v="115"/>
    <s v="Immature"/>
    <n v="0"/>
    <b v="0"/>
    <b v="0"/>
    <b v="1"/>
    <x v="0"/>
    <x v="0"/>
    <x v="4"/>
    <x v="4"/>
    <s v=""/>
    <s v=""/>
    <s v="Tipula"/>
    <s v="L/R"/>
    <m/>
    <m/>
    <n v="4"/>
    <s v="SH"/>
    <s v="b"/>
    <s v="3"/>
  </r>
  <r>
    <x v="5"/>
    <x v="5"/>
    <s v="PKRB"/>
    <s v="PAULIN'S KILL"/>
    <x v="3"/>
    <n v="3.3333333333333298E-2"/>
    <x v="49"/>
    <s v="Larva"/>
    <n v="0"/>
    <b v="0"/>
    <b v="1"/>
    <b v="1"/>
    <x v="0"/>
    <x v="0"/>
    <x v="0"/>
    <x v="0"/>
    <s v=""/>
    <s v=""/>
    <s v="Agnetina"/>
    <s v="L/R"/>
    <m/>
    <m/>
    <n v="2"/>
    <s v="P"/>
    <s v="cn"/>
    <s v="2"/>
  </r>
  <r>
    <x v="5"/>
    <x v="5"/>
    <s v="PKRB"/>
    <s v="PAULIN'S KILL"/>
    <x v="3"/>
    <n v="3.3333333333333298E-2"/>
    <x v="3"/>
    <s v="Immature"/>
    <n v="1"/>
    <b v="0"/>
    <b v="0"/>
    <b v="0"/>
    <x v="0"/>
    <x v="0"/>
    <x v="3"/>
    <x v="3"/>
    <s v=""/>
    <s v=""/>
    <s v="Anthopotamus"/>
    <s v=""/>
    <n v="1"/>
    <n v="1"/>
    <n v="4"/>
    <s v="CG"/>
    <s v="cn, sp"/>
    <s v=""/>
  </r>
  <r>
    <x v="5"/>
    <x v="5"/>
    <s v="PKRB"/>
    <s v="PAULIN'S KILL"/>
    <x v="3"/>
    <n v="3.3333333333333298E-2"/>
    <x v="5"/>
    <s v="Immature"/>
    <n v="1"/>
    <b v="0"/>
    <b v="0"/>
    <b v="0"/>
    <x v="0"/>
    <x v="0"/>
    <x v="5"/>
    <x v="5"/>
    <s v=""/>
    <s v=""/>
    <s v="Argia"/>
    <s v=""/>
    <n v="1"/>
    <n v="1"/>
    <n v="6"/>
    <s v="P"/>
    <s v="cn"/>
    <s v=""/>
  </r>
  <r>
    <x v="5"/>
    <x v="5"/>
    <s v="PKRB"/>
    <s v="PAULIN'S KILL"/>
    <x v="3"/>
    <n v="3.3333333333333298E-2"/>
    <x v="116"/>
    <s v="Larva"/>
    <n v="2"/>
    <b v="0"/>
    <b v="0"/>
    <b v="0"/>
    <x v="0"/>
    <x v="0"/>
    <x v="3"/>
    <x v="34"/>
    <s v=""/>
    <s v=""/>
    <s v="Baetis"/>
    <s v=""/>
    <n v="1"/>
    <n v="2"/>
    <n v="4"/>
    <s v="CG"/>
    <s v="sw, cb, cn"/>
    <s v="3"/>
  </r>
  <r>
    <x v="5"/>
    <x v="5"/>
    <s v="PKRB"/>
    <s v="PAULIN'S KILL"/>
    <x v="3"/>
    <n v="3.3333333333333298E-2"/>
    <x v="51"/>
    <s v=""/>
    <n v="1"/>
    <b v="0"/>
    <b v="0"/>
    <b v="0"/>
    <x v="0"/>
    <x v="2"/>
    <x v="11"/>
    <x v="26"/>
    <s v=""/>
    <s v=""/>
    <s v="Caecidotea"/>
    <s v=""/>
    <m/>
    <n v="1"/>
    <n v="8"/>
    <s v="CG"/>
    <s v=""/>
    <s v=""/>
  </r>
  <r>
    <x v="5"/>
    <x v="5"/>
    <s v="PKRB"/>
    <s v="PAULIN'S KILL"/>
    <x v="3"/>
    <n v="3.3333333333333298E-2"/>
    <x v="7"/>
    <s v="Larva"/>
    <n v="1"/>
    <b v="0"/>
    <b v="0"/>
    <b v="0"/>
    <x v="0"/>
    <x v="0"/>
    <x v="1"/>
    <x v="7"/>
    <s v=""/>
    <s v=""/>
    <s v="Ceraclea"/>
    <s v=""/>
    <n v="1"/>
    <n v="1"/>
    <n v="3"/>
    <s v="CG"/>
    <s v="sp"/>
    <s v="3"/>
  </r>
  <r>
    <x v="5"/>
    <x v="5"/>
    <s v="PKRB"/>
    <s v="PAULIN'S KILL"/>
    <x v="3"/>
    <n v="3.3333333333333298E-2"/>
    <x v="52"/>
    <s v="Larva"/>
    <n v="1"/>
    <b v="0"/>
    <b v="0"/>
    <b v="0"/>
    <x v="0"/>
    <x v="0"/>
    <x v="4"/>
    <x v="27"/>
    <s v="Ceratopogoninae"/>
    <s v=""/>
    <s v=""/>
    <s v=""/>
    <n v="1"/>
    <m/>
    <n v="6"/>
    <s v="P"/>
    <s v="sp, b"/>
    <s v=""/>
  </r>
  <r>
    <x v="5"/>
    <x v="5"/>
    <s v="PKRB"/>
    <s v="PAULIN'S KILL"/>
    <x v="3"/>
    <n v="3.3333333333333298E-2"/>
    <x v="8"/>
    <s v="Larva"/>
    <n v="8"/>
    <b v="0"/>
    <b v="0"/>
    <b v="0"/>
    <x v="0"/>
    <x v="0"/>
    <x v="1"/>
    <x v="8"/>
    <s v=""/>
    <s v=""/>
    <s v="Cheumatopsyche"/>
    <s v=""/>
    <n v="4"/>
    <n v="8"/>
    <n v="5"/>
    <s v="FC"/>
    <s v="cn"/>
    <s v=""/>
  </r>
  <r>
    <x v="5"/>
    <x v="5"/>
    <s v="PKRB"/>
    <s v="PAULIN'S KILL"/>
    <x v="3"/>
    <n v="3.3333333333333298E-2"/>
    <x v="99"/>
    <s v="Larva"/>
    <n v="0"/>
    <b v="0"/>
    <b v="0"/>
    <b v="1"/>
    <x v="0"/>
    <x v="0"/>
    <x v="19"/>
    <x v="42"/>
    <s v=""/>
    <s v=""/>
    <s v="Corydalus"/>
    <s v="L/R"/>
    <m/>
    <m/>
    <n v="6"/>
    <s v="P"/>
    <s v="cn, cb"/>
    <s v="3"/>
  </r>
  <r>
    <x v="5"/>
    <x v="5"/>
    <s v="PKRB"/>
    <s v="PAULIN'S KILL"/>
    <x v="3"/>
    <n v="3.3333333333333298E-2"/>
    <x v="85"/>
    <s v="Larva"/>
    <n v="1"/>
    <b v="0"/>
    <b v="0"/>
    <b v="0"/>
    <x v="0"/>
    <x v="0"/>
    <x v="4"/>
    <x v="10"/>
    <s v="Orthocladiinae"/>
    <s v=""/>
    <s v="Corynoneura"/>
    <s v=""/>
    <n v="1"/>
    <n v="1"/>
    <n v="4"/>
    <s v="CG"/>
    <s v="sp"/>
    <s v=""/>
  </r>
  <r>
    <x v="5"/>
    <x v="5"/>
    <s v="PKRB"/>
    <s v="PAULIN'S KILL"/>
    <x v="3"/>
    <n v="3.3333333333333298E-2"/>
    <x v="86"/>
    <s v="Larva"/>
    <n v="1"/>
    <b v="0"/>
    <b v="0"/>
    <b v="0"/>
    <x v="0"/>
    <x v="0"/>
    <x v="4"/>
    <x v="10"/>
    <s v="Orthocladiinae"/>
    <s v=""/>
    <s v="Cricotopus"/>
    <s v=""/>
    <n v="1"/>
    <n v="1"/>
    <n v="7"/>
    <s v="CG, SH"/>
    <s v="cn"/>
    <s v=""/>
  </r>
  <r>
    <x v="5"/>
    <x v="5"/>
    <s v="PKRB"/>
    <s v="PAULIN'S KILL"/>
    <x v="3"/>
    <n v="3.3333333333333298E-2"/>
    <x v="56"/>
    <s v="Larva"/>
    <n v="3"/>
    <b v="0"/>
    <b v="0"/>
    <b v="0"/>
    <x v="0"/>
    <x v="0"/>
    <x v="4"/>
    <x v="10"/>
    <s v="Orthocladiinae"/>
    <s v=""/>
    <s v="Cricotopus"/>
    <s v=""/>
    <n v="3"/>
    <n v="3"/>
    <n v="6"/>
    <s v="SH"/>
    <s v=""/>
    <s v=""/>
  </r>
  <r>
    <x v="5"/>
    <x v="5"/>
    <s v="PKRB"/>
    <s v="PAULIN'S KILL"/>
    <x v="3"/>
    <n v="3.3333333333333298E-2"/>
    <x v="57"/>
    <s v="Immature"/>
    <n v="1"/>
    <b v="0"/>
    <b v="0"/>
    <b v="0"/>
    <x v="0"/>
    <x v="0"/>
    <x v="4"/>
    <x v="10"/>
    <s v="Orthocladiinae"/>
    <s v=""/>
    <s v="Cricotopus/Orthocladius"/>
    <s v="distinct"/>
    <n v="1"/>
    <n v="1"/>
    <n v="6"/>
    <s v="CG"/>
    <s v="cn, sp"/>
    <s v=""/>
  </r>
  <r>
    <x v="5"/>
    <x v="5"/>
    <s v="PKRB"/>
    <s v="PAULIN'S KILL"/>
    <x v="3"/>
    <n v="3.3333333333333298E-2"/>
    <x v="60"/>
    <s v="Larva"/>
    <n v="1"/>
    <b v="0"/>
    <b v="0"/>
    <b v="0"/>
    <x v="0"/>
    <x v="0"/>
    <x v="4"/>
    <x v="10"/>
    <s v="Chironominae"/>
    <s v="Chironomini"/>
    <s v="Dicrotendipes"/>
    <s v=""/>
    <n v="1"/>
    <n v="1"/>
    <n v="8"/>
    <s v="CG"/>
    <s v="b"/>
    <s v=""/>
  </r>
  <r>
    <x v="5"/>
    <x v="5"/>
    <s v="PKRB"/>
    <s v="PAULIN'S KILL"/>
    <x v="3"/>
    <n v="3.3333333333333298E-2"/>
    <x v="61"/>
    <s v="Adult"/>
    <n v="1"/>
    <b v="0"/>
    <b v="0"/>
    <b v="0"/>
    <x v="0"/>
    <x v="0"/>
    <x v="7"/>
    <x v="18"/>
    <s v=""/>
    <s v=""/>
    <s v="Dubiraphia"/>
    <s v=""/>
    <m/>
    <n v="1"/>
    <n v="6"/>
    <s v="SC"/>
    <s v="cn"/>
    <s v=""/>
  </r>
  <r>
    <x v="5"/>
    <x v="5"/>
    <s v="PKRB"/>
    <s v="PAULIN'S KILL"/>
    <x v="3"/>
    <n v="3.3333333333333298E-2"/>
    <x v="11"/>
    <s v="Larva"/>
    <n v="18"/>
    <b v="0"/>
    <b v="0"/>
    <b v="0"/>
    <x v="0"/>
    <x v="0"/>
    <x v="3"/>
    <x v="11"/>
    <s v=""/>
    <s v=""/>
    <s v="Ephemerella"/>
    <s v=""/>
    <n v="10"/>
    <n v="18"/>
    <n v="1"/>
    <s v="CG"/>
    <s v="cn, sw"/>
    <s v="3"/>
  </r>
  <r>
    <x v="5"/>
    <x v="5"/>
    <s v="PKRB"/>
    <s v="PAULIN'S KILL"/>
    <x v="3"/>
    <n v="3.3333333333333298E-2"/>
    <x v="12"/>
    <s v="Larva"/>
    <n v="1"/>
    <b v="0"/>
    <b v="0"/>
    <b v="0"/>
    <x v="0"/>
    <x v="0"/>
    <x v="4"/>
    <x v="10"/>
    <s v="Orthocladiinae"/>
    <s v=""/>
    <s v="Eukiefferiella"/>
    <s v=""/>
    <m/>
    <n v="1"/>
    <n v="8"/>
    <s v="CG"/>
    <s v="sp"/>
    <s v=""/>
  </r>
  <r>
    <x v="5"/>
    <x v="5"/>
    <s v="PKRB"/>
    <s v="PAULIN'S KILL"/>
    <x v="3"/>
    <n v="3.3333333333333298E-2"/>
    <x v="89"/>
    <s v="Larva"/>
    <n v="1"/>
    <b v="0"/>
    <b v="0"/>
    <b v="0"/>
    <x v="0"/>
    <x v="0"/>
    <x v="4"/>
    <x v="10"/>
    <s v="Orthocladiinae"/>
    <s v=""/>
    <s v="Eukiefferiella"/>
    <s v=""/>
    <m/>
    <n v="1"/>
    <n v="8"/>
    <s v="CG"/>
    <s v=""/>
    <s v=""/>
  </r>
  <r>
    <x v="5"/>
    <x v="5"/>
    <s v="PKRB"/>
    <s v="PAULIN'S KILL"/>
    <x v="3"/>
    <n v="3.3333333333333298E-2"/>
    <x v="117"/>
    <s v="Larva"/>
    <n v="4"/>
    <b v="0"/>
    <b v="0"/>
    <b v="0"/>
    <x v="0"/>
    <x v="0"/>
    <x v="4"/>
    <x v="10"/>
    <s v="Orthocladiinae"/>
    <s v=""/>
    <s v="Eukiefferiella"/>
    <s v=""/>
    <m/>
    <n v="4"/>
    <n v="4"/>
    <s v="CG"/>
    <s v="sp"/>
    <s v=""/>
  </r>
  <r>
    <x v="5"/>
    <x v="5"/>
    <s v="PKRB"/>
    <s v="PAULIN'S KILL"/>
    <x v="3"/>
    <n v="3.3333333333333298E-2"/>
    <x v="13"/>
    <s v=""/>
    <n v="18"/>
    <b v="0"/>
    <b v="0"/>
    <b v="0"/>
    <x v="0"/>
    <x v="2"/>
    <x v="6"/>
    <x v="12"/>
    <s v=""/>
    <s v=""/>
    <s v="Gammarus"/>
    <s v=""/>
    <n v="8"/>
    <n v="18"/>
    <n v="6"/>
    <s v="CG, SH"/>
    <s v=""/>
    <s v=""/>
  </r>
  <r>
    <x v="5"/>
    <x v="5"/>
    <s v="PKRB"/>
    <s v="PAULIN'S KILL"/>
    <x v="3"/>
    <n v="3.3333333333333298E-2"/>
    <x v="15"/>
    <s v="Larva"/>
    <n v="3"/>
    <b v="0"/>
    <b v="0"/>
    <b v="0"/>
    <x v="0"/>
    <x v="0"/>
    <x v="1"/>
    <x v="14"/>
    <s v=""/>
    <s v=""/>
    <s v="Helicopsyche"/>
    <s v=""/>
    <n v="2"/>
    <n v="3"/>
    <n v="3"/>
    <s v="SC"/>
    <s v="cn"/>
    <s v="3"/>
  </r>
  <r>
    <x v="5"/>
    <x v="5"/>
    <s v="PKRB"/>
    <s v="PAULIN'S KILL"/>
    <x v="3"/>
    <n v="3.3333333333333298E-2"/>
    <x v="19"/>
    <s v="Larva"/>
    <n v="0"/>
    <b v="0"/>
    <b v="0"/>
    <b v="1"/>
    <x v="0"/>
    <x v="0"/>
    <x v="1"/>
    <x v="8"/>
    <s v=""/>
    <s v=""/>
    <s v="Hydropsyche"/>
    <s v="L/R"/>
    <m/>
    <m/>
    <m/>
    <s v=""/>
    <s v=""/>
    <s v=""/>
  </r>
  <r>
    <x v="5"/>
    <x v="5"/>
    <s v="PKRB"/>
    <s v="PAULIN'S KILL"/>
    <x v="3"/>
    <n v="3.3333333333333298E-2"/>
    <x v="103"/>
    <s v="Larva"/>
    <n v="1"/>
    <b v="0"/>
    <b v="0"/>
    <b v="0"/>
    <x v="0"/>
    <x v="0"/>
    <x v="1"/>
    <x v="8"/>
    <s v=""/>
    <s v=""/>
    <s v="Hydropsyche"/>
    <s v=""/>
    <n v="1"/>
    <n v="1"/>
    <n v="4"/>
    <s v="FC"/>
    <s v="cn"/>
    <s v=""/>
  </r>
  <r>
    <x v="5"/>
    <x v="5"/>
    <s v="PKRB"/>
    <s v="PAULIN'S KILL"/>
    <x v="3"/>
    <n v="3.3333333333333298E-2"/>
    <x v="118"/>
    <s v="Immature"/>
    <n v="2"/>
    <b v="0"/>
    <b v="0"/>
    <b v="0"/>
    <x v="0"/>
    <x v="0"/>
    <x v="1"/>
    <x v="47"/>
    <s v=""/>
    <s v=""/>
    <s v="Hydroptila"/>
    <s v=""/>
    <n v="2"/>
    <n v="2"/>
    <n v="6"/>
    <s v="SC"/>
    <s v="cn"/>
    <s v=""/>
  </r>
  <r>
    <x v="5"/>
    <x v="5"/>
    <s v="PKRB"/>
    <s v="PAULIN'S KILL"/>
    <x v="3"/>
    <n v="3.3333333333333298E-2"/>
    <x v="119"/>
    <s v="Larva"/>
    <n v="0"/>
    <b v="0"/>
    <b v="0"/>
    <b v="1"/>
    <x v="0"/>
    <x v="0"/>
    <x v="3"/>
    <x v="48"/>
    <s v=""/>
    <s v=""/>
    <s v="Isonychia"/>
    <s v="L/R"/>
    <m/>
    <m/>
    <n v="2"/>
    <s v="FC"/>
    <s v="sw, cn"/>
    <s v="3"/>
  </r>
  <r>
    <x v="5"/>
    <x v="5"/>
    <s v="PKRB"/>
    <s v="PAULIN'S KILL"/>
    <x v="3"/>
    <n v="3.3333333333333298E-2"/>
    <x v="21"/>
    <s v="Larva"/>
    <n v="2"/>
    <b v="0"/>
    <b v="0"/>
    <b v="0"/>
    <x v="0"/>
    <x v="0"/>
    <x v="1"/>
    <x v="16"/>
    <s v=""/>
    <s v=""/>
    <s v="Lepidostoma"/>
    <s v=""/>
    <n v="1"/>
    <n v="2"/>
    <n v="1"/>
    <s v="SH"/>
    <s v="cb, sp, cn"/>
    <s v="2"/>
  </r>
  <r>
    <x v="5"/>
    <x v="5"/>
    <s v="PKRB"/>
    <s v="PAULIN'S KILL"/>
    <x v="3"/>
    <n v="3.3333333333333298E-2"/>
    <x v="104"/>
    <s v="Immature"/>
    <n v="6"/>
    <b v="0"/>
    <b v="0"/>
    <b v="0"/>
    <x v="0"/>
    <x v="0"/>
    <x v="3"/>
    <x v="17"/>
    <s v=""/>
    <s v=""/>
    <s v="Leucrocuta"/>
    <s v=""/>
    <n v="2"/>
    <n v="6"/>
    <n v="1"/>
    <s v="SC"/>
    <s v=""/>
    <s v=""/>
  </r>
  <r>
    <x v="5"/>
    <x v="5"/>
    <s v="PKRB"/>
    <s v="PAULIN'S KILL"/>
    <x v="3"/>
    <n v="3.3333333333333298E-2"/>
    <x v="23"/>
    <s v="Larva"/>
    <n v="1"/>
    <b v="0"/>
    <b v="1"/>
    <b v="0"/>
    <x v="0"/>
    <x v="0"/>
    <x v="3"/>
    <x v="17"/>
    <s v=""/>
    <s v=""/>
    <s v="Maccaffertium"/>
    <s v=""/>
    <m/>
    <n v="1"/>
    <n v="3"/>
    <s v="SC"/>
    <s v="cn"/>
    <s v="3"/>
  </r>
  <r>
    <x v="5"/>
    <x v="5"/>
    <s v="PKRB"/>
    <s v="PAULIN'S KILL"/>
    <x v="3"/>
    <n v="3.3333333333333298E-2"/>
    <x v="26"/>
    <s v="Larva"/>
    <n v="1"/>
    <b v="0"/>
    <b v="0"/>
    <b v="0"/>
    <x v="0"/>
    <x v="0"/>
    <x v="4"/>
    <x v="10"/>
    <s v="Chironominae"/>
    <s v="Chironomini"/>
    <s v="Microtendipes"/>
    <s v=""/>
    <m/>
    <n v="1"/>
    <n v="7"/>
    <s v="FC"/>
    <s v=""/>
    <s v=""/>
  </r>
  <r>
    <x v="5"/>
    <x v="5"/>
    <s v="PKRB"/>
    <s v="PAULIN'S KILL"/>
    <x v="3"/>
    <n v="3.3333333333333298E-2"/>
    <x v="120"/>
    <s v="Larva"/>
    <n v="1"/>
    <b v="0"/>
    <b v="0"/>
    <b v="0"/>
    <x v="0"/>
    <x v="0"/>
    <x v="4"/>
    <x v="10"/>
    <s v="Chironominae"/>
    <s v="Chironomini"/>
    <s v="Microtendipes"/>
    <s v=""/>
    <m/>
    <n v="1"/>
    <n v="4"/>
    <s v="FC"/>
    <s v=""/>
    <s v=""/>
  </r>
  <r>
    <x v="5"/>
    <x v="5"/>
    <s v="PKRB"/>
    <s v="PAULIN'S KILL"/>
    <x v="3"/>
    <n v="3.3333333333333298E-2"/>
    <x v="27"/>
    <s v=""/>
    <n v="1"/>
    <b v="0"/>
    <b v="0"/>
    <b v="0"/>
    <x v="2"/>
    <x v="3"/>
    <x v="8"/>
    <x v="19"/>
    <s v=""/>
    <s v=""/>
    <s v=""/>
    <s v=""/>
    <m/>
    <n v="1"/>
    <n v="6"/>
    <s v="P"/>
    <s v=""/>
    <s v=""/>
  </r>
  <r>
    <x v="5"/>
    <x v="5"/>
    <s v="PKRB"/>
    <s v="PAULIN'S KILL"/>
    <x v="3"/>
    <n v="3.3333333333333298E-2"/>
    <x v="28"/>
    <s v="Larva"/>
    <n v="1"/>
    <b v="0"/>
    <b v="1"/>
    <b v="0"/>
    <x v="0"/>
    <x v="0"/>
    <x v="0"/>
    <x v="0"/>
    <s v=""/>
    <s v=""/>
    <s v="Neoperla"/>
    <s v=""/>
    <n v="1"/>
    <n v="1"/>
    <n v="1"/>
    <s v="P"/>
    <s v="cn"/>
    <s v=""/>
  </r>
  <r>
    <x v="5"/>
    <x v="5"/>
    <s v="PKRB"/>
    <s v="PAULIN'S KILL"/>
    <x v="3"/>
    <n v="3.3333333333333298E-2"/>
    <x v="29"/>
    <s v="Larva"/>
    <n v="12"/>
    <b v="1"/>
    <b v="0"/>
    <b v="0"/>
    <x v="0"/>
    <x v="0"/>
    <x v="7"/>
    <x v="18"/>
    <s v=""/>
    <s v=""/>
    <s v="Optioservus"/>
    <s v=""/>
    <n v="3"/>
    <n v="11"/>
    <n v="4"/>
    <s v="CG, SC"/>
    <s v="cn"/>
    <s v=""/>
  </r>
  <r>
    <x v="5"/>
    <x v="5"/>
    <s v="PKRB"/>
    <s v="PAULIN'S KILL"/>
    <x v="3"/>
    <n v="3.3333333333333298E-2"/>
    <x v="68"/>
    <s v="Adult"/>
    <n v="1"/>
    <b v="0"/>
    <b v="0"/>
    <b v="0"/>
    <x v="0"/>
    <x v="0"/>
    <x v="7"/>
    <x v="18"/>
    <s v=""/>
    <s v=""/>
    <s v="Optioservus"/>
    <s v=""/>
    <n v="1"/>
    <n v="1"/>
    <n v="2"/>
    <s v="SC"/>
    <s v="cn"/>
    <s v=""/>
  </r>
  <r>
    <x v="5"/>
    <x v="5"/>
    <s v="PKRB"/>
    <s v="PAULIN'S KILL"/>
    <x v="3"/>
    <n v="3.3333333333333298E-2"/>
    <x v="30"/>
    <s v="Larva"/>
    <n v="6"/>
    <b v="0"/>
    <b v="0"/>
    <b v="0"/>
    <x v="0"/>
    <x v="0"/>
    <x v="4"/>
    <x v="10"/>
    <s v="Orthocladiinae"/>
    <s v=""/>
    <s v="Orthocladius"/>
    <s v=""/>
    <n v="3"/>
    <n v="6"/>
    <n v="6"/>
    <s v="CG"/>
    <s v="sp"/>
    <s v=""/>
  </r>
  <r>
    <x v="5"/>
    <x v="5"/>
    <s v="PKRB"/>
    <s v="PAULIN'S KILL"/>
    <x v="3"/>
    <n v="3.3333333333333298E-2"/>
    <x v="92"/>
    <s v="Larva"/>
    <n v="11"/>
    <b v="0"/>
    <b v="0"/>
    <b v="0"/>
    <x v="0"/>
    <x v="0"/>
    <x v="4"/>
    <x v="10"/>
    <s v="Orthocladiinae"/>
    <s v=""/>
    <s v="Orthocladius"/>
    <s v=""/>
    <n v="8"/>
    <n v="11"/>
    <n v="6"/>
    <s v="CG"/>
    <s v="sp"/>
    <s v=""/>
  </r>
  <r>
    <x v="5"/>
    <x v="5"/>
    <s v="PKRB"/>
    <s v="PAULIN'S KILL"/>
    <x v="3"/>
    <n v="3.3333333333333298E-2"/>
    <x v="121"/>
    <s v="Larva"/>
    <n v="1"/>
    <b v="0"/>
    <b v="0"/>
    <b v="0"/>
    <x v="0"/>
    <x v="0"/>
    <x v="4"/>
    <x v="10"/>
    <s v="Orthocladiinae"/>
    <s v=""/>
    <s v="Parakiefferiella"/>
    <s v=""/>
    <m/>
    <n v="1"/>
    <n v="4"/>
    <s v="CG"/>
    <s v="sp"/>
    <s v=""/>
  </r>
  <r>
    <x v="5"/>
    <x v="5"/>
    <s v="PKRB"/>
    <s v="PAULIN'S KILL"/>
    <x v="3"/>
    <n v="3.3333333333333298E-2"/>
    <x v="122"/>
    <s v="Larva"/>
    <n v="2"/>
    <b v="0"/>
    <b v="0"/>
    <b v="0"/>
    <x v="0"/>
    <x v="0"/>
    <x v="4"/>
    <x v="10"/>
    <s v="Tanypodinae"/>
    <s v=""/>
    <s v="Pentaneura"/>
    <s v=""/>
    <n v="2"/>
    <n v="1"/>
    <n v="6"/>
    <s v="CG, P"/>
    <s v="sp"/>
    <s v=""/>
  </r>
  <r>
    <x v="5"/>
    <x v="5"/>
    <s v="PKRB"/>
    <s v="PAULIN'S KILL"/>
    <x v="3"/>
    <n v="3.3333333333333298E-2"/>
    <x v="31"/>
    <s v="Immature"/>
    <n v="2"/>
    <b v="0"/>
    <b v="0"/>
    <b v="0"/>
    <x v="0"/>
    <x v="0"/>
    <x v="0"/>
    <x v="0"/>
    <s v=""/>
    <s v=""/>
    <s v="Perlesta"/>
    <s v=""/>
    <m/>
    <n v="2"/>
    <n v="4"/>
    <s v="P"/>
    <s v="cn"/>
    <s v="3"/>
  </r>
  <r>
    <x v="5"/>
    <x v="5"/>
    <s v="PKRB"/>
    <s v="PAULIN'S KILL"/>
    <x v="3"/>
    <n v="3.3333333333333298E-2"/>
    <x v="71"/>
    <s v="Larva"/>
    <n v="3"/>
    <b v="0"/>
    <b v="0"/>
    <b v="0"/>
    <x v="0"/>
    <x v="0"/>
    <x v="3"/>
    <x v="34"/>
    <s v=""/>
    <s v=""/>
    <s v="Plauditus"/>
    <s v=""/>
    <n v="2"/>
    <n v="3"/>
    <n v="4"/>
    <s v="SC"/>
    <s v=""/>
    <s v=""/>
  </r>
  <r>
    <x v="5"/>
    <x v="5"/>
    <s v="PKRB"/>
    <s v="PAULIN'S KILL"/>
    <x v="3"/>
    <n v="3.3333333333333298E-2"/>
    <x v="33"/>
    <s v="Larva"/>
    <n v="6"/>
    <b v="0"/>
    <b v="0"/>
    <b v="0"/>
    <x v="0"/>
    <x v="0"/>
    <x v="4"/>
    <x v="10"/>
    <s v="Chironominae"/>
    <s v="Chironomini"/>
    <s v="Polypedilum"/>
    <s v=""/>
    <m/>
    <n v="6"/>
    <n v="6"/>
    <s v="SH"/>
    <s v=""/>
    <s v=""/>
  </r>
  <r>
    <x v="5"/>
    <x v="5"/>
    <s v="PKRB"/>
    <s v="PAULIN'S KILL"/>
    <x v="3"/>
    <n v="3.3333333333333298E-2"/>
    <x v="35"/>
    <s v="Larva"/>
    <n v="4"/>
    <b v="0"/>
    <b v="0"/>
    <b v="0"/>
    <x v="0"/>
    <x v="0"/>
    <x v="7"/>
    <x v="18"/>
    <s v=""/>
    <s v=""/>
    <s v="Promoresia"/>
    <s v=""/>
    <n v="3"/>
    <n v="4"/>
    <n v="2"/>
    <s v="SC"/>
    <s v="cn"/>
    <s v="3"/>
  </r>
  <r>
    <x v="5"/>
    <x v="5"/>
    <s v="PKRB"/>
    <s v="PAULIN'S KILL"/>
    <x v="3"/>
    <n v="3.3333333333333298E-2"/>
    <x v="123"/>
    <s v="Larva"/>
    <n v="1"/>
    <b v="0"/>
    <b v="0"/>
    <b v="0"/>
    <x v="0"/>
    <x v="0"/>
    <x v="1"/>
    <x v="1"/>
    <s v=""/>
    <s v=""/>
    <s v="Protoptila"/>
    <s v=""/>
    <m/>
    <n v="1"/>
    <n v="1"/>
    <s v="SC"/>
    <s v="cn"/>
    <s v="2"/>
  </r>
  <r>
    <x v="5"/>
    <x v="5"/>
    <s v="PKRB"/>
    <s v="PAULIN'S KILL"/>
    <x v="3"/>
    <n v="3.3333333333333298E-2"/>
    <x v="37"/>
    <s v="Larva"/>
    <n v="3"/>
    <b v="0"/>
    <b v="0"/>
    <b v="0"/>
    <x v="0"/>
    <x v="0"/>
    <x v="7"/>
    <x v="21"/>
    <s v=""/>
    <s v=""/>
    <s v="Psephenus"/>
    <s v=""/>
    <n v="1"/>
    <n v="3"/>
    <n v="4"/>
    <s v="SC"/>
    <s v="cn"/>
    <s v=""/>
  </r>
  <r>
    <x v="5"/>
    <x v="5"/>
    <s v="PKRB"/>
    <s v="PAULIN'S KILL"/>
    <x v="3"/>
    <n v="3.3333333333333298E-2"/>
    <x v="124"/>
    <s v="Larva"/>
    <n v="0"/>
    <b v="0"/>
    <b v="0"/>
    <b v="1"/>
    <x v="0"/>
    <x v="0"/>
    <x v="1"/>
    <x v="49"/>
    <s v=""/>
    <s v=""/>
    <s v="Rhyacophila"/>
    <s v="L/R"/>
    <m/>
    <m/>
    <n v="1"/>
    <s v="P"/>
    <s v="cn"/>
    <s v="2"/>
  </r>
  <r>
    <x v="5"/>
    <x v="5"/>
    <s v="PKRB"/>
    <s v="PAULIN'S KILL"/>
    <x v="3"/>
    <n v="3.3333333333333298E-2"/>
    <x v="41"/>
    <s v="Larva"/>
    <n v="14"/>
    <b v="0"/>
    <b v="0"/>
    <b v="0"/>
    <x v="0"/>
    <x v="0"/>
    <x v="4"/>
    <x v="23"/>
    <s v=""/>
    <s v=""/>
    <s v="Simulium"/>
    <s v=""/>
    <n v="9"/>
    <n v="14"/>
    <n v="6"/>
    <s v="FC"/>
    <s v="cn"/>
    <s v=""/>
  </r>
  <r>
    <x v="5"/>
    <x v="5"/>
    <s v="PKRB"/>
    <s v="PAULIN'S KILL"/>
    <x v="3"/>
    <n v="3.3333333333333298E-2"/>
    <x v="44"/>
    <s v="Larva"/>
    <n v="13"/>
    <b v="0"/>
    <b v="0"/>
    <b v="0"/>
    <x v="0"/>
    <x v="0"/>
    <x v="7"/>
    <x v="18"/>
    <s v=""/>
    <s v=""/>
    <s v="Stenelmis"/>
    <s v=""/>
    <n v="6"/>
    <n v="13"/>
    <n v="5"/>
    <s v="SC"/>
    <s v="cn"/>
    <s v=""/>
  </r>
  <r>
    <x v="5"/>
    <x v="5"/>
    <s v="PKRB"/>
    <s v="PAULIN'S KILL"/>
    <x v="3"/>
    <n v="3.3333333333333298E-2"/>
    <x v="125"/>
    <s v="Larva"/>
    <n v="1"/>
    <b v="0"/>
    <b v="0"/>
    <b v="0"/>
    <x v="0"/>
    <x v="0"/>
    <x v="4"/>
    <x v="10"/>
    <s v="Orthocladiinae"/>
    <s v=""/>
    <s v="Synorthocladius"/>
    <s v=""/>
    <m/>
    <n v="1"/>
    <n v="2"/>
    <s v="CG"/>
    <s v=""/>
    <s v=""/>
  </r>
  <r>
    <x v="5"/>
    <x v="5"/>
    <s v="PKRB"/>
    <s v="PAULIN'S KILL"/>
    <x v="3"/>
    <n v="3.3333333333333298E-2"/>
    <x v="126"/>
    <s v="Larva"/>
    <n v="1"/>
    <b v="1"/>
    <b v="1"/>
    <b v="0"/>
    <x v="0"/>
    <x v="0"/>
    <x v="4"/>
    <x v="10"/>
    <s v="Tanypodinae"/>
    <s v=""/>
    <s v=""/>
    <s v=""/>
    <n v="1"/>
    <n v="1"/>
    <n v="7"/>
    <s v=""/>
    <s v=""/>
    <s v=""/>
  </r>
  <r>
    <x v="5"/>
    <x v="5"/>
    <s v="PKRB"/>
    <s v="PAULIN'S KILL"/>
    <x v="3"/>
    <n v="3.3333333333333298E-2"/>
    <x v="45"/>
    <s v="Immature"/>
    <n v="32"/>
    <b v="0"/>
    <b v="0"/>
    <b v="0"/>
    <x v="0"/>
    <x v="0"/>
    <x v="3"/>
    <x v="11"/>
    <s v=""/>
    <s v=""/>
    <s v="Telogenopsis"/>
    <s v=""/>
    <n v="17"/>
    <n v="31"/>
    <n v="2"/>
    <s v="CG"/>
    <s v="cn"/>
    <s v="3"/>
  </r>
  <r>
    <x v="5"/>
    <x v="5"/>
    <s v="PKRB"/>
    <s v="PAULIN'S KILL"/>
    <x v="3"/>
    <n v="3.3333333333333298E-2"/>
    <x v="46"/>
    <s v="Larva"/>
    <n v="1"/>
    <b v="0"/>
    <b v="0"/>
    <b v="0"/>
    <x v="0"/>
    <x v="0"/>
    <x v="4"/>
    <x v="10"/>
    <s v="Orthocladiinae"/>
    <s v=""/>
    <s v="Thienemanniella"/>
    <s v=""/>
    <m/>
    <n v="1"/>
    <n v="6"/>
    <s v="CG"/>
    <s v="sp"/>
    <s v=""/>
  </r>
  <r>
    <x v="5"/>
    <x v="5"/>
    <s v="PKRB"/>
    <s v="PAULIN'S KILL"/>
    <x v="3"/>
    <n v="3.3333333333333298E-2"/>
    <x v="47"/>
    <s v="Larva"/>
    <n v="6"/>
    <b v="0"/>
    <b v="0"/>
    <b v="0"/>
    <x v="0"/>
    <x v="0"/>
    <x v="4"/>
    <x v="10"/>
    <s v="Tanypodinae"/>
    <s v=""/>
    <s v="Thienemannimyia"/>
    <s v=""/>
    <n v="1"/>
    <n v="6"/>
    <n v="6"/>
    <s v="P"/>
    <s v=""/>
    <s v=""/>
  </r>
  <r>
    <x v="6"/>
    <x v="6"/>
    <s v="PKRB"/>
    <s v="PAULIN'S KILL"/>
    <x v="4"/>
    <n v="0.05"/>
    <x v="0"/>
    <s v="Immature"/>
    <n v="1"/>
    <b v="0"/>
    <b v="0"/>
    <b v="0"/>
    <x v="0"/>
    <x v="0"/>
    <x v="0"/>
    <x v="0"/>
    <s v=""/>
    <s v=""/>
    <s v="Acroneuria"/>
    <s v=""/>
    <n v="1"/>
    <n v="1"/>
    <n v="0"/>
    <s v="P"/>
    <s v="cn"/>
    <s v="3"/>
  </r>
  <r>
    <x v="6"/>
    <x v="6"/>
    <s v="PKRB"/>
    <s v="PAULIN'S KILL"/>
    <x v="4"/>
    <n v="0.05"/>
    <x v="81"/>
    <s v="Larva"/>
    <n v="0"/>
    <b v="0"/>
    <b v="0"/>
    <b v="1"/>
    <x v="0"/>
    <x v="0"/>
    <x v="0"/>
    <x v="0"/>
    <s v=""/>
    <s v=""/>
    <s v="Acroneuria"/>
    <s v="L/R, nr A internata"/>
    <m/>
    <m/>
    <n v="0"/>
    <s v="P"/>
    <s v="cn"/>
    <s v="3"/>
  </r>
  <r>
    <x v="6"/>
    <x v="6"/>
    <s v="PKRB"/>
    <s v="PAULIN'S KILL"/>
    <x v="4"/>
    <n v="0.05"/>
    <x v="1"/>
    <s v="Larva"/>
    <n v="2"/>
    <b v="0"/>
    <b v="0"/>
    <b v="0"/>
    <x v="0"/>
    <x v="0"/>
    <x v="1"/>
    <x v="1"/>
    <s v=""/>
    <s v=""/>
    <s v="Agapetus"/>
    <s v=""/>
    <n v="1"/>
    <n v="2"/>
    <n v="0"/>
    <s v="SC"/>
    <s v="cn"/>
    <s v="2"/>
  </r>
  <r>
    <x v="6"/>
    <x v="6"/>
    <s v="PKRB"/>
    <s v="PAULIN'S KILL"/>
    <x v="4"/>
    <n v="0.05"/>
    <x v="127"/>
    <s v="Immature"/>
    <n v="1"/>
    <b v="0"/>
    <b v="0"/>
    <b v="0"/>
    <x v="0"/>
    <x v="0"/>
    <x v="0"/>
    <x v="0"/>
    <s v=""/>
    <s v=""/>
    <s v="Agnetina"/>
    <s v=""/>
    <m/>
    <n v="1"/>
    <n v="2"/>
    <s v="P"/>
    <s v="cn"/>
    <s v="2"/>
  </r>
  <r>
    <x v="6"/>
    <x v="6"/>
    <s v="PKRB"/>
    <s v="PAULIN'S KILL"/>
    <x v="4"/>
    <n v="0.05"/>
    <x v="2"/>
    <s v=""/>
    <n v="2"/>
    <b v="0"/>
    <b v="0"/>
    <b v="0"/>
    <x v="1"/>
    <x v="1"/>
    <x v="2"/>
    <x v="2"/>
    <s v=""/>
    <s v=""/>
    <s v="Amnicola"/>
    <s v=""/>
    <n v="1"/>
    <n v="2"/>
    <n v="4.8"/>
    <s v="SC"/>
    <s v=""/>
    <s v=""/>
  </r>
  <r>
    <x v="6"/>
    <x v="6"/>
    <s v="PKRB"/>
    <s v="PAULIN'S KILL"/>
    <x v="4"/>
    <n v="0.05"/>
    <x v="3"/>
    <s v="Immature"/>
    <n v="20"/>
    <b v="0"/>
    <b v="0"/>
    <b v="0"/>
    <x v="0"/>
    <x v="0"/>
    <x v="3"/>
    <x v="3"/>
    <s v=""/>
    <s v=""/>
    <s v="Anthopotamus"/>
    <s v=""/>
    <n v="14"/>
    <n v="18"/>
    <n v="4"/>
    <s v="CG"/>
    <s v="cn, sp"/>
    <s v=""/>
  </r>
  <r>
    <x v="6"/>
    <x v="6"/>
    <s v="PKRB"/>
    <s v="PAULIN'S KILL"/>
    <x v="4"/>
    <n v="0.05"/>
    <x v="6"/>
    <s v="Larva"/>
    <n v="0"/>
    <b v="0"/>
    <b v="0"/>
    <b v="1"/>
    <x v="0"/>
    <x v="0"/>
    <x v="4"/>
    <x v="6"/>
    <s v=""/>
    <s v=""/>
    <s v="Atherix"/>
    <s v="L/R"/>
    <m/>
    <m/>
    <n v="2"/>
    <s v="P"/>
    <s v="sp, b"/>
    <s v="3"/>
  </r>
  <r>
    <x v="6"/>
    <x v="6"/>
    <s v="PKRB"/>
    <s v="PAULIN'S KILL"/>
    <x v="4"/>
    <n v="0.05"/>
    <x v="51"/>
    <s v="Immature"/>
    <n v="1"/>
    <b v="0"/>
    <b v="0"/>
    <b v="0"/>
    <x v="0"/>
    <x v="2"/>
    <x v="11"/>
    <x v="26"/>
    <s v=""/>
    <s v=""/>
    <s v="Caecidotea"/>
    <s v=""/>
    <m/>
    <n v="1"/>
    <n v="8"/>
    <s v="CG"/>
    <s v=""/>
    <s v=""/>
  </r>
  <r>
    <x v="6"/>
    <x v="6"/>
    <s v="PKRB"/>
    <s v="PAULIN'S KILL"/>
    <x v="4"/>
    <n v="0.05"/>
    <x v="8"/>
    <s v="Larva"/>
    <n v="8"/>
    <b v="0"/>
    <b v="0"/>
    <b v="0"/>
    <x v="0"/>
    <x v="0"/>
    <x v="1"/>
    <x v="8"/>
    <s v=""/>
    <s v=""/>
    <s v="Cheumatopsyche"/>
    <s v=""/>
    <n v="4"/>
    <n v="7"/>
    <n v="5"/>
    <s v="FC"/>
    <s v="cn"/>
    <s v=""/>
  </r>
  <r>
    <x v="6"/>
    <x v="6"/>
    <s v="PKRB"/>
    <s v="PAULIN'S KILL"/>
    <x v="4"/>
    <n v="0.05"/>
    <x v="99"/>
    <s v="Larva"/>
    <n v="0"/>
    <b v="0"/>
    <b v="0"/>
    <b v="1"/>
    <x v="0"/>
    <x v="0"/>
    <x v="19"/>
    <x v="42"/>
    <s v=""/>
    <s v=""/>
    <s v="Corydalus"/>
    <s v="L/R"/>
    <m/>
    <m/>
    <n v="6"/>
    <s v="P"/>
    <s v="cn, cb"/>
    <s v="3"/>
  </r>
  <r>
    <x v="6"/>
    <x v="6"/>
    <s v="PKRB"/>
    <s v="PAULIN'S KILL"/>
    <x v="4"/>
    <n v="0.05"/>
    <x v="85"/>
    <s v="Larva"/>
    <n v="1"/>
    <b v="0"/>
    <b v="0"/>
    <b v="0"/>
    <x v="0"/>
    <x v="0"/>
    <x v="4"/>
    <x v="10"/>
    <s v="Orthocladiinae"/>
    <s v=""/>
    <s v="Corynoneura"/>
    <s v=""/>
    <m/>
    <n v="1"/>
    <n v="4"/>
    <s v="CG"/>
    <s v="sp"/>
    <s v=""/>
  </r>
  <r>
    <x v="6"/>
    <x v="6"/>
    <s v="PKRB"/>
    <s v="PAULIN'S KILL"/>
    <x v="4"/>
    <n v="0.05"/>
    <x v="62"/>
    <s v=""/>
    <n v="0"/>
    <b v="0"/>
    <b v="0"/>
    <b v="1"/>
    <x v="1"/>
    <x v="1"/>
    <x v="13"/>
    <x v="30"/>
    <s v=""/>
    <s v=""/>
    <s v=""/>
    <s v="L/R"/>
    <m/>
    <m/>
    <n v="2.5"/>
    <s v="SC"/>
    <s v=""/>
    <s v=""/>
  </r>
  <r>
    <x v="6"/>
    <x v="6"/>
    <s v="PKRB"/>
    <s v="PAULIN'S KILL"/>
    <x v="4"/>
    <n v="0.05"/>
    <x v="11"/>
    <s v="Larva"/>
    <n v="10"/>
    <b v="0"/>
    <b v="0"/>
    <b v="0"/>
    <x v="0"/>
    <x v="0"/>
    <x v="3"/>
    <x v="11"/>
    <s v=""/>
    <s v=""/>
    <s v="Ephemerella"/>
    <s v=""/>
    <n v="2"/>
    <n v="8"/>
    <n v="1"/>
    <s v="CG"/>
    <s v="cn, sw"/>
    <s v="3"/>
  </r>
  <r>
    <x v="6"/>
    <x v="6"/>
    <s v="PKRB"/>
    <s v="PAULIN'S KILL"/>
    <x v="4"/>
    <n v="0.05"/>
    <x v="13"/>
    <s v=""/>
    <n v="0"/>
    <b v="0"/>
    <b v="0"/>
    <b v="1"/>
    <x v="0"/>
    <x v="2"/>
    <x v="6"/>
    <x v="12"/>
    <s v=""/>
    <s v=""/>
    <s v="Gammarus"/>
    <s v="L/R"/>
    <m/>
    <m/>
    <n v="6"/>
    <s v="CG, SH"/>
    <s v=""/>
    <s v=""/>
  </r>
  <r>
    <x v="6"/>
    <x v="6"/>
    <s v="PKRB"/>
    <s v="PAULIN'S KILL"/>
    <x v="4"/>
    <n v="0.05"/>
    <x v="103"/>
    <s v="Larva"/>
    <n v="0"/>
    <b v="0"/>
    <b v="0"/>
    <b v="1"/>
    <x v="0"/>
    <x v="0"/>
    <x v="1"/>
    <x v="8"/>
    <s v=""/>
    <s v=""/>
    <s v="Hydropsyche"/>
    <s v="L/R"/>
    <m/>
    <m/>
    <n v="4"/>
    <s v="FC"/>
    <s v="cn"/>
    <s v=""/>
  </r>
  <r>
    <x v="6"/>
    <x v="6"/>
    <s v="PKRB"/>
    <s v="PAULIN'S KILL"/>
    <x v="4"/>
    <n v="0.05"/>
    <x v="128"/>
    <s v="Larva"/>
    <n v="1"/>
    <b v="0"/>
    <b v="0"/>
    <b v="0"/>
    <x v="0"/>
    <x v="0"/>
    <x v="1"/>
    <x v="8"/>
    <s v=""/>
    <s v=""/>
    <s v="Hydropsyche"/>
    <s v=""/>
    <m/>
    <n v="1"/>
    <n v="4"/>
    <s v="FC"/>
    <s v="cn"/>
    <s v=""/>
  </r>
  <r>
    <x v="6"/>
    <x v="6"/>
    <s v="PKRB"/>
    <s v="PAULIN'S KILL"/>
    <x v="4"/>
    <n v="0.05"/>
    <x v="129"/>
    <s v="Early Instar"/>
    <n v="1"/>
    <b v="0"/>
    <b v="0"/>
    <b v="0"/>
    <x v="0"/>
    <x v="0"/>
    <x v="1"/>
    <x v="47"/>
    <s v=""/>
    <s v=""/>
    <s v=""/>
    <s v=""/>
    <m/>
    <n v="1"/>
    <n v="4"/>
    <s v="PI"/>
    <s v="cn, cb"/>
    <s v=""/>
  </r>
  <r>
    <x v="6"/>
    <x v="6"/>
    <s v="PKRB"/>
    <s v="PAULIN'S KILL"/>
    <x v="4"/>
    <n v="0.05"/>
    <x v="21"/>
    <s v="Larva"/>
    <n v="2"/>
    <b v="0"/>
    <b v="0"/>
    <b v="0"/>
    <x v="0"/>
    <x v="0"/>
    <x v="1"/>
    <x v="16"/>
    <s v=""/>
    <s v=""/>
    <s v="Lepidostoma"/>
    <s v=""/>
    <n v="1"/>
    <n v="2"/>
    <n v="1"/>
    <s v="SH"/>
    <s v="cb, sp, cn"/>
    <s v="2"/>
  </r>
  <r>
    <x v="6"/>
    <x v="6"/>
    <s v="PKRB"/>
    <s v="PAULIN'S KILL"/>
    <x v="4"/>
    <n v="0.05"/>
    <x v="104"/>
    <s v="Early Instar"/>
    <n v="1"/>
    <b v="0"/>
    <b v="0"/>
    <b v="0"/>
    <x v="0"/>
    <x v="0"/>
    <x v="3"/>
    <x v="17"/>
    <s v=""/>
    <s v=""/>
    <s v="Leucrocuta"/>
    <s v=""/>
    <n v="1"/>
    <n v="1"/>
    <n v="1"/>
    <s v="SC"/>
    <s v=""/>
    <s v=""/>
  </r>
  <r>
    <x v="6"/>
    <x v="6"/>
    <s v="PKRB"/>
    <s v="PAULIN'S KILL"/>
    <x v="4"/>
    <n v="0.05"/>
    <x v="22"/>
    <s v="Larva"/>
    <n v="29"/>
    <b v="0"/>
    <b v="0"/>
    <b v="0"/>
    <x v="0"/>
    <x v="0"/>
    <x v="4"/>
    <x v="10"/>
    <s v="Orthocladiinae"/>
    <s v=""/>
    <s v="Lopescladius"/>
    <s v=""/>
    <n v="14"/>
    <n v="29"/>
    <n v="4"/>
    <s v="CG"/>
    <s v="sp"/>
    <s v=""/>
  </r>
  <r>
    <x v="6"/>
    <x v="6"/>
    <s v="PKRB"/>
    <s v="PAULIN'S KILL"/>
    <x v="4"/>
    <n v="0.05"/>
    <x v="23"/>
    <s v="Early Instar"/>
    <n v="1"/>
    <b v="0"/>
    <b v="0"/>
    <b v="0"/>
    <x v="0"/>
    <x v="0"/>
    <x v="3"/>
    <x v="17"/>
    <s v=""/>
    <s v=""/>
    <s v="Maccaffertium"/>
    <s v=""/>
    <n v="1"/>
    <m/>
    <n v="3"/>
    <s v="SC"/>
    <s v="cn"/>
    <s v="3"/>
  </r>
  <r>
    <x v="6"/>
    <x v="6"/>
    <s v="PKRB"/>
    <s v="PAULIN'S KILL"/>
    <x v="4"/>
    <n v="0.05"/>
    <x v="130"/>
    <s v="Larva"/>
    <n v="1"/>
    <b v="0"/>
    <b v="1"/>
    <b v="0"/>
    <x v="0"/>
    <x v="0"/>
    <x v="1"/>
    <x v="8"/>
    <s v=""/>
    <s v=""/>
    <s v="Macrostemum"/>
    <s v=""/>
    <n v="1"/>
    <n v="1"/>
    <n v="3"/>
    <s v="FC"/>
    <s v="cn"/>
    <s v=""/>
  </r>
  <r>
    <x v="6"/>
    <x v="6"/>
    <s v="PKRB"/>
    <s v="PAULIN'S KILL"/>
    <x v="4"/>
    <n v="0.05"/>
    <x v="25"/>
    <s v="Larva"/>
    <n v="1"/>
    <b v="0"/>
    <b v="0"/>
    <b v="0"/>
    <x v="0"/>
    <x v="0"/>
    <x v="7"/>
    <x v="18"/>
    <s v=""/>
    <s v=""/>
    <s v="Microcylloepus"/>
    <s v=""/>
    <n v="1"/>
    <n v="1"/>
    <n v="3"/>
    <s v="SC"/>
    <s v="cn"/>
    <s v=""/>
  </r>
  <r>
    <x v="6"/>
    <x v="6"/>
    <s v="PKRB"/>
    <s v="PAULIN'S KILL"/>
    <x v="4"/>
    <n v="0.05"/>
    <x v="28"/>
    <s v="Immature"/>
    <n v="1"/>
    <b v="0"/>
    <b v="0"/>
    <b v="0"/>
    <x v="0"/>
    <x v="0"/>
    <x v="0"/>
    <x v="0"/>
    <s v=""/>
    <s v=""/>
    <s v="Neoperla"/>
    <s v=""/>
    <m/>
    <n v="1"/>
    <n v="1"/>
    <s v="P"/>
    <s v="cn"/>
    <s v=""/>
  </r>
  <r>
    <x v="6"/>
    <x v="6"/>
    <s v="PKRB"/>
    <s v="PAULIN'S KILL"/>
    <x v="4"/>
    <n v="0.05"/>
    <x v="67"/>
    <s v="Larva"/>
    <n v="1"/>
    <b v="0"/>
    <b v="0"/>
    <b v="0"/>
    <x v="0"/>
    <x v="0"/>
    <x v="1"/>
    <x v="7"/>
    <s v=""/>
    <s v=""/>
    <s v="Oecetis"/>
    <s v=""/>
    <m/>
    <n v="1"/>
    <n v="8"/>
    <s v="P"/>
    <s v=""/>
    <s v=""/>
  </r>
  <r>
    <x v="6"/>
    <x v="6"/>
    <s v="PKRB"/>
    <s v="PAULIN'S KILL"/>
    <x v="4"/>
    <n v="0.05"/>
    <x v="29"/>
    <s v="Larva"/>
    <n v="34"/>
    <b v="1"/>
    <b v="0"/>
    <b v="0"/>
    <x v="0"/>
    <x v="0"/>
    <x v="7"/>
    <x v="18"/>
    <s v=""/>
    <s v=""/>
    <s v="Optioservus"/>
    <s v=""/>
    <n v="16"/>
    <n v="31"/>
    <n v="4"/>
    <s v="CG, SC"/>
    <s v="cn"/>
    <s v=""/>
  </r>
  <r>
    <x v="6"/>
    <x v="6"/>
    <s v="PKRB"/>
    <s v="PAULIN'S KILL"/>
    <x v="4"/>
    <n v="0.05"/>
    <x v="68"/>
    <s v="Adult"/>
    <n v="1"/>
    <b v="0"/>
    <b v="0"/>
    <b v="0"/>
    <x v="0"/>
    <x v="0"/>
    <x v="7"/>
    <x v="18"/>
    <s v=""/>
    <s v=""/>
    <s v="Optioservus"/>
    <s v=""/>
    <n v="1"/>
    <n v="1"/>
    <n v="2"/>
    <s v="SC"/>
    <s v="cn"/>
    <s v=""/>
  </r>
  <r>
    <x v="6"/>
    <x v="6"/>
    <s v="PKRB"/>
    <s v="PAULIN'S KILL"/>
    <x v="4"/>
    <n v="0.05"/>
    <x v="92"/>
    <s v="Larva"/>
    <n v="1"/>
    <b v="0"/>
    <b v="0"/>
    <b v="0"/>
    <x v="0"/>
    <x v="0"/>
    <x v="4"/>
    <x v="10"/>
    <s v="Orthocladiinae"/>
    <s v=""/>
    <s v="Orthocladius"/>
    <s v=""/>
    <n v="1"/>
    <n v="1"/>
    <n v="6"/>
    <s v="CG"/>
    <s v="sp"/>
    <s v=""/>
  </r>
  <r>
    <x v="6"/>
    <x v="6"/>
    <s v="PKRB"/>
    <s v="PAULIN'S KILL"/>
    <x v="4"/>
    <n v="0.05"/>
    <x v="131"/>
    <s v="Adult"/>
    <n v="1"/>
    <b v="0"/>
    <b v="0"/>
    <b v="0"/>
    <x v="0"/>
    <x v="0"/>
    <x v="7"/>
    <x v="18"/>
    <s v=""/>
    <s v=""/>
    <s v="Oulimnius"/>
    <s v=""/>
    <m/>
    <n v="1"/>
    <n v="4"/>
    <s v="SC"/>
    <s v="cn"/>
    <s v=""/>
  </r>
  <r>
    <x v="6"/>
    <x v="6"/>
    <s v="PKRB"/>
    <s v="PAULIN'S KILL"/>
    <x v="4"/>
    <n v="0.05"/>
    <x v="122"/>
    <s v="Larva"/>
    <n v="1"/>
    <b v="0"/>
    <b v="0"/>
    <b v="0"/>
    <x v="0"/>
    <x v="0"/>
    <x v="4"/>
    <x v="10"/>
    <s v="Tanypodinae"/>
    <s v=""/>
    <s v="Pentaneura"/>
    <s v=""/>
    <n v="1"/>
    <n v="1"/>
    <n v="6"/>
    <s v="CG, P"/>
    <s v="sp"/>
    <s v=""/>
  </r>
  <r>
    <x v="6"/>
    <x v="6"/>
    <s v="PKRB"/>
    <s v="PAULIN'S KILL"/>
    <x v="4"/>
    <n v="0.05"/>
    <x v="31"/>
    <s v="Immature"/>
    <n v="1"/>
    <b v="0"/>
    <b v="0"/>
    <b v="0"/>
    <x v="0"/>
    <x v="0"/>
    <x v="0"/>
    <x v="0"/>
    <s v=""/>
    <s v=""/>
    <s v="Perlesta"/>
    <s v=""/>
    <n v="1"/>
    <n v="1"/>
    <n v="4"/>
    <s v="P"/>
    <s v="cn"/>
    <s v="3"/>
  </r>
  <r>
    <x v="6"/>
    <x v="6"/>
    <s v="PKRB"/>
    <s v="PAULIN'S KILL"/>
    <x v="4"/>
    <n v="0.05"/>
    <x v="70"/>
    <s v=""/>
    <n v="1"/>
    <b v="0"/>
    <b v="0"/>
    <b v="0"/>
    <x v="1"/>
    <x v="6"/>
    <x v="12"/>
    <x v="33"/>
    <s v=""/>
    <s v=""/>
    <s v="Pisidium"/>
    <s v=""/>
    <m/>
    <n v="1"/>
    <n v="6.8"/>
    <s v="FC"/>
    <s v=""/>
    <s v=""/>
  </r>
  <r>
    <x v="6"/>
    <x v="6"/>
    <s v="PKRB"/>
    <s v="PAULIN'S KILL"/>
    <x v="4"/>
    <n v="0.05"/>
    <x v="33"/>
    <s v="Larva"/>
    <n v="4"/>
    <b v="0"/>
    <b v="0"/>
    <b v="0"/>
    <x v="0"/>
    <x v="0"/>
    <x v="4"/>
    <x v="10"/>
    <s v="Chironominae"/>
    <s v="Chironomini"/>
    <s v="Polypedilum"/>
    <s v=""/>
    <n v="2"/>
    <n v="3"/>
    <n v="6"/>
    <s v="SH"/>
    <s v=""/>
    <s v=""/>
  </r>
  <r>
    <x v="6"/>
    <x v="6"/>
    <s v="PKRB"/>
    <s v="PAULIN'S KILL"/>
    <x v="4"/>
    <n v="0.05"/>
    <x v="35"/>
    <s v="Immature"/>
    <n v="9"/>
    <b v="0"/>
    <b v="0"/>
    <b v="0"/>
    <x v="0"/>
    <x v="0"/>
    <x v="7"/>
    <x v="18"/>
    <s v=""/>
    <s v=""/>
    <s v="Promoresia"/>
    <s v=""/>
    <n v="4"/>
    <n v="8"/>
    <n v="2"/>
    <s v="SC"/>
    <s v="cn"/>
    <s v="3"/>
  </r>
  <r>
    <x v="6"/>
    <x v="6"/>
    <s v="PKRB"/>
    <s v="PAULIN'S KILL"/>
    <x v="4"/>
    <n v="0.05"/>
    <x v="37"/>
    <s v="Larva"/>
    <n v="11"/>
    <b v="0"/>
    <b v="0"/>
    <b v="0"/>
    <x v="0"/>
    <x v="0"/>
    <x v="7"/>
    <x v="21"/>
    <s v=""/>
    <s v=""/>
    <s v="Psephenus"/>
    <s v=""/>
    <n v="5"/>
    <n v="11"/>
    <n v="4"/>
    <s v="SC"/>
    <s v="cn"/>
    <s v=""/>
  </r>
  <r>
    <x v="6"/>
    <x v="6"/>
    <s v="PKRB"/>
    <s v="PAULIN'S KILL"/>
    <x v="4"/>
    <n v="0.05"/>
    <x v="38"/>
    <s v="Larva"/>
    <n v="0"/>
    <b v="0"/>
    <b v="0"/>
    <b v="1"/>
    <x v="0"/>
    <x v="0"/>
    <x v="1"/>
    <x v="22"/>
    <s v=""/>
    <s v=""/>
    <s v="Pycnopsyche"/>
    <s v="L/R"/>
    <m/>
    <m/>
    <n v="4"/>
    <s v="SH"/>
    <s v="sp"/>
    <s v="3"/>
  </r>
  <r>
    <x v="6"/>
    <x v="6"/>
    <s v="PKRB"/>
    <s v="PAULIN'S KILL"/>
    <x v="4"/>
    <n v="0.05"/>
    <x v="124"/>
    <s v="Larva"/>
    <n v="1"/>
    <b v="0"/>
    <b v="0"/>
    <b v="0"/>
    <x v="0"/>
    <x v="0"/>
    <x v="1"/>
    <x v="49"/>
    <s v=""/>
    <s v=""/>
    <s v="Rhyacophila"/>
    <s v=""/>
    <n v="1"/>
    <n v="1"/>
    <n v="1"/>
    <s v="P"/>
    <s v="cn"/>
    <s v="2"/>
  </r>
  <r>
    <x v="6"/>
    <x v="6"/>
    <s v="PKRB"/>
    <s v="PAULIN'S KILL"/>
    <x v="4"/>
    <n v="0.05"/>
    <x v="42"/>
    <s v=""/>
    <n v="2"/>
    <b v="0"/>
    <b v="0"/>
    <b v="0"/>
    <x v="1"/>
    <x v="1"/>
    <x v="2"/>
    <x v="2"/>
    <s v=""/>
    <s v=""/>
    <s v="Somatogyrus"/>
    <s v=""/>
    <m/>
    <n v="2"/>
    <n v="6.5"/>
    <s v="SC"/>
    <s v=""/>
    <s v=""/>
  </r>
  <r>
    <x v="6"/>
    <x v="6"/>
    <s v="PKRB"/>
    <s v="PAULIN'S KILL"/>
    <x v="4"/>
    <n v="0.05"/>
    <x v="114"/>
    <s v="Immature"/>
    <n v="1"/>
    <b v="1"/>
    <b v="0"/>
    <b v="0"/>
    <x v="1"/>
    <x v="6"/>
    <x v="12"/>
    <x v="46"/>
    <s v=""/>
    <s v=""/>
    <s v=""/>
    <s v=""/>
    <m/>
    <n v="1"/>
    <n v="8"/>
    <s v="FC"/>
    <s v=""/>
    <s v=""/>
  </r>
  <r>
    <x v="6"/>
    <x v="6"/>
    <s v="PKRB"/>
    <s v="PAULIN'S KILL"/>
    <x v="4"/>
    <n v="0.05"/>
    <x v="44"/>
    <s v="Larva/Adult"/>
    <n v="34"/>
    <b v="0"/>
    <b v="0"/>
    <b v="0"/>
    <x v="0"/>
    <x v="0"/>
    <x v="7"/>
    <x v="18"/>
    <s v=""/>
    <s v=""/>
    <s v="Stenelmis"/>
    <s v="30 L/4 A"/>
    <n v="15"/>
    <n v="28"/>
    <n v="5"/>
    <s v="SC"/>
    <s v="cn"/>
    <s v=""/>
  </r>
  <r>
    <x v="6"/>
    <x v="6"/>
    <s v="PKRB"/>
    <s v="PAULIN'S KILL"/>
    <x v="4"/>
    <n v="0.05"/>
    <x v="45"/>
    <s v="Immature"/>
    <n v="20"/>
    <b v="0"/>
    <b v="0"/>
    <b v="0"/>
    <x v="0"/>
    <x v="0"/>
    <x v="3"/>
    <x v="11"/>
    <s v=""/>
    <s v=""/>
    <s v="Telogenopsis"/>
    <s v=""/>
    <n v="6"/>
    <n v="20"/>
    <n v="2"/>
    <s v="CG"/>
    <s v="cn"/>
    <s v="3"/>
  </r>
  <r>
    <x v="6"/>
    <x v="6"/>
    <s v="PKRB"/>
    <s v="PAULIN'S KILL"/>
    <x v="4"/>
    <n v="0.05"/>
    <x v="47"/>
    <s v="Larva"/>
    <n v="11"/>
    <b v="0"/>
    <b v="0"/>
    <b v="0"/>
    <x v="0"/>
    <x v="0"/>
    <x v="4"/>
    <x v="10"/>
    <s v="Tanypodinae"/>
    <s v=""/>
    <s v="Thienemannimyia"/>
    <s v=""/>
    <n v="5"/>
    <n v="10"/>
    <n v="6"/>
    <s v="P"/>
    <s v=""/>
    <m/>
  </r>
  <r>
    <x v="6"/>
    <x v="6"/>
    <s v="PKRB"/>
    <s v="PAULIN'S KILL"/>
    <x v="4"/>
    <n v="0.05"/>
    <x v="115"/>
    <s v="Larva"/>
    <n v="0"/>
    <b v="0"/>
    <b v="0"/>
    <b v="1"/>
    <x v="0"/>
    <x v="0"/>
    <x v="4"/>
    <x v="4"/>
    <s v=""/>
    <s v=""/>
    <s v="Tipula"/>
    <s v="L/R"/>
    <m/>
    <m/>
    <n v="4"/>
    <s v="SH"/>
    <s v="b"/>
    <s v="3"/>
  </r>
  <r>
    <x v="7"/>
    <x v="7"/>
    <s v="PKRB"/>
    <s v="PAULIN'S KILL"/>
    <x v="5"/>
    <n v="4.1666666666666699E-2"/>
    <x v="132"/>
    <s v="Larva"/>
    <n v="1"/>
    <b v="0"/>
    <b v="0"/>
    <b v="0"/>
    <x v="0"/>
    <x v="0"/>
    <x v="4"/>
    <x v="10"/>
    <s v="Tanypodinae"/>
    <s v=""/>
    <s v="Ablabesmyia"/>
    <s v=""/>
    <m/>
    <n v="1"/>
    <n v="8"/>
    <s v="CG, P"/>
    <s v="sp"/>
    <s v=""/>
  </r>
  <r>
    <x v="7"/>
    <x v="7"/>
    <s v="PKRB"/>
    <s v="PAULIN'S KILL"/>
    <x v="5"/>
    <n v="4.1666666666666699E-2"/>
    <x v="2"/>
    <s v=""/>
    <n v="1"/>
    <b v="0"/>
    <b v="0"/>
    <b v="0"/>
    <x v="1"/>
    <x v="1"/>
    <x v="2"/>
    <x v="2"/>
    <s v=""/>
    <s v=""/>
    <s v="Amnicola"/>
    <s v=""/>
    <m/>
    <n v="1"/>
    <n v="4.8"/>
    <s v="SC"/>
    <s v=""/>
    <s v=""/>
  </r>
  <r>
    <x v="7"/>
    <x v="7"/>
    <s v="PKRB"/>
    <s v="PAULIN'S KILL"/>
    <x v="5"/>
    <n v="4.1666666666666699E-2"/>
    <x v="51"/>
    <s v="Immature"/>
    <n v="8"/>
    <b v="0"/>
    <b v="0"/>
    <b v="0"/>
    <x v="0"/>
    <x v="2"/>
    <x v="11"/>
    <x v="26"/>
    <s v=""/>
    <s v=""/>
    <s v="Caecidotea"/>
    <s v=""/>
    <n v="4"/>
    <n v="4"/>
    <n v="8"/>
    <s v="CG"/>
    <s v=""/>
    <s v=""/>
  </r>
  <r>
    <x v="7"/>
    <x v="7"/>
    <s v="PKRB"/>
    <s v="PAULIN'S KILL"/>
    <x v="5"/>
    <n v="4.1666666666666699E-2"/>
    <x v="133"/>
    <s v="Larva"/>
    <n v="5"/>
    <b v="0"/>
    <b v="0"/>
    <b v="0"/>
    <x v="0"/>
    <x v="0"/>
    <x v="3"/>
    <x v="50"/>
    <s v=""/>
    <s v=""/>
    <s v="Caenis"/>
    <s v=""/>
    <n v="4"/>
    <n v="5"/>
    <n v="7"/>
    <s v="CG"/>
    <s v="sp"/>
    <s v=""/>
  </r>
  <r>
    <x v="7"/>
    <x v="7"/>
    <s v="PKRB"/>
    <s v="PAULIN'S KILL"/>
    <x v="5"/>
    <n v="4.1666666666666699E-2"/>
    <x v="8"/>
    <s v="Larva"/>
    <n v="11"/>
    <b v="0"/>
    <b v="0"/>
    <b v="0"/>
    <x v="0"/>
    <x v="0"/>
    <x v="1"/>
    <x v="8"/>
    <s v=""/>
    <s v=""/>
    <s v="Cheumatopsyche"/>
    <s v=""/>
    <n v="4"/>
    <n v="9"/>
    <n v="5"/>
    <s v="FC"/>
    <s v="cn"/>
    <s v=""/>
  </r>
  <r>
    <x v="7"/>
    <x v="7"/>
    <s v="PKRB"/>
    <s v="PAULIN'S KILL"/>
    <x v="5"/>
    <n v="4.1666666666666699E-2"/>
    <x v="55"/>
    <s v="Immature"/>
    <n v="2"/>
    <b v="0"/>
    <b v="0"/>
    <b v="0"/>
    <x v="1"/>
    <x v="6"/>
    <x v="12"/>
    <x v="29"/>
    <s v=""/>
    <s v=""/>
    <s v="Corbicula"/>
    <s v=""/>
    <m/>
    <n v="2"/>
    <n v="4"/>
    <s v="FC"/>
    <s v=""/>
    <s v=""/>
  </r>
  <r>
    <x v="7"/>
    <x v="7"/>
    <s v="PKRB"/>
    <s v="PAULIN'S KILL"/>
    <x v="5"/>
    <n v="4.1666666666666699E-2"/>
    <x v="134"/>
    <s v="Immature"/>
    <n v="8"/>
    <b v="1"/>
    <b v="1"/>
    <b v="0"/>
    <x v="1"/>
    <x v="6"/>
    <x v="8"/>
    <x v="19"/>
    <s v=""/>
    <s v=""/>
    <s v=""/>
    <s v="no shells"/>
    <n v="5"/>
    <n v="8"/>
    <m/>
    <s v=""/>
    <s v=""/>
    <s v=""/>
  </r>
  <r>
    <x v="7"/>
    <x v="7"/>
    <s v="PKRB"/>
    <s v="PAULIN'S KILL"/>
    <x v="5"/>
    <n v="4.1666666666666699E-2"/>
    <x v="99"/>
    <s v="Larva"/>
    <n v="0"/>
    <b v="0"/>
    <b v="0"/>
    <b v="1"/>
    <x v="0"/>
    <x v="0"/>
    <x v="19"/>
    <x v="42"/>
    <s v=""/>
    <s v=""/>
    <s v="Corydalus"/>
    <s v="L/R"/>
    <m/>
    <m/>
    <n v="6"/>
    <s v="P"/>
    <s v="cn, cb"/>
    <s v="3"/>
  </r>
  <r>
    <x v="7"/>
    <x v="7"/>
    <s v="PKRB"/>
    <s v="PAULIN'S KILL"/>
    <x v="5"/>
    <n v="4.1666666666666699E-2"/>
    <x v="135"/>
    <s v="Larva"/>
    <n v="1"/>
    <b v="0"/>
    <b v="0"/>
    <b v="0"/>
    <x v="0"/>
    <x v="0"/>
    <x v="4"/>
    <x v="10"/>
    <s v="Orthocladiinae"/>
    <s v=""/>
    <s v="Cricotopus"/>
    <s v=""/>
    <m/>
    <n v="1"/>
    <n v="7"/>
    <s v="CG"/>
    <s v="cn"/>
    <s v=""/>
  </r>
  <r>
    <x v="7"/>
    <x v="7"/>
    <s v="PKRB"/>
    <s v="PAULIN'S KILL"/>
    <x v="5"/>
    <n v="4.1666666666666699E-2"/>
    <x v="86"/>
    <s v="Larva"/>
    <n v="6"/>
    <b v="0"/>
    <b v="0"/>
    <b v="0"/>
    <x v="0"/>
    <x v="0"/>
    <x v="4"/>
    <x v="10"/>
    <s v="Orthocladiinae"/>
    <s v=""/>
    <s v="Cricotopus"/>
    <s v="nr C. fugax"/>
    <n v="4"/>
    <n v="6"/>
    <n v="7"/>
    <s v="CG, SH"/>
    <s v="cn"/>
    <s v=""/>
  </r>
  <r>
    <x v="7"/>
    <x v="7"/>
    <s v="PKRB"/>
    <s v="PAULIN'S KILL"/>
    <x v="5"/>
    <n v="4.1666666666666699E-2"/>
    <x v="56"/>
    <s v="Larva"/>
    <n v="1"/>
    <b v="0"/>
    <b v="0"/>
    <b v="0"/>
    <x v="0"/>
    <x v="0"/>
    <x v="4"/>
    <x v="10"/>
    <s v="Orthocladiinae"/>
    <s v=""/>
    <s v="Cricotopus"/>
    <s v=""/>
    <m/>
    <n v="1"/>
    <n v="6"/>
    <s v="SH"/>
    <s v=""/>
    <s v=""/>
  </r>
  <r>
    <x v="7"/>
    <x v="7"/>
    <s v="PKRB"/>
    <s v="PAULIN'S KILL"/>
    <x v="5"/>
    <n v="4.1666666666666699E-2"/>
    <x v="57"/>
    <s v="Immature"/>
    <n v="1"/>
    <b v="0"/>
    <b v="0"/>
    <b v="0"/>
    <x v="0"/>
    <x v="0"/>
    <x v="4"/>
    <x v="10"/>
    <s v="Orthocladiinae"/>
    <s v=""/>
    <s v="Cricotopus/Orthocladius"/>
    <s v=""/>
    <n v="1"/>
    <n v="1"/>
    <n v="6"/>
    <s v="CG"/>
    <s v="cn, sp"/>
    <s v=""/>
  </r>
  <r>
    <x v="7"/>
    <x v="7"/>
    <s v="PKRB"/>
    <s v="PAULIN'S KILL"/>
    <x v="5"/>
    <n v="4.1666666666666699E-2"/>
    <x v="10"/>
    <s v="Larva"/>
    <n v="2"/>
    <b v="0"/>
    <b v="0"/>
    <b v="0"/>
    <x v="0"/>
    <x v="0"/>
    <x v="4"/>
    <x v="10"/>
    <s v="Diamesinae"/>
    <s v=""/>
    <s v="Diamesa"/>
    <s v=""/>
    <n v="1"/>
    <n v="2"/>
    <n v="5"/>
    <s v="CG"/>
    <s v="sp"/>
    <s v="2"/>
  </r>
  <r>
    <x v="7"/>
    <x v="7"/>
    <s v="PKRB"/>
    <s v="PAULIN'S KILL"/>
    <x v="5"/>
    <n v="4.1666666666666699E-2"/>
    <x v="60"/>
    <s v="Larva"/>
    <n v="1"/>
    <b v="0"/>
    <b v="0"/>
    <b v="0"/>
    <x v="0"/>
    <x v="0"/>
    <x v="4"/>
    <x v="10"/>
    <s v="Chironominae"/>
    <s v="Chironomini"/>
    <s v="Dicrotendipes"/>
    <s v=""/>
    <n v="1"/>
    <n v="1"/>
    <n v="8"/>
    <s v="CG"/>
    <s v="b"/>
    <s v=""/>
  </r>
  <r>
    <x v="7"/>
    <x v="7"/>
    <s v="PKRB"/>
    <s v="PAULIN'S KILL"/>
    <x v="5"/>
    <n v="4.1666666666666699E-2"/>
    <x v="11"/>
    <s v="Larva"/>
    <n v="3"/>
    <b v="0"/>
    <b v="0"/>
    <b v="0"/>
    <x v="0"/>
    <x v="0"/>
    <x v="3"/>
    <x v="11"/>
    <s v=""/>
    <s v=""/>
    <s v="Ephemerella"/>
    <s v=""/>
    <m/>
    <n v="2"/>
    <n v="1"/>
    <s v="CG"/>
    <s v="cn, sw"/>
    <s v="3"/>
  </r>
  <r>
    <x v="7"/>
    <x v="7"/>
    <s v="PKRB"/>
    <s v="PAULIN'S KILL"/>
    <x v="5"/>
    <n v="4.1666666666666699E-2"/>
    <x v="109"/>
    <s v=""/>
    <n v="2"/>
    <b v="0"/>
    <b v="0"/>
    <b v="0"/>
    <x v="4"/>
    <x v="9"/>
    <x v="20"/>
    <x v="44"/>
    <s v=""/>
    <s v=""/>
    <s v="Erpobdella"/>
    <s v=""/>
    <m/>
    <n v="2"/>
    <n v="8"/>
    <s v="P"/>
    <s v=""/>
    <s v=""/>
  </r>
  <r>
    <x v="7"/>
    <x v="7"/>
    <s v="PKRB"/>
    <s v="PAULIN'S KILL"/>
    <x v="5"/>
    <n v="4.1666666666666699E-2"/>
    <x v="89"/>
    <s v="Larva"/>
    <n v="9"/>
    <b v="0"/>
    <b v="0"/>
    <b v="0"/>
    <x v="0"/>
    <x v="0"/>
    <x v="4"/>
    <x v="10"/>
    <s v="Orthocladiinae"/>
    <s v=""/>
    <s v="Eukiefferiella"/>
    <s v=""/>
    <n v="4"/>
    <n v="7"/>
    <n v="8"/>
    <s v="CG"/>
    <s v=""/>
    <s v=""/>
  </r>
  <r>
    <x v="7"/>
    <x v="7"/>
    <s v="PKRB"/>
    <s v="PAULIN'S KILL"/>
    <x v="5"/>
    <n v="4.1666666666666699E-2"/>
    <x v="13"/>
    <s v=""/>
    <n v="13"/>
    <b v="0"/>
    <b v="0"/>
    <b v="0"/>
    <x v="0"/>
    <x v="2"/>
    <x v="6"/>
    <x v="12"/>
    <s v=""/>
    <s v=""/>
    <s v="Gammarus"/>
    <s v=""/>
    <n v="5"/>
    <n v="12"/>
    <n v="6"/>
    <s v="CG, SH"/>
    <s v=""/>
    <s v=""/>
  </r>
  <r>
    <x v="7"/>
    <x v="7"/>
    <s v="PKRB"/>
    <s v="PAULIN'S KILL"/>
    <x v="5"/>
    <n v="4.1666666666666699E-2"/>
    <x v="136"/>
    <s v="Larva"/>
    <n v="4"/>
    <b v="0"/>
    <b v="0"/>
    <b v="0"/>
    <x v="0"/>
    <x v="0"/>
    <x v="4"/>
    <x v="10"/>
    <s v="Chironominae"/>
    <s v="Chironomini"/>
    <s v="Glyptotendipes"/>
    <s v=""/>
    <n v="2"/>
    <n v="3"/>
    <n v="10"/>
    <s v="FC, SH"/>
    <s v="b"/>
    <s v=""/>
  </r>
  <r>
    <x v="7"/>
    <x v="7"/>
    <s v="PKRB"/>
    <s v="PAULIN'S KILL"/>
    <x v="5"/>
    <n v="4.1666666666666699E-2"/>
    <x v="118"/>
    <s v="Early Instar"/>
    <n v="1"/>
    <b v="0"/>
    <b v="0"/>
    <b v="0"/>
    <x v="0"/>
    <x v="0"/>
    <x v="1"/>
    <x v="47"/>
    <s v=""/>
    <s v=""/>
    <s v="Hydroptila"/>
    <s v=""/>
    <m/>
    <n v="1"/>
    <n v="6"/>
    <s v="SC"/>
    <s v="cn"/>
    <s v=""/>
  </r>
  <r>
    <x v="7"/>
    <x v="7"/>
    <s v="PKRB"/>
    <s v="PAULIN'S KILL"/>
    <x v="5"/>
    <n v="4.1666666666666699E-2"/>
    <x v="130"/>
    <s v="Larva"/>
    <n v="0"/>
    <b v="0"/>
    <b v="0"/>
    <b v="1"/>
    <x v="0"/>
    <x v="0"/>
    <x v="1"/>
    <x v="8"/>
    <s v=""/>
    <s v=""/>
    <s v="Macrostemum"/>
    <s v="L/R"/>
    <m/>
    <m/>
    <n v="3"/>
    <s v="FC"/>
    <s v="cn"/>
    <s v=""/>
  </r>
  <r>
    <x v="7"/>
    <x v="7"/>
    <s v="PKRB"/>
    <s v="PAULIN'S KILL"/>
    <x v="5"/>
    <n v="4.1666666666666699E-2"/>
    <x v="137"/>
    <s v=""/>
    <n v="0"/>
    <b v="0"/>
    <b v="0"/>
    <b v="1"/>
    <x v="1"/>
    <x v="6"/>
    <x v="12"/>
    <x v="33"/>
    <s v=""/>
    <s v=""/>
    <s v="Musculium"/>
    <s v="L/R"/>
    <m/>
    <m/>
    <n v="5"/>
    <s v="FC"/>
    <s v=""/>
    <s v=""/>
  </r>
  <r>
    <x v="7"/>
    <x v="7"/>
    <s v="PKRB"/>
    <s v="PAULIN'S KILL"/>
    <x v="5"/>
    <n v="4.1666666666666699E-2"/>
    <x v="111"/>
    <s v="Larva"/>
    <n v="1"/>
    <b v="0"/>
    <b v="0"/>
    <b v="0"/>
    <x v="0"/>
    <x v="0"/>
    <x v="4"/>
    <x v="10"/>
    <s v="Orthocladiinae"/>
    <s v=""/>
    <s v="Nanocladius"/>
    <s v=""/>
    <m/>
    <n v="1"/>
    <n v="3"/>
    <s v="CG"/>
    <s v="sp"/>
    <s v=""/>
  </r>
  <r>
    <x v="7"/>
    <x v="7"/>
    <s v="PKRB"/>
    <s v="PAULIN'S KILL"/>
    <x v="5"/>
    <n v="4.1666666666666699E-2"/>
    <x v="27"/>
    <s v=""/>
    <n v="1"/>
    <b v="0"/>
    <b v="0"/>
    <b v="0"/>
    <x v="2"/>
    <x v="3"/>
    <x v="8"/>
    <x v="19"/>
    <s v=""/>
    <s v=""/>
    <s v=""/>
    <s v=""/>
    <n v="1"/>
    <n v="1"/>
    <n v="6"/>
    <s v="P"/>
    <s v=""/>
    <s v=""/>
  </r>
  <r>
    <x v="7"/>
    <x v="7"/>
    <s v="PKRB"/>
    <s v="PAULIN'S KILL"/>
    <x v="5"/>
    <n v="4.1666666666666699E-2"/>
    <x v="29"/>
    <s v="Larva"/>
    <n v="2"/>
    <b v="0"/>
    <b v="0"/>
    <b v="0"/>
    <x v="0"/>
    <x v="0"/>
    <x v="7"/>
    <x v="18"/>
    <s v=""/>
    <s v=""/>
    <s v="Optioservus"/>
    <s v=""/>
    <n v="1"/>
    <n v="2"/>
    <n v="4"/>
    <s v="CG, SC"/>
    <s v="cn"/>
    <s v=""/>
  </r>
  <r>
    <x v="7"/>
    <x v="7"/>
    <s v="PKRB"/>
    <s v="PAULIN'S KILL"/>
    <x v="5"/>
    <n v="4.1666666666666699E-2"/>
    <x v="30"/>
    <s v="Larva"/>
    <n v="3"/>
    <b v="0"/>
    <b v="0"/>
    <b v="0"/>
    <x v="0"/>
    <x v="0"/>
    <x v="4"/>
    <x v="10"/>
    <s v="Orthocladiinae"/>
    <s v=""/>
    <s v="Orthocladius"/>
    <s v=""/>
    <n v="1"/>
    <n v="1"/>
    <n v="6"/>
    <s v="CG"/>
    <s v="sp"/>
    <s v=""/>
  </r>
  <r>
    <x v="7"/>
    <x v="7"/>
    <s v="PKRB"/>
    <s v="PAULIN'S KILL"/>
    <x v="5"/>
    <n v="4.1666666666666699E-2"/>
    <x v="92"/>
    <s v="Larva"/>
    <n v="4"/>
    <b v="0"/>
    <b v="0"/>
    <b v="0"/>
    <x v="0"/>
    <x v="0"/>
    <x v="4"/>
    <x v="10"/>
    <s v="Orthocladiinae"/>
    <s v=""/>
    <s v="Orthocladius"/>
    <s v=""/>
    <n v="3"/>
    <n v="4"/>
    <n v="6"/>
    <s v="CG"/>
    <s v="sp"/>
    <s v=""/>
  </r>
  <r>
    <x v="7"/>
    <x v="7"/>
    <s v="PKRB"/>
    <s v="PAULIN'S KILL"/>
    <x v="5"/>
    <n v="4.1666666666666699E-2"/>
    <x v="138"/>
    <s v="Larva"/>
    <n v="1"/>
    <b v="0"/>
    <b v="0"/>
    <b v="0"/>
    <x v="0"/>
    <x v="0"/>
    <x v="4"/>
    <x v="10"/>
    <s v="Chironominae"/>
    <s v="Tanytarsini"/>
    <s v="Paratanytarsus"/>
    <s v=""/>
    <n v="1"/>
    <n v="1"/>
    <n v="6"/>
    <s v="CG, FC"/>
    <s v="sp"/>
    <s v=""/>
  </r>
  <r>
    <x v="7"/>
    <x v="7"/>
    <s v="PKRB"/>
    <s v="PAULIN'S KILL"/>
    <x v="5"/>
    <n v="4.1666666666666699E-2"/>
    <x v="122"/>
    <s v="Larva"/>
    <n v="1"/>
    <b v="0"/>
    <b v="0"/>
    <b v="0"/>
    <x v="0"/>
    <x v="0"/>
    <x v="4"/>
    <x v="10"/>
    <s v="Tanypodinae"/>
    <s v=""/>
    <s v="Pentaneura"/>
    <s v=""/>
    <n v="1"/>
    <n v="1"/>
    <n v="6"/>
    <s v="CG, P"/>
    <s v="sp"/>
    <s v=""/>
  </r>
  <r>
    <x v="7"/>
    <x v="7"/>
    <s v="PKRB"/>
    <s v="PAULIN'S KILL"/>
    <x v="5"/>
    <n v="4.1666666666666699E-2"/>
    <x v="33"/>
    <s v="Larva"/>
    <n v="75"/>
    <b v="0"/>
    <b v="0"/>
    <b v="0"/>
    <x v="0"/>
    <x v="0"/>
    <x v="4"/>
    <x v="10"/>
    <s v="Chironominae"/>
    <s v="Chironomini"/>
    <s v="Polypedilum"/>
    <s v=""/>
    <n v="31"/>
    <n v="65"/>
    <n v="6"/>
    <s v="SH"/>
    <s v=""/>
    <s v=""/>
  </r>
  <r>
    <x v="7"/>
    <x v="7"/>
    <s v="PKRB"/>
    <s v="PAULIN'S KILL"/>
    <x v="5"/>
    <n v="4.1666666666666699E-2"/>
    <x v="37"/>
    <s v="Larva"/>
    <n v="1"/>
    <b v="0"/>
    <b v="0"/>
    <b v="0"/>
    <x v="0"/>
    <x v="0"/>
    <x v="7"/>
    <x v="21"/>
    <s v=""/>
    <s v=""/>
    <s v="Psephenus"/>
    <s v=""/>
    <n v="1"/>
    <n v="1"/>
    <n v="4"/>
    <s v="SC"/>
    <s v="cn"/>
    <s v=""/>
  </r>
  <r>
    <x v="7"/>
    <x v="7"/>
    <s v="PKRB"/>
    <s v="PAULIN'S KILL"/>
    <x v="5"/>
    <n v="4.1666666666666699E-2"/>
    <x v="39"/>
    <s v="Larva"/>
    <n v="1"/>
    <b v="0"/>
    <b v="0"/>
    <b v="0"/>
    <x v="0"/>
    <x v="0"/>
    <x v="4"/>
    <x v="10"/>
    <s v="Orthocladiinae"/>
    <s v=""/>
    <s v="Rheocricotopus"/>
    <s v=""/>
    <m/>
    <n v="1"/>
    <n v="6"/>
    <s v="CG"/>
    <s v="sp"/>
    <s v=""/>
  </r>
  <r>
    <x v="7"/>
    <x v="7"/>
    <s v="PKRB"/>
    <s v="PAULIN'S KILL"/>
    <x v="5"/>
    <n v="4.1666666666666699E-2"/>
    <x v="40"/>
    <s v="Larva"/>
    <n v="2"/>
    <b v="0"/>
    <b v="0"/>
    <b v="0"/>
    <x v="0"/>
    <x v="0"/>
    <x v="4"/>
    <x v="10"/>
    <s v="Chironominae"/>
    <s v="Tanytarsini"/>
    <s v="Rheotanytarsus"/>
    <s v=""/>
    <m/>
    <n v="2"/>
    <n v="6"/>
    <s v="FC"/>
    <s v=""/>
    <s v=""/>
  </r>
  <r>
    <x v="7"/>
    <x v="7"/>
    <s v="PKRB"/>
    <s v="PAULIN'S KILL"/>
    <x v="5"/>
    <n v="4.1666666666666699E-2"/>
    <x v="41"/>
    <s v="Larva"/>
    <n v="4"/>
    <b v="0"/>
    <b v="0"/>
    <b v="0"/>
    <x v="0"/>
    <x v="0"/>
    <x v="4"/>
    <x v="23"/>
    <s v=""/>
    <s v=""/>
    <s v="Simulium"/>
    <s v=""/>
    <n v="3"/>
    <n v="3"/>
    <n v="6"/>
    <s v="FC"/>
    <s v="cn"/>
    <s v=""/>
  </r>
  <r>
    <x v="7"/>
    <x v="7"/>
    <s v="PKRB"/>
    <s v="PAULIN'S KILL"/>
    <x v="5"/>
    <n v="4.1666666666666699E-2"/>
    <x v="114"/>
    <s v="Immature"/>
    <n v="31"/>
    <b v="0"/>
    <b v="0"/>
    <b v="0"/>
    <x v="1"/>
    <x v="6"/>
    <x v="12"/>
    <x v="46"/>
    <s v=""/>
    <s v=""/>
    <s v=""/>
    <s v=""/>
    <n v="10"/>
    <n v="25"/>
    <n v="8"/>
    <s v="FC"/>
    <s v=""/>
    <s v=""/>
  </r>
  <r>
    <x v="7"/>
    <x v="7"/>
    <s v="PKRB"/>
    <s v="PAULIN'S KILL"/>
    <x v="5"/>
    <n v="4.1666666666666699E-2"/>
    <x v="44"/>
    <s v="Larva/Adult"/>
    <n v="14"/>
    <b v="0"/>
    <b v="0"/>
    <b v="0"/>
    <x v="0"/>
    <x v="0"/>
    <x v="7"/>
    <x v="18"/>
    <s v=""/>
    <s v=""/>
    <s v="Stenelmis"/>
    <s v="13 L/1 A"/>
    <n v="6"/>
    <n v="12"/>
    <n v="5"/>
    <s v="SC"/>
    <s v="cn"/>
    <s v=""/>
  </r>
  <r>
    <x v="7"/>
    <x v="7"/>
    <s v="PKRB"/>
    <s v="PAULIN'S KILL"/>
    <x v="5"/>
    <n v="4.1666666666666699E-2"/>
    <x v="77"/>
    <s v="Larva"/>
    <n v="2"/>
    <b v="0"/>
    <b v="0"/>
    <b v="0"/>
    <x v="0"/>
    <x v="0"/>
    <x v="4"/>
    <x v="10"/>
    <s v="Chironominae"/>
    <s v="Tanytarsini"/>
    <s v="Tanytarsus"/>
    <s v=""/>
    <m/>
    <n v="1"/>
    <n v="6"/>
    <s v="FC"/>
    <s v="cb"/>
    <s v=""/>
  </r>
  <r>
    <x v="7"/>
    <x v="7"/>
    <s v="PKRB"/>
    <s v="PAULIN'S KILL"/>
    <x v="5"/>
    <n v="4.1666666666666699E-2"/>
    <x v="47"/>
    <s v="Larva"/>
    <n v="4"/>
    <b v="0"/>
    <b v="0"/>
    <b v="0"/>
    <x v="0"/>
    <x v="0"/>
    <x v="4"/>
    <x v="10"/>
    <s v="Tanypodinae"/>
    <s v=""/>
    <s v="Thienemannimyia"/>
    <s v=""/>
    <n v="1"/>
    <n v="4"/>
    <n v="6"/>
    <s v="P"/>
    <s v=""/>
    <s v=""/>
  </r>
  <r>
    <x v="7"/>
    <x v="7"/>
    <s v="PKRB"/>
    <s v="PAULIN'S KILL"/>
    <x v="5"/>
    <n v="4.1666666666666699E-2"/>
    <x v="78"/>
    <s v="Immature"/>
    <n v="10"/>
    <b v="0"/>
    <b v="0"/>
    <b v="0"/>
    <x v="4"/>
    <x v="7"/>
    <x v="15"/>
    <x v="36"/>
    <m/>
    <s v=""/>
    <s v=""/>
    <s v=""/>
    <n v="5"/>
    <n v="6"/>
    <n v="10"/>
    <s v="CG"/>
    <s v=""/>
    <s v=""/>
  </r>
  <r>
    <x v="8"/>
    <x v="8"/>
    <s v="PLDRB"/>
    <s v="PAULIN'S KILL"/>
    <x v="6"/>
    <n v="0.05"/>
    <x v="0"/>
    <s v="Larva"/>
    <n v="0"/>
    <b v="0"/>
    <b v="0"/>
    <b v="1"/>
    <x v="0"/>
    <x v="0"/>
    <x v="0"/>
    <x v="0"/>
    <s v=""/>
    <s v=""/>
    <s v="Acroneuria"/>
    <s v="L/R"/>
    <m/>
    <m/>
    <n v="0"/>
    <s v="P"/>
    <s v="cn"/>
    <s v="3"/>
  </r>
  <r>
    <x v="8"/>
    <x v="8"/>
    <s v="PLDRB"/>
    <s v="PAULIN'S KILL"/>
    <x v="6"/>
    <n v="0.05"/>
    <x v="81"/>
    <s v="Larva"/>
    <n v="1"/>
    <b v="0"/>
    <b v="0"/>
    <b v="0"/>
    <x v="0"/>
    <x v="0"/>
    <x v="0"/>
    <x v="0"/>
    <s v=""/>
    <s v=""/>
    <s v="Acroneuria"/>
    <s v="nr A. internata"/>
    <n v="1"/>
    <n v="1"/>
    <n v="0"/>
    <s v="P"/>
    <s v="cn"/>
    <s v="3"/>
  </r>
  <r>
    <x v="8"/>
    <x v="8"/>
    <s v="PLDRB"/>
    <s v="PAULIN'S KILL"/>
    <x v="6"/>
    <n v="0.05"/>
    <x v="1"/>
    <s v="Larva"/>
    <n v="2"/>
    <b v="0"/>
    <b v="0"/>
    <b v="0"/>
    <x v="0"/>
    <x v="0"/>
    <x v="1"/>
    <x v="1"/>
    <s v=""/>
    <s v=""/>
    <s v="Agapetus"/>
    <s v=""/>
    <n v="1"/>
    <n v="2"/>
    <n v="0"/>
    <s v="SC"/>
    <s v="cn"/>
    <s v="2"/>
  </r>
  <r>
    <x v="8"/>
    <x v="8"/>
    <s v="PLDRB"/>
    <s v="PAULIN'S KILL"/>
    <x v="6"/>
    <n v="0.05"/>
    <x v="49"/>
    <s v="Immature"/>
    <n v="2"/>
    <b v="0"/>
    <b v="1"/>
    <b v="0"/>
    <x v="0"/>
    <x v="0"/>
    <x v="0"/>
    <x v="0"/>
    <s v=""/>
    <s v=""/>
    <s v="Agnetina"/>
    <s v=""/>
    <m/>
    <n v="2"/>
    <n v="2"/>
    <s v="P"/>
    <s v="cn"/>
    <s v="2"/>
  </r>
  <r>
    <x v="8"/>
    <x v="8"/>
    <s v="PLDRB"/>
    <s v="PAULIN'S KILL"/>
    <x v="6"/>
    <n v="0.05"/>
    <x v="3"/>
    <s v="Immature"/>
    <n v="6"/>
    <b v="0"/>
    <b v="0"/>
    <b v="0"/>
    <x v="0"/>
    <x v="0"/>
    <x v="3"/>
    <x v="3"/>
    <s v=""/>
    <s v=""/>
    <s v="Anthopotamus"/>
    <s v=""/>
    <n v="1"/>
    <n v="6"/>
    <n v="4"/>
    <s v="CG"/>
    <s v="cn, sp"/>
    <s v=""/>
  </r>
  <r>
    <x v="8"/>
    <x v="8"/>
    <s v="PLDRB"/>
    <s v="PAULIN'S KILL"/>
    <x v="6"/>
    <n v="0.05"/>
    <x v="4"/>
    <s v="Larva"/>
    <n v="3"/>
    <b v="0"/>
    <b v="0"/>
    <b v="0"/>
    <x v="0"/>
    <x v="0"/>
    <x v="4"/>
    <x v="4"/>
    <s v=""/>
    <s v=""/>
    <s v="Antocha"/>
    <s v=""/>
    <n v="2"/>
    <n v="3"/>
    <n v="3"/>
    <s v="CG"/>
    <s v="cn"/>
    <s v=""/>
  </r>
  <r>
    <x v="8"/>
    <x v="8"/>
    <s v="PLDRB"/>
    <s v="PAULIN'S KILL"/>
    <x v="6"/>
    <n v="0.05"/>
    <x v="7"/>
    <s v="Larva"/>
    <n v="1"/>
    <b v="0"/>
    <b v="0"/>
    <b v="0"/>
    <x v="0"/>
    <x v="0"/>
    <x v="1"/>
    <x v="7"/>
    <s v=""/>
    <s v=""/>
    <s v="Ceraclea"/>
    <s v=""/>
    <m/>
    <m/>
    <n v="3"/>
    <s v="CG"/>
    <s v="sp"/>
    <s v="3"/>
  </r>
  <r>
    <x v="8"/>
    <x v="8"/>
    <s v="PLDRB"/>
    <s v="PAULIN'S KILL"/>
    <x v="6"/>
    <n v="0.05"/>
    <x v="52"/>
    <s v="Larva"/>
    <n v="1"/>
    <b v="0"/>
    <b v="0"/>
    <b v="0"/>
    <x v="0"/>
    <x v="0"/>
    <x v="4"/>
    <x v="27"/>
    <s v="Ceratopogoninae"/>
    <s v=""/>
    <s v=""/>
    <s v=""/>
    <n v="1"/>
    <n v="1"/>
    <n v="6"/>
    <s v="P"/>
    <s v="sp, b"/>
    <s v=""/>
  </r>
  <r>
    <x v="8"/>
    <x v="8"/>
    <s v="PLDRB"/>
    <s v="PAULIN'S KILL"/>
    <x v="6"/>
    <n v="0.05"/>
    <x v="8"/>
    <s v="Larva"/>
    <n v="6"/>
    <b v="0"/>
    <b v="0"/>
    <b v="0"/>
    <x v="0"/>
    <x v="0"/>
    <x v="1"/>
    <x v="8"/>
    <s v=""/>
    <s v=""/>
    <s v="Cheumatopsyche"/>
    <s v=""/>
    <n v="3"/>
    <n v="6"/>
    <n v="5"/>
    <s v="FC"/>
    <s v="cn"/>
    <s v=""/>
  </r>
  <r>
    <x v="8"/>
    <x v="8"/>
    <s v="PLDRB"/>
    <s v="PAULIN'S KILL"/>
    <x v="6"/>
    <n v="0.05"/>
    <x v="11"/>
    <s v="Larva"/>
    <n v="68"/>
    <b v="0"/>
    <b v="0"/>
    <b v="0"/>
    <x v="0"/>
    <x v="0"/>
    <x v="3"/>
    <x v="11"/>
    <s v=""/>
    <s v=""/>
    <s v="Ephemerella"/>
    <s v=""/>
    <n v="25"/>
    <n v="58"/>
    <n v="1"/>
    <s v="CG"/>
    <s v="cn, sw"/>
    <s v="3"/>
  </r>
  <r>
    <x v="8"/>
    <x v="8"/>
    <s v="PLDRB"/>
    <s v="PAULIN'S KILL"/>
    <x v="6"/>
    <n v="0.05"/>
    <x v="13"/>
    <s v=""/>
    <n v="46"/>
    <b v="0"/>
    <b v="0"/>
    <b v="0"/>
    <x v="0"/>
    <x v="2"/>
    <x v="6"/>
    <x v="12"/>
    <s v=""/>
    <s v=""/>
    <s v="Gammarus"/>
    <s v=""/>
    <n v="22"/>
    <n v="36"/>
    <n v="6"/>
    <s v="CG, SH"/>
    <s v=""/>
    <s v=""/>
  </r>
  <r>
    <x v="8"/>
    <x v="8"/>
    <s v="PLDRB"/>
    <s v="PAULIN'S KILL"/>
    <x v="6"/>
    <n v="0.05"/>
    <x v="15"/>
    <s v="Larva"/>
    <n v="6"/>
    <b v="0"/>
    <b v="0"/>
    <b v="0"/>
    <x v="0"/>
    <x v="0"/>
    <x v="1"/>
    <x v="14"/>
    <s v=""/>
    <s v=""/>
    <s v="Helicopsyche"/>
    <s v=""/>
    <n v="2"/>
    <n v="5"/>
    <n v="3"/>
    <s v="SC"/>
    <s v="cn"/>
    <s v="3"/>
  </r>
  <r>
    <x v="8"/>
    <x v="8"/>
    <s v="PLDRB"/>
    <s v="PAULIN'S KILL"/>
    <x v="6"/>
    <n v="0.05"/>
    <x v="139"/>
    <s v="Larva"/>
    <n v="1"/>
    <b v="0"/>
    <b v="0"/>
    <b v="0"/>
    <x v="0"/>
    <x v="0"/>
    <x v="1"/>
    <x v="8"/>
    <s v=""/>
    <s v=""/>
    <s v="Hydropsyche"/>
    <s v=""/>
    <m/>
    <m/>
    <n v="4"/>
    <s v="FC"/>
    <s v="cn"/>
    <s v=""/>
  </r>
  <r>
    <x v="8"/>
    <x v="8"/>
    <s v="PLDRB"/>
    <s v="PAULIN'S KILL"/>
    <x v="6"/>
    <n v="0.05"/>
    <x v="19"/>
    <s v="Larva"/>
    <n v="2"/>
    <b v="0"/>
    <b v="0"/>
    <b v="0"/>
    <x v="0"/>
    <x v="0"/>
    <x v="1"/>
    <x v="8"/>
    <s v=""/>
    <s v=""/>
    <s v="Hydropsyche"/>
    <s v=""/>
    <n v="1"/>
    <n v="1"/>
    <m/>
    <s v=""/>
    <s v=""/>
    <s v=""/>
  </r>
  <r>
    <x v="8"/>
    <x v="8"/>
    <s v="PLDRB"/>
    <s v="PAULIN'S KILL"/>
    <x v="6"/>
    <n v="0.05"/>
    <x v="128"/>
    <s v="Larva"/>
    <n v="1"/>
    <b v="0"/>
    <b v="0"/>
    <b v="0"/>
    <x v="0"/>
    <x v="0"/>
    <x v="1"/>
    <x v="8"/>
    <s v=""/>
    <s v=""/>
    <s v="Hydropsyche"/>
    <s v=""/>
    <n v="1"/>
    <n v="1"/>
    <n v="4"/>
    <s v="FC"/>
    <s v="cn"/>
    <s v=""/>
  </r>
  <r>
    <x v="8"/>
    <x v="8"/>
    <s v="PLDRB"/>
    <s v="PAULIN'S KILL"/>
    <x v="6"/>
    <n v="0.05"/>
    <x v="21"/>
    <s v="Larva"/>
    <n v="1"/>
    <b v="0"/>
    <b v="0"/>
    <b v="0"/>
    <x v="0"/>
    <x v="0"/>
    <x v="1"/>
    <x v="16"/>
    <s v=""/>
    <s v=""/>
    <s v="Lepidostoma"/>
    <s v=""/>
    <n v="1"/>
    <n v="1"/>
    <n v="1"/>
    <s v="SH"/>
    <s v="cb, sp, cn"/>
    <s v="2"/>
  </r>
  <r>
    <x v="8"/>
    <x v="8"/>
    <s v="PLDRB"/>
    <s v="PAULIN'S KILL"/>
    <x v="6"/>
    <n v="0.05"/>
    <x v="104"/>
    <s v="Larva"/>
    <n v="3"/>
    <b v="0"/>
    <b v="0"/>
    <b v="0"/>
    <x v="0"/>
    <x v="0"/>
    <x v="3"/>
    <x v="17"/>
    <s v=""/>
    <s v=""/>
    <s v="Leucrocuta"/>
    <s v=""/>
    <n v="1"/>
    <n v="2"/>
    <n v="1"/>
    <s v="SC"/>
    <s v=""/>
    <s v=""/>
  </r>
  <r>
    <x v="8"/>
    <x v="8"/>
    <s v="PLDRB"/>
    <s v="PAULIN'S KILL"/>
    <x v="6"/>
    <n v="0.05"/>
    <x v="22"/>
    <s v="Larva"/>
    <n v="1"/>
    <b v="0"/>
    <b v="0"/>
    <b v="0"/>
    <x v="0"/>
    <x v="0"/>
    <x v="4"/>
    <x v="10"/>
    <s v="Orthocladiinae"/>
    <s v=""/>
    <s v="Lopescladius"/>
    <s v=""/>
    <n v="1"/>
    <n v="1"/>
    <n v="4"/>
    <s v="CG"/>
    <s v="sp"/>
    <s v=""/>
  </r>
  <r>
    <x v="8"/>
    <x v="8"/>
    <s v="PLDRB"/>
    <s v="PAULIN'S KILL"/>
    <x v="6"/>
    <n v="0.05"/>
    <x v="26"/>
    <s v="Larva"/>
    <n v="2"/>
    <b v="0"/>
    <b v="0"/>
    <b v="0"/>
    <x v="0"/>
    <x v="0"/>
    <x v="4"/>
    <x v="10"/>
    <s v="Chironominae"/>
    <s v="Chironomini"/>
    <s v="Microtendipes"/>
    <s v=""/>
    <n v="1"/>
    <n v="1"/>
    <n v="7"/>
    <s v="FC"/>
    <s v=""/>
    <s v=""/>
  </r>
  <r>
    <x v="8"/>
    <x v="8"/>
    <s v="PLDRB"/>
    <s v="PAULIN'S KILL"/>
    <x v="6"/>
    <n v="0.05"/>
    <x v="112"/>
    <s v="Larva"/>
    <n v="1"/>
    <b v="0"/>
    <b v="0"/>
    <b v="0"/>
    <x v="0"/>
    <x v="0"/>
    <x v="4"/>
    <x v="9"/>
    <s v=""/>
    <s v=""/>
    <s v="Neoplasta"/>
    <s v=""/>
    <m/>
    <n v="1"/>
    <n v="6"/>
    <s v="P"/>
    <s v="sp, b"/>
    <s v=""/>
  </r>
  <r>
    <x v="8"/>
    <x v="8"/>
    <s v="PLDRB"/>
    <s v="PAULIN'S KILL"/>
    <x v="6"/>
    <n v="0.05"/>
    <x v="140"/>
    <s v="Larva"/>
    <n v="0"/>
    <b v="0"/>
    <b v="0"/>
    <b v="1"/>
    <x v="0"/>
    <x v="0"/>
    <x v="5"/>
    <x v="13"/>
    <s v=""/>
    <s v=""/>
    <s v="Ophiogomphus"/>
    <s v="L/R"/>
    <m/>
    <m/>
    <n v="1"/>
    <s v="P"/>
    <s v="b"/>
    <s v=""/>
  </r>
  <r>
    <x v="8"/>
    <x v="8"/>
    <s v="PLDRB"/>
    <s v="PAULIN'S KILL"/>
    <x v="6"/>
    <n v="0.05"/>
    <x v="29"/>
    <s v="Larva"/>
    <n v="9"/>
    <b v="1"/>
    <b v="0"/>
    <b v="0"/>
    <x v="0"/>
    <x v="0"/>
    <x v="7"/>
    <x v="18"/>
    <s v=""/>
    <s v=""/>
    <s v="Optioservus"/>
    <s v=""/>
    <n v="3"/>
    <n v="7"/>
    <n v="4"/>
    <s v="CG, SC"/>
    <s v="cn"/>
    <s v=""/>
  </r>
  <r>
    <x v="8"/>
    <x v="8"/>
    <s v="PLDRB"/>
    <s v="PAULIN'S KILL"/>
    <x v="6"/>
    <n v="0.05"/>
    <x v="68"/>
    <s v="Adult"/>
    <n v="1"/>
    <b v="0"/>
    <b v="0"/>
    <b v="0"/>
    <x v="0"/>
    <x v="0"/>
    <x v="7"/>
    <x v="18"/>
    <s v=""/>
    <s v=""/>
    <s v="Optioservus"/>
    <s v=""/>
    <m/>
    <n v="1"/>
    <n v="2"/>
    <s v="SC"/>
    <s v="cn"/>
    <s v=""/>
  </r>
  <r>
    <x v="8"/>
    <x v="8"/>
    <s v="PLDRB"/>
    <s v="PAULIN'S KILL"/>
    <x v="6"/>
    <n v="0.05"/>
    <x v="31"/>
    <s v="Immature"/>
    <n v="4"/>
    <b v="0"/>
    <b v="0"/>
    <b v="0"/>
    <x v="0"/>
    <x v="0"/>
    <x v="0"/>
    <x v="0"/>
    <s v=""/>
    <s v=""/>
    <s v="Perlesta"/>
    <s v=""/>
    <n v="2"/>
    <n v="4"/>
    <n v="4"/>
    <s v="P"/>
    <s v="cn"/>
    <s v="3"/>
  </r>
  <r>
    <x v="8"/>
    <x v="8"/>
    <s v="PLDRB"/>
    <s v="PAULIN'S KILL"/>
    <x v="6"/>
    <n v="0.05"/>
    <x v="71"/>
    <s v="Larva"/>
    <n v="1"/>
    <b v="0"/>
    <b v="1"/>
    <b v="0"/>
    <x v="0"/>
    <x v="0"/>
    <x v="3"/>
    <x v="34"/>
    <s v=""/>
    <s v=""/>
    <s v="Plauditus"/>
    <s v=""/>
    <m/>
    <n v="1"/>
    <n v="4"/>
    <s v="SC"/>
    <s v=""/>
    <s v=""/>
  </r>
  <r>
    <x v="8"/>
    <x v="8"/>
    <s v="PLDRB"/>
    <s v="PAULIN'S KILL"/>
    <x v="6"/>
    <n v="0.05"/>
    <x v="33"/>
    <s v="Larva"/>
    <n v="3"/>
    <b v="0"/>
    <b v="0"/>
    <b v="0"/>
    <x v="0"/>
    <x v="0"/>
    <x v="4"/>
    <x v="10"/>
    <s v="Chironominae"/>
    <s v="Chironomini"/>
    <s v="Polypedilum"/>
    <s v=""/>
    <n v="1"/>
    <n v="3"/>
    <n v="6"/>
    <s v="SH"/>
    <s v=""/>
    <s v=""/>
  </r>
  <r>
    <x v="8"/>
    <x v="8"/>
    <s v="PLDRB"/>
    <s v="PAULIN'S KILL"/>
    <x v="6"/>
    <n v="0.05"/>
    <x v="141"/>
    <s v="Larva"/>
    <n v="1"/>
    <b v="0"/>
    <b v="0"/>
    <b v="0"/>
    <x v="0"/>
    <x v="0"/>
    <x v="7"/>
    <x v="18"/>
    <s v=""/>
    <s v=""/>
    <s v="Promoresia"/>
    <s v=""/>
    <m/>
    <n v="1"/>
    <n v="2"/>
    <s v="SC"/>
    <s v="cn"/>
    <s v="3"/>
  </r>
  <r>
    <x v="8"/>
    <x v="8"/>
    <s v="PLDRB"/>
    <s v="PAULIN'S KILL"/>
    <x v="6"/>
    <n v="0.05"/>
    <x v="37"/>
    <s v="Larva"/>
    <n v="21"/>
    <b v="0"/>
    <b v="0"/>
    <b v="0"/>
    <x v="0"/>
    <x v="0"/>
    <x v="7"/>
    <x v="21"/>
    <s v=""/>
    <s v=""/>
    <s v="Psephenus"/>
    <s v=""/>
    <n v="10"/>
    <n v="17"/>
    <n v="4"/>
    <s v="SC"/>
    <s v="cn"/>
    <s v=""/>
  </r>
  <r>
    <x v="8"/>
    <x v="8"/>
    <s v="PLDRB"/>
    <s v="PAULIN'S KILL"/>
    <x v="6"/>
    <n v="0.05"/>
    <x v="142"/>
    <s v="Larva"/>
    <n v="1"/>
    <b v="0"/>
    <b v="0"/>
    <b v="0"/>
    <x v="0"/>
    <x v="0"/>
    <x v="1"/>
    <x v="49"/>
    <s v=""/>
    <s v=""/>
    <s v="Rhyacophila"/>
    <s v=""/>
    <m/>
    <n v="1"/>
    <n v="0"/>
    <s v="P"/>
    <s v="cn"/>
    <s v="2"/>
  </r>
  <r>
    <x v="8"/>
    <x v="8"/>
    <s v="PLDRB"/>
    <s v="PAULIN'S KILL"/>
    <x v="6"/>
    <n v="0.05"/>
    <x v="42"/>
    <s v=""/>
    <n v="9"/>
    <b v="0"/>
    <b v="0"/>
    <b v="0"/>
    <x v="1"/>
    <x v="1"/>
    <x v="2"/>
    <x v="2"/>
    <s v=""/>
    <s v=""/>
    <s v="Somatogyrus"/>
    <s v=""/>
    <n v="2"/>
    <n v="5"/>
    <n v="6.5"/>
    <s v="SC"/>
    <s v=""/>
    <s v=""/>
  </r>
  <r>
    <x v="8"/>
    <x v="8"/>
    <s v="PLDRB"/>
    <s v="PAULIN'S KILL"/>
    <x v="6"/>
    <n v="0.05"/>
    <x v="114"/>
    <s v="Immature"/>
    <n v="1"/>
    <b v="0"/>
    <b v="0"/>
    <b v="0"/>
    <x v="1"/>
    <x v="6"/>
    <x v="12"/>
    <x v="46"/>
    <s v=""/>
    <s v=""/>
    <s v=""/>
    <s v=""/>
    <n v="1"/>
    <n v="1"/>
    <n v="8"/>
    <s v="FC"/>
    <s v=""/>
    <s v=""/>
  </r>
  <r>
    <x v="8"/>
    <x v="8"/>
    <s v="PLDRB"/>
    <s v="PAULIN'S KILL"/>
    <x v="6"/>
    <n v="0.05"/>
    <x v="44"/>
    <s v="Larva/Adult"/>
    <n v="28"/>
    <b v="0"/>
    <b v="0"/>
    <b v="0"/>
    <x v="0"/>
    <x v="0"/>
    <x v="7"/>
    <x v="18"/>
    <s v=""/>
    <s v=""/>
    <s v="Stenelmis"/>
    <s v="27 L/1 A"/>
    <n v="11"/>
    <n v="22"/>
    <n v="5"/>
    <s v="SC"/>
    <s v="cn"/>
    <s v=""/>
  </r>
  <r>
    <x v="8"/>
    <x v="8"/>
    <s v="PLDRB"/>
    <s v="PAULIN'S KILL"/>
    <x v="6"/>
    <n v="0.05"/>
    <x v="76"/>
    <s v="Immature"/>
    <n v="1"/>
    <b v="0"/>
    <b v="0"/>
    <b v="0"/>
    <x v="0"/>
    <x v="0"/>
    <x v="4"/>
    <x v="35"/>
    <s v=""/>
    <s v=""/>
    <s v=""/>
    <s v=""/>
    <n v="1"/>
    <n v="1"/>
    <n v="6"/>
    <s v="PI"/>
    <s v="sp, b"/>
    <s v=""/>
  </r>
  <r>
    <x v="8"/>
    <x v="8"/>
    <s v="PLDRB"/>
    <s v="PAULIN'S KILL"/>
    <x v="6"/>
    <n v="0.05"/>
    <x v="45"/>
    <s v="Immature"/>
    <n v="3"/>
    <b v="0"/>
    <b v="0"/>
    <b v="0"/>
    <x v="0"/>
    <x v="0"/>
    <x v="3"/>
    <x v="11"/>
    <s v=""/>
    <s v=""/>
    <s v="Telogenopsis"/>
    <s v=""/>
    <n v="1"/>
    <n v="3"/>
    <n v="2"/>
    <s v="CG"/>
    <s v="cn"/>
    <s v="3"/>
  </r>
  <r>
    <x v="8"/>
    <x v="8"/>
    <s v="PLDRB"/>
    <s v="PAULIN'S KILL"/>
    <x v="6"/>
    <n v="0.05"/>
    <x v="47"/>
    <s v="Larva"/>
    <n v="6"/>
    <b v="0"/>
    <b v="0"/>
    <b v="0"/>
    <x v="0"/>
    <x v="0"/>
    <x v="4"/>
    <x v="10"/>
    <s v="Tanypodinae"/>
    <s v=""/>
    <s v="Thienemannimyia"/>
    <s v=""/>
    <n v="4"/>
    <n v="5"/>
    <n v="6"/>
    <s v="P"/>
    <s v=""/>
    <s v=""/>
  </r>
  <r>
    <x v="8"/>
    <x v="8"/>
    <s v="PLDRB"/>
    <s v="PAULIN'S KILL"/>
    <x v="6"/>
    <n v="0.05"/>
    <x v="115"/>
    <s v="Larva"/>
    <n v="0"/>
    <b v="0"/>
    <b v="0"/>
    <b v="1"/>
    <x v="0"/>
    <x v="0"/>
    <x v="4"/>
    <x v="4"/>
    <s v=""/>
    <s v=""/>
    <s v="Tipula"/>
    <s v="L/R"/>
    <m/>
    <m/>
    <n v="4"/>
    <s v="SH"/>
    <s v="b"/>
    <s v="3"/>
  </r>
  <r>
    <x v="9"/>
    <x v="9"/>
    <s v="PLDRB"/>
    <s v="PAULIN'S KILL"/>
    <x v="6"/>
    <n v="2.5000000000000001E-2"/>
    <x v="0"/>
    <s v="Larva"/>
    <n v="1"/>
    <b v="0"/>
    <b v="0"/>
    <b v="0"/>
    <x v="0"/>
    <x v="0"/>
    <x v="0"/>
    <x v="0"/>
    <s v=""/>
    <s v=""/>
    <s v="Acroneuria"/>
    <s v=""/>
    <n v="1"/>
    <n v="1"/>
    <n v="0"/>
    <s v="P"/>
    <s v="cn"/>
    <s v="3"/>
  </r>
  <r>
    <x v="9"/>
    <x v="9"/>
    <s v="PLDRB"/>
    <s v="PAULIN'S KILL"/>
    <x v="6"/>
    <n v="2.5000000000000001E-2"/>
    <x v="3"/>
    <s v="Immature"/>
    <n v="5"/>
    <b v="0"/>
    <b v="0"/>
    <b v="0"/>
    <x v="0"/>
    <x v="0"/>
    <x v="3"/>
    <x v="3"/>
    <s v=""/>
    <s v=""/>
    <s v="Anthopotamus"/>
    <s v=""/>
    <n v="4"/>
    <n v="5"/>
    <n v="4"/>
    <s v="CG"/>
    <s v="cn, sp"/>
    <s v=""/>
  </r>
  <r>
    <x v="9"/>
    <x v="9"/>
    <s v="PLDRB"/>
    <s v="PAULIN'S KILL"/>
    <x v="6"/>
    <n v="2.5000000000000001E-2"/>
    <x v="4"/>
    <s v="Larva"/>
    <n v="1"/>
    <b v="0"/>
    <b v="0"/>
    <b v="0"/>
    <x v="0"/>
    <x v="0"/>
    <x v="4"/>
    <x v="4"/>
    <s v=""/>
    <s v=""/>
    <s v="Antocha"/>
    <s v=""/>
    <m/>
    <n v="1"/>
    <n v="3"/>
    <s v="CG"/>
    <s v="cn"/>
    <s v=""/>
  </r>
  <r>
    <x v="9"/>
    <x v="9"/>
    <s v="PLDRB"/>
    <s v="PAULIN'S KILL"/>
    <x v="6"/>
    <n v="2.5000000000000001E-2"/>
    <x v="143"/>
    <s v="Larva"/>
    <n v="0"/>
    <b v="0"/>
    <b v="0"/>
    <b v="1"/>
    <x v="0"/>
    <x v="0"/>
    <x v="5"/>
    <x v="51"/>
    <s v=""/>
    <s v=""/>
    <s v="Boyeria"/>
    <s v="L/R"/>
    <m/>
    <m/>
    <n v="2"/>
    <s v="P"/>
    <s v="cb"/>
    <s v="3"/>
  </r>
  <r>
    <x v="9"/>
    <x v="9"/>
    <s v="PLDRB"/>
    <s v="PAULIN'S KILL"/>
    <x v="6"/>
    <n v="2.5000000000000001E-2"/>
    <x v="51"/>
    <s v="Immature"/>
    <n v="1"/>
    <b v="0"/>
    <b v="0"/>
    <b v="0"/>
    <x v="0"/>
    <x v="2"/>
    <x v="11"/>
    <x v="26"/>
    <s v=""/>
    <s v=""/>
    <s v="Caecidotea"/>
    <s v=""/>
    <n v="1"/>
    <n v="1"/>
    <n v="8"/>
    <s v="CG"/>
    <s v=""/>
    <s v=""/>
  </r>
  <r>
    <x v="9"/>
    <x v="9"/>
    <s v="PLDRB"/>
    <s v="PAULIN'S KILL"/>
    <x v="6"/>
    <n v="2.5000000000000001E-2"/>
    <x v="133"/>
    <s v="Larva"/>
    <n v="1"/>
    <b v="0"/>
    <b v="0"/>
    <b v="0"/>
    <x v="0"/>
    <x v="0"/>
    <x v="3"/>
    <x v="50"/>
    <s v=""/>
    <s v=""/>
    <s v="Caenis"/>
    <s v=""/>
    <m/>
    <n v="1"/>
    <n v="7"/>
    <s v="CG"/>
    <s v="sp"/>
    <s v=""/>
  </r>
  <r>
    <x v="9"/>
    <x v="9"/>
    <s v="PLDRB"/>
    <s v="PAULIN'S KILL"/>
    <x v="6"/>
    <n v="2.5000000000000001E-2"/>
    <x v="144"/>
    <s v="Larva"/>
    <n v="1"/>
    <b v="0"/>
    <b v="0"/>
    <b v="0"/>
    <x v="0"/>
    <x v="0"/>
    <x v="4"/>
    <x v="10"/>
    <s v="Orthocladiinae"/>
    <s v=""/>
    <s v="Chaetocladius"/>
    <s v=""/>
    <n v="1"/>
    <n v="1"/>
    <n v="6"/>
    <s v="CG"/>
    <s v=""/>
    <s v=""/>
  </r>
  <r>
    <x v="9"/>
    <x v="9"/>
    <s v="PLDRB"/>
    <s v="PAULIN'S KILL"/>
    <x v="6"/>
    <n v="2.5000000000000001E-2"/>
    <x v="8"/>
    <s v="Larva"/>
    <n v="8"/>
    <b v="0"/>
    <b v="0"/>
    <b v="0"/>
    <x v="0"/>
    <x v="0"/>
    <x v="1"/>
    <x v="8"/>
    <s v=""/>
    <s v=""/>
    <s v="Cheumatopsyche"/>
    <s v=""/>
    <n v="3"/>
    <n v="7"/>
    <n v="5"/>
    <s v="FC"/>
    <s v="cn"/>
    <s v=""/>
  </r>
  <r>
    <x v="9"/>
    <x v="9"/>
    <s v="PLDRB"/>
    <s v="PAULIN'S KILL"/>
    <x v="6"/>
    <n v="2.5000000000000001E-2"/>
    <x v="99"/>
    <s v="Immature"/>
    <n v="1"/>
    <b v="0"/>
    <b v="0"/>
    <b v="0"/>
    <x v="0"/>
    <x v="0"/>
    <x v="19"/>
    <x v="42"/>
    <s v=""/>
    <s v=""/>
    <s v="Corydalus"/>
    <s v=""/>
    <n v="1"/>
    <n v="1"/>
    <n v="6"/>
    <s v="P"/>
    <s v="cn, cb"/>
    <s v="3"/>
  </r>
  <r>
    <x v="9"/>
    <x v="9"/>
    <s v="PLDRB"/>
    <s v="PAULIN'S KILL"/>
    <x v="6"/>
    <n v="2.5000000000000001E-2"/>
    <x v="85"/>
    <s v="Larva"/>
    <n v="1"/>
    <b v="0"/>
    <b v="0"/>
    <b v="0"/>
    <x v="0"/>
    <x v="0"/>
    <x v="4"/>
    <x v="10"/>
    <s v="Orthocladiinae"/>
    <s v=""/>
    <s v="Corynoneura"/>
    <s v=""/>
    <m/>
    <n v="1"/>
    <n v="4"/>
    <s v="CG"/>
    <s v="sp"/>
    <s v=""/>
  </r>
  <r>
    <x v="9"/>
    <x v="9"/>
    <s v="PLDRB"/>
    <s v="PAULIN'S KILL"/>
    <x v="6"/>
    <n v="2.5000000000000001E-2"/>
    <x v="61"/>
    <s v="Larva"/>
    <n v="2"/>
    <b v="0"/>
    <b v="0"/>
    <b v="0"/>
    <x v="0"/>
    <x v="0"/>
    <x v="7"/>
    <x v="18"/>
    <s v=""/>
    <s v=""/>
    <s v="Dubiraphia"/>
    <s v=""/>
    <n v="2"/>
    <n v="2"/>
    <n v="6"/>
    <s v="SC"/>
    <s v="cn"/>
    <s v=""/>
  </r>
  <r>
    <x v="9"/>
    <x v="9"/>
    <s v="PLDRB"/>
    <s v="PAULIN'S KILL"/>
    <x v="6"/>
    <n v="2.5000000000000001E-2"/>
    <x v="11"/>
    <s v="Larva"/>
    <n v="22"/>
    <b v="0"/>
    <b v="0"/>
    <b v="0"/>
    <x v="0"/>
    <x v="0"/>
    <x v="3"/>
    <x v="11"/>
    <s v=""/>
    <s v=""/>
    <s v="Ephemerella"/>
    <s v=""/>
    <n v="11"/>
    <n v="22"/>
    <n v="1"/>
    <s v="CG"/>
    <s v="cn, sw"/>
    <s v="3"/>
  </r>
  <r>
    <x v="9"/>
    <x v="9"/>
    <s v="PLDRB"/>
    <s v="PAULIN'S KILL"/>
    <x v="6"/>
    <n v="2.5000000000000001E-2"/>
    <x v="109"/>
    <s v=""/>
    <n v="1"/>
    <b v="0"/>
    <b v="0"/>
    <b v="0"/>
    <x v="4"/>
    <x v="9"/>
    <x v="20"/>
    <x v="44"/>
    <s v=""/>
    <s v=""/>
    <s v="Erpobdella"/>
    <s v=""/>
    <n v="1"/>
    <n v="1"/>
    <n v="8"/>
    <s v="P"/>
    <s v=""/>
    <s v=""/>
  </r>
  <r>
    <x v="9"/>
    <x v="9"/>
    <s v="PLDRB"/>
    <s v="PAULIN'S KILL"/>
    <x v="6"/>
    <n v="2.5000000000000001E-2"/>
    <x v="63"/>
    <s v="Immature"/>
    <n v="1"/>
    <b v="0"/>
    <b v="0"/>
    <b v="0"/>
    <x v="1"/>
    <x v="1"/>
    <x v="14"/>
    <x v="31"/>
    <s v=""/>
    <s v=""/>
    <s v="Ferrissia"/>
    <s v=""/>
    <m/>
    <n v="1"/>
    <n v="7"/>
    <s v="SC"/>
    <s v=""/>
    <s v=""/>
  </r>
  <r>
    <x v="9"/>
    <x v="9"/>
    <s v="PLDRB"/>
    <s v="PAULIN'S KILL"/>
    <x v="6"/>
    <n v="2.5000000000000001E-2"/>
    <x v="13"/>
    <s v=""/>
    <n v="3"/>
    <b v="0"/>
    <b v="0"/>
    <b v="0"/>
    <x v="0"/>
    <x v="2"/>
    <x v="6"/>
    <x v="12"/>
    <s v=""/>
    <s v=""/>
    <s v="Gammarus"/>
    <s v=""/>
    <m/>
    <n v="3"/>
    <n v="6"/>
    <s v="CG, SH"/>
    <s v=""/>
    <s v=""/>
  </r>
  <r>
    <x v="9"/>
    <x v="9"/>
    <s v="PLDRB"/>
    <s v="PAULIN'S KILL"/>
    <x v="6"/>
    <n v="2.5000000000000001E-2"/>
    <x v="145"/>
    <s v="Immature"/>
    <n v="2"/>
    <b v="0"/>
    <b v="0"/>
    <b v="0"/>
    <x v="1"/>
    <x v="1"/>
    <x v="14"/>
    <x v="52"/>
    <s v=""/>
    <s v=""/>
    <s v="Gyraulus"/>
    <s v=""/>
    <n v="2"/>
    <n v="2"/>
    <n v="6"/>
    <s v="SC"/>
    <s v=""/>
    <s v=""/>
  </r>
  <r>
    <x v="9"/>
    <x v="9"/>
    <s v="PLDRB"/>
    <s v="PAULIN'S KILL"/>
    <x v="6"/>
    <n v="2.5000000000000001E-2"/>
    <x v="146"/>
    <s v="Immature"/>
    <n v="1"/>
    <b v="0"/>
    <b v="0"/>
    <b v="0"/>
    <x v="0"/>
    <x v="0"/>
    <x v="3"/>
    <x v="34"/>
    <s v=""/>
    <s v=""/>
    <s v="Iswaeon"/>
    <s v=""/>
    <m/>
    <n v="1"/>
    <n v="2"/>
    <s v="SC"/>
    <s v="cn"/>
    <s v="2"/>
  </r>
  <r>
    <x v="9"/>
    <x v="9"/>
    <s v="PLDRB"/>
    <s v="PAULIN'S KILL"/>
    <x v="6"/>
    <n v="2.5000000000000001E-2"/>
    <x v="21"/>
    <s v="Larva"/>
    <n v="1"/>
    <b v="0"/>
    <b v="0"/>
    <b v="0"/>
    <x v="0"/>
    <x v="0"/>
    <x v="1"/>
    <x v="16"/>
    <s v=""/>
    <s v=""/>
    <s v="Lepidostoma"/>
    <s v=""/>
    <m/>
    <n v="1"/>
    <n v="1"/>
    <s v="SH"/>
    <s v="cb, sp, cn"/>
    <s v="2"/>
  </r>
  <r>
    <x v="9"/>
    <x v="9"/>
    <s v="PLDRB"/>
    <s v="PAULIN'S KILL"/>
    <x v="6"/>
    <n v="2.5000000000000001E-2"/>
    <x v="104"/>
    <s v="Immature"/>
    <n v="1"/>
    <b v="0"/>
    <b v="0"/>
    <b v="0"/>
    <x v="0"/>
    <x v="0"/>
    <x v="3"/>
    <x v="17"/>
    <s v=""/>
    <s v=""/>
    <s v="Leucrocuta"/>
    <s v=""/>
    <m/>
    <n v="1"/>
    <n v="1"/>
    <s v="SC"/>
    <s v=""/>
    <s v=""/>
  </r>
  <r>
    <x v="9"/>
    <x v="9"/>
    <s v="PLDRB"/>
    <s v="PAULIN'S KILL"/>
    <x v="6"/>
    <n v="2.5000000000000001E-2"/>
    <x v="22"/>
    <s v="Larva"/>
    <n v="1"/>
    <b v="0"/>
    <b v="0"/>
    <b v="0"/>
    <x v="0"/>
    <x v="0"/>
    <x v="4"/>
    <x v="10"/>
    <s v="Orthocladiinae"/>
    <s v=""/>
    <s v="Lopescladius"/>
    <s v=""/>
    <n v="1"/>
    <n v="1"/>
    <n v="4"/>
    <s v="CG"/>
    <s v="sp"/>
    <s v=""/>
  </r>
  <r>
    <x v="9"/>
    <x v="9"/>
    <s v="PLDRB"/>
    <s v="PAULIN'S KILL"/>
    <x v="6"/>
    <n v="2.5000000000000001E-2"/>
    <x v="91"/>
    <s v=""/>
    <n v="3"/>
    <b v="1"/>
    <b v="1"/>
    <b v="0"/>
    <x v="4"/>
    <x v="7"/>
    <x v="17"/>
    <x v="39"/>
    <s v=""/>
    <s v=""/>
    <s v=""/>
    <s v=""/>
    <n v="2"/>
    <n v="3"/>
    <n v="8"/>
    <s v="CG"/>
    <s v=""/>
    <s v=""/>
  </r>
  <r>
    <x v="9"/>
    <x v="9"/>
    <s v="PLDRB"/>
    <s v="PAULIN'S KILL"/>
    <x v="6"/>
    <n v="2.5000000000000001E-2"/>
    <x v="23"/>
    <s v="Immature"/>
    <n v="1"/>
    <b v="0"/>
    <b v="0"/>
    <b v="0"/>
    <x v="0"/>
    <x v="0"/>
    <x v="3"/>
    <x v="17"/>
    <s v=""/>
    <s v=""/>
    <s v="Maccaffertium"/>
    <s v=""/>
    <n v="1"/>
    <n v="1"/>
    <n v="3"/>
    <s v="SC"/>
    <s v="cn"/>
    <s v="3"/>
  </r>
  <r>
    <x v="9"/>
    <x v="9"/>
    <s v="PLDRB"/>
    <s v="PAULIN'S KILL"/>
    <x v="6"/>
    <n v="2.5000000000000001E-2"/>
    <x v="25"/>
    <s v="Larva"/>
    <n v="1"/>
    <b v="0"/>
    <b v="0"/>
    <b v="0"/>
    <x v="0"/>
    <x v="0"/>
    <x v="7"/>
    <x v="18"/>
    <s v=""/>
    <s v=""/>
    <s v="Microcylloepus"/>
    <s v=""/>
    <m/>
    <n v="1"/>
    <n v="3"/>
    <s v="SC"/>
    <s v="cn"/>
    <s v=""/>
  </r>
  <r>
    <x v="9"/>
    <x v="9"/>
    <s v="PLDRB"/>
    <s v="PAULIN'S KILL"/>
    <x v="6"/>
    <n v="2.5000000000000001E-2"/>
    <x v="26"/>
    <s v="Larva"/>
    <n v="3"/>
    <b v="0"/>
    <b v="0"/>
    <b v="0"/>
    <x v="0"/>
    <x v="0"/>
    <x v="4"/>
    <x v="10"/>
    <s v="Chironominae"/>
    <s v="Chironomini"/>
    <s v="Microtendipes"/>
    <s v=""/>
    <n v="2"/>
    <n v="3"/>
    <n v="7"/>
    <s v="FC"/>
    <s v=""/>
    <s v=""/>
  </r>
  <r>
    <x v="9"/>
    <x v="9"/>
    <s v="PLDRB"/>
    <s v="PAULIN'S KILL"/>
    <x v="6"/>
    <n v="2.5000000000000001E-2"/>
    <x v="120"/>
    <s v="Larva"/>
    <n v="1"/>
    <b v="0"/>
    <b v="0"/>
    <b v="0"/>
    <x v="0"/>
    <x v="0"/>
    <x v="4"/>
    <x v="10"/>
    <s v="Chironominae"/>
    <s v="Chironomini"/>
    <s v="Microtendipes"/>
    <s v=""/>
    <m/>
    <n v="1"/>
    <n v="4"/>
    <s v="FC"/>
    <s v=""/>
    <s v=""/>
  </r>
  <r>
    <x v="9"/>
    <x v="9"/>
    <s v="PLDRB"/>
    <s v="PAULIN'S KILL"/>
    <x v="6"/>
    <n v="2.5000000000000001E-2"/>
    <x v="28"/>
    <s v="Immature"/>
    <n v="1"/>
    <b v="0"/>
    <b v="0"/>
    <b v="0"/>
    <x v="0"/>
    <x v="0"/>
    <x v="0"/>
    <x v="0"/>
    <s v=""/>
    <s v=""/>
    <s v="Neoperla"/>
    <s v=""/>
    <m/>
    <n v="1"/>
    <n v="1"/>
    <s v="P"/>
    <s v="cn"/>
    <s v=""/>
  </r>
  <r>
    <x v="9"/>
    <x v="9"/>
    <s v="PLDRB"/>
    <s v="PAULIN'S KILL"/>
    <x v="6"/>
    <n v="2.5000000000000001E-2"/>
    <x v="29"/>
    <s v="Larva"/>
    <n v="57"/>
    <b v="1"/>
    <b v="0"/>
    <b v="0"/>
    <x v="0"/>
    <x v="0"/>
    <x v="7"/>
    <x v="18"/>
    <s v=""/>
    <s v=""/>
    <s v="Optioservus"/>
    <s v=""/>
    <n v="31"/>
    <n v="52"/>
    <n v="4"/>
    <s v="CG, SC"/>
    <s v="cn"/>
    <s v=""/>
  </r>
  <r>
    <x v="9"/>
    <x v="9"/>
    <s v="PLDRB"/>
    <s v="PAULIN'S KILL"/>
    <x v="6"/>
    <n v="2.5000000000000001E-2"/>
    <x v="68"/>
    <s v="Adult"/>
    <n v="1"/>
    <b v="0"/>
    <b v="0"/>
    <b v="0"/>
    <x v="0"/>
    <x v="0"/>
    <x v="7"/>
    <x v="18"/>
    <s v=""/>
    <s v=""/>
    <s v="Optioservus"/>
    <s v=""/>
    <m/>
    <n v="1"/>
    <n v="2"/>
    <s v="SC"/>
    <s v="cn"/>
    <s v=""/>
  </r>
  <r>
    <x v="9"/>
    <x v="9"/>
    <s v="PLDRB"/>
    <s v="PAULIN'S KILL"/>
    <x v="6"/>
    <n v="2.5000000000000001E-2"/>
    <x v="30"/>
    <s v="Larva"/>
    <n v="6"/>
    <b v="0"/>
    <b v="0"/>
    <b v="0"/>
    <x v="0"/>
    <x v="0"/>
    <x v="4"/>
    <x v="10"/>
    <s v="Orthocladiinae"/>
    <s v=""/>
    <s v="Orthocladius"/>
    <s v=""/>
    <m/>
    <n v="5"/>
    <n v="6"/>
    <s v="CG"/>
    <s v="sp"/>
    <s v=""/>
  </r>
  <r>
    <x v="9"/>
    <x v="9"/>
    <s v="PLDRB"/>
    <s v="PAULIN'S KILL"/>
    <x v="6"/>
    <n v="2.5000000000000001E-2"/>
    <x v="92"/>
    <s v="Larva"/>
    <n v="2"/>
    <b v="0"/>
    <b v="0"/>
    <b v="0"/>
    <x v="0"/>
    <x v="0"/>
    <x v="4"/>
    <x v="10"/>
    <s v="Orthocladiinae"/>
    <s v=""/>
    <s v="Orthocladius"/>
    <s v=""/>
    <n v="1"/>
    <n v="2"/>
    <n v="6"/>
    <s v="CG"/>
    <s v="sp"/>
    <s v=""/>
  </r>
  <r>
    <x v="9"/>
    <x v="9"/>
    <s v="PLDRB"/>
    <s v="PAULIN'S KILL"/>
    <x v="6"/>
    <n v="2.5000000000000001E-2"/>
    <x v="31"/>
    <s v="Early Instar"/>
    <n v="4"/>
    <b v="0"/>
    <b v="0"/>
    <b v="0"/>
    <x v="0"/>
    <x v="0"/>
    <x v="0"/>
    <x v="0"/>
    <s v=""/>
    <s v=""/>
    <s v="Perlesta"/>
    <s v=""/>
    <n v="2"/>
    <n v="4"/>
    <n v="4"/>
    <s v="P"/>
    <s v="cn"/>
    <s v="3"/>
  </r>
  <r>
    <x v="9"/>
    <x v="9"/>
    <s v="PLDRB"/>
    <s v="PAULIN'S KILL"/>
    <x v="6"/>
    <n v="2.5000000000000001E-2"/>
    <x v="113"/>
    <s v="Immature"/>
    <n v="1"/>
    <b v="0"/>
    <b v="0"/>
    <b v="0"/>
    <x v="1"/>
    <x v="1"/>
    <x v="14"/>
    <x v="45"/>
    <s v=""/>
    <s v=""/>
    <s v="Physella"/>
    <s v=""/>
    <m/>
    <n v="1"/>
    <n v="9.1"/>
    <s v="SC"/>
    <s v=""/>
    <s v=""/>
  </r>
  <r>
    <x v="9"/>
    <x v="9"/>
    <s v="PLDRB"/>
    <s v="PAULIN'S KILL"/>
    <x v="6"/>
    <n v="2.5000000000000001E-2"/>
    <x v="33"/>
    <s v="Larva"/>
    <n v="4"/>
    <b v="0"/>
    <b v="0"/>
    <b v="0"/>
    <x v="0"/>
    <x v="0"/>
    <x v="4"/>
    <x v="10"/>
    <s v="Chironominae"/>
    <s v="Chironomini"/>
    <s v="Polypedilum"/>
    <s v=""/>
    <n v="3"/>
    <n v="4"/>
    <n v="6"/>
    <s v="SH"/>
    <s v=""/>
    <s v=""/>
  </r>
  <r>
    <x v="9"/>
    <x v="9"/>
    <s v="PLDRB"/>
    <s v="PAULIN'S KILL"/>
    <x v="6"/>
    <n v="2.5000000000000001E-2"/>
    <x v="35"/>
    <s v="Larva"/>
    <n v="2"/>
    <b v="0"/>
    <b v="0"/>
    <b v="0"/>
    <x v="0"/>
    <x v="0"/>
    <x v="7"/>
    <x v="18"/>
    <s v=""/>
    <s v=""/>
    <s v="Promoresia"/>
    <s v=""/>
    <n v="1"/>
    <n v="2"/>
    <n v="2"/>
    <s v="SC"/>
    <s v="cn"/>
    <s v="3"/>
  </r>
  <r>
    <x v="9"/>
    <x v="9"/>
    <s v="PLDRB"/>
    <s v="PAULIN'S KILL"/>
    <x v="6"/>
    <n v="2.5000000000000001E-2"/>
    <x v="123"/>
    <s v="Larva"/>
    <n v="1"/>
    <b v="0"/>
    <b v="0"/>
    <b v="0"/>
    <x v="0"/>
    <x v="0"/>
    <x v="1"/>
    <x v="1"/>
    <s v=""/>
    <s v=""/>
    <s v="Protoptila"/>
    <s v=""/>
    <m/>
    <n v="1"/>
    <n v="1"/>
    <s v="SC"/>
    <s v="cn"/>
    <s v="2"/>
  </r>
  <r>
    <x v="9"/>
    <x v="9"/>
    <s v="PLDRB"/>
    <s v="PAULIN'S KILL"/>
    <x v="6"/>
    <n v="2.5000000000000001E-2"/>
    <x v="37"/>
    <s v="Larva"/>
    <n v="6"/>
    <b v="0"/>
    <b v="0"/>
    <b v="0"/>
    <x v="0"/>
    <x v="0"/>
    <x v="7"/>
    <x v="21"/>
    <s v=""/>
    <s v=""/>
    <s v="Psephenus"/>
    <s v=""/>
    <n v="4"/>
    <n v="6"/>
    <n v="4"/>
    <s v="SC"/>
    <s v="cn"/>
    <s v=""/>
  </r>
  <r>
    <x v="9"/>
    <x v="9"/>
    <s v="PLDRB"/>
    <s v="PAULIN'S KILL"/>
    <x v="6"/>
    <n v="2.5000000000000001E-2"/>
    <x v="75"/>
    <s v="Larva"/>
    <n v="1"/>
    <b v="0"/>
    <b v="0"/>
    <b v="0"/>
    <x v="0"/>
    <x v="0"/>
    <x v="4"/>
    <x v="10"/>
    <s v="Chironominae"/>
    <s v="Chironomini"/>
    <s v="Pseudochironomus"/>
    <s v=""/>
    <n v="1"/>
    <n v="1"/>
    <n v="5"/>
    <s v="CG"/>
    <s v="b"/>
    <s v=""/>
  </r>
  <r>
    <x v="9"/>
    <x v="9"/>
    <s v="PLDRB"/>
    <s v="PAULIN'S KILL"/>
    <x v="6"/>
    <n v="2.5000000000000001E-2"/>
    <x v="41"/>
    <s v="Larva"/>
    <n v="1"/>
    <b v="0"/>
    <b v="0"/>
    <b v="0"/>
    <x v="0"/>
    <x v="0"/>
    <x v="4"/>
    <x v="23"/>
    <s v=""/>
    <s v=""/>
    <s v="Simulium"/>
    <s v=""/>
    <m/>
    <n v="1"/>
    <n v="6"/>
    <s v="FC"/>
    <s v="cn"/>
    <s v=""/>
  </r>
  <r>
    <x v="9"/>
    <x v="9"/>
    <s v="PLDRB"/>
    <s v="PAULIN'S KILL"/>
    <x v="6"/>
    <n v="2.5000000000000001E-2"/>
    <x v="42"/>
    <s v=""/>
    <n v="13"/>
    <b v="0"/>
    <b v="0"/>
    <b v="0"/>
    <x v="1"/>
    <x v="1"/>
    <x v="2"/>
    <x v="2"/>
    <s v=""/>
    <s v=""/>
    <s v="Somatogyrus"/>
    <s v=""/>
    <n v="6"/>
    <n v="13"/>
    <n v="6.5"/>
    <s v="SC"/>
    <s v=""/>
    <s v=""/>
  </r>
  <r>
    <x v="9"/>
    <x v="9"/>
    <s v="PLDRB"/>
    <s v="PAULIN'S KILL"/>
    <x v="6"/>
    <n v="2.5000000000000001E-2"/>
    <x v="44"/>
    <s v="Larva/Adult"/>
    <n v="30"/>
    <b v="0"/>
    <b v="0"/>
    <b v="0"/>
    <x v="0"/>
    <x v="0"/>
    <x v="7"/>
    <x v="18"/>
    <s v=""/>
    <s v=""/>
    <s v="Stenelmis"/>
    <s v="28 L/2 A"/>
    <n v="9"/>
    <n v="27"/>
    <n v="5"/>
    <s v="SC"/>
    <s v="cn"/>
    <s v=""/>
  </r>
  <r>
    <x v="9"/>
    <x v="9"/>
    <s v="PLDRB"/>
    <s v="PAULIN'S KILL"/>
    <x v="6"/>
    <n v="2.5000000000000001E-2"/>
    <x v="147"/>
    <s v=""/>
    <n v="1"/>
    <b v="0"/>
    <b v="1"/>
    <b v="0"/>
    <x v="4"/>
    <x v="7"/>
    <x v="17"/>
    <x v="39"/>
    <s v=""/>
    <s v=""/>
    <s v="Stylodrilus"/>
    <s v=""/>
    <m/>
    <n v="1"/>
    <n v="5"/>
    <s v="CG"/>
    <s v=""/>
    <s v=""/>
  </r>
  <r>
    <x v="9"/>
    <x v="9"/>
    <s v="PLDRB"/>
    <s v="PAULIN'S KILL"/>
    <x v="6"/>
    <n v="2.5000000000000001E-2"/>
    <x v="77"/>
    <s v="Larva"/>
    <n v="1"/>
    <b v="0"/>
    <b v="0"/>
    <b v="0"/>
    <x v="0"/>
    <x v="0"/>
    <x v="4"/>
    <x v="10"/>
    <s v="Chironominae"/>
    <s v="Tanytarsini"/>
    <s v="Tanytarsus"/>
    <s v=""/>
    <n v="1"/>
    <n v="1"/>
    <n v="6"/>
    <s v="FC"/>
    <s v="cb"/>
    <s v=""/>
  </r>
  <r>
    <x v="9"/>
    <x v="9"/>
    <s v="PLDRB"/>
    <s v="PAULIN'S KILL"/>
    <x v="6"/>
    <n v="2.5000000000000001E-2"/>
    <x v="45"/>
    <s v="Immature"/>
    <n v="5"/>
    <b v="0"/>
    <b v="0"/>
    <b v="0"/>
    <x v="0"/>
    <x v="0"/>
    <x v="3"/>
    <x v="11"/>
    <s v=""/>
    <s v=""/>
    <s v="Telogenopsis"/>
    <s v=""/>
    <n v="2"/>
    <n v="5"/>
    <n v="2"/>
    <s v="CG"/>
    <s v="cn"/>
    <s v="3"/>
  </r>
  <r>
    <x v="9"/>
    <x v="9"/>
    <s v="PLDRB"/>
    <s v="PAULIN'S KILL"/>
    <x v="6"/>
    <n v="2.5000000000000001E-2"/>
    <x v="46"/>
    <s v="Larva"/>
    <n v="1"/>
    <b v="0"/>
    <b v="0"/>
    <b v="0"/>
    <x v="0"/>
    <x v="0"/>
    <x v="4"/>
    <x v="10"/>
    <s v="Orthocladiinae"/>
    <s v=""/>
    <s v="Thienemanniella"/>
    <s v=""/>
    <n v="1"/>
    <n v="1"/>
    <n v="6"/>
    <s v="CG"/>
    <s v="sp"/>
    <s v=""/>
  </r>
  <r>
    <x v="9"/>
    <x v="9"/>
    <s v="PLDRB"/>
    <s v="PAULIN'S KILL"/>
    <x v="6"/>
    <n v="2.5000000000000001E-2"/>
    <x v="47"/>
    <s v="Larva"/>
    <n v="8"/>
    <b v="0"/>
    <b v="0"/>
    <b v="0"/>
    <x v="0"/>
    <x v="0"/>
    <x v="4"/>
    <x v="10"/>
    <s v="Tanypodinae"/>
    <s v=""/>
    <s v="Thienemannimyia"/>
    <s v=""/>
    <n v="5"/>
    <n v="8"/>
    <n v="6"/>
    <s v="P"/>
    <s v=""/>
    <s v=""/>
  </r>
  <r>
    <x v="9"/>
    <x v="9"/>
    <s v="PLDRB"/>
    <s v="PAULIN'S KILL"/>
    <x v="6"/>
    <n v="2.5000000000000001E-2"/>
    <x v="115"/>
    <s v="Larva"/>
    <n v="0"/>
    <b v="0"/>
    <b v="0"/>
    <b v="1"/>
    <x v="0"/>
    <x v="0"/>
    <x v="4"/>
    <x v="4"/>
    <s v=""/>
    <s v=""/>
    <s v="Tipula"/>
    <s v="L/R"/>
    <m/>
    <m/>
    <n v="4"/>
    <s v="SH"/>
    <s v="b"/>
    <s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compact="0" compactData="0" multipleFieldFilters="0">
  <location ref="A3:O155" firstHeaderRow="1" firstDataRow="4" firstDataCol="5"/>
  <pivotFields count="26">
    <pivotField axis="axisCol" compact="0" outline="0" showAll="0" sortType="ascending" defaultSubtotal="0">
      <items count="10">
        <item x="1"/>
        <item x="2"/>
        <item x="0"/>
        <item x="8"/>
        <item x="9"/>
        <item x="3"/>
        <item x="7"/>
        <item x="4"/>
        <item x="5"/>
        <item x="6"/>
      </items>
    </pivotField>
    <pivotField axis="axisCol" compact="0" outline="0" showAll="0" defaultSubtotal="0">
      <items count="10">
        <item x="0"/>
        <item x="1"/>
        <item x="8"/>
        <item x="9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axis="axisCol" compact="0" numFmtId="164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numFmtId="167" outline="0" showAll="0" defaultSubtotal="0"/>
    <pivotField axis="axisRow" compact="0" outline="0" showAll="0" sortType="ascending" defaultSubtotal="0">
      <items count="150">
        <item x="132"/>
        <item x="0"/>
        <item x="81"/>
        <item x="1"/>
        <item x="127"/>
        <item x="49"/>
        <item x="2"/>
        <item x="3"/>
        <item x="4"/>
        <item x="50"/>
        <item x="5"/>
        <item x="6"/>
        <item x="116"/>
        <item x="143"/>
        <item x="51"/>
        <item x="133"/>
        <item x="82"/>
        <item x="7"/>
        <item x="52"/>
        <item x="144"/>
        <item x="8"/>
        <item x="83"/>
        <item x="53"/>
        <item x="54"/>
        <item x="9"/>
        <item x="55"/>
        <item x="134"/>
        <item x="84"/>
        <item x="99"/>
        <item x="85"/>
        <item x="135"/>
        <item x="86"/>
        <item x="56"/>
        <item x="57"/>
        <item x="58"/>
        <item x="100"/>
        <item x="59"/>
        <item x="87"/>
        <item x="10"/>
        <item x="60"/>
        <item x="101"/>
        <item x="88"/>
        <item x="61"/>
        <item x="62"/>
        <item x="11"/>
        <item x="109"/>
        <item x="12"/>
        <item x="89"/>
        <item x="117"/>
        <item x="102"/>
        <item x="63"/>
        <item x="13"/>
        <item x="136"/>
        <item x="14"/>
        <item x="145"/>
        <item x="15"/>
        <item x="16"/>
        <item x="17"/>
        <item x="18"/>
        <item x="64"/>
        <item x="139"/>
        <item x="19"/>
        <item x="65"/>
        <item x="103"/>
        <item x="128"/>
        <item x="118"/>
        <item x="129"/>
        <item x="110"/>
        <item x="119"/>
        <item x="20"/>
        <item x="146"/>
        <item x="90"/>
        <item x="21"/>
        <item x="104"/>
        <item x="22"/>
        <item x="91"/>
        <item x="23"/>
        <item x="24"/>
        <item x="130"/>
        <item x="25"/>
        <item x="26"/>
        <item x="120"/>
        <item x="137"/>
        <item x="111"/>
        <item x="27"/>
        <item x="28"/>
        <item x="66"/>
        <item x="112"/>
        <item x="67"/>
        <item x="140"/>
        <item x="105"/>
        <item x="29"/>
        <item x="68"/>
        <item x="30"/>
        <item x="92"/>
        <item x="131"/>
        <item x="106"/>
        <item x="93"/>
        <item x="121"/>
        <item x="138"/>
        <item x="69"/>
        <item x="122"/>
        <item x="31"/>
        <item x="32"/>
        <item x="94"/>
        <item x="113"/>
        <item x="70"/>
        <item x="95"/>
        <item x="71"/>
        <item x="107"/>
        <item x="96"/>
        <item x="33"/>
        <item x="72"/>
        <item x="34"/>
        <item x="108"/>
        <item x="73"/>
        <item x="74"/>
        <item x="141"/>
        <item x="35"/>
        <item x="36"/>
        <item x="123"/>
        <item x="37"/>
        <item x="75"/>
        <item x="97"/>
        <item x="38"/>
        <item x="39"/>
        <item x="40"/>
        <item x="124"/>
        <item x="142"/>
        <item x="41"/>
        <item x="42"/>
        <item x="43"/>
        <item x="114"/>
        <item x="44"/>
        <item x="147"/>
        <item x="98"/>
        <item x="125"/>
        <item x="76"/>
        <item x="126"/>
        <item x="77"/>
        <item x="45"/>
        <item x="46"/>
        <item x="47"/>
        <item x="115"/>
        <item m="1" x="148"/>
        <item m="1" x="149"/>
        <item x="78"/>
        <item x="79"/>
        <item x="48"/>
        <item x="80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6">
        <item x="4"/>
        <item x="0"/>
        <item x="1"/>
        <item x="2"/>
        <item x="3"/>
        <item x="5"/>
      </items>
    </pivotField>
    <pivotField axis="axisRow" compact="0" outline="0" showAll="0" sortType="ascending" defaultSubtotal="0">
      <items count="10">
        <item x="3"/>
        <item x="5"/>
        <item x="2"/>
        <item x="4"/>
        <item x="1"/>
        <item x="9"/>
        <item x="0"/>
        <item x="7"/>
        <item x="6"/>
        <item x="8"/>
      </items>
    </pivotField>
    <pivotField axis="axisRow" compact="0" outline="0" showAll="0" sortType="ascending" defaultSubtotal="0">
      <items count="21">
        <item x="8"/>
        <item x="6"/>
        <item x="14"/>
        <item x="7"/>
        <item x="4"/>
        <item x="3"/>
        <item x="16"/>
        <item x="9"/>
        <item x="11"/>
        <item x="17"/>
        <item x="19"/>
        <item x="2"/>
        <item x="13"/>
        <item x="5"/>
        <item x="20"/>
        <item x="0"/>
        <item x="18"/>
        <item x="1"/>
        <item x="10"/>
        <item x="15"/>
        <item x="12"/>
      </items>
    </pivotField>
    <pivotField axis="axisRow" compact="0" outline="0" showAll="0" sortType="ascending" defaultSubtotal="0">
      <items count="53">
        <item x="19"/>
        <item x="51"/>
        <item x="31"/>
        <item x="25"/>
        <item x="26"/>
        <item x="6"/>
        <item x="34"/>
        <item x="50"/>
        <item x="27"/>
        <item x="10"/>
        <item x="5"/>
        <item x="29"/>
        <item x="37"/>
        <item x="42"/>
        <item x="43"/>
        <item x="38"/>
        <item x="18"/>
        <item x="9"/>
        <item x="11"/>
        <item x="44"/>
        <item x="12"/>
        <item x="40"/>
        <item x="1"/>
        <item x="13"/>
        <item x="14"/>
        <item x="17"/>
        <item x="2"/>
        <item x="8"/>
        <item x="47"/>
        <item x="48"/>
        <item x="16"/>
        <item x="7"/>
        <item x="22"/>
        <item x="39"/>
        <item x="36"/>
        <item x="0"/>
        <item x="15"/>
        <item x="28"/>
        <item x="45"/>
        <item x="33"/>
        <item x="52"/>
        <item x="30"/>
        <item x="3"/>
        <item x="21"/>
        <item x="41"/>
        <item x="49"/>
        <item x="23"/>
        <item x="24"/>
        <item x="46"/>
        <item x="35"/>
        <item x="20"/>
        <item x="4"/>
        <item x="3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5">
    <field x="12"/>
    <field x="13"/>
    <field x="14"/>
    <field x="15"/>
    <field x="6"/>
  </rowFields>
  <rowItems count="149">
    <i>
      <x/>
      <x v="5"/>
      <x v="14"/>
      <x v="19"/>
      <x v="45"/>
    </i>
    <i r="2">
      <x v="16"/>
      <x v="21"/>
      <x v="107"/>
    </i>
    <i r="1">
      <x v="7"/>
      <x v="9"/>
      <x v="33"/>
      <x v="75"/>
    </i>
    <i r="4">
      <x v="134"/>
    </i>
    <i r="2">
      <x v="19"/>
      <x v="34"/>
      <x v="146"/>
    </i>
    <i>
      <x v="1"/>
      <x v="1"/>
      <x v="18"/>
      <x v="47"/>
      <x v="131"/>
    </i>
    <i r="1">
      <x v="2"/>
      <x v="1"/>
      <x v="20"/>
      <x v="51"/>
    </i>
    <i r="2">
      <x v="8"/>
      <x v="4"/>
      <x v="14"/>
    </i>
    <i r="1">
      <x v="6"/>
      <x v="3"/>
      <x v="15"/>
      <x v="71"/>
    </i>
    <i r="3">
      <x v="16"/>
      <x v="42"/>
    </i>
    <i r="4">
      <x v="77"/>
    </i>
    <i r="4">
      <x v="79"/>
    </i>
    <i r="4">
      <x v="90"/>
    </i>
    <i r="4">
      <x v="91"/>
    </i>
    <i r="4">
      <x v="92"/>
    </i>
    <i r="4">
      <x v="95"/>
    </i>
    <i r="4">
      <x v="96"/>
    </i>
    <i r="4">
      <x v="117"/>
    </i>
    <i r="4">
      <x v="118"/>
    </i>
    <i r="4">
      <x v="133"/>
    </i>
    <i r="3">
      <x v="43"/>
      <x v="121"/>
    </i>
    <i r="2">
      <x v="4"/>
      <x v="5"/>
      <x v="11"/>
    </i>
    <i r="3">
      <x v="8"/>
      <x v="18"/>
    </i>
    <i r="4">
      <x v="37"/>
    </i>
    <i r="3">
      <x v="9"/>
      <x/>
    </i>
    <i r="4">
      <x v="16"/>
    </i>
    <i r="4">
      <x v="19"/>
    </i>
    <i r="4">
      <x v="23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8"/>
    </i>
    <i r="4">
      <x v="39"/>
    </i>
    <i r="4">
      <x v="46"/>
    </i>
    <i r="4">
      <x v="47"/>
    </i>
    <i r="4">
      <x v="48"/>
    </i>
    <i r="4">
      <x v="52"/>
    </i>
    <i r="4">
      <x v="74"/>
    </i>
    <i r="4">
      <x v="80"/>
    </i>
    <i r="4">
      <x v="81"/>
    </i>
    <i r="4">
      <x v="83"/>
    </i>
    <i r="4">
      <x v="93"/>
    </i>
    <i r="4">
      <x v="94"/>
    </i>
    <i r="4">
      <x v="97"/>
    </i>
    <i r="4">
      <x v="98"/>
    </i>
    <i r="4">
      <x v="99"/>
    </i>
    <i r="4">
      <x v="100"/>
    </i>
    <i r="4">
      <x v="101"/>
    </i>
    <i r="4">
      <x v="104"/>
    </i>
    <i r="4">
      <x v="109"/>
    </i>
    <i r="4">
      <x v="110"/>
    </i>
    <i r="4">
      <x v="111"/>
    </i>
    <i r="4">
      <x v="112"/>
    </i>
    <i r="4">
      <x v="113"/>
    </i>
    <i r="4">
      <x v="114"/>
    </i>
    <i r="4">
      <x v="115"/>
    </i>
    <i r="4">
      <x v="116"/>
    </i>
    <i r="4">
      <x v="122"/>
    </i>
    <i r="4">
      <x v="125"/>
    </i>
    <i r="4">
      <x v="126"/>
    </i>
    <i r="4">
      <x v="135"/>
    </i>
    <i r="4">
      <x v="136"/>
    </i>
    <i r="4">
      <x v="138"/>
    </i>
    <i r="4">
      <x v="139"/>
    </i>
    <i r="4">
      <x v="141"/>
    </i>
    <i r="4">
      <x v="142"/>
    </i>
    <i r="4">
      <x v="148"/>
    </i>
    <i r="4">
      <x v="149"/>
    </i>
    <i r="3">
      <x v="14"/>
      <x v="40"/>
    </i>
    <i r="3">
      <x v="17"/>
      <x v="24"/>
    </i>
    <i r="4">
      <x v="57"/>
    </i>
    <i r="4">
      <x v="87"/>
    </i>
    <i r="3">
      <x v="46"/>
      <x v="129"/>
    </i>
    <i r="3">
      <x v="49"/>
      <x v="137"/>
    </i>
    <i r="3">
      <x v="51"/>
      <x v="8"/>
    </i>
    <i r="4">
      <x v="143"/>
    </i>
    <i r="2">
      <x v="5"/>
      <x v="6"/>
      <x v="12"/>
    </i>
    <i r="4">
      <x v="70"/>
    </i>
    <i r="4">
      <x v="108"/>
    </i>
    <i r="3">
      <x v="7"/>
      <x v="15"/>
    </i>
    <i r="3">
      <x v="18"/>
      <x v="41"/>
    </i>
    <i r="4">
      <x v="44"/>
    </i>
    <i r="4">
      <x v="49"/>
    </i>
    <i r="4">
      <x v="140"/>
    </i>
    <i r="3">
      <x v="25"/>
      <x v="73"/>
    </i>
    <i r="4">
      <x v="76"/>
    </i>
    <i r="3">
      <x v="29"/>
      <x v="68"/>
    </i>
    <i r="3">
      <x v="42"/>
      <x v="7"/>
    </i>
    <i r="2">
      <x v="6"/>
      <x v="12"/>
      <x v="27"/>
    </i>
    <i r="2">
      <x v="10"/>
      <x v="13"/>
      <x v="28"/>
    </i>
    <i r="2">
      <x v="13"/>
      <x v="1"/>
      <x v="13"/>
    </i>
    <i r="3">
      <x v="10"/>
      <x v="10"/>
    </i>
    <i r="3">
      <x v="23"/>
      <x v="53"/>
    </i>
    <i r="4">
      <x v="89"/>
    </i>
    <i r="2">
      <x v="15"/>
      <x v="35"/>
      <x v="1"/>
    </i>
    <i r="4">
      <x v="2"/>
    </i>
    <i r="4">
      <x v="4"/>
    </i>
    <i r="4">
      <x v="5"/>
    </i>
    <i r="4">
      <x v="85"/>
    </i>
    <i r="4">
      <x v="102"/>
    </i>
    <i r="4">
      <x v="103"/>
    </i>
    <i r="3">
      <x v="36"/>
      <x v="36"/>
    </i>
    <i r="4">
      <x v="56"/>
    </i>
    <i r="4">
      <x v="69"/>
    </i>
    <i r="2">
      <x v="17"/>
      <x v="3"/>
      <x v="9"/>
    </i>
    <i r="3">
      <x v="22"/>
      <x v="3"/>
    </i>
    <i r="4">
      <x v="120"/>
    </i>
    <i r="3">
      <x v="24"/>
      <x v="55"/>
    </i>
    <i r="3">
      <x v="27"/>
      <x v="20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64"/>
    </i>
    <i r="4">
      <x v="78"/>
    </i>
    <i r="3">
      <x v="28"/>
      <x v="65"/>
    </i>
    <i r="4">
      <x v="66"/>
    </i>
    <i r="3">
      <x v="30"/>
      <x v="72"/>
    </i>
    <i r="3">
      <x v="31"/>
      <x v="17"/>
    </i>
    <i r="4">
      <x v="88"/>
    </i>
    <i r="3">
      <x v="32"/>
      <x v="67"/>
    </i>
    <i r="4">
      <x v="124"/>
    </i>
    <i r="3">
      <x v="37"/>
      <x v="21"/>
    </i>
    <i r="4">
      <x v="22"/>
    </i>
    <i r="3">
      <x v="44"/>
      <x v="123"/>
    </i>
    <i r="3">
      <x v="45"/>
      <x v="127"/>
    </i>
    <i r="4">
      <x v="128"/>
    </i>
    <i r="3">
      <x v="52"/>
      <x v="86"/>
    </i>
    <i>
      <x v="2"/>
      <x v="4"/>
      <x v="2"/>
      <x v="2"/>
      <x v="50"/>
    </i>
    <i r="3">
      <x v="38"/>
      <x v="105"/>
    </i>
    <i r="3">
      <x v="40"/>
      <x v="54"/>
    </i>
    <i r="2">
      <x v="11"/>
      <x v="26"/>
      <x v="6"/>
    </i>
    <i r="4">
      <x v="130"/>
    </i>
    <i r="2">
      <x v="12"/>
      <x v="41"/>
      <x v="43"/>
    </i>
    <i r="1">
      <x v="8"/>
      <x/>
      <x/>
      <x v="26"/>
    </i>
    <i r="2">
      <x v="20"/>
      <x v="11"/>
      <x v="25"/>
    </i>
    <i r="3">
      <x v="39"/>
      <x v="82"/>
    </i>
    <i r="4">
      <x v="106"/>
    </i>
    <i r="3">
      <x v="48"/>
      <x v="132"/>
    </i>
    <i>
      <x v="3"/>
      <x/>
      <x/>
      <x/>
      <x v="84"/>
    </i>
    <i>
      <x v="4"/>
      <x v="3"/>
      <x v="7"/>
      <x v="50"/>
      <x v="119"/>
    </i>
    <i>
      <x v="5"/>
      <x v="9"/>
      <x/>
      <x/>
      <x v="147"/>
    </i>
    <i t="grand">
      <x/>
    </i>
  </rowItems>
  <colFields count="3">
    <field x="0"/>
    <field x="1"/>
    <field x="4"/>
  </colFields>
  <colItems count="10">
    <i>
      <x/>
      <x v="1"/>
      <x/>
    </i>
    <i>
      <x v="1"/>
      <x v="4"/>
      <x/>
    </i>
    <i>
      <x v="2"/>
      <x/>
      <x/>
    </i>
    <i>
      <x v="3"/>
      <x v="2"/>
      <x v="6"/>
    </i>
    <i>
      <x v="4"/>
      <x v="3"/>
      <x v="6"/>
    </i>
    <i>
      <x v="5"/>
      <x v="5"/>
      <x v="1"/>
    </i>
    <i>
      <x v="6"/>
      <x v="9"/>
      <x v="5"/>
    </i>
    <i>
      <x v="7"/>
      <x v="6"/>
      <x v="2"/>
    </i>
    <i>
      <x v="8"/>
      <x v="7"/>
      <x v="3"/>
    </i>
    <i>
      <x v="9"/>
      <x v="8"/>
      <x v="4"/>
    </i>
  </colItems>
  <dataFields count="1">
    <dataField name="Sum of Count" fld="8" baseField="0" baseItem="0"/>
  </dataFields>
  <formats count="26">
    <format dxfId="25">
      <pivotArea outline="0" collapsedLevelsAreSubtotals="1" fieldPosition="0"/>
    </format>
    <format dxfId="24">
      <pivotArea field="0" type="button" dataOnly="0" labelOnly="1" outline="0" axis="axisCol" fieldPosition="0"/>
    </format>
    <format dxfId="23">
      <pivotArea field="1" type="button" dataOnly="0" labelOnly="1" outline="0" axis="axisCol" fieldPosition="1"/>
    </format>
    <format dxfId="22">
      <pivotArea field="4" type="button" dataOnly="0" labelOnly="1" outline="0" axis="axisCol" fieldPosition="2"/>
    </format>
    <format dxfId="21">
      <pivotArea type="topRight" dataOnly="0" labelOnly="1" outline="0" fieldPosition="0"/>
    </format>
    <format dxfId="20">
      <pivotArea dataOnly="0" labelOnly="1" outline="0" fieldPosition="0">
        <references count="1">
          <reference field="0" count="0"/>
        </references>
      </pivotArea>
    </format>
    <format dxfId="19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3"/>
          </reference>
          <reference field="1" count="1">
            <x v="2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4"/>
          </reference>
          <reference field="1" count="1">
            <x v="3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6"/>
          </reference>
          <reference field="1" count="1">
            <x v="9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7"/>
          </reference>
          <reference field="1" count="1">
            <x v="6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8"/>
          </reference>
          <reference field="1" count="1">
            <x v="7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9"/>
          </reference>
          <reference field="1" count="1">
            <x v="8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4" count="1">
            <x v="0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4" count="1">
            <x v="0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4" count="1">
            <x v="6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4" count="1">
            <x v="6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5"/>
          </reference>
          <reference field="4" count="1">
            <x v="1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9"/>
          </reference>
          <reference field="4" count="1">
            <x v="5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6"/>
          </reference>
          <reference field="4" count="1">
            <x v="2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7"/>
          </reference>
          <reference field="4" count="1">
            <x v="3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8"/>
          </reference>
          <reference field="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kebcole@comcast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"/>
  <sheetViews>
    <sheetView tabSelected="1" zoomScale="80" zoomScaleNormal="80" workbookViewId="0">
      <selection activeCell="C27" sqref="C27"/>
    </sheetView>
  </sheetViews>
  <sheetFormatPr defaultColWidth="9.140625" defaultRowHeight="15" x14ac:dyDescent="0.25"/>
  <cols>
    <col min="1" max="1" width="1.28515625" style="25" customWidth="1"/>
    <col min="2" max="2" width="38" style="25" customWidth="1"/>
    <col min="3" max="3" width="121.42578125" style="25" customWidth="1"/>
    <col min="4" max="4" width="18.5703125" style="25" customWidth="1"/>
    <col min="5" max="5" width="27.140625" style="25" customWidth="1"/>
    <col min="6" max="16384" width="9.140625" style="25"/>
  </cols>
  <sheetData>
    <row r="1" spans="2:5" ht="15.75" thickBot="1" x14ac:dyDescent="0.3"/>
    <row r="2" spans="2:5" x14ac:dyDescent="0.25">
      <c r="B2" s="26" t="s">
        <v>66</v>
      </c>
      <c r="C2" s="27" t="s">
        <v>567</v>
      </c>
      <c r="D2" s="27" t="s">
        <v>67</v>
      </c>
      <c r="E2" s="28">
        <v>44405</v>
      </c>
    </row>
    <row r="3" spans="2:5" x14ac:dyDescent="0.25">
      <c r="B3" s="29" t="s">
        <v>68</v>
      </c>
      <c r="C3" s="30" t="s">
        <v>566</v>
      </c>
      <c r="D3" s="13"/>
      <c r="E3" s="31"/>
    </row>
    <row r="4" spans="2:5" x14ac:dyDescent="0.25">
      <c r="B4" s="29"/>
      <c r="C4" s="13"/>
      <c r="D4" s="13"/>
      <c r="E4" s="31"/>
    </row>
    <row r="5" spans="2:5" x14ac:dyDescent="0.25">
      <c r="B5" s="29" t="s">
        <v>69</v>
      </c>
      <c r="C5" s="13" t="s">
        <v>70</v>
      </c>
      <c r="D5" s="13"/>
      <c r="E5" s="31"/>
    </row>
    <row r="6" spans="2:5" x14ac:dyDescent="0.25">
      <c r="B6" s="29" t="s">
        <v>71</v>
      </c>
      <c r="C6" s="13" t="s">
        <v>85</v>
      </c>
      <c r="D6" s="13"/>
      <c r="E6" s="31"/>
    </row>
    <row r="7" spans="2:5" x14ac:dyDescent="0.25">
      <c r="B7" s="29" t="s">
        <v>72</v>
      </c>
      <c r="C7" s="32" t="s">
        <v>73</v>
      </c>
      <c r="D7" s="13"/>
      <c r="E7" s="31"/>
    </row>
    <row r="8" spans="2:5" x14ac:dyDescent="0.25">
      <c r="B8" s="29" t="s">
        <v>74</v>
      </c>
      <c r="C8" s="13" t="s">
        <v>75</v>
      </c>
      <c r="D8" s="13"/>
      <c r="E8" s="31"/>
    </row>
    <row r="9" spans="2:5" x14ac:dyDescent="0.25">
      <c r="B9" s="33"/>
      <c r="C9" s="32"/>
      <c r="D9" s="13"/>
      <c r="E9" s="31"/>
    </row>
    <row r="10" spans="2:5" x14ac:dyDescent="0.25">
      <c r="B10" s="29" t="s">
        <v>76</v>
      </c>
      <c r="C10" s="34">
        <v>1</v>
      </c>
      <c r="D10" s="13"/>
      <c r="E10" s="31"/>
    </row>
    <row r="11" spans="2:5" x14ac:dyDescent="0.25">
      <c r="B11" s="29" t="s">
        <v>77</v>
      </c>
      <c r="C11" s="155">
        <v>44330</v>
      </c>
      <c r="D11" s="13"/>
      <c r="E11" s="31"/>
    </row>
    <row r="12" spans="2:5" x14ac:dyDescent="0.25">
      <c r="B12" s="29" t="s">
        <v>78</v>
      </c>
      <c r="C12" s="34">
        <v>10</v>
      </c>
      <c r="D12" s="13"/>
      <c r="E12" s="31"/>
    </row>
    <row r="13" spans="2:5" x14ac:dyDescent="0.25">
      <c r="B13" s="33"/>
      <c r="C13" s="13"/>
      <c r="D13" s="13"/>
      <c r="E13" s="31"/>
    </row>
    <row r="14" spans="2:5" x14ac:dyDescent="0.25">
      <c r="B14" s="89" t="s">
        <v>79</v>
      </c>
      <c r="C14" s="22"/>
      <c r="D14" s="22"/>
      <c r="E14" s="90"/>
    </row>
    <row r="15" spans="2:5" x14ac:dyDescent="0.25">
      <c r="B15" s="35" t="s">
        <v>80</v>
      </c>
      <c r="C15" s="13" t="s">
        <v>90</v>
      </c>
      <c r="D15" s="13"/>
      <c r="E15" s="31"/>
    </row>
    <row r="16" spans="2:5" x14ac:dyDescent="0.25">
      <c r="B16" s="35" t="s">
        <v>105</v>
      </c>
      <c r="C16" s="13" t="s">
        <v>106</v>
      </c>
      <c r="D16" s="13"/>
      <c r="E16" s="31"/>
    </row>
    <row r="17" spans="2:5" x14ac:dyDescent="0.25">
      <c r="B17" s="35" t="s">
        <v>81</v>
      </c>
      <c r="C17" s="13" t="s">
        <v>89</v>
      </c>
      <c r="D17" s="13"/>
      <c r="E17" s="31"/>
    </row>
    <row r="18" spans="2:5" x14ac:dyDescent="0.25">
      <c r="B18" s="35" t="s">
        <v>82</v>
      </c>
      <c r="C18" s="13" t="s">
        <v>88</v>
      </c>
      <c r="D18" s="13"/>
      <c r="E18" s="31"/>
    </row>
    <row r="19" spans="2:5" x14ac:dyDescent="0.25">
      <c r="B19" s="35" t="s">
        <v>92</v>
      </c>
      <c r="C19" s="13" t="s">
        <v>93</v>
      </c>
      <c r="D19" s="13"/>
      <c r="E19" s="31"/>
    </row>
    <row r="20" spans="2:5" x14ac:dyDescent="0.25">
      <c r="B20" s="35"/>
      <c r="C20" s="30" t="s">
        <v>412</v>
      </c>
      <c r="D20" s="13"/>
      <c r="E20" s="31"/>
    </row>
    <row r="21" spans="2:5" x14ac:dyDescent="0.25">
      <c r="B21" s="35"/>
      <c r="C21" s="30" t="s">
        <v>445</v>
      </c>
      <c r="D21" s="13"/>
      <c r="E21" s="31"/>
    </row>
    <row r="22" spans="2:5" x14ac:dyDescent="0.25">
      <c r="B22" s="35" t="s">
        <v>86</v>
      </c>
      <c r="C22" s="13" t="s">
        <v>107</v>
      </c>
      <c r="D22" s="13"/>
      <c r="E22" s="31"/>
    </row>
    <row r="23" spans="2:5" x14ac:dyDescent="0.25">
      <c r="B23" s="35" t="s">
        <v>83</v>
      </c>
      <c r="C23" s="36" t="s">
        <v>87</v>
      </c>
      <c r="D23" s="13"/>
      <c r="E23" s="31"/>
    </row>
    <row r="24" spans="2:5" x14ac:dyDescent="0.25">
      <c r="B24" s="35" t="s">
        <v>211</v>
      </c>
      <c r="C24" s="36" t="s">
        <v>212</v>
      </c>
      <c r="D24" s="13"/>
      <c r="E24" s="31"/>
    </row>
    <row r="25" spans="2:5" x14ac:dyDescent="0.25">
      <c r="B25" s="91" t="s">
        <v>438</v>
      </c>
      <c r="C25" s="92" t="s">
        <v>439</v>
      </c>
      <c r="D25" s="16"/>
      <c r="E25" s="53"/>
    </row>
    <row r="26" spans="2:5" x14ac:dyDescent="0.25">
      <c r="B26" s="33"/>
      <c r="C26" s="13"/>
      <c r="D26" s="13"/>
      <c r="E26" s="31"/>
    </row>
    <row r="27" spans="2:5" x14ac:dyDescent="0.25">
      <c r="B27" s="29" t="s">
        <v>84</v>
      </c>
      <c r="C27" s="13" t="s">
        <v>413</v>
      </c>
      <c r="D27" s="13"/>
      <c r="E27" s="31"/>
    </row>
    <row r="28" spans="2:5" x14ac:dyDescent="0.25">
      <c r="B28" s="33"/>
      <c r="C28" s="37" t="s">
        <v>414</v>
      </c>
      <c r="D28" s="13"/>
      <c r="E28" s="31"/>
    </row>
    <row r="29" spans="2:5" x14ac:dyDescent="0.25">
      <c r="B29" s="33"/>
      <c r="C29" s="37" t="s">
        <v>415</v>
      </c>
      <c r="D29" s="13"/>
      <c r="E29" s="31"/>
    </row>
    <row r="30" spans="2:5" x14ac:dyDescent="0.25">
      <c r="B30" s="33"/>
      <c r="C30" s="13"/>
      <c r="D30" s="13"/>
      <c r="E30" s="31"/>
    </row>
    <row r="31" spans="2:5" x14ac:dyDescent="0.25">
      <c r="B31" s="33"/>
      <c r="C31" s="13"/>
      <c r="D31" s="13"/>
      <c r="E31" s="31"/>
    </row>
    <row r="32" spans="2:5" x14ac:dyDescent="0.25">
      <c r="B32" s="33"/>
      <c r="C32" s="13"/>
      <c r="D32" s="13"/>
      <c r="E32" s="31"/>
    </row>
    <row r="33" spans="2:5" x14ac:dyDescent="0.25">
      <c r="B33" s="33"/>
      <c r="C33" s="13"/>
      <c r="D33" s="13"/>
      <c r="E33" s="31"/>
    </row>
    <row r="34" spans="2:5" x14ac:dyDescent="0.25">
      <c r="B34" s="33"/>
      <c r="C34" s="13"/>
      <c r="D34" s="13"/>
      <c r="E34" s="31"/>
    </row>
    <row r="35" spans="2:5" x14ac:dyDescent="0.25">
      <c r="B35" s="33"/>
      <c r="C35" s="13"/>
      <c r="D35" s="13"/>
      <c r="E35" s="31"/>
    </row>
    <row r="36" spans="2:5" x14ac:dyDescent="0.25">
      <c r="B36" s="33"/>
      <c r="C36" s="13"/>
      <c r="D36" s="13"/>
      <c r="E36" s="31"/>
    </row>
    <row r="37" spans="2:5" x14ac:dyDescent="0.25">
      <c r="B37" s="33"/>
      <c r="C37" s="13"/>
      <c r="D37" s="13"/>
      <c r="E37" s="31"/>
    </row>
    <row r="38" spans="2:5" ht="15.75" thickBot="1" x14ac:dyDescent="0.3">
      <c r="B38" s="38"/>
      <c r="C38" s="39"/>
      <c r="D38" s="39"/>
      <c r="E38" s="40"/>
    </row>
  </sheetData>
  <hyperlinks>
    <hyperlink ref="C7" r:id="rId1"/>
    <hyperlink ref="B17" location="'Sample List'!A1" display="Sample list"/>
    <hyperlink ref="B18" location="'Column Format'!A1" display="Column Format"/>
    <hyperlink ref="B15" location="'CE Project Info'!A1" display="CE Project Info"/>
    <hyperlink ref="B23" location="'QC REPORT'!A1" display="QC Report"/>
    <hyperlink ref="B22" location="SUMMARY!A1" display="Summary"/>
    <hyperlink ref="B19" location="'MATRIX FORMAT'!A1" display="Matrix Format"/>
    <hyperlink ref="B16" location="DOCUMENTATION!A1" display="Documentation"/>
    <hyperlink ref="B24" location="'HGBI Metrics'!A1" display="HGBI Metrics"/>
    <hyperlink ref="B25" location="Metadata!A1" display="Metadata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0" zoomScaleNormal="80" workbookViewId="0">
      <pane ySplit="3" topLeftCell="A4" activePane="bottomLeft" state="frozen"/>
      <selection pane="bottomLeft" activeCell="D20" sqref="D20"/>
    </sheetView>
  </sheetViews>
  <sheetFormatPr defaultRowHeight="15" x14ac:dyDescent="0.25"/>
  <cols>
    <col min="1" max="2" width="18.28515625" customWidth="1"/>
    <col min="3" max="3" width="14.7109375" customWidth="1"/>
    <col min="4" max="4" width="17.7109375" customWidth="1"/>
    <col min="5" max="5" width="11.140625" style="2" customWidth="1"/>
    <col min="6" max="6" width="18.42578125" style="2" customWidth="1"/>
    <col min="7" max="11" width="9.140625" style="2"/>
    <col min="13" max="13" width="19.7109375" customWidth="1"/>
    <col min="14" max="17" width="13.42578125" style="2" customWidth="1"/>
    <col min="18" max="18" width="13.28515625" customWidth="1"/>
    <col min="19" max="19" width="23.140625" customWidth="1"/>
  </cols>
  <sheetData>
    <row r="1" spans="1:19" x14ac:dyDescent="0.25">
      <c r="A1" s="1" t="str">
        <f>'CE PROJECT INFO'!C3</f>
        <v>2021 NJ TNC Macroinvertebrates</v>
      </c>
    </row>
    <row r="3" spans="1:19" s="93" customFormat="1" x14ac:dyDescent="0.25">
      <c r="A3" s="118" t="s">
        <v>0</v>
      </c>
      <c r="B3" s="118" t="s">
        <v>160</v>
      </c>
      <c r="C3" s="118" t="s">
        <v>1</v>
      </c>
      <c r="D3" s="118" t="s">
        <v>2</v>
      </c>
      <c r="E3" s="118" t="s">
        <v>3</v>
      </c>
      <c r="F3" s="118" t="s">
        <v>24</v>
      </c>
      <c r="G3" s="118" t="s">
        <v>25</v>
      </c>
      <c r="H3" s="118" t="s">
        <v>26</v>
      </c>
      <c r="I3" s="118" t="s">
        <v>27</v>
      </c>
      <c r="J3" s="118" t="s">
        <v>28</v>
      </c>
      <c r="K3" s="118" t="s">
        <v>29</v>
      </c>
      <c r="L3" s="118" t="s">
        <v>30</v>
      </c>
      <c r="M3" s="118" t="s">
        <v>31</v>
      </c>
      <c r="N3" s="118" t="s">
        <v>32</v>
      </c>
      <c r="O3" s="118" t="s">
        <v>33</v>
      </c>
      <c r="P3" s="118" t="s">
        <v>35</v>
      </c>
      <c r="Q3" s="118" t="s">
        <v>36</v>
      </c>
      <c r="R3" s="119" t="s">
        <v>34</v>
      </c>
      <c r="S3" s="120" t="s">
        <v>38</v>
      </c>
    </row>
    <row r="4" spans="1:19" x14ac:dyDescent="0.25">
      <c r="A4" s="128" t="s">
        <v>568</v>
      </c>
      <c r="B4" s="128" t="s">
        <v>113</v>
      </c>
      <c r="C4" s="128" t="s">
        <v>110</v>
      </c>
      <c r="D4" s="128" t="s">
        <v>111</v>
      </c>
      <c r="E4" s="129">
        <v>44306</v>
      </c>
      <c r="F4" s="128" t="s">
        <v>569</v>
      </c>
      <c r="G4" s="130">
        <v>2</v>
      </c>
      <c r="H4" s="130" t="b">
        <v>0</v>
      </c>
      <c r="I4" s="130" t="b">
        <v>1</v>
      </c>
      <c r="J4" s="130">
        <v>2021</v>
      </c>
      <c r="K4" s="128" t="s">
        <v>159</v>
      </c>
      <c r="L4" s="128" t="s">
        <v>17</v>
      </c>
      <c r="M4" s="128" t="s">
        <v>17</v>
      </c>
      <c r="N4" s="128" t="s">
        <v>482</v>
      </c>
      <c r="O4" s="128" t="s">
        <v>164</v>
      </c>
      <c r="P4" s="131">
        <v>0.2</v>
      </c>
      <c r="Q4" s="2">
        <v>227</v>
      </c>
      <c r="R4" t="s">
        <v>37</v>
      </c>
    </row>
    <row r="5" spans="1:19" x14ac:dyDescent="0.25">
      <c r="A5" s="128" t="s">
        <v>570</v>
      </c>
      <c r="B5" s="128" t="s">
        <v>535</v>
      </c>
      <c r="C5" s="128" t="s">
        <v>110</v>
      </c>
      <c r="D5" s="128" t="s">
        <v>111</v>
      </c>
      <c r="E5" s="129">
        <v>44306</v>
      </c>
      <c r="F5" s="128" t="s">
        <v>571</v>
      </c>
      <c r="G5" s="130">
        <v>2</v>
      </c>
      <c r="H5" s="130" t="b">
        <v>0</v>
      </c>
      <c r="I5" s="130" t="b">
        <v>1</v>
      </c>
      <c r="J5" s="130">
        <v>2021</v>
      </c>
      <c r="K5" s="128" t="s">
        <v>159</v>
      </c>
      <c r="L5" s="128" t="s">
        <v>17</v>
      </c>
      <c r="M5" s="128" t="s">
        <v>17</v>
      </c>
      <c r="N5" s="128" t="s">
        <v>482</v>
      </c>
      <c r="O5" s="128" t="s">
        <v>164</v>
      </c>
      <c r="P5" s="131">
        <v>0.133333333333333</v>
      </c>
      <c r="Q5" s="2">
        <v>228</v>
      </c>
      <c r="R5" t="s">
        <v>37</v>
      </c>
    </row>
    <row r="6" spans="1:19" x14ac:dyDescent="0.25">
      <c r="A6" s="128" t="s">
        <v>572</v>
      </c>
      <c r="B6" s="128" t="s">
        <v>109</v>
      </c>
      <c r="C6" s="128" t="s">
        <v>110</v>
      </c>
      <c r="D6" s="128" t="s">
        <v>111</v>
      </c>
      <c r="E6" s="129">
        <v>44306</v>
      </c>
      <c r="F6" s="128" t="s">
        <v>573</v>
      </c>
      <c r="G6" s="130">
        <v>3</v>
      </c>
      <c r="H6" s="130" t="b">
        <v>0</v>
      </c>
      <c r="I6" s="130" t="b">
        <v>1</v>
      </c>
      <c r="J6" s="130">
        <v>2021</v>
      </c>
      <c r="K6" s="128" t="s">
        <v>159</v>
      </c>
      <c r="L6" s="128" t="s">
        <v>17</v>
      </c>
      <c r="M6" s="128" t="s">
        <v>17</v>
      </c>
      <c r="N6" s="128" t="s">
        <v>482</v>
      </c>
      <c r="O6" s="128" t="s">
        <v>164</v>
      </c>
      <c r="P6" s="131">
        <v>0.133333333333333</v>
      </c>
      <c r="Q6" s="2">
        <v>230</v>
      </c>
      <c r="R6" t="s">
        <v>37</v>
      </c>
    </row>
    <row r="7" spans="1:19" x14ac:dyDescent="0.25">
      <c r="A7" s="128" t="s">
        <v>574</v>
      </c>
      <c r="B7" s="128" t="s">
        <v>115</v>
      </c>
      <c r="C7" s="128" t="s">
        <v>116</v>
      </c>
      <c r="D7" s="128" t="s">
        <v>111</v>
      </c>
      <c r="E7" s="129">
        <v>44308</v>
      </c>
      <c r="F7" s="128" t="s">
        <v>571</v>
      </c>
      <c r="G7" s="130">
        <v>1</v>
      </c>
      <c r="H7" s="130" t="b">
        <v>0</v>
      </c>
      <c r="I7" s="130" t="b">
        <v>1</v>
      </c>
      <c r="J7" s="130">
        <v>2021</v>
      </c>
      <c r="K7" s="128" t="s">
        <v>159</v>
      </c>
      <c r="L7" s="128" t="s">
        <v>17</v>
      </c>
      <c r="M7" s="128" t="s">
        <v>17</v>
      </c>
      <c r="N7" s="128" t="s">
        <v>482</v>
      </c>
      <c r="O7" s="128" t="s">
        <v>164</v>
      </c>
      <c r="P7" s="131">
        <v>0.05</v>
      </c>
      <c r="Q7" s="2">
        <v>243</v>
      </c>
      <c r="R7" t="s">
        <v>37</v>
      </c>
    </row>
    <row r="8" spans="1:19" x14ac:dyDescent="0.25">
      <c r="A8" s="128" t="s">
        <v>575</v>
      </c>
      <c r="B8" s="128" t="s">
        <v>118</v>
      </c>
      <c r="C8" s="128" t="s">
        <v>116</v>
      </c>
      <c r="D8" s="128" t="s">
        <v>111</v>
      </c>
      <c r="E8" s="129">
        <v>44308</v>
      </c>
      <c r="F8" s="128" t="s">
        <v>573</v>
      </c>
      <c r="G8" s="130">
        <v>2</v>
      </c>
      <c r="H8" s="130" t="b">
        <v>0</v>
      </c>
      <c r="I8" s="130" t="b">
        <v>1</v>
      </c>
      <c r="J8" s="130">
        <v>2021</v>
      </c>
      <c r="K8" s="128" t="s">
        <v>159</v>
      </c>
      <c r="L8" s="128" t="s">
        <v>17</v>
      </c>
      <c r="M8" s="128" t="s">
        <v>17</v>
      </c>
      <c r="N8" s="128" t="s">
        <v>576</v>
      </c>
      <c r="O8" s="128" t="s">
        <v>164</v>
      </c>
      <c r="P8" s="131">
        <v>2.5000000000000001E-2</v>
      </c>
      <c r="Q8" s="2">
        <v>210</v>
      </c>
      <c r="R8" t="s">
        <v>37</v>
      </c>
    </row>
    <row r="9" spans="1:19" x14ac:dyDescent="0.25">
      <c r="A9" s="128" t="s">
        <v>577</v>
      </c>
      <c r="B9" s="128" t="s">
        <v>540</v>
      </c>
      <c r="C9" s="128" t="s">
        <v>541</v>
      </c>
      <c r="D9" s="128" t="s">
        <v>111</v>
      </c>
      <c r="E9" s="129">
        <v>44307</v>
      </c>
      <c r="F9" s="128" t="s">
        <v>578</v>
      </c>
      <c r="G9" s="130">
        <v>2</v>
      </c>
      <c r="H9" s="130" t="b">
        <v>0</v>
      </c>
      <c r="I9" s="130" t="b">
        <v>1</v>
      </c>
      <c r="J9" s="130">
        <v>2021</v>
      </c>
      <c r="K9" s="128" t="s">
        <v>159</v>
      </c>
      <c r="L9" s="128" t="s">
        <v>17</v>
      </c>
      <c r="M9" s="128" t="s">
        <v>17</v>
      </c>
      <c r="N9" s="128" t="s">
        <v>576</v>
      </c>
      <c r="O9" s="128" t="s">
        <v>164</v>
      </c>
      <c r="P9" s="131">
        <v>3.3333333333333298E-2</v>
      </c>
      <c r="Q9" s="2">
        <v>208</v>
      </c>
      <c r="R9" t="s">
        <v>37</v>
      </c>
    </row>
    <row r="10" spans="1:19" x14ac:dyDescent="0.25">
      <c r="A10" s="128" t="s">
        <v>580</v>
      </c>
      <c r="B10" s="128" t="s">
        <v>136</v>
      </c>
      <c r="C10" s="128" t="s">
        <v>581</v>
      </c>
      <c r="D10" s="128" t="s">
        <v>111</v>
      </c>
      <c r="E10" s="129">
        <v>44305</v>
      </c>
      <c r="F10" s="128" t="s">
        <v>571</v>
      </c>
      <c r="G10" s="130">
        <v>2</v>
      </c>
      <c r="H10" s="130" t="b">
        <v>0</v>
      </c>
      <c r="I10" s="130" t="b">
        <v>1</v>
      </c>
      <c r="J10" s="130">
        <v>2021</v>
      </c>
      <c r="K10" s="128" t="s">
        <v>159</v>
      </c>
      <c r="L10" s="128" t="s">
        <v>17</v>
      </c>
      <c r="M10" s="128" t="s">
        <v>17</v>
      </c>
      <c r="N10" s="128" t="s">
        <v>582</v>
      </c>
      <c r="O10" s="128" t="s">
        <v>164</v>
      </c>
      <c r="P10" s="131">
        <v>4.1666666666666699E-2</v>
      </c>
      <c r="Q10" s="2">
        <v>237</v>
      </c>
      <c r="R10" t="s">
        <v>37</v>
      </c>
    </row>
    <row r="11" spans="1:19" x14ac:dyDescent="0.25">
      <c r="A11" s="128" t="s">
        <v>583</v>
      </c>
      <c r="B11" s="128" t="s">
        <v>142</v>
      </c>
      <c r="C11" s="128" t="s">
        <v>581</v>
      </c>
      <c r="D11" s="128" t="s">
        <v>111</v>
      </c>
      <c r="E11" s="129">
        <v>43940</v>
      </c>
      <c r="F11" s="128" t="s">
        <v>573</v>
      </c>
      <c r="G11" s="130">
        <v>4</v>
      </c>
      <c r="H11" s="130" t="b">
        <v>0</v>
      </c>
      <c r="I11" s="130" t="b">
        <v>1</v>
      </c>
      <c r="J11" s="130">
        <v>2021</v>
      </c>
      <c r="K11" s="128" t="s">
        <v>159</v>
      </c>
      <c r="L11" s="128" t="s">
        <v>17</v>
      </c>
      <c r="M11" s="128" t="s">
        <v>17</v>
      </c>
      <c r="N11" s="128" t="s">
        <v>582</v>
      </c>
      <c r="O11" s="128" t="s">
        <v>164</v>
      </c>
      <c r="P11" s="131">
        <v>1.6666666666666701E-2</v>
      </c>
      <c r="Q11" s="2">
        <v>218</v>
      </c>
      <c r="R11" t="s">
        <v>37</v>
      </c>
    </row>
    <row r="12" spans="1:19" x14ac:dyDescent="0.25">
      <c r="A12" s="128" t="s">
        <v>584</v>
      </c>
      <c r="B12" s="128" t="s">
        <v>145</v>
      </c>
      <c r="C12" s="128" t="s">
        <v>581</v>
      </c>
      <c r="D12" s="128" t="s">
        <v>111</v>
      </c>
      <c r="E12" s="129">
        <v>43948</v>
      </c>
      <c r="F12" s="128" t="s">
        <v>573</v>
      </c>
      <c r="G12" s="130">
        <v>1</v>
      </c>
      <c r="H12" s="130" t="b">
        <v>0</v>
      </c>
      <c r="I12" s="130" t="b">
        <v>1</v>
      </c>
      <c r="J12" s="130">
        <v>2021</v>
      </c>
      <c r="K12" s="128" t="s">
        <v>159</v>
      </c>
      <c r="L12" s="128" t="s">
        <v>17</v>
      </c>
      <c r="M12" s="128" t="s">
        <v>17</v>
      </c>
      <c r="N12" s="128" t="s">
        <v>582</v>
      </c>
      <c r="O12" s="128" t="s">
        <v>164</v>
      </c>
      <c r="P12" s="131">
        <v>3.3333333333333298E-2</v>
      </c>
      <c r="Q12" s="2">
        <v>204</v>
      </c>
      <c r="R12" t="s">
        <v>37</v>
      </c>
    </row>
    <row r="13" spans="1:19" x14ac:dyDescent="0.25">
      <c r="A13" s="128" t="s">
        <v>585</v>
      </c>
      <c r="B13" s="128" t="s">
        <v>151</v>
      </c>
      <c r="C13" s="128" t="s">
        <v>581</v>
      </c>
      <c r="D13" s="128" t="s">
        <v>111</v>
      </c>
      <c r="E13" s="129">
        <v>44313</v>
      </c>
      <c r="F13" s="128" t="s">
        <v>573</v>
      </c>
      <c r="G13" s="130">
        <v>2</v>
      </c>
      <c r="H13" s="130" t="b">
        <v>0</v>
      </c>
      <c r="I13" s="130" t="b">
        <v>1</v>
      </c>
      <c r="J13" s="130">
        <v>2021</v>
      </c>
      <c r="K13" s="128" t="s">
        <v>159</v>
      </c>
      <c r="L13" s="128" t="s">
        <v>17</v>
      </c>
      <c r="M13" s="128" t="s">
        <v>17</v>
      </c>
      <c r="N13" s="128" t="s">
        <v>582</v>
      </c>
      <c r="O13" s="128" t="s">
        <v>164</v>
      </c>
      <c r="P13" s="131">
        <v>0.05</v>
      </c>
      <c r="Q13" s="2">
        <v>218</v>
      </c>
      <c r="R13" t="s">
        <v>37</v>
      </c>
    </row>
    <row r="14" spans="1:19" x14ac:dyDescent="0.25">
      <c r="E14"/>
      <c r="F14"/>
      <c r="G14"/>
      <c r="H14"/>
      <c r="I14"/>
      <c r="J14"/>
      <c r="K14"/>
      <c r="N14"/>
      <c r="O14"/>
      <c r="P14"/>
      <c r="Q14"/>
    </row>
    <row r="15" spans="1:19" x14ac:dyDescent="0.25">
      <c r="E15"/>
      <c r="F15"/>
      <c r="G15"/>
      <c r="H15"/>
      <c r="I15"/>
      <c r="J15"/>
      <c r="K15"/>
      <c r="N15"/>
      <c r="O15"/>
      <c r="P15"/>
      <c r="Q15"/>
    </row>
    <row r="16" spans="1:19" x14ac:dyDescent="0.25">
      <c r="E16"/>
      <c r="F16"/>
      <c r="G16"/>
      <c r="H16"/>
      <c r="I16"/>
      <c r="J16"/>
      <c r="K16"/>
      <c r="N16"/>
      <c r="O16"/>
      <c r="P16"/>
      <c r="Q16"/>
    </row>
    <row r="17" spans="5:17" x14ac:dyDescent="0.25">
      <c r="E17"/>
      <c r="F17"/>
      <c r="G17"/>
      <c r="H17"/>
      <c r="I17"/>
      <c r="J17"/>
      <c r="K17"/>
      <c r="N17"/>
      <c r="O17"/>
      <c r="P17"/>
      <c r="Q17"/>
    </row>
    <row r="18" spans="5:17" x14ac:dyDescent="0.25">
      <c r="E18"/>
      <c r="F18"/>
      <c r="G18"/>
      <c r="H18"/>
      <c r="I18"/>
      <c r="J18"/>
      <c r="K18"/>
      <c r="N18"/>
      <c r="O18"/>
      <c r="P18"/>
      <c r="Q18"/>
    </row>
    <row r="19" spans="5:17" x14ac:dyDescent="0.25">
      <c r="E19"/>
      <c r="F19"/>
      <c r="G19"/>
      <c r="H19"/>
      <c r="I19"/>
      <c r="J19"/>
      <c r="K19"/>
      <c r="N19"/>
      <c r="O19"/>
      <c r="P19"/>
      <c r="Q19"/>
    </row>
    <row r="20" spans="5:17" x14ac:dyDescent="0.25">
      <c r="E20"/>
      <c r="F20"/>
      <c r="G20"/>
      <c r="H20"/>
      <c r="I20"/>
      <c r="J20"/>
      <c r="K20"/>
      <c r="N20"/>
      <c r="O20"/>
      <c r="P20"/>
      <c r="Q20"/>
    </row>
    <row r="21" spans="5:17" x14ac:dyDescent="0.25">
      <c r="E21"/>
      <c r="F21"/>
      <c r="G21"/>
      <c r="H21"/>
      <c r="I21"/>
      <c r="J21"/>
      <c r="K21"/>
      <c r="N21"/>
      <c r="O21"/>
      <c r="P21"/>
      <c r="Q21"/>
    </row>
    <row r="22" spans="5:17" x14ac:dyDescent="0.25">
      <c r="E22"/>
      <c r="F22"/>
      <c r="G22"/>
      <c r="H22"/>
      <c r="I22"/>
      <c r="J22"/>
      <c r="K22"/>
      <c r="N22"/>
      <c r="O22"/>
      <c r="P22"/>
      <c r="Q22"/>
    </row>
    <row r="23" spans="5:17" x14ac:dyDescent="0.25">
      <c r="E23"/>
      <c r="F23"/>
      <c r="G23"/>
      <c r="H23"/>
      <c r="I23"/>
      <c r="J23"/>
      <c r="K23"/>
      <c r="N23"/>
      <c r="O23"/>
      <c r="P23"/>
      <c r="Q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80" zoomScaleNormal="80" workbookViewId="0">
      <selection activeCell="O19" sqref="O19"/>
    </sheetView>
  </sheetViews>
  <sheetFormatPr defaultRowHeight="15.75" x14ac:dyDescent="0.25"/>
  <cols>
    <col min="1" max="1" width="5.42578125" style="42" customWidth="1"/>
    <col min="2" max="2" width="35.28515625" style="42" customWidth="1"/>
    <col min="3" max="7" width="9.140625" style="42"/>
    <col min="8" max="8" width="9.140625" style="42" customWidth="1"/>
    <col min="9" max="10" width="9.140625" style="42"/>
    <col min="11" max="12" width="9.140625" style="43"/>
    <col min="13" max="13" width="21.28515625" style="43" customWidth="1"/>
    <col min="14" max="260" width="9.140625" style="43"/>
    <col min="261" max="261" width="5.42578125" style="43" customWidth="1"/>
    <col min="262" max="262" width="35.28515625" style="43" customWidth="1"/>
    <col min="263" max="268" width="9.140625" style="43"/>
    <col min="269" max="269" width="28.5703125" style="43" customWidth="1"/>
    <col min="270" max="516" width="9.140625" style="43"/>
    <col min="517" max="517" width="5.42578125" style="43" customWidth="1"/>
    <col min="518" max="518" width="35.28515625" style="43" customWidth="1"/>
    <col min="519" max="524" width="9.140625" style="43"/>
    <col min="525" max="525" width="28.5703125" style="43" customWidth="1"/>
    <col min="526" max="772" width="9.140625" style="43"/>
    <col min="773" max="773" width="5.42578125" style="43" customWidth="1"/>
    <col min="774" max="774" width="35.28515625" style="43" customWidth="1"/>
    <col min="775" max="780" width="9.140625" style="43"/>
    <col min="781" max="781" width="28.5703125" style="43" customWidth="1"/>
    <col min="782" max="1028" width="9.140625" style="43"/>
    <col min="1029" max="1029" width="5.42578125" style="43" customWidth="1"/>
    <col min="1030" max="1030" width="35.28515625" style="43" customWidth="1"/>
    <col min="1031" max="1036" width="9.140625" style="43"/>
    <col min="1037" max="1037" width="28.5703125" style="43" customWidth="1"/>
    <col min="1038" max="1284" width="9.140625" style="43"/>
    <col min="1285" max="1285" width="5.42578125" style="43" customWidth="1"/>
    <col min="1286" max="1286" width="35.28515625" style="43" customWidth="1"/>
    <col min="1287" max="1292" width="9.140625" style="43"/>
    <col min="1293" max="1293" width="28.5703125" style="43" customWidth="1"/>
    <col min="1294" max="1540" width="9.140625" style="43"/>
    <col min="1541" max="1541" width="5.42578125" style="43" customWidth="1"/>
    <col min="1542" max="1542" width="35.28515625" style="43" customWidth="1"/>
    <col min="1543" max="1548" width="9.140625" style="43"/>
    <col min="1549" max="1549" width="28.5703125" style="43" customWidth="1"/>
    <col min="1550" max="1796" width="9.140625" style="43"/>
    <col min="1797" max="1797" width="5.42578125" style="43" customWidth="1"/>
    <col min="1798" max="1798" width="35.28515625" style="43" customWidth="1"/>
    <col min="1799" max="1804" width="9.140625" style="43"/>
    <col min="1805" max="1805" width="28.5703125" style="43" customWidth="1"/>
    <col min="1806" max="2052" width="9.140625" style="43"/>
    <col min="2053" max="2053" width="5.42578125" style="43" customWidth="1"/>
    <col min="2054" max="2054" width="35.28515625" style="43" customWidth="1"/>
    <col min="2055" max="2060" width="9.140625" style="43"/>
    <col min="2061" max="2061" width="28.5703125" style="43" customWidth="1"/>
    <col min="2062" max="2308" width="9.140625" style="43"/>
    <col min="2309" max="2309" width="5.42578125" style="43" customWidth="1"/>
    <col min="2310" max="2310" width="35.28515625" style="43" customWidth="1"/>
    <col min="2311" max="2316" width="9.140625" style="43"/>
    <col min="2317" max="2317" width="28.5703125" style="43" customWidth="1"/>
    <col min="2318" max="2564" width="9.140625" style="43"/>
    <col min="2565" max="2565" width="5.42578125" style="43" customWidth="1"/>
    <col min="2566" max="2566" width="35.28515625" style="43" customWidth="1"/>
    <col min="2567" max="2572" width="9.140625" style="43"/>
    <col min="2573" max="2573" width="28.5703125" style="43" customWidth="1"/>
    <col min="2574" max="2820" width="9.140625" style="43"/>
    <col min="2821" max="2821" width="5.42578125" style="43" customWidth="1"/>
    <col min="2822" max="2822" width="35.28515625" style="43" customWidth="1"/>
    <col min="2823" max="2828" width="9.140625" style="43"/>
    <col min="2829" max="2829" width="28.5703125" style="43" customWidth="1"/>
    <col min="2830" max="3076" width="9.140625" style="43"/>
    <col min="3077" max="3077" width="5.42578125" style="43" customWidth="1"/>
    <col min="3078" max="3078" width="35.28515625" style="43" customWidth="1"/>
    <col min="3079" max="3084" width="9.140625" style="43"/>
    <col min="3085" max="3085" width="28.5703125" style="43" customWidth="1"/>
    <col min="3086" max="3332" width="9.140625" style="43"/>
    <col min="3333" max="3333" width="5.42578125" style="43" customWidth="1"/>
    <col min="3334" max="3334" width="35.28515625" style="43" customWidth="1"/>
    <col min="3335" max="3340" width="9.140625" style="43"/>
    <col min="3341" max="3341" width="28.5703125" style="43" customWidth="1"/>
    <col min="3342" max="3588" width="9.140625" style="43"/>
    <col min="3589" max="3589" width="5.42578125" style="43" customWidth="1"/>
    <col min="3590" max="3590" width="35.28515625" style="43" customWidth="1"/>
    <col min="3591" max="3596" width="9.140625" style="43"/>
    <col min="3597" max="3597" width="28.5703125" style="43" customWidth="1"/>
    <col min="3598" max="3844" width="9.140625" style="43"/>
    <col min="3845" max="3845" width="5.42578125" style="43" customWidth="1"/>
    <col min="3846" max="3846" width="35.28515625" style="43" customWidth="1"/>
    <col min="3847" max="3852" width="9.140625" style="43"/>
    <col min="3853" max="3853" width="28.5703125" style="43" customWidth="1"/>
    <col min="3854" max="4100" width="9.140625" style="43"/>
    <col min="4101" max="4101" width="5.42578125" style="43" customWidth="1"/>
    <col min="4102" max="4102" width="35.28515625" style="43" customWidth="1"/>
    <col min="4103" max="4108" width="9.140625" style="43"/>
    <col min="4109" max="4109" width="28.5703125" style="43" customWidth="1"/>
    <col min="4110" max="4356" width="9.140625" style="43"/>
    <col min="4357" max="4357" width="5.42578125" style="43" customWidth="1"/>
    <col min="4358" max="4358" width="35.28515625" style="43" customWidth="1"/>
    <col min="4359" max="4364" width="9.140625" style="43"/>
    <col min="4365" max="4365" width="28.5703125" style="43" customWidth="1"/>
    <col min="4366" max="4612" width="9.140625" style="43"/>
    <col min="4613" max="4613" width="5.42578125" style="43" customWidth="1"/>
    <col min="4614" max="4614" width="35.28515625" style="43" customWidth="1"/>
    <col min="4615" max="4620" width="9.140625" style="43"/>
    <col min="4621" max="4621" width="28.5703125" style="43" customWidth="1"/>
    <col min="4622" max="4868" width="9.140625" style="43"/>
    <col min="4869" max="4869" width="5.42578125" style="43" customWidth="1"/>
    <col min="4870" max="4870" width="35.28515625" style="43" customWidth="1"/>
    <col min="4871" max="4876" width="9.140625" style="43"/>
    <col min="4877" max="4877" width="28.5703125" style="43" customWidth="1"/>
    <col min="4878" max="5124" width="9.140625" style="43"/>
    <col min="5125" max="5125" width="5.42578125" style="43" customWidth="1"/>
    <col min="5126" max="5126" width="35.28515625" style="43" customWidth="1"/>
    <col min="5127" max="5132" width="9.140625" style="43"/>
    <col min="5133" max="5133" width="28.5703125" style="43" customWidth="1"/>
    <col min="5134" max="5380" width="9.140625" style="43"/>
    <col min="5381" max="5381" width="5.42578125" style="43" customWidth="1"/>
    <col min="5382" max="5382" width="35.28515625" style="43" customWidth="1"/>
    <col min="5383" max="5388" width="9.140625" style="43"/>
    <col min="5389" max="5389" width="28.5703125" style="43" customWidth="1"/>
    <col min="5390" max="5636" width="9.140625" style="43"/>
    <col min="5637" max="5637" width="5.42578125" style="43" customWidth="1"/>
    <col min="5638" max="5638" width="35.28515625" style="43" customWidth="1"/>
    <col min="5639" max="5644" width="9.140625" style="43"/>
    <col min="5645" max="5645" width="28.5703125" style="43" customWidth="1"/>
    <col min="5646" max="5892" width="9.140625" style="43"/>
    <col min="5893" max="5893" width="5.42578125" style="43" customWidth="1"/>
    <col min="5894" max="5894" width="35.28515625" style="43" customWidth="1"/>
    <col min="5895" max="5900" width="9.140625" style="43"/>
    <col min="5901" max="5901" width="28.5703125" style="43" customWidth="1"/>
    <col min="5902" max="6148" width="9.140625" style="43"/>
    <col min="6149" max="6149" width="5.42578125" style="43" customWidth="1"/>
    <col min="6150" max="6150" width="35.28515625" style="43" customWidth="1"/>
    <col min="6151" max="6156" width="9.140625" style="43"/>
    <col min="6157" max="6157" width="28.5703125" style="43" customWidth="1"/>
    <col min="6158" max="6404" width="9.140625" style="43"/>
    <col min="6405" max="6405" width="5.42578125" style="43" customWidth="1"/>
    <col min="6406" max="6406" width="35.28515625" style="43" customWidth="1"/>
    <col min="6407" max="6412" width="9.140625" style="43"/>
    <col min="6413" max="6413" width="28.5703125" style="43" customWidth="1"/>
    <col min="6414" max="6660" width="9.140625" style="43"/>
    <col min="6661" max="6661" width="5.42578125" style="43" customWidth="1"/>
    <col min="6662" max="6662" width="35.28515625" style="43" customWidth="1"/>
    <col min="6663" max="6668" width="9.140625" style="43"/>
    <col min="6669" max="6669" width="28.5703125" style="43" customWidth="1"/>
    <col min="6670" max="6916" width="9.140625" style="43"/>
    <col min="6917" max="6917" width="5.42578125" style="43" customWidth="1"/>
    <col min="6918" max="6918" width="35.28515625" style="43" customWidth="1"/>
    <col min="6919" max="6924" width="9.140625" style="43"/>
    <col min="6925" max="6925" width="28.5703125" style="43" customWidth="1"/>
    <col min="6926" max="7172" width="9.140625" style="43"/>
    <col min="7173" max="7173" width="5.42578125" style="43" customWidth="1"/>
    <col min="7174" max="7174" width="35.28515625" style="43" customWidth="1"/>
    <col min="7175" max="7180" width="9.140625" style="43"/>
    <col min="7181" max="7181" width="28.5703125" style="43" customWidth="1"/>
    <col min="7182" max="7428" width="9.140625" style="43"/>
    <col min="7429" max="7429" width="5.42578125" style="43" customWidth="1"/>
    <col min="7430" max="7430" width="35.28515625" style="43" customWidth="1"/>
    <col min="7431" max="7436" width="9.140625" style="43"/>
    <col min="7437" max="7437" width="28.5703125" style="43" customWidth="1"/>
    <col min="7438" max="7684" width="9.140625" style="43"/>
    <col min="7685" max="7685" width="5.42578125" style="43" customWidth="1"/>
    <col min="7686" max="7686" width="35.28515625" style="43" customWidth="1"/>
    <col min="7687" max="7692" width="9.140625" style="43"/>
    <col min="7693" max="7693" width="28.5703125" style="43" customWidth="1"/>
    <col min="7694" max="7940" width="9.140625" style="43"/>
    <col min="7941" max="7941" width="5.42578125" style="43" customWidth="1"/>
    <col min="7942" max="7942" width="35.28515625" style="43" customWidth="1"/>
    <col min="7943" max="7948" width="9.140625" style="43"/>
    <col min="7949" max="7949" width="28.5703125" style="43" customWidth="1"/>
    <col min="7950" max="8196" width="9.140625" style="43"/>
    <col min="8197" max="8197" width="5.42578125" style="43" customWidth="1"/>
    <col min="8198" max="8198" width="35.28515625" style="43" customWidth="1"/>
    <col min="8199" max="8204" width="9.140625" style="43"/>
    <col min="8205" max="8205" width="28.5703125" style="43" customWidth="1"/>
    <col min="8206" max="8452" width="9.140625" style="43"/>
    <col min="8453" max="8453" width="5.42578125" style="43" customWidth="1"/>
    <col min="8454" max="8454" width="35.28515625" style="43" customWidth="1"/>
    <col min="8455" max="8460" width="9.140625" style="43"/>
    <col min="8461" max="8461" width="28.5703125" style="43" customWidth="1"/>
    <col min="8462" max="8708" width="9.140625" style="43"/>
    <col min="8709" max="8709" width="5.42578125" style="43" customWidth="1"/>
    <col min="8710" max="8710" width="35.28515625" style="43" customWidth="1"/>
    <col min="8711" max="8716" width="9.140625" style="43"/>
    <col min="8717" max="8717" width="28.5703125" style="43" customWidth="1"/>
    <col min="8718" max="8964" width="9.140625" style="43"/>
    <col min="8965" max="8965" width="5.42578125" style="43" customWidth="1"/>
    <col min="8966" max="8966" width="35.28515625" style="43" customWidth="1"/>
    <col min="8967" max="8972" width="9.140625" style="43"/>
    <col min="8973" max="8973" width="28.5703125" style="43" customWidth="1"/>
    <col min="8974" max="9220" width="9.140625" style="43"/>
    <col min="9221" max="9221" width="5.42578125" style="43" customWidth="1"/>
    <col min="9222" max="9222" width="35.28515625" style="43" customWidth="1"/>
    <col min="9223" max="9228" width="9.140625" style="43"/>
    <col min="9229" max="9229" width="28.5703125" style="43" customWidth="1"/>
    <col min="9230" max="9476" width="9.140625" style="43"/>
    <col min="9477" max="9477" width="5.42578125" style="43" customWidth="1"/>
    <col min="9478" max="9478" width="35.28515625" style="43" customWidth="1"/>
    <col min="9479" max="9484" width="9.140625" style="43"/>
    <col min="9485" max="9485" width="28.5703125" style="43" customWidth="1"/>
    <col min="9486" max="9732" width="9.140625" style="43"/>
    <col min="9733" max="9733" width="5.42578125" style="43" customWidth="1"/>
    <col min="9734" max="9734" width="35.28515625" style="43" customWidth="1"/>
    <col min="9735" max="9740" width="9.140625" style="43"/>
    <col min="9741" max="9741" width="28.5703125" style="43" customWidth="1"/>
    <col min="9742" max="9988" width="9.140625" style="43"/>
    <col min="9989" max="9989" width="5.42578125" style="43" customWidth="1"/>
    <col min="9990" max="9990" width="35.28515625" style="43" customWidth="1"/>
    <col min="9991" max="9996" width="9.140625" style="43"/>
    <col min="9997" max="9997" width="28.5703125" style="43" customWidth="1"/>
    <col min="9998" max="10244" width="9.140625" style="43"/>
    <col min="10245" max="10245" width="5.42578125" style="43" customWidth="1"/>
    <col min="10246" max="10246" width="35.28515625" style="43" customWidth="1"/>
    <col min="10247" max="10252" width="9.140625" style="43"/>
    <col min="10253" max="10253" width="28.5703125" style="43" customWidth="1"/>
    <col min="10254" max="10500" width="9.140625" style="43"/>
    <col min="10501" max="10501" width="5.42578125" style="43" customWidth="1"/>
    <col min="10502" max="10502" width="35.28515625" style="43" customWidth="1"/>
    <col min="10503" max="10508" width="9.140625" style="43"/>
    <col min="10509" max="10509" width="28.5703125" style="43" customWidth="1"/>
    <col min="10510" max="10756" width="9.140625" style="43"/>
    <col min="10757" max="10757" width="5.42578125" style="43" customWidth="1"/>
    <col min="10758" max="10758" width="35.28515625" style="43" customWidth="1"/>
    <col min="10759" max="10764" width="9.140625" style="43"/>
    <col min="10765" max="10765" width="28.5703125" style="43" customWidth="1"/>
    <col min="10766" max="11012" width="9.140625" style="43"/>
    <col min="11013" max="11013" width="5.42578125" style="43" customWidth="1"/>
    <col min="11014" max="11014" width="35.28515625" style="43" customWidth="1"/>
    <col min="11015" max="11020" width="9.140625" style="43"/>
    <col min="11021" max="11021" width="28.5703125" style="43" customWidth="1"/>
    <col min="11022" max="11268" width="9.140625" style="43"/>
    <col min="11269" max="11269" width="5.42578125" style="43" customWidth="1"/>
    <col min="11270" max="11270" width="35.28515625" style="43" customWidth="1"/>
    <col min="11271" max="11276" width="9.140625" style="43"/>
    <col min="11277" max="11277" width="28.5703125" style="43" customWidth="1"/>
    <col min="11278" max="11524" width="9.140625" style="43"/>
    <col min="11525" max="11525" width="5.42578125" style="43" customWidth="1"/>
    <col min="11526" max="11526" width="35.28515625" style="43" customWidth="1"/>
    <col min="11527" max="11532" width="9.140625" style="43"/>
    <col min="11533" max="11533" width="28.5703125" style="43" customWidth="1"/>
    <col min="11534" max="11780" width="9.140625" style="43"/>
    <col min="11781" max="11781" width="5.42578125" style="43" customWidth="1"/>
    <col min="11782" max="11782" width="35.28515625" style="43" customWidth="1"/>
    <col min="11783" max="11788" width="9.140625" style="43"/>
    <col min="11789" max="11789" width="28.5703125" style="43" customWidth="1"/>
    <col min="11790" max="12036" width="9.140625" style="43"/>
    <col min="12037" max="12037" width="5.42578125" style="43" customWidth="1"/>
    <col min="12038" max="12038" width="35.28515625" style="43" customWidth="1"/>
    <col min="12039" max="12044" width="9.140625" style="43"/>
    <col min="12045" max="12045" width="28.5703125" style="43" customWidth="1"/>
    <col min="12046" max="12292" width="9.140625" style="43"/>
    <col min="12293" max="12293" width="5.42578125" style="43" customWidth="1"/>
    <col min="12294" max="12294" width="35.28515625" style="43" customWidth="1"/>
    <col min="12295" max="12300" width="9.140625" style="43"/>
    <col min="12301" max="12301" width="28.5703125" style="43" customWidth="1"/>
    <col min="12302" max="12548" width="9.140625" style="43"/>
    <col min="12549" max="12549" width="5.42578125" style="43" customWidth="1"/>
    <col min="12550" max="12550" width="35.28515625" style="43" customWidth="1"/>
    <col min="12551" max="12556" width="9.140625" style="43"/>
    <col min="12557" max="12557" width="28.5703125" style="43" customWidth="1"/>
    <col min="12558" max="12804" width="9.140625" style="43"/>
    <col min="12805" max="12805" width="5.42578125" style="43" customWidth="1"/>
    <col min="12806" max="12806" width="35.28515625" style="43" customWidth="1"/>
    <col min="12807" max="12812" width="9.140625" style="43"/>
    <col min="12813" max="12813" width="28.5703125" style="43" customWidth="1"/>
    <col min="12814" max="13060" width="9.140625" style="43"/>
    <col min="13061" max="13061" width="5.42578125" style="43" customWidth="1"/>
    <col min="13062" max="13062" width="35.28515625" style="43" customWidth="1"/>
    <col min="13063" max="13068" width="9.140625" style="43"/>
    <col min="13069" max="13069" width="28.5703125" style="43" customWidth="1"/>
    <col min="13070" max="13316" width="9.140625" style="43"/>
    <col min="13317" max="13317" width="5.42578125" style="43" customWidth="1"/>
    <col min="13318" max="13318" width="35.28515625" style="43" customWidth="1"/>
    <col min="13319" max="13324" width="9.140625" style="43"/>
    <col min="13325" max="13325" width="28.5703125" style="43" customWidth="1"/>
    <col min="13326" max="13572" width="9.140625" style="43"/>
    <col min="13573" max="13573" width="5.42578125" style="43" customWidth="1"/>
    <col min="13574" max="13574" width="35.28515625" style="43" customWidth="1"/>
    <col min="13575" max="13580" width="9.140625" style="43"/>
    <col min="13581" max="13581" width="28.5703125" style="43" customWidth="1"/>
    <col min="13582" max="13828" width="9.140625" style="43"/>
    <col min="13829" max="13829" width="5.42578125" style="43" customWidth="1"/>
    <col min="13830" max="13830" width="35.28515625" style="43" customWidth="1"/>
    <col min="13831" max="13836" width="9.140625" style="43"/>
    <col min="13837" max="13837" width="28.5703125" style="43" customWidth="1"/>
    <col min="13838" max="14084" width="9.140625" style="43"/>
    <col min="14085" max="14085" width="5.42578125" style="43" customWidth="1"/>
    <col min="14086" max="14086" width="35.28515625" style="43" customWidth="1"/>
    <col min="14087" max="14092" width="9.140625" style="43"/>
    <col min="14093" max="14093" width="28.5703125" style="43" customWidth="1"/>
    <col min="14094" max="14340" width="9.140625" style="43"/>
    <col min="14341" max="14341" width="5.42578125" style="43" customWidth="1"/>
    <col min="14342" max="14342" width="35.28515625" style="43" customWidth="1"/>
    <col min="14343" max="14348" width="9.140625" style="43"/>
    <col min="14349" max="14349" width="28.5703125" style="43" customWidth="1"/>
    <col min="14350" max="14596" width="9.140625" style="43"/>
    <col min="14597" max="14597" width="5.42578125" style="43" customWidth="1"/>
    <col min="14598" max="14598" width="35.28515625" style="43" customWidth="1"/>
    <col min="14599" max="14604" width="9.140625" style="43"/>
    <col min="14605" max="14605" width="28.5703125" style="43" customWidth="1"/>
    <col min="14606" max="14852" width="9.140625" style="43"/>
    <col min="14853" max="14853" width="5.42578125" style="43" customWidth="1"/>
    <col min="14854" max="14854" width="35.28515625" style="43" customWidth="1"/>
    <col min="14855" max="14860" width="9.140625" style="43"/>
    <col min="14861" max="14861" width="28.5703125" style="43" customWidth="1"/>
    <col min="14862" max="15108" width="9.140625" style="43"/>
    <col min="15109" max="15109" width="5.42578125" style="43" customWidth="1"/>
    <col min="15110" max="15110" width="35.28515625" style="43" customWidth="1"/>
    <col min="15111" max="15116" width="9.140625" style="43"/>
    <col min="15117" max="15117" width="28.5703125" style="43" customWidth="1"/>
    <col min="15118" max="15364" width="9.140625" style="43"/>
    <col min="15365" max="15365" width="5.42578125" style="43" customWidth="1"/>
    <col min="15366" max="15366" width="35.28515625" style="43" customWidth="1"/>
    <col min="15367" max="15372" width="9.140625" style="43"/>
    <col min="15373" max="15373" width="28.5703125" style="43" customWidth="1"/>
    <col min="15374" max="15620" width="9.140625" style="43"/>
    <col min="15621" max="15621" width="5.42578125" style="43" customWidth="1"/>
    <col min="15622" max="15622" width="35.28515625" style="43" customWidth="1"/>
    <col min="15623" max="15628" width="9.140625" style="43"/>
    <col min="15629" max="15629" width="28.5703125" style="43" customWidth="1"/>
    <col min="15630" max="15876" width="9.140625" style="43"/>
    <col min="15877" max="15877" width="5.42578125" style="43" customWidth="1"/>
    <col min="15878" max="15878" width="35.28515625" style="43" customWidth="1"/>
    <col min="15879" max="15884" width="9.140625" style="43"/>
    <col min="15885" max="15885" width="28.5703125" style="43" customWidth="1"/>
    <col min="15886" max="16132" width="9.140625" style="43"/>
    <col min="16133" max="16133" width="5.42578125" style="43" customWidth="1"/>
    <col min="16134" max="16134" width="35.28515625" style="43" customWidth="1"/>
    <col min="16135" max="16140" width="9.140625" style="43"/>
    <col min="16141" max="16141" width="28.5703125" style="43" customWidth="1"/>
    <col min="16142" max="16384" width="9.140625" style="43"/>
  </cols>
  <sheetData>
    <row r="1" spans="1:13" ht="16.5" thickBot="1" x14ac:dyDescent="0.3"/>
    <row r="2" spans="1:13" x14ac:dyDescent="0.25">
      <c r="A2" s="43"/>
      <c r="B2" s="44" t="str">
        <f>'CE PROJECT INFO'!C3</f>
        <v>2021 NJ TNC Macroinvertebrates</v>
      </c>
      <c r="C2" s="45"/>
      <c r="D2" s="45"/>
      <c r="E2" s="45"/>
      <c r="F2" s="45"/>
      <c r="G2" s="45"/>
      <c r="H2" s="45"/>
      <c r="I2" s="45"/>
      <c r="J2" s="45"/>
      <c r="K2" s="27"/>
      <c r="L2" s="27"/>
      <c r="M2" s="46"/>
    </row>
    <row r="3" spans="1:13" x14ac:dyDescent="0.25">
      <c r="A3" s="43"/>
      <c r="B3" s="47"/>
      <c r="C3" s="48"/>
      <c r="D3" s="48"/>
      <c r="E3" s="48"/>
      <c r="F3" s="48"/>
      <c r="G3" s="48"/>
      <c r="H3" s="48"/>
      <c r="I3" s="48"/>
      <c r="J3" s="48"/>
      <c r="K3" s="13"/>
      <c r="L3" s="13"/>
      <c r="M3" s="31"/>
    </row>
    <row r="4" spans="1:13" ht="18" x14ac:dyDescent="0.25">
      <c r="A4" s="43"/>
      <c r="B4" s="49" t="s">
        <v>94</v>
      </c>
      <c r="C4" s="48"/>
      <c r="D4" s="48"/>
      <c r="E4" s="48"/>
      <c r="F4" s="48"/>
      <c r="G4" s="48"/>
      <c r="H4" s="48"/>
      <c r="I4" s="48"/>
      <c r="J4" s="48"/>
      <c r="K4" s="13"/>
      <c r="L4" s="13"/>
      <c r="M4" s="31"/>
    </row>
    <row r="5" spans="1:13" x14ac:dyDescent="0.25">
      <c r="A5" s="43"/>
      <c r="B5" s="47"/>
      <c r="C5" s="48"/>
      <c r="D5" s="48"/>
      <c r="E5" s="48"/>
      <c r="F5" s="48"/>
      <c r="G5" s="48"/>
      <c r="H5" s="48"/>
      <c r="I5" s="48"/>
      <c r="J5" s="48"/>
      <c r="K5" s="13"/>
      <c r="L5" s="13"/>
      <c r="M5" s="31"/>
    </row>
    <row r="6" spans="1:13" x14ac:dyDescent="0.25">
      <c r="A6" s="43"/>
      <c r="B6" s="50" t="s">
        <v>95</v>
      </c>
      <c r="C6" s="51"/>
      <c r="D6" s="51"/>
      <c r="E6" s="51"/>
      <c r="F6" s="48"/>
      <c r="G6" s="48"/>
      <c r="H6" s="52" t="s">
        <v>96</v>
      </c>
      <c r="I6" s="51"/>
      <c r="J6" s="51"/>
      <c r="K6" s="16"/>
      <c r="L6" s="16"/>
      <c r="M6" s="53"/>
    </row>
    <row r="7" spans="1:13" x14ac:dyDescent="0.25">
      <c r="A7" s="43"/>
      <c r="B7" s="59" t="s">
        <v>166</v>
      </c>
      <c r="C7" s="48"/>
      <c r="D7" s="48"/>
      <c r="E7" s="48"/>
      <c r="F7" s="48"/>
      <c r="G7" s="48"/>
      <c r="H7" s="58" t="s">
        <v>167</v>
      </c>
      <c r="I7" s="48"/>
      <c r="J7" s="48"/>
      <c r="K7" s="13"/>
      <c r="L7" s="13"/>
      <c r="M7" s="31"/>
    </row>
    <row r="8" spans="1:13" x14ac:dyDescent="0.25">
      <c r="A8" s="43"/>
      <c r="B8" s="59" t="s">
        <v>163</v>
      </c>
      <c r="C8" s="48"/>
      <c r="D8" s="48"/>
      <c r="E8" s="48"/>
      <c r="F8" s="48"/>
      <c r="G8" s="48"/>
      <c r="H8" s="58"/>
      <c r="I8" s="48"/>
      <c r="J8" s="48"/>
      <c r="K8" s="13"/>
      <c r="L8" s="13"/>
      <c r="M8" s="31"/>
    </row>
    <row r="9" spans="1:13" x14ac:dyDescent="0.25">
      <c r="A9" s="43"/>
      <c r="B9" s="59" t="s">
        <v>165</v>
      </c>
      <c r="C9" s="48"/>
      <c r="D9" s="48"/>
      <c r="E9" s="48"/>
      <c r="F9" s="48"/>
      <c r="G9" s="48"/>
      <c r="H9" s="62" t="s">
        <v>171</v>
      </c>
      <c r="I9" s="62"/>
      <c r="J9" s="62"/>
      <c r="K9" s="60"/>
      <c r="L9" s="60"/>
      <c r="M9" s="61"/>
    </row>
    <row r="10" spans="1:13" x14ac:dyDescent="0.25">
      <c r="A10" s="43"/>
      <c r="B10" s="59"/>
      <c r="C10" s="48"/>
      <c r="D10" s="48"/>
      <c r="E10" s="48"/>
      <c r="F10" s="48"/>
      <c r="G10" s="48"/>
      <c r="H10" s="60" t="s">
        <v>163</v>
      </c>
      <c r="I10" s="60"/>
      <c r="J10" s="60"/>
      <c r="K10" s="60"/>
      <c r="L10" s="60"/>
      <c r="M10" s="61"/>
    </row>
    <row r="11" spans="1:13" x14ac:dyDescent="0.25">
      <c r="A11" s="43"/>
      <c r="B11" s="59"/>
      <c r="C11" s="48"/>
      <c r="D11" s="48"/>
      <c r="E11" s="48"/>
      <c r="F11" s="48"/>
      <c r="G11" s="48"/>
      <c r="H11" s="60" t="s">
        <v>165</v>
      </c>
      <c r="I11" s="60"/>
      <c r="J11" s="60"/>
      <c r="K11" s="60"/>
      <c r="L11" s="60"/>
      <c r="M11" s="61"/>
    </row>
    <row r="12" spans="1:13" x14ac:dyDescent="0.25">
      <c r="A12" s="43"/>
      <c r="B12" s="47"/>
      <c r="C12" s="48"/>
      <c r="D12" s="48"/>
      <c r="E12" s="48"/>
      <c r="F12" s="48"/>
      <c r="G12" s="48"/>
      <c r="H12" s="63"/>
      <c r="I12" s="63"/>
      <c r="J12" s="63"/>
      <c r="K12" s="63"/>
      <c r="L12" s="63"/>
      <c r="M12" s="64"/>
    </row>
    <row r="13" spans="1:13" x14ac:dyDescent="0.25">
      <c r="A13" s="43"/>
      <c r="B13" s="47" t="s">
        <v>97</v>
      </c>
      <c r="C13" s="48" t="s">
        <v>161</v>
      </c>
      <c r="D13" s="48"/>
      <c r="E13" s="48"/>
      <c r="F13" s="48"/>
      <c r="G13" s="48"/>
      <c r="H13" s="65" t="s">
        <v>172</v>
      </c>
      <c r="I13" s="66"/>
      <c r="J13" s="66"/>
      <c r="K13" s="66"/>
      <c r="L13" s="66"/>
      <c r="M13" s="67"/>
    </row>
    <row r="14" spans="1:13" x14ac:dyDescent="0.25">
      <c r="A14" s="43"/>
      <c r="B14" s="47" t="s">
        <v>98</v>
      </c>
      <c r="C14" s="48" t="s">
        <v>164</v>
      </c>
      <c r="D14" s="48"/>
      <c r="E14" s="48"/>
      <c r="F14" s="48"/>
      <c r="G14" s="48"/>
      <c r="H14" s="65" t="s">
        <v>170</v>
      </c>
      <c r="I14" s="66"/>
      <c r="J14" s="66"/>
      <c r="K14" s="66"/>
      <c r="L14" s="66"/>
      <c r="M14" s="67"/>
    </row>
    <row r="15" spans="1:13" x14ac:dyDescent="0.25">
      <c r="A15" s="43"/>
      <c r="B15" s="47"/>
      <c r="C15" s="48"/>
      <c r="D15" s="48"/>
      <c r="E15" s="48"/>
      <c r="F15" s="48"/>
      <c r="G15" s="48"/>
      <c r="H15" s="65" t="s">
        <v>169</v>
      </c>
      <c r="I15" s="66"/>
      <c r="J15" s="66"/>
      <c r="K15" s="66"/>
      <c r="L15" s="66"/>
      <c r="M15" s="67"/>
    </row>
    <row r="16" spans="1:13" x14ac:dyDescent="0.25">
      <c r="A16" s="43"/>
      <c r="B16" s="47"/>
      <c r="C16" s="48"/>
      <c r="D16" s="48"/>
      <c r="E16" s="48"/>
      <c r="F16" s="48"/>
      <c r="G16" s="48"/>
      <c r="H16" s="13"/>
      <c r="I16" s="13"/>
      <c r="J16" s="13"/>
      <c r="K16" s="13"/>
      <c r="L16" s="13"/>
      <c r="M16" s="31"/>
    </row>
    <row r="17" spans="1:13" x14ac:dyDescent="0.25">
      <c r="A17" s="43"/>
      <c r="B17" s="54" t="s">
        <v>99</v>
      </c>
      <c r="C17" s="48"/>
      <c r="D17" s="48"/>
      <c r="E17" s="48"/>
      <c r="F17" s="48"/>
      <c r="G17" s="48"/>
      <c r="H17" s="13" t="s">
        <v>168</v>
      </c>
      <c r="I17" s="13"/>
      <c r="J17" s="13"/>
      <c r="K17" s="13"/>
      <c r="L17" s="13"/>
      <c r="M17" s="31"/>
    </row>
    <row r="18" spans="1:13" x14ac:dyDescent="0.25">
      <c r="A18" s="43"/>
      <c r="B18" s="47" t="s">
        <v>100</v>
      </c>
      <c r="C18" s="48" t="s">
        <v>162</v>
      </c>
      <c r="D18" s="48"/>
      <c r="E18" s="48"/>
      <c r="F18" s="48"/>
      <c r="G18" s="48"/>
      <c r="H18" s="13"/>
      <c r="I18" s="13"/>
      <c r="J18" s="13"/>
      <c r="K18" s="13"/>
      <c r="L18" s="13"/>
      <c r="M18" s="31"/>
    </row>
    <row r="19" spans="1:13" x14ac:dyDescent="0.25">
      <c r="A19" s="43"/>
      <c r="B19" s="47" t="s">
        <v>101</v>
      </c>
      <c r="C19" s="48" t="s">
        <v>102</v>
      </c>
      <c r="D19" s="48"/>
      <c r="E19" s="48"/>
      <c r="F19" s="48"/>
      <c r="G19" s="48"/>
      <c r="H19" s="13"/>
      <c r="I19" s="13"/>
      <c r="J19" s="13"/>
      <c r="K19" s="13"/>
      <c r="L19" s="13"/>
      <c r="M19" s="31"/>
    </row>
    <row r="20" spans="1:13" x14ac:dyDescent="0.25">
      <c r="A20" s="43"/>
      <c r="B20" s="47" t="s">
        <v>103</v>
      </c>
      <c r="C20" s="48" t="s">
        <v>104</v>
      </c>
      <c r="D20" s="48"/>
      <c r="E20" s="48"/>
      <c r="F20" s="48"/>
      <c r="G20" s="48"/>
      <c r="H20" s="48"/>
      <c r="I20" s="48"/>
      <c r="J20" s="48"/>
      <c r="K20" s="13"/>
      <c r="L20" s="13"/>
      <c r="M20" s="31"/>
    </row>
    <row r="21" spans="1:13" x14ac:dyDescent="0.25">
      <c r="A21" s="43"/>
      <c r="B21" s="33"/>
      <c r="C21" s="13"/>
      <c r="D21" s="13"/>
      <c r="E21" s="13"/>
      <c r="F21" s="48"/>
      <c r="G21" s="48"/>
      <c r="H21" s="13"/>
      <c r="I21" s="48"/>
      <c r="J21" s="48"/>
      <c r="K21" s="13"/>
      <c r="L21" s="13"/>
      <c r="M21" s="31"/>
    </row>
    <row r="22" spans="1:13" x14ac:dyDescent="0.25">
      <c r="A22" s="43"/>
      <c r="B22" s="47"/>
      <c r="C22" s="48"/>
      <c r="D22" s="48"/>
      <c r="E22" s="48"/>
      <c r="F22" s="48"/>
      <c r="G22" s="48"/>
      <c r="H22" s="48"/>
      <c r="I22" s="48"/>
      <c r="J22" s="48"/>
      <c r="K22" s="13"/>
      <c r="L22" s="13"/>
      <c r="M22" s="31"/>
    </row>
    <row r="23" spans="1:13" x14ac:dyDescent="0.25">
      <c r="A23" s="43"/>
      <c r="B23" s="47"/>
      <c r="C23" s="48"/>
      <c r="D23" s="48"/>
      <c r="E23" s="48"/>
      <c r="F23" s="48"/>
      <c r="G23" s="48"/>
      <c r="H23" s="48"/>
      <c r="I23" s="48"/>
      <c r="J23" s="48"/>
      <c r="K23" s="13"/>
      <c r="L23" s="13"/>
      <c r="M23" s="31"/>
    </row>
    <row r="24" spans="1:13" ht="16.5" thickBot="1" x14ac:dyDescent="0.3">
      <c r="A24" s="43"/>
      <c r="B24" s="55"/>
      <c r="C24" s="56"/>
      <c r="D24" s="56"/>
      <c r="E24" s="56"/>
      <c r="F24" s="56"/>
      <c r="G24" s="56"/>
      <c r="H24" s="56"/>
      <c r="I24" s="56"/>
      <c r="J24" s="56"/>
      <c r="K24" s="39"/>
      <c r="L24" s="39"/>
      <c r="M24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1"/>
  <sheetViews>
    <sheetView zoomScale="80" zoomScaleNormal="8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AB14" sqref="AB14"/>
    </sheetView>
  </sheetViews>
  <sheetFormatPr defaultRowHeight="15" x14ac:dyDescent="0.25"/>
  <cols>
    <col min="1" max="1" width="11.28515625" customWidth="1"/>
    <col min="2" max="2" width="14.28515625" customWidth="1"/>
    <col min="4" max="4" width="26.7109375" customWidth="1"/>
    <col min="5" max="5" width="12.140625" customWidth="1"/>
    <col min="6" max="6" width="12.7109375" style="2" customWidth="1"/>
    <col min="7" max="7" width="29.140625" style="97" customWidth="1"/>
    <col min="8" max="8" width="11.140625" customWidth="1"/>
    <col min="9" max="9" width="9.140625" style="2"/>
    <col min="12" max="12" width="9.140625" style="124"/>
    <col min="13" max="18" width="14.7109375" customWidth="1"/>
    <col min="19" max="19" width="14.7109375" style="57" customWidth="1"/>
    <col min="20" max="20" width="14.7109375" customWidth="1"/>
    <col min="21" max="22" width="14" style="2" customWidth="1"/>
    <col min="23" max="26" width="9.140625" style="2"/>
  </cols>
  <sheetData>
    <row r="1" spans="1:27" x14ac:dyDescent="0.25">
      <c r="A1" s="1" t="str">
        <f>'CE PROJECT INFO'!C3</f>
        <v>2021 NJ TNC Macroinvertebrates</v>
      </c>
    </row>
    <row r="2" spans="1:27" x14ac:dyDescent="0.25">
      <c r="A2" s="41">
        <f>'CE PROJECT INFO'!E2</f>
        <v>44405</v>
      </c>
    </row>
    <row r="4" spans="1:27" s="57" customFormat="1" ht="30" x14ac:dyDescent="0.25">
      <c r="A4" s="68" t="s">
        <v>41</v>
      </c>
      <c r="B4" s="127" t="s">
        <v>173</v>
      </c>
      <c r="C4" s="69" t="s">
        <v>1</v>
      </c>
      <c r="D4" s="69" t="s">
        <v>2</v>
      </c>
      <c r="E4" s="69" t="s">
        <v>3</v>
      </c>
      <c r="F4" s="126" t="s">
        <v>35</v>
      </c>
      <c r="G4" s="69" t="s">
        <v>23</v>
      </c>
      <c r="H4" s="126" t="s">
        <v>4</v>
      </c>
      <c r="I4" s="69" t="s">
        <v>5</v>
      </c>
      <c r="J4" s="70" t="s">
        <v>6</v>
      </c>
      <c r="K4" s="70" t="s">
        <v>7</v>
      </c>
      <c r="L4" s="70" t="s">
        <v>174</v>
      </c>
      <c r="M4" s="69" t="s">
        <v>9</v>
      </c>
      <c r="N4" s="69" t="s">
        <v>10</v>
      </c>
      <c r="O4" s="69" t="s">
        <v>11</v>
      </c>
      <c r="P4" s="69" t="s">
        <v>12</v>
      </c>
      <c r="Q4" s="69" t="s">
        <v>13</v>
      </c>
      <c r="R4" s="69" t="s">
        <v>14</v>
      </c>
      <c r="S4" s="69" t="s">
        <v>15</v>
      </c>
      <c r="T4" s="69" t="s">
        <v>8</v>
      </c>
      <c r="U4" s="76" t="s">
        <v>224</v>
      </c>
      <c r="V4" s="76" t="s">
        <v>225</v>
      </c>
      <c r="W4" s="76" t="s">
        <v>226</v>
      </c>
      <c r="X4" s="76" t="s">
        <v>227</v>
      </c>
      <c r="Y4" s="76" t="s">
        <v>228</v>
      </c>
      <c r="Z4" s="76" t="s">
        <v>229</v>
      </c>
    </row>
    <row r="5" spans="1:27" x14ac:dyDescent="0.25">
      <c r="A5" s="137" t="s">
        <v>568</v>
      </c>
      <c r="B5" s="137" t="s">
        <v>113</v>
      </c>
      <c r="C5" s="137" t="s">
        <v>110</v>
      </c>
      <c r="D5" s="137" t="s">
        <v>111</v>
      </c>
      <c r="E5" s="153">
        <v>44306</v>
      </c>
      <c r="F5" s="150">
        <v>0.2</v>
      </c>
      <c r="G5" s="139" t="s">
        <v>532</v>
      </c>
      <c r="H5" s="137" t="s">
        <v>16</v>
      </c>
      <c r="I5" s="138">
        <v>1</v>
      </c>
      <c r="J5" s="138" t="b">
        <v>0</v>
      </c>
      <c r="K5" s="137" t="b">
        <v>1</v>
      </c>
      <c r="L5" s="138" t="b">
        <v>0</v>
      </c>
      <c r="M5" s="140" t="s">
        <v>18</v>
      </c>
      <c r="N5" s="137" t="s">
        <v>19</v>
      </c>
      <c r="O5" s="137" t="s">
        <v>20</v>
      </c>
      <c r="P5" s="137" t="s">
        <v>21</v>
      </c>
      <c r="Q5" s="137" t="s">
        <v>17</v>
      </c>
      <c r="R5" s="137" t="s">
        <v>17</v>
      </c>
      <c r="S5" s="137" t="s">
        <v>238</v>
      </c>
      <c r="T5" s="137" t="s">
        <v>17</v>
      </c>
      <c r="U5" s="2">
        <v>1</v>
      </c>
      <c r="V5" s="2">
        <v>1</v>
      </c>
      <c r="W5" s="138">
        <v>2</v>
      </c>
      <c r="X5" s="138" t="s">
        <v>231</v>
      </c>
      <c r="Y5" s="138" t="s">
        <v>232</v>
      </c>
      <c r="Z5" s="138" t="s">
        <v>579</v>
      </c>
    </row>
    <row r="6" spans="1:27" s="57" customFormat="1" x14ac:dyDescent="0.25">
      <c r="A6" s="133" t="s">
        <v>568</v>
      </c>
      <c r="B6" s="133" t="s">
        <v>113</v>
      </c>
      <c r="C6" s="133" t="s">
        <v>110</v>
      </c>
      <c r="D6" s="133" t="s">
        <v>111</v>
      </c>
      <c r="E6" s="154">
        <v>44306</v>
      </c>
      <c r="F6" s="151">
        <v>0.2</v>
      </c>
      <c r="G6" s="135" t="s">
        <v>242</v>
      </c>
      <c r="H6" s="133" t="s">
        <v>233</v>
      </c>
      <c r="I6" s="134">
        <v>23</v>
      </c>
      <c r="J6" s="134" t="b">
        <v>0</v>
      </c>
      <c r="K6" s="133" t="b">
        <v>0</v>
      </c>
      <c r="L6" s="134" t="b">
        <v>0</v>
      </c>
      <c r="M6" s="136" t="s">
        <v>18</v>
      </c>
      <c r="N6" s="133" t="s">
        <v>19</v>
      </c>
      <c r="O6" s="133" t="s">
        <v>243</v>
      </c>
      <c r="P6" s="133" t="s">
        <v>244</v>
      </c>
      <c r="Q6" s="133" t="s">
        <v>17</v>
      </c>
      <c r="R6" s="133" t="s">
        <v>17</v>
      </c>
      <c r="S6" s="133" t="s">
        <v>245</v>
      </c>
      <c r="T6" s="133" t="s">
        <v>17</v>
      </c>
      <c r="U6" s="2">
        <v>9</v>
      </c>
      <c r="V6" s="2">
        <v>20</v>
      </c>
      <c r="W6" s="134">
        <v>4</v>
      </c>
      <c r="X6" s="134" t="s">
        <v>246</v>
      </c>
      <c r="Y6" s="134" t="s">
        <v>247</v>
      </c>
      <c r="Z6" s="134" t="s">
        <v>17</v>
      </c>
    </row>
    <row r="7" spans="1:27" s="121" customFormat="1" x14ac:dyDescent="0.25">
      <c r="A7" s="57" t="s">
        <v>568</v>
      </c>
      <c r="B7" s="57" t="s">
        <v>113</v>
      </c>
      <c r="C7" s="57" t="s">
        <v>110</v>
      </c>
      <c r="D7" s="57" t="s">
        <v>111</v>
      </c>
      <c r="E7" s="41">
        <v>44306</v>
      </c>
      <c r="F7" s="152">
        <v>0.2</v>
      </c>
      <c r="G7" s="97" t="s">
        <v>335</v>
      </c>
      <c r="H7" s="57" t="s">
        <v>233</v>
      </c>
      <c r="I7" s="2">
        <v>1</v>
      </c>
      <c r="J7" s="2" t="b">
        <v>0</v>
      </c>
      <c r="K7" s="57" t="b">
        <v>0</v>
      </c>
      <c r="L7" s="2" t="b">
        <v>0</v>
      </c>
      <c r="M7" s="124" t="s">
        <v>18</v>
      </c>
      <c r="N7" s="57" t="s">
        <v>19</v>
      </c>
      <c r="O7" s="57" t="s">
        <v>260</v>
      </c>
      <c r="P7" s="57" t="s">
        <v>327</v>
      </c>
      <c r="Q7" s="57" t="s">
        <v>17</v>
      </c>
      <c r="R7" s="57" t="s">
        <v>17</v>
      </c>
      <c r="S7" s="57" t="s">
        <v>336</v>
      </c>
      <c r="T7" s="57" t="s">
        <v>17</v>
      </c>
      <c r="U7" s="2"/>
      <c r="V7" s="2">
        <v>1</v>
      </c>
      <c r="W7" s="2">
        <v>3</v>
      </c>
      <c r="X7" s="2" t="s">
        <v>246</v>
      </c>
      <c r="Y7" s="2" t="s">
        <v>232</v>
      </c>
      <c r="Z7" s="2" t="s">
        <v>17</v>
      </c>
      <c r="AA7" s="57"/>
    </row>
    <row r="8" spans="1:27" x14ac:dyDescent="0.25">
      <c r="A8" t="s">
        <v>568</v>
      </c>
      <c r="B8" t="s">
        <v>113</v>
      </c>
      <c r="C8" t="s">
        <v>110</v>
      </c>
      <c r="D8" t="s">
        <v>111</v>
      </c>
      <c r="E8" s="41">
        <v>44306</v>
      </c>
      <c r="F8" s="152">
        <v>0.2</v>
      </c>
      <c r="G8" s="97" t="s">
        <v>472</v>
      </c>
      <c r="H8" t="s">
        <v>233</v>
      </c>
      <c r="I8" s="2">
        <v>1</v>
      </c>
      <c r="J8" s="2" t="b">
        <v>0</v>
      </c>
      <c r="K8" t="b">
        <v>0</v>
      </c>
      <c r="L8" s="2" t="b">
        <v>0</v>
      </c>
      <c r="M8" s="124" t="s">
        <v>18</v>
      </c>
      <c r="N8" t="s">
        <v>19</v>
      </c>
      <c r="O8" t="s">
        <v>234</v>
      </c>
      <c r="P8" t="s">
        <v>473</v>
      </c>
      <c r="Q8" t="s">
        <v>17</v>
      </c>
      <c r="R8" t="s">
        <v>17</v>
      </c>
      <c r="S8" t="s">
        <v>474</v>
      </c>
      <c r="T8" s="57" t="s">
        <v>17</v>
      </c>
      <c r="U8" s="2">
        <v>1</v>
      </c>
      <c r="V8" s="2">
        <v>1</v>
      </c>
      <c r="W8" s="2">
        <v>3</v>
      </c>
      <c r="X8" s="2" t="s">
        <v>236</v>
      </c>
      <c r="Y8" s="2" t="s">
        <v>475</v>
      </c>
      <c r="Z8" s="2" t="s">
        <v>586</v>
      </c>
    </row>
    <row r="9" spans="1:27" x14ac:dyDescent="0.25">
      <c r="A9" t="s">
        <v>568</v>
      </c>
      <c r="B9" t="s">
        <v>113</v>
      </c>
      <c r="C9" t="s">
        <v>110</v>
      </c>
      <c r="D9" t="s">
        <v>111</v>
      </c>
      <c r="E9" s="41">
        <v>44306</v>
      </c>
      <c r="F9" s="152">
        <v>0.2</v>
      </c>
      <c r="G9" s="97" t="s">
        <v>249</v>
      </c>
      <c r="H9" t="s">
        <v>17</v>
      </c>
      <c r="I9" s="2">
        <v>1</v>
      </c>
      <c r="J9" s="2" t="b">
        <v>0</v>
      </c>
      <c r="K9" t="b">
        <v>0</v>
      </c>
      <c r="L9" s="2" t="b">
        <v>0</v>
      </c>
      <c r="M9" s="124" t="s">
        <v>18</v>
      </c>
      <c r="N9" t="s">
        <v>250</v>
      </c>
      <c r="O9" t="s">
        <v>251</v>
      </c>
      <c r="P9" t="s">
        <v>252</v>
      </c>
      <c r="Q9" t="s">
        <v>17</v>
      </c>
      <c r="R9" t="s">
        <v>17</v>
      </c>
      <c r="S9" t="s">
        <v>253</v>
      </c>
      <c r="T9" s="57" t="s">
        <v>17</v>
      </c>
      <c r="U9" s="2">
        <v>1</v>
      </c>
      <c r="V9" s="2">
        <v>1</v>
      </c>
      <c r="W9" s="2">
        <v>8</v>
      </c>
      <c r="X9" s="2" t="s">
        <v>246</v>
      </c>
      <c r="Y9" s="2" t="s">
        <v>17</v>
      </c>
      <c r="Z9" s="2" t="s">
        <v>17</v>
      </c>
    </row>
    <row r="10" spans="1:27" x14ac:dyDescent="0.25">
      <c r="A10" t="s">
        <v>568</v>
      </c>
      <c r="B10" t="s">
        <v>113</v>
      </c>
      <c r="C10" t="s">
        <v>110</v>
      </c>
      <c r="D10" t="s">
        <v>111</v>
      </c>
      <c r="E10" s="41">
        <v>44306</v>
      </c>
      <c r="F10" s="152">
        <v>0.2</v>
      </c>
      <c r="G10" s="97" t="s">
        <v>356</v>
      </c>
      <c r="H10" t="s">
        <v>233</v>
      </c>
      <c r="I10" s="2">
        <v>1</v>
      </c>
      <c r="J10" s="2" t="b">
        <v>0</v>
      </c>
      <c r="K10" t="b">
        <v>0</v>
      </c>
      <c r="L10" s="2" t="b">
        <v>0</v>
      </c>
      <c r="M10" s="124" t="s">
        <v>18</v>
      </c>
      <c r="N10" t="s">
        <v>19</v>
      </c>
      <c r="O10" t="s">
        <v>260</v>
      </c>
      <c r="P10" t="s">
        <v>357</v>
      </c>
      <c r="Q10" t="s">
        <v>356</v>
      </c>
      <c r="R10" t="s">
        <v>17</v>
      </c>
      <c r="S10" t="s">
        <v>17</v>
      </c>
      <c r="T10" s="57" t="s">
        <v>17</v>
      </c>
      <c r="U10" s="2">
        <v>1</v>
      </c>
      <c r="V10" s="2">
        <v>1</v>
      </c>
      <c r="W10" s="2">
        <v>6</v>
      </c>
      <c r="X10" s="2" t="s">
        <v>231</v>
      </c>
      <c r="Y10" s="2" t="s">
        <v>287</v>
      </c>
      <c r="Z10" s="2" t="s">
        <v>17</v>
      </c>
    </row>
    <row r="11" spans="1:27" x14ac:dyDescent="0.25">
      <c r="A11" t="s">
        <v>568</v>
      </c>
      <c r="B11" t="s">
        <v>113</v>
      </c>
      <c r="C11" t="s">
        <v>110</v>
      </c>
      <c r="D11" t="s">
        <v>111</v>
      </c>
      <c r="E11" s="41">
        <v>44306</v>
      </c>
      <c r="F11" s="152">
        <v>0.2</v>
      </c>
      <c r="G11" s="97" t="s">
        <v>256</v>
      </c>
      <c r="H11" t="s">
        <v>233</v>
      </c>
      <c r="I11" s="2">
        <v>2</v>
      </c>
      <c r="J11" s="2" t="b">
        <v>0</v>
      </c>
      <c r="K11" t="b">
        <v>0</v>
      </c>
      <c r="L11" s="2" t="b">
        <v>0</v>
      </c>
      <c r="M11" s="124" t="s">
        <v>18</v>
      </c>
      <c r="N11" t="s">
        <v>19</v>
      </c>
      <c r="O11" t="s">
        <v>234</v>
      </c>
      <c r="P11" t="s">
        <v>254</v>
      </c>
      <c r="Q11" t="s">
        <v>17</v>
      </c>
      <c r="R11" t="s">
        <v>17</v>
      </c>
      <c r="S11" t="s">
        <v>257</v>
      </c>
      <c r="T11" s="57" t="s">
        <v>17</v>
      </c>
      <c r="U11" s="2">
        <v>1</v>
      </c>
      <c r="V11" s="2">
        <v>2</v>
      </c>
      <c r="W11" s="2">
        <v>5</v>
      </c>
      <c r="X11" s="2" t="s">
        <v>255</v>
      </c>
      <c r="Y11" s="2" t="s">
        <v>232</v>
      </c>
      <c r="Z11" s="2" t="s">
        <v>17</v>
      </c>
    </row>
    <row r="12" spans="1:27" x14ac:dyDescent="0.25">
      <c r="A12" t="s">
        <v>568</v>
      </c>
      <c r="B12" t="s">
        <v>113</v>
      </c>
      <c r="C12" t="s">
        <v>110</v>
      </c>
      <c r="D12" t="s">
        <v>111</v>
      </c>
      <c r="E12" s="41">
        <v>44306</v>
      </c>
      <c r="F12" s="152">
        <v>0.2</v>
      </c>
      <c r="G12" s="97" t="s">
        <v>587</v>
      </c>
      <c r="H12" t="s">
        <v>16</v>
      </c>
      <c r="I12" s="2">
        <v>1</v>
      </c>
      <c r="J12" s="2" t="b">
        <v>0</v>
      </c>
      <c r="K12" t="b">
        <v>0</v>
      </c>
      <c r="L12" s="2" t="b">
        <v>0</v>
      </c>
      <c r="M12" s="124" t="s">
        <v>18</v>
      </c>
      <c r="N12" t="s">
        <v>19</v>
      </c>
      <c r="O12" t="s">
        <v>234</v>
      </c>
      <c r="P12" t="s">
        <v>358</v>
      </c>
      <c r="Q12" t="s">
        <v>17</v>
      </c>
      <c r="R12" t="s">
        <v>17</v>
      </c>
      <c r="S12" t="s">
        <v>359</v>
      </c>
      <c r="T12" s="57" t="s">
        <v>17</v>
      </c>
      <c r="U12" s="2">
        <v>1</v>
      </c>
      <c r="V12" s="2">
        <v>1</v>
      </c>
      <c r="W12" s="2">
        <v>4</v>
      </c>
      <c r="X12" s="2" t="s">
        <v>255</v>
      </c>
      <c r="Y12" s="2" t="s">
        <v>232</v>
      </c>
      <c r="Z12" s="2" t="s">
        <v>17</v>
      </c>
    </row>
    <row r="13" spans="1:27" x14ac:dyDescent="0.25">
      <c r="A13" t="s">
        <v>568</v>
      </c>
      <c r="B13" t="s">
        <v>113</v>
      </c>
      <c r="C13" t="s">
        <v>110</v>
      </c>
      <c r="D13" t="s">
        <v>111</v>
      </c>
      <c r="E13" s="41">
        <v>44306</v>
      </c>
      <c r="F13" s="152">
        <v>0.2</v>
      </c>
      <c r="G13" s="97" t="s">
        <v>380</v>
      </c>
      <c r="H13" t="s">
        <v>233</v>
      </c>
      <c r="I13" s="2">
        <v>22</v>
      </c>
      <c r="J13" s="2" t="b">
        <v>0</v>
      </c>
      <c r="K13" t="b">
        <v>0</v>
      </c>
      <c r="L13" s="2" t="b">
        <v>0</v>
      </c>
      <c r="M13" s="124" t="s">
        <v>18</v>
      </c>
      <c r="N13" t="s">
        <v>19</v>
      </c>
      <c r="O13" t="s">
        <v>260</v>
      </c>
      <c r="P13" t="s">
        <v>261</v>
      </c>
      <c r="Q13" t="s">
        <v>313</v>
      </c>
      <c r="R13" t="s">
        <v>323</v>
      </c>
      <c r="S13" t="s">
        <v>381</v>
      </c>
      <c r="T13" s="57" t="s">
        <v>17</v>
      </c>
      <c r="U13" s="2">
        <v>9</v>
      </c>
      <c r="V13" s="2">
        <v>20</v>
      </c>
      <c r="W13" s="2">
        <v>7</v>
      </c>
      <c r="X13" s="2" t="s">
        <v>255</v>
      </c>
      <c r="Y13" s="2" t="s">
        <v>17</v>
      </c>
      <c r="Z13" s="2" t="s">
        <v>17</v>
      </c>
    </row>
    <row r="14" spans="1:27" x14ac:dyDescent="0.25">
      <c r="A14" t="s">
        <v>568</v>
      </c>
      <c r="B14" t="s">
        <v>113</v>
      </c>
      <c r="C14" t="s">
        <v>110</v>
      </c>
      <c r="D14" t="s">
        <v>111</v>
      </c>
      <c r="E14" s="41">
        <v>44306</v>
      </c>
      <c r="F14" s="152">
        <v>0.2</v>
      </c>
      <c r="G14" s="97" t="s">
        <v>588</v>
      </c>
      <c r="H14" t="s">
        <v>233</v>
      </c>
      <c r="I14" s="2">
        <v>1</v>
      </c>
      <c r="J14" s="2" t="b">
        <v>0</v>
      </c>
      <c r="K14" t="b">
        <v>0</v>
      </c>
      <c r="L14" s="2" t="b">
        <v>0</v>
      </c>
      <c r="M14" s="124" t="s">
        <v>18</v>
      </c>
      <c r="N14" t="s">
        <v>19</v>
      </c>
      <c r="O14" t="s">
        <v>260</v>
      </c>
      <c r="P14" t="s">
        <v>285</v>
      </c>
      <c r="Q14" t="s">
        <v>17</v>
      </c>
      <c r="R14" t="s">
        <v>17</v>
      </c>
      <c r="S14" t="s">
        <v>590</v>
      </c>
      <c r="T14" s="57" t="s">
        <v>589</v>
      </c>
      <c r="U14" s="2">
        <v>1</v>
      </c>
      <c r="V14" s="2">
        <v>1</v>
      </c>
      <c r="W14" s="2">
        <v>6</v>
      </c>
      <c r="X14" s="2" t="s">
        <v>231</v>
      </c>
      <c r="Y14" s="2" t="s">
        <v>232</v>
      </c>
      <c r="Z14" s="2" t="s">
        <v>17</v>
      </c>
    </row>
    <row r="15" spans="1:27" x14ac:dyDescent="0.25">
      <c r="A15" s="137" t="s">
        <v>568</v>
      </c>
      <c r="B15" s="137" t="s">
        <v>113</v>
      </c>
      <c r="C15" s="137" t="s">
        <v>110</v>
      </c>
      <c r="D15" s="137" t="s">
        <v>111</v>
      </c>
      <c r="E15" s="153">
        <v>44306</v>
      </c>
      <c r="F15" s="150">
        <v>0.2</v>
      </c>
      <c r="G15" s="139" t="s">
        <v>542</v>
      </c>
      <c r="H15" s="137" t="s">
        <v>17</v>
      </c>
      <c r="I15" s="138">
        <v>0</v>
      </c>
      <c r="J15" s="138" t="b">
        <v>0</v>
      </c>
      <c r="K15" s="137" t="b">
        <v>0</v>
      </c>
      <c r="L15" s="137" t="b">
        <v>1</v>
      </c>
      <c r="M15" s="140" t="s">
        <v>239</v>
      </c>
      <c r="N15" s="137" t="s">
        <v>258</v>
      </c>
      <c r="O15" s="137" t="s">
        <v>259</v>
      </c>
      <c r="P15" s="137" t="s">
        <v>529</v>
      </c>
      <c r="Q15" s="137" t="s">
        <v>17</v>
      </c>
      <c r="R15" s="137" t="s">
        <v>17</v>
      </c>
      <c r="S15" s="137" t="s">
        <v>530</v>
      </c>
      <c r="T15" s="137" t="s">
        <v>470</v>
      </c>
      <c r="W15" s="138">
        <v>4</v>
      </c>
      <c r="X15" s="138" t="s">
        <v>255</v>
      </c>
      <c r="Y15" s="138" t="s">
        <v>17</v>
      </c>
      <c r="Z15" s="138" t="s">
        <v>17</v>
      </c>
    </row>
    <row r="16" spans="1:27" x14ac:dyDescent="0.25">
      <c r="A16" s="57" t="s">
        <v>568</v>
      </c>
      <c r="B16" s="57" t="s">
        <v>113</v>
      </c>
      <c r="C16" s="57" t="s">
        <v>110</v>
      </c>
      <c r="D16" s="57" t="s">
        <v>111</v>
      </c>
      <c r="E16" s="41">
        <v>44306</v>
      </c>
      <c r="F16" s="152">
        <v>0.2</v>
      </c>
      <c r="G16" s="97" t="s">
        <v>265</v>
      </c>
      <c r="H16" s="57" t="s">
        <v>233</v>
      </c>
      <c r="I16" s="2">
        <v>1</v>
      </c>
      <c r="J16" s="2" t="b">
        <v>0</v>
      </c>
      <c r="K16" s="57" t="b">
        <v>0</v>
      </c>
      <c r="L16" s="2" t="b">
        <v>0</v>
      </c>
      <c r="M16" s="124" t="s">
        <v>18</v>
      </c>
      <c r="N16" s="57" t="s">
        <v>19</v>
      </c>
      <c r="O16" s="57" t="s">
        <v>260</v>
      </c>
      <c r="P16" s="57" t="s">
        <v>261</v>
      </c>
      <c r="Q16" s="57" t="s">
        <v>262</v>
      </c>
      <c r="R16" s="57" t="s">
        <v>17</v>
      </c>
      <c r="S16" s="57" t="s">
        <v>263</v>
      </c>
      <c r="T16" s="57" t="s">
        <v>17</v>
      </c>
      <c r="V16" s="2">
        <v>1</v>
      </c>
      <c r="W16" s="2">
        <v>6</v>
      </c>
      <c r="X16" s="2" t="s">
        <v>266</v>
      </c>
      <c r="Y16" s="2" t="s">
        <v>17</v>
      </c>
      <c r="Z16" s="2" t="s">
        <v>17</v>
      </c>
    </row>
    <row r="17" spans="1:26" x14ac:dyDescent="0.25">
      <c r="A17" t="s">
        <v>568</v>
      </c>
      <c r="B17" t="s">
        <v>113</v>
      </c>
      <c r="C17" t="s">
        <v>110</v>
      </c>
      <c r="D17" t="s">
        <v>111</v>
      </c>
      <c r="E17" s="41">
        <v>44306</v>
      </c>
      <c r="F17" s="152">
        <v>0.2</v>
      </c>
      <c r="G17" s="97" t="s">
        <v>267</v>
      </c>
      <c r="H17" t="s">
        <v>16</v>
      </c>
      <c r="I17" s="2">
        <v>5</v>
      </c>
      <c r="J17" s="2" t="b">
        <v>0</v>
      </c>
      <c r="K17" t="b">
        <v>0</v>
      </c>
      <c r="L17" s="2" t="b">
        <v>0</v>
      </c>
      <c r="M17" s="124" t="s">
        <v>18</v>
      </c>
      <c r="N17" t="s">
        <v>19</v>
      </c>
      <c r="O17" t="s">
        <v>260</v>
      </c>
      <c r="P17" t="s">
        <v>261</v>
      </c>
      <c r="Q17" t="s">
        <v>262</v>
      </c>
      <c r="R17" t="s">
        <v>17</v>
      </c>
      <c r="S17" t="s">
        <v>268</v>
      </c>
      <c r="T17" s="57" t="s">
        <v>591</v>
      </c>
      <c r="U17" s="2">
        <v>3</v>
      </c>
      <c r="V17" s="2">
        <v>4</v>
      </c>
      <c r="W17" s="2">
        <v>6</v>
      </c>
      <c r="X17" s="2" t="s">
        <v>246</v>
      </c>
      <c r="Y17" s="2" t="s">
        <v>247</v>
      </c>
      <c r="Z17" s="2" t="s">
        <v>17</v>
      </c>
    </row>
    <row r="18" spans="1:26" x14ac:dyDescent="0.25">
      <c r="A18" t="s">
        <v>568</v>
      </c>
      <c r="B18" t="s">
        <v>113</v>
      </c>
      <c r="C18" t="s">
        <v>110</v>
      </c>
      <c r="D18" t="s">
        <v>111</v>
      </c>
      <c r="E18" s="41">
        <v>44306</v>
      </c>
      <c r="F18" s="152">
        <v>0.2</v>
      </c>
      <c r="G18" s="97" t="s">
        <v>382</v>
      </c>
      <c r="H18" t="s">
        <v>233</v>
      </c>
      <c r="I18" s="2">
        <v>5</v>
      </c>
      <c r="J18" s="2" t="b">
        <v>0</v>
      </c>
      <c r="K18" t="b">
        <v>0</v>
      </c>
      <c r="L18" s="2" t="b">
        <v>0</v>
      </c>
      <c r="M18" s="124" t="s">
        <v>18</v>
      </c>
      <c r="N18" t="s">
        <v>19</v>
      </c>
      <c r="O18" t="s">
        <v>260</v>
      </c>
      <c r="P18" t="s">
        <v>261</v>
      </c>
      <c r="Q18" t="s">
        <v>313</v>
      </c>
      <c r="R18" t="s">
        <v>314</v>
      </c>
      <c r="S18" t="s">
        <v>383</v>
      </c>
      <c r="T18" s="57" t="s">
        <v>17</v>
      </c>
      <c r="U18" s="2">
        <v>3</v>
      </c>
      <c r="V18" s="2">
        <v>5</v>
      </c>
      <c r="W18" s="2">
        <v>8</v>
      </c>
      <c r="X18" s="2" t="s">
        <v>231</v>
      </c>
      <c r="Y18" s="2" t="s">
        <v>322</v>
      </c>
      <c r="Z18" s="2" t="s">
        <v>17</v>
      </c>
    </row>
    <row r="19" spans="1:26" x14ac:dyDescent="0.25">
      <c r="A19" s="57" t="s">
        <v>568</v>
      </c>
      <c r="B19" s="57" t="s">
        <v>113</v>
      </c>
      <c r="C19" s="57" t="s">
        <v>110</v>
      </c>
      <c r="D19" s="57" t="s">
        <v>111</v>
      </c>
      <c r="E19" s="41">
        <v>44306</v>
      </c>
      <c r="F19" s="152">
        <v>0.2</v>
      </c>
      <c r="G19" s="97" t="s">
        <v>741</v>
      </c>
      <c r="H19" s="57" t="s">
        <v>233</v>
      </c>
      <c r="I19" s="2">
        <v>1</v>
      </c>
      <c r="J19" s="2" t="b">
        <v>0</v>
      </c>
      <c r="K19" s="57" t="b">
        <v>0</v>
      </c>
      <c r="L19" s="2" t="b">
        <v>0</v>
      </c>
      <c r="M19" s="124" t="s">
        <v>18</v>
      </c>
      <c r="N19" s="57" t="s">
        <v>19</v>
      </c>
      <c r="O19" s="57" t="s">
        <v>20</v>
      </c>
      <c r="P19" s="57" t="s">
        <v>605</v>
      </c>
      <c r="Q19" s="57" t="s">
        <v>17</v>
      </c>
      <c r="R19" s="57" t="s">
        <v>17</v>
      </c>
      <c r="S19" s="57" t="s">
        <v>741</v>
      </c>
      <c r="T19" s="57"/>
      <c r="U19" s="2">
        <v>1</v>
      </c>
      <c r="V19" s="2">
        <v>1</v>
      </c>
      <c r="W19" s="2">
        <v>2</v>
      </c>
      <c r="X19" s="2" t="s">
        <v>231</v>
      </c>
      <c r="Y19" s="2" t="s">
        <v>232</v>
      </c>
      <c r="Z19" s="2" t="s">
        <v>579</v>
      </c>
    </row>
    <row r="20" spans="1:26" x14ac:dyDescent="0.25">
      <c r="A20" t="s">
        <v>568</v>
      </c>
      <c r="B20" t="s">
        <v>113</v>
      </c>
      <c r="C20" t="s">
        <v>110</v>
      </c>
      <c r="D20" t="s">
        <v>111</v>
      </c>
      <c r="E20" s="41">
        <v>44306</v>
      </c>
      <c r="F20" s="152">
        <v>0.2</v>
      </c>
      <c r="G20" s="97" t="s">
        <v>374</v>
      </c>
      <c r="H20" t="s">
        <v>233</v>
      </c>
      <c r="I20" s="2">
        <v>1</v>
      </c>
      <c r="J20" s="2" t="b">
        <v>0</v>
      </c>
      <c r="K20" t="b">
        <v>0</v>
      </c>
      <c r="L20" s="2" t="b">
        <v>0</v>
      </c>
      <c r="M20" s="124" t="s">
        <v>18</v>
      </c>
      <c r="N20" t="s">
        <v>19</v>
      </c>
      <c r="O20" t="s">
        <v>260</v>
      </c>
      <c r="P20" t="s">
        <v>261</v>
      </c>
      <c r="Q20" t="s">
        <v>313</v>
      </c>
      <c r="R20" t="s">
        <v>314</v>
      </c>
      <c r="S20" t="s">
        <v>375</v>
      </c>
      <c r="T20" s="57" t="s">
        <v>17</v>
      </c>
      <c r="V20" s="2">
        <v>1</v>
      </c>
      <c r="W20" s="2">
        <v>8</v>
      </c>
      <c r="X20" s="2" t="s">
        <v>246</v>
      </c>
      <c r="Y20" s="2" t="s">
        <v>329</v>
      </c>
      <c r="Z20" s="2" t="s">
        <v>17</v>
      </c>
    </row>
    <row r="21" spans="1:26" x14ac:dyDescent="0.25">
      <c r="A21" t="s">
        <v>568</v>
      </c>
      <c r="B21" t="s">
        <v>113</v>
      </c>
      <c r="C21" t="s">
        <v>110</v>
      </c>
      <c r="D21" t="s">
        <v>111</v>
      </c>
      <c r="E21" s="41">
        <v>44306</v>
      </c>
      <c r="F21" s="152">
        <v>0.2</v>
      </c>
      <c r="G21" s="97" t="s">
        <v>269</v>
      </c>
      <c r="H21" t="s">
        <v>352</v>
      </c>
      <c r="I21" s="2">
        <v>5</v>
      </c>
      <c r="J21" s="2" t="b">
        <v>0</v>
      </c>
      <c r="K21" t="b">
        <v>0</v>
      </c>
      <c r="L21" s="2" t="b">
        <v>0</v>
      </c>
      <c r="M21" s="124" t="s">
        <v>18</v>
      </c>
      <c r="N21" t="s">
        <v>19</v>
      </c>
      <c r="O21" t="s">
        <v>271</v>
      </c>
      <c r="P21" t="s">
        <v>272</v>
      </c>
      <c r="Q21" t="s">
        <v>17</v>
      </c>
      <c r="R21" t="s">
        <v>17</v>
      </c>
      <c r="S21" t="s">
        <v>273</v>
      </c>
      <c r="T21" s="57" t="s">
        <v>592</v>
      </c>
      <c r="U21" s="2">
        <v>1</v>
      </c>
      <c r="V21" s="2">
        <v>3</v>
      </c>
      <c r="W21" s="2">
        <v>6</v>
      </c>
      <c r="X21" s="2" t="s">
        <v>236</v>
      </c>
      <c r="Y21" s="2" t="s">
        <v>232</v>
      </c>
      <c r="Z21" s="2" t="s">
        <v>17</v>
      </c>
    </row>
    <row r="22" spans="1:26" x14ac:dyDescent="0.25">
      <c r="A22" t="s">
        <v>568</v>
      </c>
      <c r="B22" t="s">
        <v>113</v>
      </c>
      <c r="C22" t="s">
        <v>110</v>
      </c>
      <c r="D22" t="s">
        <v>111</v>
      </c>
      <c r="E22" s="41">
        <v>44306</v>
      </c>
      <c r="F22" s="152">
        <v>0.2</v>
      </c>
      <c r="G22" s="97" t="s">
        <v>593</v>
      </c>
      <c r="H22" t="s">
        <v>16</v>
      </c>
      <c r="I22" s="2">
        <v>1</v>
      </c>
      <c r="J22" s="2" t="b">
        <v>0</v>
      </c>
      <c r="K22" t="b">
        <v>0</v>
      </c>
      <c r="L22" s="2" t="b">
        <v>0</v>
      </c>
      <c r="M22" s="124" t="s">
        <v>239</v>
      </c>
      <c r="N22" t="s">
        <v>240</v>
      </c>
      <c r="O22" t="s">
        <v>594</v>
      </c>
      <c r="P22" t="s">
        <v>595</v>
      </c>
      <c r="Q22" t="s">
        <v>17</v>
      </c>
      <c r="R22" t="s">
        <v>17</v>
      </c>
      <c r="S22" t="s">
        <v>596</v>
      </c>
      <c r="T22" s="57" t="s">
        <v>17</v>
      </c>
      <c r="V22" s="2">
        <v>1</v>
      </c>
      <c r="W22" s="2">
        <v>2.5</v>
      </c>
      <c r="X22" s="2" t="s">
        <v>236</v>
      </c>
      <c r="Y22" s="2" t="s">
        <v>17</v>
      </c>
      <c r="Z22" s="2" t="s">
        <v>17</v>
      </c>
    </row>
    <row r="23" spans="1:26" x14ac:dyDescent="0.25">
      <c r="A23" t="s">
        <v>568</v>
      </c>
      <c r="B23" t="s">
        <v>113</v>
      </c>
      <c r="C23" t="s">
        <v>110</v>
      </c>
      <c r="D23" t="s">
        <v>111</v>
      </c>
      <c r="E23" s="41">
        <v>44306</v>
      </c>
      <c r="F23" s="152">
        <v>0.2</v>
      </c>
      <c r="G23" s="97" t="s">
        <v>274</v>
      </c>
      <c r="H23" t="s">
        <v>233</v>
      </c>
      <c r="I23" s="2">
        <v>32</v>
      </c>
      <c r="J23" s="2" t="b">
        <v>0</v>
      </c>
      <c r="K23" t="b">
        <v>0</v>
      </c>
      <c r="L23" s="2" t="b">
        <v>0</v>
      </c>
      <c r="M23" s="124" t="s">
        <v>18</v>
      </c>
      <c r="N23" t="s">
        <v>19</v>
      </c>
      <c r="O23" t="s">
        <v>243</v>
      </c>
      <c r="P23" t="s">
        <v>275</v>
      </c>
      <c r="Q23" t="s">
        <v>17</v>
      </c>
      <c r="R23" t="s">
        <v>17</v>
      </c>
      <c r="S23" t="s">
        <v>276</v>
      </c>
      <c r="T23" s="57" t="s">
        <v>17</v>
      </c>
      <c r="U23" s="2">
        <v>11</v>
      </c>
      <c r="V23" s="2">
        <v>27</v>
      </c>
      <c r="W23" s="2">
        <v>1</v>
      </c>
      <c r="X23" s="2" t="s">
        <v>246</v>
      </c>
      <c r="Y23" s="2" t="s">
        <v>277</v>
      </c>
      <c r="Z23" s="2" t="s">
        <v>586</v>
      </c>
    </row>
    <row r="24" spans="1:26" x14ac:dyDescent="0.25">
      <c r="A24" t="s">
        <v>568</v>
      </c>
      <c r="B24" t="s">
        <v>113</v>
      </c>
      <c r="C24" t="s">
        <v>110</v>
      </c>
      <c r="D24" t="s">
        <v>111</v>
      </c>
      <c r="E24" s="41">
        <v>44306</v>
      </c>
      <c r="F24" s="152">
        <v>0.2</v>
      </c>
      <c r="G24" s="97" t="s">
        <v>597</v>
      </c>
      <c r="H24" t="s">
        <v>16</v>
      </c>
      <c r="I24" s="2">
        <v>1</v>
      </c>
      <c r="J24" s="2" t="b">
        <v>0</v>
      </c>
      <c r="K24" t="b">
        <v>0</v>
      </c>
      <c r="L24" s="2" t="b">
        <v>0</v>
      </c>
      <c r="M24" s="124" t="s">
        <v>239</v>
      </c>
      <c r="N24" t="s">
        <v>240</v>
      </c>
      <c r="O24" t="s">
        <v>299</v>
      </c>
      <c r="P24" t="s">
        <v>598</v>
      </c>
      <c r="Q24" t="s">
        <v>17</v>
      </c>
      <c r="R24" t="s">
        <v>17</v>
      </c>
      <c r="S24" t="s">
        <v>599</v>
      </c>
      <c r="T24" s="57" t="s">
        <v>17</v>
      </c>
      <c r="U24" s="2">
        <v>1</v>
      </c>
      <c r="V24" s="2">
        <v>1</v>
      </c>
      <c r="W24" s="2">
        <v>7</v>
      </c>
      <c r="X24" s="2" t="s">
        <v>236</v>
      </c>
      <c r="Y24" s="2" t="s">
        <v>17</v>
      </c>
      <c r="Z24" s="2" t="s">
        <v>17</v>
      </c>
    </row>
    <row r="25" spans="1:26" x14ac:dyDescent="0.25">
      <c r="A25" t="s">
        <v>568</v>
      </c>
      <c r="B25" t="s">
        <v>113</v>
      </c>
      <c r="C25" t="s">
        <v>110</v>
      </c>
      <c r="D25" t="s">
        <v>111</v>
      </c>
      <c r="E25" s="41">
        <v>44306</v>
      </c>
      <c r="F25" s="152">
        <v>0.2</v>
      </c>
      <c r="G25" s="97" t="s">
        <v>278</v>
      </c>
      <c r="H25" t="s">
        <v>17</v>
      </c>
      <c r="I25" s="2">
        <v>7</v>
      </c>
      <c r="J25" s="2" t="b">
        <v>0</v>
      </c>
      <c r="K25" t="b">
        <v>0</v>
      </c>
      <c r="L25" s="2" t="b">
        <v>0</v>
      </c>
      <c r="M25" s="124" t="s">
        <v>18</v>
      </c>
      <c r="N25" t="s">
        <v>250</v>
      </c>
      <c r="O25" t="s">
        <v>279</v>
      </c>
      <c r="P25" t="s">
        <v>280</v>
      </c>
      <c r="Q25" t="s">
        <v>17</v>
      </c>
      <c r="R25" t="s">
        <v>17</v>
      </c>
      <c r="S25" t="s">
        <v>281</v>
      </c>
      <c r="T25" s="57" t="s">
        <v>17</v>
      </c>
      <c r="U25" s="2">
        <v>4</v>
      </c>
      <c r="V25" s="2">
        <v>7</v>
      </c>
      <c r="W25" s="2">
        <v>6</v>
      </c>
      <c r="X25" s="2" t="s">
        <v>264</v>
      </c>
      <c r="Y25" s="2" t="s">
        <v>17</v>
      </c>
      <c r="Z25" s="2" t="s">
        <v>17</v>
      </c>
    </row>
    <row r="26" spans="1:26" x14ac:dyDescent="0.25">
      <c r="A26" t="s">
        <v>568</v>
      </c>
      <c r="B26" t="s">
        <v>113</v>
      </c>
      <c r="C26" t="s">
        <v>110</v>
      </c>
      <c r="D26" t="s">
        <v>111</v>
      </c>
      <c r="E26" s="41">
        <v>44306</v>
      </c>
      <c r="F26" s="152">
        <v>0.2</v>
      </c>
      <c r="G26" s="97" t="s">
        <v>505</v>
      </c>
      <c r="H26" t="s">
        <v>233</v>
      </c>
      <c r="I26" s="2">
        <v>12</v>
      </c>
      <c r="J26" s="2" t="b">
        <v>0</v>
      </c>
      <c r="K26" t="b">
        <v>0</v>
      </c>
      <c r="L26" s="2" t="b">
        <v>0</v>
      </c>
      <c r="M26" s="124" t="s">
        <v>18</v>
      </c>
      <c r="N26" t="s">
        <v>19</v>
      </c>
      <c r="O26" t="s">
        <v>234</v>
      </c>
      <c r="P26" t="s">
        <v>282</v>
      </c>
      <c r="Q26" t="s">
        <v>17</v>
      </c>
      <c r="R26" t="s">
        <v>17</v>
      </c>
      <c r="S26" t="s">
        <v>283</v>
      </c>
      <c r="T26" s="57" t="s">
        <v>17</v>
      </c>
      <c r="U26" s="2">
        <v>4</v>
      </c>
      <c r="V26" s="2">
        <v>10</v>
      </c>
      <c r="W26" s="2">
        <v>3</v>
      </c>
      <c r="X26" s="2" t="s">
        <v>236</v>
      </c>
      <c r="Y26" s="2" t="s">
        <v>232</v>
      </c>
      <c r="Z26" s="2" t="s">
        <v>586</v>
      </c>
    </row>
    <row r="27" spans="1:26" x14ac:dyDescent="0.25">
      <c r="A27" t="s">
        <v>568</v>
      </c>
      <c r="B27" t="s">
        <v>113</v>
      </c>
      <c r="C27" t="s">
        <v>110</v>
      </c>
      <c r="D27" t="s">
        <v>111</v>
      </c>
      <c r="E27" s="41">
        <v>44306</v>
      </c>
      <c r="F27" s="152">
        <v>0.2</v>
      </c>
      <c r="G27" s="97" t="s">
        <v>284</v>
      </c>
      <c r="H27" t="s">
        <v>233</v>
      </c>
      <c r="I27" s="2">
        <v>1</v>
      </c>
      <c r="J27" s="2" t="b">
        <v>0</v>
      </c>
      <c r="K27" t="b">
        <v>0</v>
      </c>
      <c r="L27" s="2" t="b">
        <v>0</v>
      </c>
      <c r="M27" s="124" t="s">
        <v>18</v>
      </c>
      <c r="N27" t="s">
        <v>19</v>
      </c>
      <c r="O27" t="s">
        <v>260</v>
      </c>
      <c r="P27" t="s">
        <v>285</v>
      </c>
      <c r="Q27" t="s">
        <v>17</v>
      </c>
      <c r="R27" t="s">
        <v>17</v>
      </c>
      <c r="S27" t="s">
        <v>286</v>
      </c>
      <c r="T27" s="57" t="s">
        <v>17</v>
      </c>
      <c r="V27" s="2">
        <v>1</v>
      </c>
      <c r="W27" s="2">
        <v>6</v>
      </c>
      <c r="X27" s="2" t="s">
        <v>231</v>
      </c>
      <c r="Y27" s="2" t="s">
        <v>287</v>
      </c>
      <c r="Z27" s="2" t="s">
        <v>17</v>
      </c>
    </row>
    <row r="28" spans="1:26" x14ac:dyDescent="0.25">
      <c r="A28" t="s">
        <v>568</v>
      </c>
      <c r="B28" t="s">
        <v>113</v>
      </c>
      <c r="C28" t="s">
        <v>110</v>
      </c>
      <c r="D28" t="s">
        <v>111</v>
      </c>
      <c r="E28" s="41">
        <v>44306</v>
      </c>
      <c r="F28" s="152">
        <v>0.2</v>
      </c>
      <c r="G28" s="97" t="s">
        <v>600</v>
      </c>
      <c r="H28" t="s">
        <v>233</v>
      </c>
      <c r="I28" s="2">
        <v>1</v>
      </c>
      <c r="J28" s="2" t="b">
        <v>0</v>
      </c>
      <c r="K28" t="b">
        <v>0</v>
      </c>
      <c r="L28" s="2" t="b">
        <v>0</v>
      </c>
      <c r="M28" s="124" t="s">
        <v>18</v>
      </c>
      <c r="N28" t="s">
        <v>19</v>
      </c>
      <c r="O28" t="s">
        <v>234</v>
      </c>
      <c r="P28" t="s">
        <v>254</v>
      </c>
      <c r="Q28" t="s">
        <v>17</v>
      </c>
      <c r="R28" t="s">
        <v>17</v>
      </c>
      <c r="S28" t="s">
        <v>288</v>
      </c>
      <c r="T28" s="57" t="s">
        <v>17</v>
      </c>
      <c r="U28" s="2">
        <v>1</v>
      </c>
      <c r="V28" s="2">
        <v>1</v>
      </c>
      <c r="X28" s="2" t="s">
        <v>17</v>
      </c>
      <c r="Y28" s="2" t="s">
        <v>17</v>
      </c>
      <c r="Z28" s="2" t="s">
        <v>17</v>
      </c>
    </row>
    <row r="29" spans="1:26" x14ac:dyDescent="0.25">
      <c r="A29" t="s">
        <v>568</v>
      </c>
      <c r="B29" t="s">
        <v>113</v>
      </c>
      <c r="C29" t="s">
        <v>110</v>
      </c>
      <c r="D29" t="s">
        <v>111</v>
      </c>
      <c r="E29" s="41">
        <v>44306</v>
      </c>
      <c r="F29" s="152">
        <v>0.2</v>
      </c>
      <c r="G29" s="97" t="s">
        <v>531</v>
      </c>
      <c r="H29" t="s">
        <v>233</v>
      </c>
      <c r="I29" s="2">
        <v>2</v>
      </c>
      <c r="J29" s="2" t="b">
        <v>0</v>
      </c>
      <c r="K29" t="b">
        <v>0</v>
      </c>
      <c r="L29" s="2" t="b">
        <v>0</v>
      </c>
      <c r="M29" s="124" t="s">
        <v>18</v>
      </c>
      <c r="N29" t="s">
        <v>19</v>
      </c>
      <c r="O29" t="s">
        <v>234</v>
      </c>
      <c r="P29" t="s">
        <v>254</v>
      </c>
      <c r="Q29" t="s">
        <v>17</v>
      </c>
      <c r="R29" t="s">
        <v>17</v>
      </c>
      <c r="S29" t="s">
        <v>288</v>
      </c>
      <c r="T29" s="57" t="s">
        <v>17</v>
      </c>
      <c r="U29" s="2">
        <v>1</v>
      </c>
      <c r="V29" s="2">
        <v>2</v>
      </c>
      <c r="X29" s="2" t="s">
        <v>17</v>
      </c>
      <c r="Y29" s="2" t="s">
        <v>17</v>
      </c>
      <c r="Z29" s="2" t="s">
        <v>17</v>
      </c>
    </row>
    <row r="30" spans="1:26" x14ac:dyDescent="0.25">
      <c r="A30" t="s">
        <v>568</v>
      </c>
      <c r="B30" t="s">
        <v>113</v>
      </c>
      <c r="C30" t="s">
        <v>110</v>
      </c>
      <c r="D30" t="s">
        <v>111</v>
      </c>
      <c r="E30" s="41">
        <v>44306</v>
      </c>
      <c r="F30" s="152">
        <v>0.2</v>
      </c>
      <c r="G30" s="97" t="s">
        <v>601</v>
      </c>
      <c r="H30" t="s">
        <v>230</v>
      </c>
      <c r="I30" s="2">
        <v>1</v>
      </c>
      <c r="J30" s="2" t="b">
        <v>1</v>
      </c>
      <c r="K30" t="b">
        <v>0</v>
      </c>
      <c r="L30" s="2" t="b">
        <v>0</v>
      </c>
      <c r="M30" s="124" t="s">
        <v>18</v>
      </c>
      <c r="N30" t="s">
        <v>19</v>
      </c>
      <c r="O30" t="s">
        <v>234</v>
      </c>
      <c r="P30" t="s">
        <v>254</v>
      </c>
      <c r="Q30" t="s">
        <v>17</v>
      </c>
      <c r="R30" t="s">
        <v>17</v>
      </c>
      <c r="S30" t="s">
        <v>288</v>
      </c>
      <c r="T30" s="57" t="s">
        <v>17</v>
      </c>
      <c r="V30" s="2">
        <v>1</v>
      </c>
      <c r="X30" s="2" t="s">
        <v>17</v>
      </c>
      <c r="Y30" s="2" t="s">
        <v>17</v>
      </c>
      <c r="Z30" s="2" t="s">
        <v>17</v>
      </c>
    </row>
    <row r="31" spans="1:26" x14ac:dyDescent="0.25">
      <c r="A31" t="s">
        <v>568</v>
      </c>
      <c r="B31" t="s">
        <v>113</v>
      </c>
      <c r="C31" t="s">
        <v>110</v>
      </c>
      <c r="D31" t="s">
        <v>111</v>
      </c>
      <c r="E31" s="41">
        <v>44306</v>
      </c>
      <c r="F31" s="152">
        <v>0.2</v>
      </c>
      <c r="G31" s="97" t="s">
        <v>406</v>
      </c>
      <c r="H31" t="s">
        <v>233</v>
      </c>
      <c r="I31" s="2">
        <v>1</v>
      </c>
      <c r="J31" s="2" t="b">
        <v>0</v>
      </c>
      <c r="K31" t="b">
        <v>0</v>
      </c>
      <c r="L31" s="2" t="b">
        <v>0</v>
      </c>
      <c r="M31" s="124" t="s">
        <v>18</v>
      </c>
      <c r="N31" t="s">
        <v>19</v>
      </c>
      <c r="O31" t="s">
        <v>260</v>
      </c>
      <c r="P31" t="s">
        <v>261</v>
      </c>
      <c r="Q31" t="s">
        <v>262</v>
      </c>
      <c r="R31" t="s">
        <v>17</v>
      </c>
      <c r="S31" t="s">
        <v>407</v>
      </c>
      <c r="T31" s="57" t="s">
        <v>17</v>
      </c>
      <c r="V31" s="2">
        <v>1</v>
      </c>
      <c r="W31" s="2">
        <v>4</v>
      </c>
      <c r="X31" s="2" t="s">
        <v>246</v>
      </c>
      <c r="Y31" s="2" t="s">
        <v>322</v>
      </c>
      <c r="Z31" s="2" t="s">
        <v>17</v>
      </c>
    </row>
    <row r="32" spans="1:26" x14ac:dyDescent="0.25">
      <c r="A32" t="s">
        <v>568</v>
      </c>
      <c r="B32" t="s">
        <v>113</v>
      </c>
      <c r="C32" t="s">
        <v>110</v>
      </c>
      <c r="D32" t="s">
        <v>111</v>
      </c>
      <c r="E32" s="41">
        <v>44306</v>
      </c>
      <c r="F32" s="152">
        <v>0.2</v>
      </c>
      <c r="G32" s="97" t="s">
        <v>365</v>
      </c>
      <c r="H32" t="s">
        <v>233</v>
      </c>
      <c r="I32" s="2">
        <v>2</v>
      </c>
      <c r="J32" s="2" t="b">
        <v>0</v>
      </c>
      <c r="K32" t="b">
        <v>0</v>
      </c>
      <c r="L32" s="2" t="b">
        <v>0</v>
      </c>
      <c r="M32" s="124" t="s">
        <v>18</v>
      </c>
      <c r="N32" t="s">
        <v>19</v>
      </c>
      <c r="O32" t="s">
        <v>260</v>
      </c>
      <c r="P32" t="s">
        <v>261</v>
      </c>
      <c r="Q32" t="s">
        <v>313</v>
      </c>
      <c r="R32" t="s">
        <v>314</v>
      </c>
      <c r="S32" t="s">
        <v>345</v>
      </c>
      <c r="T32" s="57" t="s">
        <v>17</v>
      </c>
      <c r="V32" s="2">
        <v>1</v>
      </c>
      <c r="W32" s="2">
        <v>7</v>
      </c>
      <c r="X32" s="2" t="s">
        <v>255</v>
      </c>
      <c r="Y32" s="2" t="s">
        <v>17</v>
      </c>
      <c r="Z32" s="2" t="s">
        <v>17</v>
      </c>
    </row>
    <row r="33" spans="1:26" x14ac:dyDescent="0.25">
      <c r="A33" t="s">
        <v>568</v>
      </c>
      <c r="B33" t="s">
        <v>113</v>
      </c>
      <c r="C33" t="s">
        <v>110</v>
      </c>
      <c r="D33" t="s">
        <v>111</v>
      </c>
      <c r="E33" s="41">
        <v>44306</v>
      </c>
      <c r="F33" s="152">
        <v>0.2</v>
      </c>
      <c r="G33" s="97" t="s">
        <v>602</v>
      </c>
      <c r="H33" t="s">
        <v>17</v>
      </c>
      <c r="I33" s="2">
        <v>7</v>
      </c>
      <c r="J33" s="2" t="b">
        <v>0</v>
      </c>
      <c r="K33" t="b">
        <v>0</v>
      </c>
      <c r="L33" s="2" t="b">
        <v>0</v>
      </c>
      <c r="M33" s="124" t="s">
        <v>602</v>
      </c>
      <c r="N33" t="s">
        <v>17</v>
      </c>
      <c r="O33" t="s">
        <v>17</v>
      </c>
      <c r="P33" t="s">
        <v>17</v>
      </c>
      <c r="Q33" t="s">
        <v>17</v>
      </c>
      <c r="R33" t="s">
        <v>17</v>
      </c>
      <c r="S33" t="s">
        <v>17</v>
      </c>
      <c r="T33" s="57" t="s">
        <v>17</v>
      </c>
      <c r="U33" s="2">
        <v>4</v>
      </c>
      <c r="V33" s="2">
        <v>6</v>
      </c>
      <c r="W33" s="2">
        <v>6</v>
      </c>
      <c r="X33" s="2" t="s">
        <v>231</v>
      </c>
      <c r="Y33" s="2" t="s">
        <v>17</v>
      </c>
      <c r="Z33" s="2" t="s">
        <v>17</v>
      </c>
    </row>
    <row r="34" spans="1:26" x14ac:dyDescent="0.25">
      <c r="A34" t="s">
        <v>568</v>
      </c>
      <c r="B34" t="s">
        <v>113</v>
      </c>
      <c r="C34" t="s">
        <v>110</v>
      </c>
      <c r="D34" t="s">
        <v>111</v>
      </c>
      <c r="E34" s="41">
        <v>44306</v>
      </c>
      <c r="F34" s="152">
        <v>0.2</v>
      </c>
      <c r="G34" s="97" t="s">
        <v>300</v>
      </c>
      <c r="H34" t="s">
        <v>233</v>
      </c>
      <c r="I34" s="2">
        <v>1</v>
      </c>
      <c r="J34" s="2" t="b">
        <v>0</v>
      </c>
      <c r="K34" t="b">
        <v>0</v>
      </c>
      <c r="L34" s="2" t="b">
        <v>0</v>
      </c>
      <c r="M34" s="124" t="s">
        <v>18</v>
      </c>
      <c r="N34" t="s">
        <v>19</v>
      </c>
      <c r="O34" t="s">
        <v>234</v>
      </c>
      <c r="P34" t="s">
        <v>301</v>
      </c>
      <c r="Q34" t="s">
        <v>17</v>
      </c>
      <c r="R34" t="s">
        <v>17</v>
      </c>
      <c r="S34" t="s">
        <v>302</v>
      </c>
      <c r="T34" s="57" t="s">
        <v>17</v>
      </c>
      <c r="V34" s="2">
        <v>1</v>
      </c>
      <c r="W34" s="2">
        <v>3</v>
      </c>
      <c r="X34" s="2" t="s">
        <v>236</v>
      </c>
      <c r="Y34" s="2" t="s">
        <v>232</v>
      </c>
      <c r="Z34" s="2" t="s">
        <v>586</v>
      </c>
    </row>
    <row r="35" spans="1:26" x14ac:dyDescent="0.25">
      <c r="A35" t="s">
        <v>568</v>
      </c>
      <c r="B35" t="s">
        <v>113</v>
      </c>
      <c r="C35" t="s">
        <v>110</v>
      </c>
      <c r="D35" t="s">
        <v>111</v>
      </c>
      <c r="E35" s="41">
        <v>44306</v>
      </c>
      <c r="F35" s="152">
        <v>0.2</v>
      </c>
      <c r="G35" s="97" t="s">
        <v>563</v>
      </c>
      <c r="H35" t="s">
        <v>233</v>
      </c>
      <c r="I35" s="2">
        <v>1</v>
      </c>
      <c r="J35" s="2" t="b">
        <v>0</v>
      </c>
      <c r="K35" t="b">
        <v>0</v>
      </c>
      <c r="L35" s="2" t="b">
        <v>0</v>
      </c>
      <c r="M35" s="124" t="s">
        <v>18</v>
      </c>
      <c r="N35" t="s">
        <v>19</v>
      </c>
      <c r="O35" t="s">
        <v>234</v>
      </c>
      <c r="P35" t="s">
        <v>303</v>
      </c>
      <c r="Q35" t="s">
        <v>17</v>
      </c>
      <c r="R35" t="s">
        <v>17</v>
      </c>
      <c r="S35" t="s">
        <v>564</v>
      </c>
      <c r="T35" s="57" t="s">
        <v>17</v>
      </c>
      <c r="U35" s="2">
        <v>1</v>
      </c>
      <c r="V35" s="2">
        <v>1</v>
      </c>
      <c r="W35" s="2">
        <v>8</v>
      </c>
      <c r="X35" s="2" t="s">
        <v>231</v>
      </c>
      <c r="Y35" s="2" t="s">
        <v>17</v>
      </c>
      <c r="Z35" s="2" t="s">
        <v>17</v>
      </c>
    </row>
    <row r="36" spans="1:26" x14ac:dyDescent="0.25">
      <c r="A36" t="s">
        <v>568</v>
      </c>
      <c r="B36" t="s">
        <v>113</v>
      </c>
      <c r="C36" t="s">
        <v>110</v>
      </c>
      <c r="D36" t="s">
        <v>111</v>
      </c>
      <c r="E36" s="41">
        <v>44306</v>
      </c>
      <c r="F36" s="152">
        <v>0.2</v>
      </c>
      <c r="G36" s="97" t="s">
        <v>304</v>
      </c>
      <c r="H36" t="s">
        <v>233</v>
      </c>
      <c r="I36" s="2">
        <v>15</v>
      </c>
      <c r="J36" s="2" t="b">
        <v>1</v>
      </c>
      <c r="K36" t="b">
        <v>0</v>
      </c>
      <c r="L36" s="2" t="b">
        <v>0</v>
      </c>
      <c r="M36" s="124" t="s">
        <v>18</v>
      </c>
      <c r="N36" t="s">
        <v>19</v>
      </c>
      <c r="O36" t="s">
        <v>271</v>
      </c>
      <c r="P36" t="s">
        <v>272</v>
      </c>
      <c r="Q36" t="s">
        <v>17</v>
      </c>
      <c r="R36" t="s">
        <v>17</v>
      </c>
      <c r="S36" t="s">
        <v>305</v>
      </c>
      <c r="T36" s="57" t="s">
        <v>17</v>
      </c>
      <c r="U36" s="2">
        <v>8</v>
      </c>
      <c r="V36" s="2">
        <v>13</v>
      </c>
      <c r="W36" s="2">
        <v>4</v>
      </c>
      <c r="X36" s="2" t="s">
        <v>306</v>
      </c>
      <c r="Y36" s="2" t="s">
        <v>232</v>
      </c>
      <c r="Z36" s="2" t="s">
        <v>17</v>
      </c>
    </row>
    <row r="37" spans="1:26" x14ac:dyDescent="0.25">
      <c r="A37" t="s">
        <v>568</v>
      </c>
      <c r="B37" t="s">
        <v>113</v>
      </c>
      <c r="C37" t="s">
        <v>110</v>
      </c>
      <c r="D37" t="s">
        <v>111</v>
      </c>
      <c r="E37" s="41">
        <v>44306</v>
      </c>
      <c r="F37" s="152">
        <v>0.2</v>
      </c>
      <c r="G37" s="97" t="s">
        <v>366</v>
      </c>
      <c r="H37" t="s">
        <v>270</v>
      </c>
      <c r="I37" s="2">
        <v>4</v>
      </c>
      <c r="J37" s="2" t="b">
        <v>0</v>
      </c>
      <c r="K37" t="b">
        <v>0</v>
      </c>
      <c r="L37" s="2" t="b">
        <v>0</v>
      </c>
      <c r="M37" s="124" t="s">
        <v>18</v>
      </c>
      <c r="N37" t="s">
        <v>19</v>
      </c>
      <c r="O37" t="s">
        <v>271</v>
      </c>
      <c r="P37" t="s">
        <v>272</v>
      </c>
      <c r="Q37" t="s">
        <v>17</v>
      </c>
      <c r="R37" t="s">
        <v>17</v>
      </c>
      <c r="S37" t="s">
        <v>305</v>
      </c>
      <c r="T37" s="57" t="s">
        <v>17</v>
      </c>
      <c r="U37" s="2">
        <v>2</v>
      </c>
      <c r="V37" s="2">
        <v>3</v>
      </c>
      <c r="W37" s="2">
        <v>2</v>
      </c>
      <c r="X37" s="2" t="s">
        <v>236</v>
      </c>
      <c r="Y37" s="2" t="s">
        <v>232</v>
      </c>
      <c r="Z37" s="2" t="s">
        <v>17</v>
      </c>
    </row>
    <row r="38" spans="1:26" x14ac:dyDescent="0.25">
      <c r="A38" t="s">
        <v>568</v>
      </c>
      <c r="B38" t="s">
        <v>113</v>
      </c>
      <c r="C38" t="s">
        <v>110</v>
      </c>
      <c r="D38" t="s">
        <v>111</v>
      </c>
      <c r="E38" s="41">
        <v>44306</v>
      </c>
      <c r="F38" s="152">
        <v>0.2</v>
      </c>
      <c r="G38" s="97" t="s">
        <v>603</v>
      </c>
      <c r="H38" t="s">
        <v>233</v>
      </c>
      <c r="I38" s="2">
        <v>1</v>
      </c>
      <c r="J38" s="2" t="b">
        <v>0</v>
      </c>
      <c r="K38" t="b">
        <v>0</v>
      </c>
      <c r="L38" s="2" t="b">
        <v>0</v>
      </c>
      <c r="M38" s="124" t="s">
        <v>18</v>
      </c>
      <c r="N38" t="s">
        <v>19</v>
      </c>
      <c r="O38" t="s">
        <v>260</v>
      </c>
      <c r="P38" t="s">
        <v>261</v>
      </c>
      <c r="Q38" t="s">
        <v>313</v>
      </c>
      <c r="R38" t="s">
        <v>314</v>
      </c>
      <c r="S38" t="s">
        <v>604</v>
      </c>
      <c r="T38" s="57" t="s">
        <v>17</v>
      </c>
      <c r="U38" s="2">
        <v>1</v>
      </c>
      <c r="V38" s="2">
        <v>1</v>
      </c>
      <c r="W38" s="2">
        <v>8</v>
      </c>
      <c r="X38" s="2" t="s">
        <v>246</v>
      </c>
      <c r="Y38" s="2" t="s">
        <v>329</v>
      </c>
      <c r="Z38" s="2" t="s">
        <v>17</v>
      </c>
    </row>
    <row r="39" spans="1:26" x14ac:dyDescent="0.25">
      <c r="A39" t="s">
        <v>568</v>
      </c>
      <c r="B39" t="s">
        <v>113</v>
      </c>
      <c r="C39" t="s">
        <v>110</v>
      </c>
      <c r="D39" t="s">
        <v>111</v>
      </c>
      <c r="E39" s="41">
        <v>44306</v>
      </c>
      <c r="F39" s="152">
        <v>0.2</v>
      </c>
      <c r="G39" s="97" t="s">
        <v>507</v>
      </c>
      <c r="H39" t="s">
        <v>16</v>
      </c>
      <c r="I39" s="2">
        <v>3</v>
      </c>
      <c r="J39" s="2" t="b">
        <v>0</v>
      </c>
      <c r="K39" t="b">
        <v>0</v>
      </c>
      <c r="L39" s="2" t="b">
        <v>0</v>
      </c>
      <c r="M39" s="124" t="s">
        <v>18</v>
      </c>
      <c r="N39" t="s">
        <v>19</v>
      </c>
      <c r="O39" t="s">
        <v>20</v>
      </c>
      <c r="P39" t="s">
        <v>21</v>
      </c>
      <c r="Q39" t="s">
        <v>17</v>
      </c>
      <c r="R39" t="s">
        <v>17</v>
      </c>
      <c r="S39" t="s">
        <v>351</v>
      </c>
      <c r="T39" s="57" t="s">
        <v>17</v>
      </c>
      <c r="U39" s="2">
        <v>2</v>
      </c>
      <c r="V39" s="2">
        <v>3</v>
      </c>
      <c r="W39" s="2">
        <v>4</v>
      </c>
      <c r="X39" s="2" t="s">
        <v>231</v>
      </c>
      <c r="Y39" s="2" t="s">
        <v>232</v>
      </c>
      <c r="Z39" s="2" t="s">
        <v>586</v>
      </c>
    </row>
    <row r="40" spans="1:26" x14ac:dyDescent="0.25">
      <c r="A40" t="s">
        <v>568</v>
      </c>
      <c r="B40" t="s">
        <v>113</v>
      </c>
      <c r="C40" t="s">
        <v>110</v>
      </c>
      <c r="D40" t="s">
        <v>111</v>
      </c>
      <c r="E40" s="41">
        <v>44306</v>
      </c>
      <c r="F40" s="152">
        <v>0.2</v>
      </c>
      <c r="G40" s="97" t="s">
        <v>21</v>
      </c>
      <c r="H40" t="s">
        <v>230</v>
      </c>
      <c r="I40" s="2">
        <v>2</v>
      </c>
      <c r="J40" s="2" t="b">
        <v>1</v>
      </c>
      <c r="K40" t="b">
        <v>0</v>
      </c>
      <c r="L40" s="2" t="b">
        <v>0</v>
      </c>
      <c r="M40" s="124" t="s">
        <v>18</v>
      </c>
      <c r="N40" t="s">
        <v>19</v>
      </c>
      <c r="O40" t="s">
        <v>20</v>
      </c>
      <c r="P40" t="s">
        <v>21</v>
      </c>
      <c r="Q40" t="s">
        <v>17</v>
      </c>
      <c r="R40" t="s">
        <v>17</v>
      </c>
      <c r="S40" t="s">
        <v>17</v>
      </c>
      <c r="T40" s="57" t="s">
        <v>17</v>
      </c>
      <c r="U40" s="2">
        <v>2</v>
      </c>
      <c r="V40" s="2">
        <v>2</v>
      </c>
      <c r="W40" s="2">
        <v>1</v>
      </c>
      <c r="X40" s="2" t="s">
        <v>231</v>
      </c>
      <c r="Y40" s="2" t="s">
        <v>232</v>
      </c>
      <c r="Z40" s="2" t="s">
        <v>17</v>
      </c>
    </row>
    <row r="41" spans="1:26" x14ac:dyDescent="0.25">
      <c r="A41" t="s">
        <v>568</v>
      </c>
      <c r="B41" t="s">
        <v>113</v>
      </c>
      <c r="C41" t="s">
        <v>110</v>
      </c>
      <c r="D41" t="s">
        <v>111</v>
      </c>
      <c r="E41" s="41">
        <v>44306</v>
      </c>
      <c r="F41" s="152">
        <v>0.2</v>
      </c>
      <c r="G41" s="97" t="s">
        <v>309</v>
      </c>
      <c r="H41" t="s">
        <v>16</v>
      </c>
      <c r="I41" s="2">
        <v>1</v>
      </c>
      <c r="J41" s="2" t="b">
        <v>0</v>
      </c>
      <c r="K41" t="b">
        <v>0</v>
      </c>
      <c r="L41" s="2" t="b">
        <v>0</v>
      </c>
      <c r="M41" s="124" t="s">
        <v>239</v>
      </c>
      <c r="N41" t="s">
        <v>258</v>
      </c>
      <c r="O41" t="s">
        <v>259</v>
      </c>
      <c r="P41" t="s">
        <v>310</v>
      </c>
      <c r="Q41" t="s">
        <v>17</v>
      </c>
      <c r="R41" t="s">
        <v>17</v>
      </c>
      <c r="S41" t="s">
        <v>311</v>
      </c>
      <c r="T41" s="57" t="s">
        <v>17</v>
      </c>
      <c r="U41" s="2">
        <v>1</v>
      </c>
      <c r="V41" s="2">
        <v>1</v>
      </c>
      <c r="W41" s="2">
        <v>6.8</v>
      </c>
      <c r="X41" s="2" t="s">
        <v>255</v>
      </c>
      <c r="Y41" s="2" t="s">
        <v>17</v>
      </c>
      <c r="Z41" s="2" t="s">
        <v>17</v>
      </c>
    </row>
    <row r="42" spans="1:26" x14ac:dyDescent="0.25">
      <c r="A42" t="s">
        <v>568</v>
      </c>
      <c r="B42" t="s">
        <v>113</v>
      </c>
      <c r="C42" t="s">
        <v>110</v>
      </c>
      <c r="D42" t="s">
        <v>111</v>
      </c>
      <c r="E42" s="41">
        <v>44306</v>
      </c>
      <c r="F42" s="152">
        <v>0.2</v>
      </c>
      <c r="G42" s="97" t="s">
        <v>557</v>
      </c>
      <c r="H42" t="s">
        <v>233</v>
      </c>
      <c r="I42" s="2">
        <v>2</v>
      </c>
      <c r="J42" s="2" t="b">
        <v>0</v>
      </c>
      <c r="K42" t="b">
        <v>0</v>
      </c>
      <c r="L42" s="2" t="b">
        <v>0</v>
      </c>
      <c r="M42" s="124" t="s">
        <v>18</v>
      </c>
      <c r="N42" t="s">
        <v>19</v>
      </c>
      <c r="O42" t="s">
        <v>243</v>
      </c>
      <c r="P42" t="s">
        <v>337</v>
      </c>
      <c r="Q42" t="s">
        <v>17</v>
      </c>
      <c r="R42" t="s">
        <v>17</v>
      </c>
      <c r="S42" t="s">
        <v>558</v>
      </c>
      <c r="T42" s="57" t="s">
        <v>17</v>
      </c>
      <c r="V42" s="2">
        <v>2</v>
      </c>
      <c r="W42" s="2">
        <v>4</v>
      </c>
      <c r="X42" s="2" t="s">
        <v>236</v>
      </c>
      <c r="Y42" s="2" t="s">
        <v>17</v>
      </c>
      <c r="Z42" s="2" t="s">
        <v>17</v>
      </c>
    </row>
    <row r="43" spans="1:26" x14ac:dyDescent="0.25">
      <c r="A43" t="s">
        <v>568</v>
      </c>
      <c r="B43" t="s">
        <v>113</v>
      </c>
      <c r="C43" t="s">
        <v>110</v>
      </c>
      <c r="D43" t="s">
        <v>111</v>
      </c>
      <c r="E43" s="41">
        <v>44306</v>
      </c>
      <c r="F43" s="152">
        <v>0.2</v>
      </c>
      <c r="G43" s="97" t="s">
        <v>312</v>
      </c>
      <c r="H43" t="s">
        <v>233</v>
      </c>
      <c r="I43" s="2">
        <v>1</v>
      </c>
      <c r="J43" s="2" t="b">
        <v>0</v>
      </c>
      <c r="K43" t="b">
        <v>0</v>
      </c>
      <c r="L43" s="2" t="b">
        <v>0</v>
      </c>
      <c r="M43" s="124" t="s">
        <v>18</v>
      </c>
      <c r="N43" t="s">
        <v>19</v>
      </c>
      <c r="O43" t="s">
        <v>260</v>
      </c>
      <c r="P43" t="s">
        <v>261</v>
      </c>
      <c r="Q43" t="s">
        <v>313</v>
      </c>
      <c r="R43" t="s">
        <v>314</v>
      </c>
      <c r="S43" t="s">
        <v>315</v>
      </c>
      <c r="T43" s="57" t="s">
        <v>17</v>
      </c>
      <c r="V43" s="2">
        <v>1</v>
      </c>
      <c r="W43" s="2">
        <v>6</v>
      </c>
      <c r="X43" s="2" t="s">
        <v>266</v>
      </c>
      <c r="Y43" s="2" t="s">
        <v>17</v>
      </c>
      <c r="Z43" s="2" t="s">
        <v>17</v>
      </c>
    </row>
    <row r="44" spans="1:26" x14ac:dyDescent="0.25">
      <c r="A44" t="s">
        <v>568</v>
      </c>
      <c r="B44" t="s">
        <v>113</v>
      </c>
      <c r="C44" t="s">
        <v>110</v>
      </c>
      <c r="D44" t="s">
        <v>111</v>
      </c>
      <c r="E44" s="41">
        <v>44306</v>
      </c>
      <c r="F44" s="152">
        <v>0.2</v>
      </c>
      <c r="G44" s="97" t="s">
        <v>606</v>
      </c>
      <c r="H44" t="s">
        <v>233</v>
      </c>
      <c r="I44" s="2">
        <v>1</v>
      </c>
      <c r="J44" s="2" t="b">
        <v>0</v>
      </c>
      <c r="K44" t="b">
        <v>0</v>
      </c>
      <c r="L44" s="2" t="b">
        <v>0</v>
      </c>
      <c r="M44" s="124" t="s">
        <v>18</v>
      </c>
      <c r="N44" t="s">
        <v>19</v>
      </c>
      <c r="O44" t="s">
        <v>260</v>
      </c>
      <c r="P44" t="s">
        <v>261</v>
      </c>
      <c r="Q44" t="s">
        <v>313</v>
      </c>
      <c r="R44" t="s">
        <v>314</v>
      </c>
      <c r="S44" t="s">
        <v>315</v>
      </c>
      <c r="T44" s="57" t="s">
        <v>17</v>
      </c>
      <c r="U44" s="2">
        <v>1</v>
      </c>
      <c r="V44" s="2">
        <v>1</v>
      </c>
      <c r="W44" s="2">
        <v>6</v>
      </c>
      <c r="X44" s="2" t="s">
        <v>266</v>
      </c>
      <c r="Y44" s="2" t="s">
        <v>17</v>
      </c>
      <c r="Z44" s="2" t="s">
        <v>17</v>
      </c>
    </row>
    <row r="45" spans="1:26" x14ac:dyDescent="0.25">
      <c r="A45" t="s">
        <v>568</v>
      </c>
      <c r="B45" t="s">
        <v>113</v>
      </c>
      <c r="C45" t="s">
        <v>110</v>
      </c>
      <c r="D45" t="s">
        <v>111</v>
      </c>
      <c r="E45" s="41">
        <v>44306</v>
      </c>
      <c r="F45" s="152">
        <v>0.2</v>
      </c>
      <c r="G45" s="97" t="s">
        <v>395</v>
      </c>
      <c r="H45" t="s">
        <v>233</v>
      </c>
      <c r="I45" s="2">
        <v>2</v>
      </c>
      <c r="J45" s="2" t="b">
        <v>0</v>
      </c>
      <c r="K45" t="b">
        <v>0</v>
      </c>
      <c r="L45" s="2" t="b">
        <v>0</v>
      </c>
      <c r="M45" s="124" t="s">
        <v>18</v>
      </c>
      <c r="N45" t="s">
        <v>19</v>
      </c>
      <c r="O45" t="s">
        <v>260</v>
      </c>
      <c r="P45" t="s">
        <v>261</v>
      </c>
      <c r="Q45" t="s">
        <v>321</v>
      </c>
      <c r="R45" t="s">
        <v>17</v>
      </c>
      <c r="S45" t="s">
        <v>396</v>
      </c>
      <c r="T45" s="57" t="s">
        <v>17</v>
      </c>
      <c r="V45" s="2">
        <v>1</v>
      </c>
      <c r="W45" s="2">
        <v>2</v>
      </c>
      <c r="X45" s="2" t="s">
        <v>246</v>
      </c>
      <c r="Y45" s="2" t="s">
        <v>322</v>
      </c>
      <c r="Z45" s="2" t="s">
        <v>17</v>
      </c>
    </row>
    <row r="46" spans="1:26" x14ac:dyDescent="0.25">
      <c r="A46" t="s">
        <v>568</v>
      </c>
      <c r="B46" t="s">
        <v>113</v>
      </c>
      <c r="C46" t="s">
        <v>110</v>
      </c>
      <c r="D46" t="s">
        <v>111</v>
      </c>
      <c r="E46" s="41">
        <v>44306</v>
      </c>
      <c r="F46" s="152">
        <v>0.2</v>
      </c>
      <c r="G46" s="97" t="s">
        <v>607</v>
      </c>
      <c r="H46" t="s">
        <v>233</v>
      </c>
      <c r="I46" s="2">
        <v>1</v>
      </c>
      <c r="J46" s="2" t="b">
        <v>0</v>
      </c>
      <c r="K46" t="b">
        <v>0</v>
      </c>
      <c r="L46" s="2" t="b">
        <v>0</v>
      </c>
      <c r="M46" s="124" t="s">
        <v>18</v>
      </c>
      <c r="N46" t="s">
        <v>19</v>
      </c>
      <c r="O46" t="s">
        <v>260</v>
      </c>
      <c r="P46" t="s">
        <v>261</v>
      </c>
      <c r="Q46" t="s">
        <v>349</v>
      </c>
      <c r="R46" t="s">
        <v>17</v>
      </c>
      <c r="S46" t="s">
        <v>608</v>
      </c>
      <c r="T46" s="57" t="s">
        <v>17</v>
      </c>
      <c r="V46" s="2">
        <v>1</v>
      </c>
      <c r="W46" s="2">
        <v>9</v>
      </c>
      <c r="X46" s="2" t="s">
        <v>231</v>
      </c>
      <c r="Y46" s="2" t="s">
        <v>322</v>
      </c>
      <c r="Z46" s="2" t="s">
        <v>17</v>
      </c>
    </row>
    <row r="47" spans="1:26" x14ac:dyDescent="0.25">
      <c r="A47" t="s">
        <v>568</v>
      </c>
      <c r="B47" t="s">
        <v>113</v>
      </c>
      <c r="C47" t="s">
        <v>110</v>
      </c>
      <c r="D47" t="s">
        <v>111</v>
      </c>
      <c r="E47" s="41">
        <v>44306</v>
      </c>
      <c r="F47" s="152">
        <v>0.2</v>
      </c>
      <c r="G47" s="97" t="s">
        <v>316</v>
      </c>
      <c r="H47" t="s">
        <v>233</v>
      </c>
      <c r="I47" s="2">
        <v>7</v>
      </c>
      <c r="J47" s="2" t="b">
        <v>0</v>
      </c>
      <c r="K47" t="b">
        <v>0</v>
      </c>
      <c r="L47" s="2" t="b">
        <v>0</v>
      </c>
      <c r="M47" s="124" t="s">
        <v>18</v>
      </c>
      <c r="N47" t="s">
        <v>19</v>
      </c>
      <c r="O47" t="s">
        <v>271</v>
      </c>
      <c r="P47" t="s">
        <v>317</v>
      </c>
      <c r="Q47" t="s">
        <v>17</v>
      </c>
      <c r="R47" t="s">
        <v>17</v>
      </c>
      <c r="S47" t="s">
        <v>318</v>
      </c>
      <c r="T47" s="57" t="s">
        <v>17</v>
      </c>
      <c r="U47" s="2">
        <v>3</v>
      </c>
      <c r="V47" s="2">
        <v>5</v>
      </c>
      <c r="W47" s="2">
        <v>4</v>
      </c>
      <c r="X47" s="2" t="s">
        <v>236</v>
      </c>
      <c r="Y47" s="2" t="s">
        <v>232</v>
      </c>
      <c r="Z47" s="2" t="s">
        <v>17</v>
      </c>
    </row>
    <row r="48" spans="1:26" x14ac:dyDescent="0.25">
      <c r="A48" t="s">
        <v>568</v>
      </c>
      <c r="B48" t="s">
        <v>113</v>
      </c>
      <c r="C48" t="s">
        <v>110</v>
      </c>
      <c r="D48" t="s">
        <v>111</v>
      </c>
      <c r="E48" s="41">
        <v>44306</v>
      </c>
      <c r="F48" s="152">
        <v>0.2</v>
      </c>
      <c r="G48" s="97" t="s">
        <v>609</v>
      </c>
      <c r="H48" t="s">
        <v>233</v>
      </c>
      <c r="I48" s="2">
        <v>2</v>
      </c>
      <c r="J48" s="2" t="b">
        <v>0</v>
      </c>
      <c r="K48" t="b">
        <v>0</v>
      </c>
      <c r="L48" s="2" t="b">
        <v>0</v>
      </c>
      <c r="M48" s="124" t="s">
        <v>18</v>
      </c>
      <c r="N48" t="s">
        <v>19</v>
      </c>
      <c r="O48" t="s">
        <v>260</v>
      </c>
      <c r="P48" t="s">
        <v>261</v>
      </c>
      <c r="Q48" t="s">
        <v>313</v>
      </c>
      <c r="R48" t="s">
        <v>314</v>
      </c>
      <c r="S48" t="s">
        <v>610</v>
      </c>
      <c r="T48" s="57" t="s">
        <v>17</v>
      </c>
      <c r="V48" s="2">
        <v>1</v>
      </c>
      <c r="W48" s="2">
        <v>5</v>
      </c>
      <c r="X48" s="2" t="s">
        <v>246</v>
      </c>
      <c r="Y48" s="2" t="s">
        <v>329</v>
      </c>
      <c r="Z48" s="2" t="s">
        <v>17</v>
      </c>
    </row>
    <row r="49" spans="1:26" x14ac:dyDescent="0.25">
      <c r="A49" t="s">
        <v>568</v>
      </c>
      <c r="B49" t="s">
        <v>113</v>
      </c>
      <c r="C49" t="s">
        <v>110</v>
      </c>
      <c r="D49" t="s">
        <v>111</v>
      </c>
      <c r="E49" s="41">
        <v>44306</v>
      </c>
      <c r="F49" s="152">
        <v>0.2</v>
      </c>
      <c r="G49" s="97" t="s">
        <v>319</v>
      </c>
      <c r="H49" t="s">
        <v>233</v>
      </c>
      <c r="I49" s="2">
        <v>10</v>
      </c>
      <c r="J49" s="2" t="b">
        <v>0</v>
      </c>
      <c r="K49" t="b">
        <v>0</v>
      </c>
      <c r="L49" s="2" t="b">
        <v>0</v>
      </c>
      <c r="M49" s="124" t="s">
        <v>18</v>
      </c>
      <c r="N49" t="s">
        <v>19</v>
      </c>
      <c r="O49" t="s">
        <v>271</v>
      </c>
      <c r="P49" t="s">
        <v>272</v>
      </c>
      <c r="Q49" t="s">
        <v>17</v>
      </c>
      <c r="R49" t="s">
        <v>17</v>
      </c>
      <c r="S49" t="s">
        <v>320</v>
      </c>
      <c r="T49" s="57" t="s">
        <v>17</v>
      </c>
      <c r="U49" s="2">
        <v>5</v>
      </c>
      <c r="V49" s="2">
        <v>10</v>
      </c>
      <c r="W49" s="2">
        <v>5</v>
      </c>
      <c r="X49" s="2" t="s">
        <v>236</v>
      </c>
      <c r="Y49" s="2" t="s">
        <v>232</v>
      </c>
      <c r="Z49" s="2" t="s">
        <v>17</v>
      </c>
    </row>
    <row r="50" spans="1:26" x14ac:dyDescent="0.25">
      <c r="A50" t="s">
        <v>568</v>
      </c>
      <c r="B50" t="s">
        <v>113</v>
      </c>
      <c r="C50" t="s">
        <v>110</v>
      </c>
      <c r="D50" t="s">
        <v>111</v>
      </c>
      <c r="E50" s="41">
        <v>44306</v>
      </c>
      <c r="F50" s="152">
        <v>0.2</v>
      </c>
      <c r="G50" s="97" t="s">
        <v>611</v>
      </c>
      <c r="H50" t="s">
        <v>233</v>
      </c>
      <c r="I50" s="2">
        <v>0</v>
      </c>
      <c r="J50" s="2" t="b">
        <v>0</v>
      </c>
      <c r="K50" t="b">
        <v>0</v>
      </c>
      <c r="L50" s="57" t="b">
        <v>1</v>
      </c>
      <c r="M50" s="124" t="s">
        <v>18</v>
      </c>
      <c r="N50" t="s">
        <v>19</v>
      </c>
      <c r="O50" t="s">
        <v>260</v>
      </c>
      <c r="P50" t="s">
        <v>611</v>
      </c>
      <c r="Q50" t="s">
        <v>17</v>
      </c>
      <c r="R50" t="s">
        <v>17</v>
      </c>
      <c r="S50" t="s">
        <v>17</v>
      </c>
      <c r="T50" s="57" t="s">
        <v>470</v>
      </c>
      <c r="W50" s="2">
        <v>6</v>
      </c>
      <c r="X50" s="2" t="s">
        <v>612</v>
      </c>
      <c r="Y50" s="2" t="s">
        <v>287</v>
      </c>
      <c r="Z50" s="2" t="s">
        <v>17</v>
      </c>
    </row>
    <row r="51" spans="1:26" x14ac:dyDescent="0.25">
      <c r="A51" t="s">
        <v>568</v>
      </c>
      <c r="B51" t="s">
        <v>113</v>
      </c>
      <c r="C51" t="s">
        <v>110</v>
      </c>
      <c r="D51" t="s">
        <v>111</v>
      </c>
      <c r="E51" s="41">
        <v>44306</v>
      </c>
      <c r="F51" s="152">
        <v>0.2</v>
      </c>
      <c r="G51" s="97" t="s">
        <v>613</v>
      </c>
      <c r="H51" t="s">
        <v>233</v>
      </c>
      <c r="I51" s="2">
        <v>5</v>
      </c>
      <c r="J51" s="2" t="b">
        <v>0</v>
      </c>
      <c r="K51" t="b">
        <v>0</v>
      </c>
      <c r="L51" s="2" t="b">
        <v>0</v>
      </c>
      <c r="M51" s="124" t="s">
        <v>18</v>
      </c>
      <c r="N51" t="s">
        <v>19</v>
      </c>
      <c r="O51" t="s">
        <v>260</v>
      </c>
      <c r="P51" t="s">
        <v>261</v>
      </c>
      <c r="Q51" t="s">
        <v>313</v>
      </c>
      <c r="R51" t="s">
        <v>323</v>
      </c>
      <c r="S51" t="s">
        <v>614</v>
      </c>
      <c r="T51" s="57" t="s">
        <v>17</v>
      </c>
      <c r="U51" s="2">
        <v>2</v>
      </c>
      <c r="V51" s="2">
        <v>5</v>
      </c>
      <c r="W51" s="2">
        <v>6</v>
      </c>
      <c r="X51" s="2" t="s">
        <v>255</v>
      </c>
      <c r="Y51" s="2" t="s">
        <v>377</v>
      </c>
      <c r="Z51" s="2" t="s">
        <v>17</v>
      </c>
    </row>
    <row r="52" spans="1:26" x14ac:dyDescent="0.25">
      <c r="A52" t="s">
        <v>568</v>
      </c>
      <c r="B52" t="s">
        <v>113</v>
      </c>
      <c r="C52" t="s">
        <v>110</v>
      </c>
      <c r="D52" t="s">
        <v>111</v>
      </c>
      <c r="E52" s="41">
        <v>44306</v>
      </c>
      <c r="F52" s="152">
        <v>0.2</v>
      </c>
      <c r="G52" s="97" t="s">
        <v>324</v>
      </c>
      <c r="H52" t="s">
        <v>16</v>
      </c>
      <c r="I52" s="2">
        <v>4</v>
      </c>
      <c r="J52" s="2" t="b">
        <v>0</v>
      </c>
      <c r="K52" t="b">
        <v>0</v>
      </c>
      <c r="L52" s="2" t="b">
        <v>0</v>
      </c>
      <c r="M52" s="124" t="s">
        <v>18</v>
      </c>
      <c r="N52" t="s">
        <v>19</v>
      </c>
      <c r="O52" t="s">
        <v>243</v>
      </c>
      <c r="P52" t="s">
        <v>275</v>
      </c>
      <c r="Q52" t="s">
        <v>17</v>
      </c>
      <c r="R52" t="s">
        <v>17</v>
      </c>
      <c r="S52" t="s">
        <v>325</v>
      </c>
      <c r="T52" s="57" t="s">
        <v>17</v>
      </c>
      <c r="U52" s="2">
        <v>1</v>
      </c>
      <c r="V52" s="2">
        <v>4</v>
      </c>
      <c r="W52" s="2">
        <v>2</v>
      </c>
      <c r="X52" s="2" t="s">
        <v>246</v>
      </c>
      <c r="Y52" s="2" t="s">
        <v>232</v>
      </c>
      <c r="Z52" s="2" t="s">
        <v>586</v>
      </c>
    </row>
    <row r="53" spans="1:26" x14ac:dyDescent="0.25">
      <c r="A53" t="s">
        <v>568</v>
      </c>
      <c r="B53" t="s">
        <v>113</v>
      </c>
      <c r="C53" t="s">
        <v>110</v>
      </c>
      <c r="D53" t="s">
        <v>111</v>
      </c>
      <c r="E53" s="41">
        <v>44306</v>
      </c>
      <c r="F53" s="152">
        <v>0.2</v>
      </c>
      <c r="G53" s="97" t="s">
        <v>378</v>
      </c>
      <c r="H53" t="s">
        <v>233</v>
      </c>
      <c r="I53" s="2">
        <v>4</v>
      </c>
      <c r="J53" s="2" t="b">
        <v>0</v>
      </c>
      <c r="K53" t="b">
        <v>0</v>
      </c>
      <c r="L53" s="2" t="b">
        <v>0</v>
      </c>
      <c r="M53" s="124" t="s">
        <v>18</v>
      </c>
      <c r="N53" t="s">
        <v>19</v>
      </c>
      <c r="O53" t="s">
        <v>260</v>
      </c>
      <c r="P53" t="s">
        <v>261</v>
      </c>
      <c r="Q53" t="s">
        <v>262</v>
      </c>
      <c r="R53" t="s">
        <v>17</v>
      </c>
      <c r="S53" t="s">
        <v>379</v>
      </c>
      <c r="T53" s="57" t="s">
        <v>17</v>
      </c>
      <c r="U53" s="2">
        <v>3</v>
      </c>
      <c r="V53" s="2">
        <v>4</v>
      </c>
      <c r="W53" s="2">
        <v>6</v>
      </c>
      <c r="X53" s="2" t="s">
        <v>246</v>
      </c>
      <c r="Y53" s="2" t="s">
        <v>322</v>
      </c>
      <c r="Z53" s="2" t="s">
        <v>17</v>
      </c>
    </row>
    <row r="54" spans="1:26" x14ac:dyDescent="0.25">
      <c r="A54" s="57" t="s">
        <v>568</v>
      </c>
      <c r="B54" s="57" t="s">
        <v>113</v>
      </c>
      <c r="C54" s="57" t="s">
        <v>110</v>
      </c>
      <c r="D54" s="57" t="s">
        <v>111</v>
      </c>
      <c r="E54" s="41">
        <v>44306</v>
      </c>
      <c r="F54" s="152">
        <v>0.2</v>
      </c>
      <c r="G54" s="97" t="s">
        <v>371</v>
      </c>
      <c r="H54" s="57" t="s">
        <v>233</v>
      </c>
      <c r="I54" s="2">
        <v>17</v>
      </c>
      <c r="J54" s="2" t="b">
        <v>0</v>
      </c>
      <c r="K54" s="57" t="b">
        <v>0</v>
      </c>
      <c r="L54" s="2" t="b">
        <v>0</v>
      </c>
      <c r="M54" s="124" t="s">
        <v>18</v>
      </c>
      <c r="N54" s="57" t="s">
        <v>19</v>
      </c>
      <c r="O54" s="57" t="s">
        <v>260</v>
      </c>
      <c r="P54" s="57" t="s">
        <v>261</v>
      </c>
      <c r="Q54" s="57" t="s">
        <v>349</v>
      </c>
      <c r="R54" s="57" t="s">
        <v>17</v>
      </c>
      <c r="S54" s="57" t="s">
        <v>372</v>
      </c>
      <c r="T54" s="57" t="s">
        <v>17</v>
      </c>
      <c r="U54" s="2">
        <v>7</v>
      </c>
      <c r="V54" s="2">
        <v>14</v>
      </c>
      <c r="W54" s="2">
        <v>6</v>
      </c>
      <c r="X54" s="2" t="s">
        <v>231</v>
      </c>
      <c r="Y54" s="2" t="s">
        <v>17</v>
      </c>
      <c r="Z54" s="2" t="s">
        <v>17</v>
      </c>
    </row>
    <row r="55" spans="1:26" x14ac:dyDescent="0.25">
      <c r="A55" t="s">
        <v>568</v>
      </c>
      <c r="B55" t="s">
        <v>113</v>
      </c>
      <c r="C55" t="s">
        <v>110</v>
      </c>
      <c r="D55" t="s">
        <v>111</v>
      </c>
      <c r="E55" s="41">
        <v>44306</v>
      </c>
      <c r="F55" s="152">
        <v>0.2</v>
      </c>
      <c r="G55" s="97" t="s">
        <v>742</v>
      </c>
      <c r="H55" t="s">
        <v>16</v>
      </c>
      <c r="I55" s="2">
        <v>1</v>
      </c>
      <c r="J55" s="2" t="b">
        <v>0</v>
      </c>
      <c r="K55" t="b">
        <v>0</v>
      </c>
      <c r="L55" s="2" t="b">
        <v>0</v>
      </c>
      <c r="M55" s="124" t="s">
        <v>296</v>
      </c>
      <c r="N55" t="s">
        <v>297</v>
      </c>
      <c r="O55" t="s">
        <v>346</v>
      </c>
      <c r="P55" t="s">
        <v>347</v>
      </c>
      <c r="R55" t="s">
        <v>17</v>
      </c>
      <c r="S55" t="s">
        <v>17</v>
      </c>
      <c r="T55" s="57" t="s">
        <v>17</v>
      </c>
      <c r="V55" s="2">
        <v>1</v>
      </c>
      <c r="W55" s="2">
        <v>10</v>
      </c>
      <c r="X55" s="2" t="s">
        <v>246</v>
      </c>
      <c r="Y55" s="2" t="s">
        <v>17</v>
      </c>
      <c r="Z55" s="2" t="s">
        <v>17</v>
      </c>
    </row>
    <row r="56" spans="1:26" x14ac:dyDescent="0.25">
      <c r="A56" t="s">
        <v>568</v>
      </c>
      <c r="B56" t="s">
        <v>113</v>
      </c>
      <c r="C56" t="s">
        <v>110</v>
      </c>
      <c r="D56" t="s">
        <v>111</v>
      </c>
      <c r="E56" s="41">
        <v>44306</v>
      </c>
      <c r="F56" s="152">
        <v>0.2</v>
      </c>
      <c r="G56" s="97" t="s">
        <v>330</v>
      </c>
      <c r="H56" t="s">
        <v>17</v>
      </c>
      <c r="I56" s="2">
        <v>1</v>
      </c>
      <c r="J56" s="2" t="b">
        <v>0</v>
      </c>
      <c r="K56" t="b">
        <v>1</v>
      </c>
      <c r="L56" s="2" t="b">
        <v>0</v>
      </c>
      <c r="M56" s="124" t="s">
        <v>331</v>
      </c>
      <c r="N56" t="s">
        <v>330</v>
      </c>
      <c r="O56" t="s">
        <v>17</v>
      </c>
      <c r="P56" t="s">
        <v>17</v>
      </c>
      <c r="Q56" t="s">
        <v>17</v>
      </c>
      <c r="R56" t="s">
        <v>17</v>
      </c>
      <c r="S56" t="s">
        <v>17</v>
      </c>
      <c r="T56" s="57" t="s">
        <v>17</v>
      </c>
      <c r="U56" s="2">
        <v>1</v>
      </c>
      <c r="V56" s="2">
        <v>1</v>
      </c>
      <c r="W56" s="2">
        <v>4</v>
      </c>
      <c r="X56" s="2" t="s">
        <v>231</v>
      </c>
      <c r="Y56" s="2" t="s">
        <v>17</v>
      </c>
      <c r="Z56" s="2" t="s">
        <v>17</v>
      </c>
    </row>
    <row r="57" spans="1:26" x14ac:dyDescent="0.25">
      <c r="A57" t="s">
        <v>568</v>
      </c>
      <c r="B57" t="s">
        <v>113</v>
      </c>
      <c r="C57" t="s">
        <v>110</v>
      </c>
      <c r="D57" t="s">
        <v>111</v>
      </c>
      <c r="E57" s="41">
        <v>44306</v>
      </c>
      <c r="F57" s="152">
        <v>0.2</v>
      </c>
      <c r="G57" s="97" t="s">
        <v>373</v>
      </c>
      <c r="H57" t="s">
        <v>233</v>
      </c>
      <c r="I57" s="2">
        <v>1</v>
      </c>
      <c r="J57" s="2" t="b">
        <v>0</v>
      </c>
      <c r="K57" t="b">
        <v>0</v>
      </c>
      <c r="L57" s="2" t="b">
        <v>0</v>
      </c>
      <c r="M57" s="124" t="s">
        <v>18</v>
      </c>
      <c r="N57" t="s">
        <v>19</v>
      </c>
      <c r="O57" t="s">
        <v>260</v>
      </c>
      <c r="P57" t="s">
        <v>261</v>
      </c>
      <c r="Q57" t="s">
        <v>262</v>
      </c>
      <c r="R57" t="s">
        <v>17</v>
      </c>
      <c r="S57" t="s">
        <v>333</v>
      </c>
      <c r="T57" s="57" t="s">
        <v>17</v>
      </c>
      <c r="U57" s="2">
        <v>1</v>
      </c>
      <c r="V57" s="2">
        <v>1</v>
      </c>
      <c r="W57" s="2">
        <v>5</v>
      </c>
      <c r="X57" s="2" t="s">
        <v>246</v>
      </c>
      <c r="Y57" s="2" t="s">
        <v>322</v>
      </c>
      <c r="Z57" s="2" t="s">
        <v>17</v>
      </c>
    </row>
    <row r="58" spans="1:26" x14ac:dyDescent="0.25">
      <c r="A58" t="s">
        <v>570</v>
      </c>
      <c r="B58" t="s">
        <v>535</v>
      </c>
      <c r="C58" t="s">
        <v>110</v>
      </c>
      <c r="D58" t="s">
        <v>111</v>
      </c>
      <c r="E58" s="41">
        <v>44306</v>
      </c>
      <c r="F58" s="152">
        <v>0.133333333333333</v>
      </c>
      <c r="G58" s="97" t="s">
        <v>550</v>
      </c>
      <c r="H58" t="s">
        <v>233</v>
      </c>
      <c r="I58" s="2">
        <v>1</v>
      </c>
      <c r="J58" s="2" t="b">
        <v>0</v>
      </c>
      <c r="K58" t="b">
        <v>1</v>
      </c>
      <c r="L58" s="2" t="b">
        <v>0</v>
      </c>
      <c r="M58" s="124" t="s">
        <v>18</v>
      </c>
      <c r="N58" t="s">
        <v>19</v>
      </c>
      <c r="O58" t="s">
        <v>20</v>
      </c>
      <c r="P58" t="s">
        <v>21</v>
      </c>
      <c r="Q58" t="s">
        <v>17</v>
      </c>
      <c r="R58" t="s">
        <v>17</v>
      </c>
      <c r="S58" t="s">
        <v>22</v>
      </c>
      <c r="T58" s="57" t="s">
        <v>17</v>
      </c>
      <c r="V58" s="2">
        <v>1</v>
      </c>
      <c r="W58" s="2">
        <v>0</v>
      </c>
      <c r="X58" s="2" t="s">
        <v>231</v>
      </c>
      <c r="Y58" s="2" t="s">
        <v>232</v>
      </c>
      <c r="Z58" s="2" t="s">
        <v>586</v>
      </c>
    </row>
    <row r="59" spans="1:26" x14ac:dyDescent="0.25">
      <c r="A59" t="s">
        <v>570</v>
      </c>
      <c r="B59" t="s">
        <v>535</v>
      </c>
      <c r="C59" t="s">
        <v>110</v>
      </c>
      <c r="D59" t="s">
        <v>111</v>
      </c>
      <c r="E59" s="41">
        <v>44306</v>
      </c>
      <c r="F59" s="152">
        <v>0.133333333333333</v>
      </c>
      <c r="G59" s="97" t="s">
        <v>615</v>
      </c>
      <c r="H59" t="s">
        <v>233</v>
      </c>
      <c r="I59" s="2">
        <v>1</v>
      </c>
      <c r="J59" s="2" t="b">
        <v>0</v>
      </c>
      <c r="K59" t="b">
        <v>0</v>
      </c>
      <c r="L59" s="2" t="b">
        <v>0</v>
      </c>
      <c r="M59" s="124" t="s">
        <v>18</v>
      </c>
      <c r="N59" t="s">
        <v>19</v>
      </c>
      <c r="O59" t="s">
        <v>234</v>
      </c>
      <c r="P59" t="s">
        <v>235</v>
      </c>
      <c r="Q59" t="s">
        <v>17</v>
      </c>
      <c r="R59" t="s">
        <v>17</v>
      </c>
      <c r="S59" t="s">
        <v>616</v>
      </c>
      <c r="T59" s="57" t="s">
        <v>17</v>
      </c>
      <c r="U59" s="2">
        <v>1</v>
      </c>
      <c r="V59" s="2">
        <v>1</v>
      </c>
      <c r="W59" s="2">
        <v>0</v>
      </c>
      <c r="X59" s="2" t="s">
        <v>236</v>
      </c>
      <c r="Y59" s="2" t="s">
        <v>232</v>
      </c>
      <c r="Z59" s="2" t="s">
        <v>579</v>
      </c>
    </row>
    <row r="60" spans="1:26" x14ac:dyDescent="0.25">
      <c r="A60" t="s">
        <v>570</v>
      </c>
      <c r="B60" t="s">
        <v>535</v>
      </c>
      <c r="C60" t="s">
        <v>110</v>
      </c>
      <c r="D60" t="s">
        <v>111</v>
      </c>
      <c r="E60" s="41">
        <v>44306</v>
      </c>
      <c r="F60" s="152">
        <v>0.133333333333333</v>
      </c>
      <c r="G60" s="97" t="s">
        <v>242</v>
      </c>
      <c r="H60" t="s">
        <v>233</v>
      </c>
      <c r="I60" s="2">
        <v>14</v>
      </c>
      <c r="J60" s="2" t="b">
        <v>0</v>
      </c>
      <c r="K60" t="b">
        <v>0</v>
      </c>
      <c r="L60" s="2" t="b">
        <v>0</v>
      </c>
      <c r="M60" s="124" t="s">
        <v>18</v>
      </c>
      <c r="N60" t="s">
        <v>19</v>
      </c>
      <c r="O60" t="s">
        <v>243</v>
      </c>
      <c r="P60" t="s">
        <v>244</v>
      </c>
      <c r="Q60" t="s">
        <v>17</v>
      </c>
      <c r="R60" t="s">
        <v>17</v>
      </c>
      <c r="S60" t="s">
        <v>245</v>
      </c>
      <c r="T60" s="57" t="s">
        <v>17</v>
      </c>
      <c r="U60" s="2">
        <v>8</v>
      </c>
      <c r="V60" s="2">
        <v>11</v>
      </c>
      <c r="W60" s="2">
        <v>4</v>
      </c>
      <c r="X60" s="2" t="s">
        <v>246</v>
      </c>
      <c r="Y60" s="2" t="s">
        <v>247</v>
      </c>
      <c r="Z60" s="2" t="s">
        <v>17</v>
      </c>
    </row>
    <row r="61" spans="1:26" x14ac:dyDescent="0.25">
      <c r="A61" t="s">
        <v>570</v>
      </c>
      <c r="B61" t="s">
        <v>535</v>
      </c>
      <c r="C61" t="s">
        <v>110</v>
      </c>
      <c r="D61" t="s">
        <v>111</v>
      </c>
      <c r="E61" s="41">
        <v>44306</v>
      </c>
      <c r="F61" s="152">
        <v>0.133333333333333</v>
      </c>
      <c r="G61" s="97" t="s">
        <v>249</v>
      </c>
      <c r="H61" t="s">
        <v>17</v>
      </c>
      <c r="I61" s="2">
        <v>2</v>
      </c>
      <c r="J61" s="2" t="b">
        <v>0</v>
      </c>
      <c r="K61" t="b">
        <v>0</v>
      </c>
      <c r="L61" s="2" t="b">
        <v>0</v>
      </c>
      <c r="M61" s="124" t="s">
        <v>18</v>
      </c>
      <c r="N61" t="s">
        <v>250</v>
      </c>
      <c r="O61" t="s">
        <v>251</v>
      </c>
      <c r="P61" t="s">
        <v>252</v>
      </c>
      <c r="Q61" t="s">
        <v>17</v>
      </c>
      <c r="R61" t="s">
        <v>17</v>
      </c>
      <c r="S61" t="s">
        <v>253</v>
      </c>
      <c r="T61" s="57" t="s">
        <v>17</v>
      </c>
      <c r="U61" s="2">
        <v>1</v>
      </c>
      <c r="V61" s="2">
        <v>2</v>
      </c>
      <c r="W61" s="2">
        <v>8</v>
      </c>
      <c r="X61" s="2" t="s">
        <v>246</v>
      </c>
      <c r="Y61" s="2" t="s">
        <v>17</v>
      </c>
      <c r="Z61" s="2" t="s">
        <v>17</v>
      </c>
    </row>
    <row r="62" spans="1:26" x14ac:dyDescent="0.25">
      <c r="A62" t="s">
        <v>570</v>
      </c>
      <c r="B62" t="s">
        <v>535</v>
      </c>
      <c r="C62" t="s">
        <v>110</v>
      </c>
      <c r="D62" t="s">
        <v>111</v>
      </c>
      <c r="E62" s="41">
        <v>44306</v>
      </c>
      <c r="F62" s="152">
        <v>0.133333333333333</v>
      </c>
      <c r="G62" s="97" t="s">
        <v>617</v>
      </c>
      <c r="H62" t="s">
        <v>233</v>
      </c>
      <c r="I62" s="2">
        <v>2</v>
      </c>
      <c r="J62" s="2" t="b">
        <v>0</v>
      </c>
      <c r="K62" t="b">
        <v>0</v>
      </c>
      <c r="L62" s="2" t="b">
        <v>0</v>
      </c>
      <c r="M62" s="124" t="s">
        <v>18</v>
      </c>
      <c r="N62" t="s">
        <v>19</v>
      </c>
      <c r="O62" t="s">
        <v>260</v>
      </c>
      <c r="P62" t="s">
        <v>261</v>
      </c>
      <c r="Q62" t="s">
        <v>262</v>
      </c>
      <c r="R62" t="s">
        <v>17</v>
      </c>
      <c r="S62" t="s">
        <v>618</v>
      </c>
      <c r="T62" s="57" t="s">
        <v>17</v>
      </c>
      <c r="V62" s="2">
        <v>2</v>
      </c>
      <c r="W62" s="2">
        <v>5</v>
      </c>
      <c r="X62" s="2" t="s">
        <v>231</v>
      </c>
      <c r="Y62" s="2" t="s">
        <v>619</v>
      </c>
      <c r="Z62" s="2" t="s">
        <v>17</v>
      </c>
    </row>
    <row r="63" spans="1:26" x14ac:dyDescent="0.25">
      <c r="A63" t="s">
        <v>570</v>
      </c>
      <c r="B63" t="s">
        <v>535</v>
      </c>
      <c r="C63" t="s">
        <v>110</v>
      </c>
      <c r="D63" t="s">
        <v>111</v>
      </c>
      <c r="E63" s="41">
        <v>44306</v>
      </c>
      <c r="F63" s="152">
        <v>0.133333333333333</v>
      </c>
      <c r="G63" s="97" t="s">
        <v>562</v>
      </c>
      <c r="H63" t="s">
        <v>233</v>
      </c>
      <c r="I63" s="2">
        <v>1</v>
      </c>
      <c r="J63" s="2" t="b">
        <v>0</v>
      </c>
      <c r="K63" t="b">
        <v>0</v>
      </c>
      <c r="L63" s="2" t="b">
        <v>0</v>
      </c>
      <c r="M63" s="124" t="s">
        <v>18</v>
      </c>
      <c r="N63" t="s">
        <v>19</v>
      </c>
      <c r="O63" t="s">
        <v>234</v>
      </c>
      <c r="P63" t="s">
        <v>358</v>
      </c>
      <c r="Q63" t="s">
        <v>17</v>
      </c>
      <c r="R63" t="s">
        <v>17</v>
      </c>
      <c r="S63" t="s">
        <v>359</v>
      </c>
      <c r="T63" s="57" t="s">
        <v>17</v>
      </c>
      <c r="U63" s="2">
        <v>1</v>
      </c>
      <c r="V63" s="2">
        <v>1</v>
      </c>
      <c r="W63" s="2">
        <v>4</v>
      </c>
      <c r="X63" s="2" t="s">
        <v>255</v>
      </c>
      <c r="Y63" s="2" t="s">
        <v>232</v>
      </c>
      <c r="Z63" s="2" t="s">
        <v>17</v>
      </c>
    </row>
    <row r="64" spans="1:26" x14ac:dyDescent="0.25">
      <c r="A64" s="57" t="s">
        <v>570</v>
      </c>
      <c r="B64" s="57" t="s">
        <v>535</v>
      </c>
      <c r="C64" s="57" t="s">
        <v>110</v>
      </c>
      <c r="D64" s="57" t="s">
        <v>111</v>
      </c>
      <c r="E64" s="41">
        <v>44306</v>
      </c>
      <c r="F64" s="152">
        <v>0.133333333333333</v>
      </c>
      <c r="G64" s="97" t="s">
        <v>380</v>
      </c>
      <c r="H64" s="57" t="s">
        <v>233</v>
      </c>
      <c r="I64" s="2">
        <v>5</v>
      </c>
      <c r="J64" s="2" t="b">
        <v>0</v>
      </c>
      <c r="K64" s="57" t="b">
        <v>0</v>
      </c>
      <c r="L64" s="2" t="b">
        <v>0</v>
      </c>
      <c r="M64" s="124" t="s">
        <v>18</v>
      </c>
      <c r="N64" s="57" t="s">
        <v>19</v>
      </c>
      <c r="O64" s="57" t="s">
        <v>260</v>
      </c>
      <c r="P64" s="57" t="s">
        <v>261</v>
      </c>
      <c r="Q64" s="57" t="s">
        <v>313</v>
      </c>
      <c r="R64" s="57" t="s">
        <v>323</v>
      </c>
      <c r="S64" s="57" t="s">
        <v>381</v>
      </c>
      <c r="T64" s="57" t="s">
        <v>17</v>
      </c>
      <c r="U64" s="2">
        <v>1</v>
      </c>
      <c r="V64" s="2">
        <v>4</v>
      </c>
      <c r="W64" s="2">
        <v>7</v>
      </c>
      <c r="X64" s="2" t="s">
        <v>255</v>
      </c>
      <c r="Y64" s="2" t="s">
        <v>17</v>
      </c>
      <c r="Z64" s="2" t="s">
        <v>17</v>
      </c>
    </row>
    <row r="65" spans="1:26" x14ac:dyDescent="0.25">
      <c r="A65" t="s">
        <v>570</v>
      </c>
      <c r="B65" t="s">
        <v>535</v>
      </c>
      <c r="C65" t="s">
        <v>110</v>
      </c>
      <c r="D65" t="s">
        <v>111</v>
      </c>
      <c r="E65" s="41">
        <v>44306</v>
      </c>
      <c r="F65" s="152">
        <v>0.133333333333333</v>
      </c>
      <c r="G65" s="97" t="s">
        <v>588</v>
      </c>
      <c r="H65" t="s">
        <v>233</v>
      </c>
      <c r="I65" s="2">
        <v>1</v>
      </c>
      <c r="J65" s="2" t="b">
        <v>0</v>
      </c>
      <c r="K65" t="b">
        <v>0</v>
      </c>
      <c r="L65" s="2" t="b">
        <v>0</v>
      </c>
      <c r="M65" s="124" t="s">
        <v>18</v>
      </c>
      <c r="N65" t="s">
        <v>19</v>
      </c>
      <c r="O65" t="s">
        <v>260</v>
      </c>
      <c r="P65" t="s">
        <v>285</v>
      </c>
      <c r="Q65" t="s">
        <v>17</v>
      </c>
      <c r="R65" t="s">
        <v>17</v>
      </c>
      <c r="S65" t="s">
        <v>590</v>
      </c>
      <c r="T65" s="57" t="s">
        <v>589</v>
      </c>
      <c r="U65" s="2">
        <v>1</v>
      </c>
      <c r="V65" s="2">
        <v>1</v>
      </c>
      <c r="W65" s="2">
        <v>6</v>
      </c>
      <c r="X65" s="2" t="s">
        <v>231</v>
      </c>
      <c r="Y65" s="2" t="s">
        <v>232</v>
      </c>
      <c r="Z65" s="2" t="s">
        <v>17</v>
      </c>
    </row>
    <row r="66" spans="1:26" x14ac:dyDescent="0.25">
      <c r="A66" t="s">
        <v>570</v>
      </c>
      <c r="B66" t="s">
        <v>535</v>
      </c>
      <c r="C66" t="s">
        <v>110</v>
      </c>
      <c r="D66" t="s">
        <v>111</v>
      </c>
      <c r="E66" s="41">
        <v>44306</v>
      </c>
      <c r="F66" s="152">
        <v>0.133333333333333</v>
      </c>
      <c r="G66" s="97" t="s">
        <v>620</v>
      </c>
      <c r="H66" t="s">
        <v>16</v>
      </c>
      <c r="I66" s="2">
        <v>1</v>
      </c>
      <c r="J66" s="2" t="b">
        <v>0</v>
      </c>
      <c r="K66" t="b">
        <v>0</v>
      </c>
      <c r="L66" s="2" t="b">
        <v>0</v>
      </c>
      <c r="M66" s="124" t="s">
        <v>18</v>
      </c>
      <c r="N66" t="s">
        <v>19</v>
      </c>
      <c r="O66" t="s">
        <v>621</v>
      </c>
      <c r="P66" t="s">
        <v>620</v>
      </c>
      <c r="Q66" t="s">
        <v>17</v>
      </c>
      <c r="R66" t="s">
        <v>17</v>
      </c>
      <c r="S66" t="s">
        <v>17</v>
      </c>
      <c r="T66" s="57" t="s">
        <v>17</v>
      </c>
      <c r="V66" s="2">
        <v>1</v>
      </c>
      <c r="W66" s="2">
        <v>9</v>
      </c>
      <c r="X66" s="2" t="s">
        <v>622</v>
      </c>
      <c r="Y66" s="2" t="s">
        <v>399</v>
      </c>
      <c r="Z66" s="2" t="s">
        <v>17</v>
      </c>
    </row>
    <row r="67" spans="1:26" x14ac:dyDescent="0.25">
      <c r="A67" t="s">
        <v>570</v>
      </c>
      <c r="B67" t="s">
        <v>535</v>
      </c>
      <c r="C67" t="s">
        <v>110</v>
      </c>
      <c r="D67" t="s">
        <v>111</v>
      </c>
      <c r="E67" s="41">
        <v>44306</v>
      </c>
      <c r="F67" s="152">
        <v>0.133333333333333</v>
      </c>
      <c r="G67" s="97" t="s">
        <v>391</v>
      </c>
      <c r="H67" t="s">
        <v>233</v>
      </c>
      <c r="I67" s="2">
        <v>2</v>
      </c>
      <c r="J67" s="2" t="b">
        <v>0</v>
      </c>
      <c r="K67" t="b">
        <v>0</v>
      </c>
      <c r="L67" s="2" t="b">
        <v>0</v>
      </c>
      <c r="M67" s="124" t="s">
        <v>18</v>
      </c>
      <c r="N67" t="s">
        <v>19</v>
      </c>
      <c r="O67" t="s">
        <v>260</v>
      </c>
      <c r="P67" t="s">
        <v>261</v>
      </c>
      <c r="Q67" t="s">
        <v>262</v>
      </c>
      <c r="R67" t="s">
        <v>17</v>
      </c>
      <c r="S67" t="s">
        <v>392</v>
      </c>
      <c r="T67" s="57" t="s">
        <v>17</v>
      </c>
      <c r="U67" s="2">
        <v>1</v>
      </c>
      <c r="V67" s="2">
        <v>2</v>
      </c>
      <c r="W67" s="2">
        <v>4</v>
      </c>
      <c r="X67" s="2" t="s">
        <v>246</v>
      </c>
      <c r="Y67" s="2" t="s">
        <v>322</v>
      </c>
      <c r="Z67" s="2" t="s">
        <v>17</v>
      </c>
    </row>
    <row r="68" spans="1:26" x14ac:dyDescent="0.25">
      <c r="A68" t="s">
        <v>570</v>
      </c>
      <c r="B68" t="s">
        <v>535</v>
      </c>
      <c r="C68" t="s">
        <v>110</v>
      </c>
      <c r="D68" t="s">
        <v>111</v>
      </c>
      <c r="E68" s="41">
        <v>44306</v>
      </c>
      <c r="F68" s="152">
        <v>0.133333333333333</v>
      </c>
      <c r="G68" s="97" t="s">
        <v>394</v>
      </c>
      <c r="H68" t="s">
        <v>233</v>
      </c>
      <c r="I68" s="2">
        <v>2</v>
      </c>
      <c r="J68" s="2" t="b">
        <v>0</v>
      </c>
      <c r="K68" t="b">
        <v>0</v>
      </c>
      <c r="L68" s="2" t="b">
        <v>0</v>
      </c>
      <c r="M68" s="124" t="s">
        <v>18</v>
      </c>
      <c r="N68" t="s">
        <v>19</v>
      </c>
      <c r="O68" t="s">
        <v>260</v>
      </c>
      <c r="P68" t="s">
        <v>261</v>
      </c>
      <c r="Q68" t="s">
        <v>262</v>
      </c>
      <c r="R68" t="s">
        <v>17</v>
      </c>
      <c r="S68" t="s">
        <v>263</v>
      </c>
      <c r="T68" s="57" t="s">
        <v>623</v>
      </c>
      <c r="V68" s="2">
        <v>2</v>
      </c>
      <c r="W68" s="2">
        <v>7</v>
      </c>
      <c r="X68" s="2" t="s">
        <v>264</v>
      </c>
      <c r="Y68" s="2" t="s">
        <v>232</v>
      </c>
      <c r="Z68" s="2" t="s">
        <v>17</v>
      </c>
    </row>
    <row r="69" spans="1:26" x14ac:dyDescent="0.25">
      <c r="A69" t="s">
        <v>570</v>
      </c>
      <c r="B69" t="s">
        <v>535</v>
      </c>
      <c r="C69" t="s">
        <v>110</v>
      </c>
      <c r="D69" t="s">
        <v>111</v>
      </c>
      <c r="E69" s="41">
        <v>44306</v>
      </c>
      <c r="F69" s="152">
        <v>0.133333333333333</v>
      </c>
      <c r="G69" s="97" t="s">
        <v>267</v>
      </c>
      <c r="H69" t="s">
        <v>16</v>
      </c>
      <c r="I69" s="2">
        <v>2</v>
      </c>
      <c r="J69" s="2" t="b">
        <v>1</v>
      </c>
      <c r="K69" t="b">
        <v>0</v>
      </c>
      <c r="L69" s="2" t="b">
        <v>0</v>
      </c>
      <c r="M69" s="124" t="s">
        <v>18</v>
      </c>
      <c r="N69" t="s">
        <v>19</v>
      </c>
      <c r="O69" t="s">
        <v>260</v>
      </c>
      <c r="P69" t="s">
        <v>261</v>
      </c>
      <c r="Q69" t="s">
        <v>262</v>
      </c>
      <c r="R69" t="s">
        <v>17</v>
      </c>
      <c r="S69" t="s">
        <v>268</v>
      </c>
      <c r="T69" s="57" t="s">
        <v>17</v>
      </c>
      <c r="U69" s="2">
        <v>1</v>
      </c>
      <c r="V69" s="2">
        <v>2</v>
      </c>
      <c r="W69" s="2">
        <v>6</v>
      </c>
      <c r="X69" s="2" t="s">
        <v>246</v>
      </c>
      <c r="Y69" s="2" t="s">
        <v>247</v>
      </c>
      <c r="Z69" s="2" t="s">
        <v>17</v>
      </c>
    </row>
    <row r="70" spans="1:26" x14ac:dyDescent="0.25">
      <c r="A70" t="s">
        <v>570</v>
      </c>
      <c r="B70" t="s">
        <v>535</v>
      </c>
      <c r="C70" t="s">
        <v>110</v>
      </c>
      <c r="D70" t="s">
        <v>111</v>
      </c>
      <c r="E70" s="41">
        <v>44306</v>
      </c>
      <c r="F70" s="152">
        <v>0.133333333333333</v>
      </c>
      <c r="G70" s="97" t="s">
        <v>382</v>
      </c>
      <c r="H70" t="s">
        <v>233</v>
      </c>
      <c r="I70" s="2">
        <v>3</v>
      </c>
      <c r="J70" s="2" t="b">
        <v>0</v>
      </c>
      <c r="K70" t="b">
        <v>0</v>
      </c>
      <c r="L70" s="2" t="b">
        <v>0</v>
      </c>
      <c r="M70" s="124" t="s">
        <v>18</v>
      </c>
      <c r="N70" t="s">
        <v>19</v>
      </c>
      <c r="O70" t="s">
        <v>260</v>
      </c>
      <c r="P70" t="s">
        <v>261</v>
      </c>
      <c r="Q70" t="s">
        <v>313</v>
      </c>
      <c r="R70" t="s">
        <v>314</v>
      </c>
      <c r="S70" t="s">
        <v>383</v>
      </c>
      <c r="T70" s="57" t="s">
        <v>17</v>
      </c>
      <c r="U70" s="2">
        <v>1</v>
      </c>
      <c r="V70" s="2">
        <v>3</v>
      </c>
      <c r="W70" s="2">
        <v>8</v>
      </c>
      <c r="X70" s="2" t="s">
        <v>231</v>
      </c>
      <c r="Y70" s="2" t="s">
        <v>322</v>
      </c>
      <c r="Z70" s="2" t="s">
        <v>17</v>
      </c>
    </row>
    <row r="71" spans="1:26" x14ac:dyDescent="0.25">
      <c r="A71" t="s">
        <v>570</v>
      </c>
      <c r="B71" t="s">
        <v>535</v>
      </c>
      <c r="C71" t="s">
        <v>110</v>
      </c>
      <c r="D71" t="s">
        <v>111</v>
      </c>
      <c r="E71" s="41">
        <v>44306</v>
      </c>
      <c r="F71" s="152">
        <v>0.133333333333333</v>
      </c>
      <c r="G71" s="97" t="s">
        <v>624</v>
      </c>
      <c r="H71" t="s">
        <v>233</v>
      </c>
      <c r="I71" s="2">
        <v>1</v>
      </c>
      <c r="J71" s="2" t="b">
        <v>0</v>
      </c>
      <c r="K71" t="b">
        <v>0</v>
      </c>
      <c r="L71" s="2" t="b">
        <v>0</v>
      </c>
      <c r="M71" s="124" t="s">
        <v>18</v>
      </c>
      <c r="N71" t="s">
        <v>19</v>
      </c>
      <c r="O71" t="s">
        <v>260</v>
      </c>
      <c r="P71" t="s">
        <v>357</v>
      </c>
      <c r="Q71" t="s">
        <v>625</v>
      </c>
      <c r="R71" t="s">
        <v>17</v>
      </c>
      <c r="S71" t="s">
        <v>626</v>
      </c>
      <c r="T71" s="57" t="s">
        <v>17</v>
      </c>
      <c r="U71" s="2">
        <v>1</v>
      </c>
      <c r="V71" s="2">
        <v>1</v>
      </c>
      <c r="W71" s="2">
        <v>6</v>
      </c>
      <c r="X71" s="2" t="s">
        <v>246</v>
      </c>
      <c r="Y71" s="2" t="s">
        <v>627</v>
      </c>
      <c r="Z71" s="2" t="s">
        <v>17</v>
      </c>
    </row>
    <row r="72" spans="1:26" x14ac:dyDescent="0.25">
      <c r="A72" t="s">
        <v>570</v>
      </c>
      <c r="B72" t="s">
        <v>535</v>
      </c>
      <c r="C72" t="s">
        <v>110</v>
      </c>
      <c r="D72" t="s">
        <v>111</v>
      </c>
      <c r="E72" s="41">
        <v>44306</v>
      </c>
      <c r="F72" s="152">
        <v>0.133333333333333</v>
      </c>
      <c r="G72" s="97" t="s">
        <v>397</v>
      </c>
      <c r="H72" t="s">
        <v>233</v>
      </c>
      <c r="I72" s="2">
        <v>1</v>
      </c>
      <c r="J72" s="2" t="b">
        <v>0</v>
      </c>
      <c r="K72" t="b">
        <v>0</v>
      </c>
      <c r="L72" s="2" t="b">
        <v>0</v>
      </c>
      <c r="M72" s="124" t="s">
        <v>18</v>
      </c>
      <c r="N72" t="s">
        <v>19</v>
      </c>
      <c r="O72" t="s">
        <v>260</v>
      </c>
      <c r="P72" t="s">
        <v>261</v>
      </c>
      <c r="Q72" t="s">
        <v>321</v>
      </c>
      <c r="R72" t="s">
        <v>17</v>
      </c>
      <c r="S72" t="s">
        <v>398</v>
      </c>
      <c r="T72" s="57" t="s">
        <v>17</v>
      </c>
      <c r="V72" s="2">
        <v>1</v>
      </c>
      <c r="W72" s="2">
        <v>5</v>
      </c>
      <c r="X72" s="2" t="s">
        <v>246</v>
      </c>
      <c r="Y72" s="2" t="s">
        <v>322</v>
      </c>
      <c r="Z72" s="2" t="s">
        <v>579</v>
      </c>
    </row>
    <row r="73" spans="1:26" x14ac:dyDescent="0.25">
      <c r="A73" t="s">
        <v>570</v>
      </c>
      <c r="B73" t="s">
        <v>535</v>
      </c>
      <c r="C73" t="s">
        <v>110</v>
      </c>
      <c r="D73" t="s">
        <v>111</v>
      </c>
      <c r="E73" s="41">
        <v>44306</v>
      </c>
      <c r="F73" s="152">
        <v>0.133333333333333</v>
      </c>
      <c r="G73" s="97" t="s">
        <v>374</v>
      </c>
      <c r="H73" t="s">
        <v>233</v>
      </c>
      <c r="I73" s="2">
        <v>1</v>
      </c>
      <c r="J73" s="2" t="b">
        <v>0</v>
      </c>
      <c r="K73" t="b">
        <v>0</v>
      </c>
      <c r="L73" s="2" t="b">
        <v>0</v>
      </c>
      <c r="M73" s="124" t="s">
        <v>18</v>
      </c>
      <c r="N73" t="s">
        <v>19</v>
      </c>
      <c r="O73" t="s">
        <v>260</v>
      </c>
      <c r="P73" t="s">
        <v>261</v>
      </c>
      <c r="Q73" t="s">
        <v>313</v>
      </c>
      <c r="R73" t="s">
        <v>314</v>
      </c>
      <c r="S73" t="s">
        <v>375</v>
      </c>
      <c r="T73" s="57" t="s">
        <v>17</v>
      </c>
      <c r="U73" s="2">
        <v>1</v>
      </c>
      <c r="V73" s="2">
        <v>1</v>
      </c>
      <c r="W73" s="2">
        <v>8</v>
      </c>
      <c r="X73" s="2" t="s">
        <v>246</v>
      </c>
      <c r="Y73" s="2" t="s">
        <v>329</v>
      </c>
      <c r="Z73" s="2" t="s">
        <v>17</v>
      </c>
    </row>
    <row r="74" spans="1:26" x14ac:dyDescent="0.25">
      <c r="A74" t="s">
        <v>570</v>
      </c>
      <c r="B74" t="s">
        <v>535</v>
      </c>
      <c r="C74" t="s">
        <v>110</v>
      </c>
      <c r="D74" t="s">
        <v>111</v>
      </c>
      <c r="E74" s="41">
        <v>44306</v>
      </c>
      <c r="F74" s="152">
        <v>0.133333333333333</v>
      </c>
      <c r="G74" s="97" t="s">
        <v>543</v>
      </c>
      <c r="H74" t="s">
        <v>233</v>
      </c>
      <c r="I74" s="2">
        <v>1</v>
      </c>
      <c r="J74" s="2" t="b">
        <v>0</v>
      </c>
      <c r="K74" t="b">
        <v>0</v>
      </c>
      <c r="L74" s="2" t="b">
        <v>0</v>
      </c>
      <c r="M74" s="124" t="s">
        <v>18</v>
      </c>
      <c r="N74" t="s">
        <v>19</v>
      </c>
      <c r="O74" t="s">
        <v>243</v>
      </c>
      <c r="P74" t="s">
        <v>275</v>
      </c>
      <c r="Q74" t="s">
        <v>17</v>
      </c>
      <c r="R74" t="s">
        <v>17</v>
      </c>
      <c r="S74" t="s">
        <v>400</v>
      </c>
      <c r="T74" s="57" t="s">
        <v>17</v>
      </c>
      <c r="U74" s="2">
        <v>1</v>
      </c>
      <c r="V74" s="2">
        <v>1</v>
      </c>
      <c r="W74" s="2">
        <v>0</v>
      </c>
      <c r="X74" s="2" t="s">
        <v>236</v>
      </c>
      <c r="Y74" s="2" t="s">
        <v>247</v>
      </c>
      <c r="Z74" s="2" t="s">
        <v>579</v>
      </c>
    </row>
    <row r="75" spans="1:26" x14ac:dyDescent="0.25">
      <c r="A75" t="s">
        <v>570</v>
      </c>
      <c r="B75" t="s">
        <v>535</v>
      </c>
      <c r="C75" t="s">
        <v>110</v>
      </c>
      <c r="D75" t="s">
        <v>111</v>
      </c>
      <c r="E75" s="41">
        <v>44306</v>
      </c>
      <c r="F75" s="152">
        <v>0.133333333333333</v>
      </c>
      <c r="G75" s="97" t="s">
        <v>269</v>
      </c>
      <c r="H75" t="s">
        <v>270</v>
      </c>
      <c r="I75" s="2">
        <v>1</v>
      </c>
      <c r="J75" s="2" t="b">
        <v>0</v>
      </c>
      <c r="K75" t="b">
        <v>0</v>
      </c>
      <c r="L75" s="2" t="b">
        <v>0</v>
      </c>
      <c r="M75" s="124" t="s">
        <v>18</v>
      </c>
      <c r="N75" t="s">
        <v>19</v>
      </c>
      <c r="O75" t="s">
        <v>271</v>
      </c>
      <c r="P75" t="s">
        <v>272</v>
      </c>
      <c r="Q75" t="s">
        <v>17</v>
      </c>
      <c r="R75" t="s">
        <v>17</v>
      </c>
      <c r="S75" t="s">
        <v>273</v>
      </c>
      <c r="T75" s="57" t="s">
        <v>17</v>
      </c>
      <c r="U75" s="2">
        <v>1</v>
      </c>
      <c r="V75" s="2">
        <v>1</v>
      </c>
      <c r="W75" s="2">
        <v>6</v>
      </c>
      <c r="X75" s="2" t="s">
        <v>236</v>
      </c>
      <c r="Y75" s="2" t="s">
        <v>232</v>
      </c>
      <c r="Z75" s="2" t="s">
        <v>17</v>
      </c>
    </row>
    <row r="76" spans="1:26" x14ac:dyDescent="0.25">
      <c r="A76" t="s">
        <v>570</v>
      </c>
      <c r="B76" t="s">
        <v>535</v>
      </c>
      <c r="C76" t="s">
        <v>110</v>
      </c>
      <c r="D76" t="s">
        <v>111</v>
      </c>
      <c r="E76" s="41">
        <v>44306</v>
      </c>
      <c r="F76" s="152">
        <v>0.133333333333333</v>
      </c>
      <c r="G76" s="97" t="s">
        <v>274</v>
      </c>
      <c r="H76" t="s">
        <v>233</v>
      </c>
      <c r="I76" s="2">
        <v>22</v>
      </c>
      <c r="J76" s="2" t="b">
        <v>0</v>
      </c>
      <c r="K76" t="b">
        <v>0</v>
      </c>
      <c r="L76" s="2" t="b">
        <v>0</v>
      </c>
      <c r="M76" s="124" t="s">
        <v>18</v>
      </c>
      <c r="N76" t="s">
        <v>19</v>
      </c>
      <c r="O76" t="s">
        <v>243</v>
      </c>
      <c r="P76" t="s">
        <v>275</v>
      </c>
      <c r="Q76" t="s">
        <v>17</v>
      </c>
      <c r="R76" t="s">
        <v>17</v>
      </c>
      <c r="S76" t="s">
        <v>276</v>
      </c>
      <c r="T76" s="57" t="s">
        <v>17</v>
      </c>
      <c r="U76" s="2">
        <v>4</v>
      </c>
      <c r="V76" s="2">
        <v>20</v>
      </c>
      <c r="W76" s="2">
        <v>1</v>
      </c>
      <c r="X76" s="2" t="s">
        <v>246</v>
      </c>
      <c r="Y76" s="2" t="s">
        <v>277</v>
      </c>
      <c r="Z76" s="2" t="s">
        <v>586</v>
      </c>
    </row>
    <row r="77" spans="1:26" x14ac:dyDescent="0.25">
      <c r="A77" t="s">
        <v>570</v>
      </c>
      <c r="B77" t="s">
        <v>535</v>
      </c>
      <c r="C77" t="s">
        <v>110</v>
      </c>
      <c r="D77" t="s">
        <v>111</v>
      </c>
      <c r="E77" s="41">
        <v>44306</v>
      </c>
      <c r="F77" s="152">
        <v>0.133333333333333</v>
      </c>
      <c r="G77" s="97" t="s">
        <v>628</v>
      </c>
      <c r="H77" t="s">
        <v>233</v>
      </c>
      <c r="I77" s="2">
        <v>6</v>
      </c>
      <c r="J77" s="2" t="b">
        <v>0</v>
      </c>
      <c r="K77" t="b">
        <v>0</v>
      </c>
      <c r="L77" s="2" t="b">
        <v>0</v>
      </c>
      <c r="M77" s="124" t="s">
        <v>18</v>
      </c>
      <c r="N77" t="s">
        <v>19</v>
      </c>
      <c r="O77" t="s">
        <v>260</v>
      </c>
      <c r="P77" t="s">
        <v>261</v>
      </c>
      <c r="Q77" t="s">
        <v>262</v>
      </c>
      <c r="R77" t="s">
        <v>17</v>
      </c>
      <c r="S77" t="s">
        <v>360</v>
      </c>
      <c r="T77" s="57" t="s">
        <v>17</v>
      </c>
      <c r="U77" s="2">
        <v>1</v>
      </c>
      <c r="V77" s="2">
        <v>6</v>
      </c>
      <c r="W77" s="2">
        <v>8</v>
      </c>
      <c r="X77" s="2" t="s">
        <v>246</v>
      </c>
      <c r="Y77" s="2" t="s">
        <v>322</v>
      </c>
      <c r="Z77" s="2" t="s">
        <v>17</v>
      </c>
    </row>
    <row r="78" spans="1:26" x14ac:dyDescent="0.25">
      <c r="A78" t="s">
        <v>570</v>
      </c>
      <c r="B78" t="s">
        <v>535</v>
      </c>
      <c r="C78" t="s">
        <v>110</v>
      </c>
      <c r="D78" t="s">
        <v>111</v>
      </c>
      <c r="E78" s="41">
        <v>44306</v>
      </c>
      <c r="F78" s="152">
        <v>0.133333333333333</v>
      </c>
      <c r="G78" s="97" t="s">
        <v>629</v>
      </c>
      <c r="H78" t="s">
        <v>233</v>
      </c>
      <c r="I78" s="2">
        <v>3</v>
      </c>
      <c r="J78" s="2" t="b">
        <v>0</v>
      </c>
      <c r="K78" t="b">
        <v>0</v>
      </c>
      <c r="L78" s="2" t="b">
        <v>0</v>
      </c>
      <c r="M78" s="124" t="s">
        <v>18</v>
      </c>
      <c r="N78" t="s">
        <v>19</v>
      </c>
      <c r="O78" t="s">
        <v>260</v>
      </c>
      <c r="P78" t="s">
        <v>261</v>
      </c>
      <c r="Q78" t="s">
        <v>262</v>
      </c>
      <c r="R78" t="s">
        <v>17</v>
      </c>
      <c r="S78" t="s">
        <v>360</v>
      </c>
      <c r="T78" s="57" t="s">
        <v>17</v>
      </c>
      <c r="U78" s="2">
        <v>2</v>
      </c>
      <c r="W78" s="2">
        <v>8</v>
      </c>
      <c r="X78" s="2" t="s">
        <v>246</v>
      </c>
      <c r="Y78" s="2" t="s">
        <v>17</v>
      </c>
      <c r="Z78" s="2" t="s">
        <v>17</v>
      </c>
    </row>
    <row r="79" spans="1:26" x14ac:dyDescent="0.25">
      <c r="A79" t="s">
        <v>570</v>
      </c>
      <c r="B79" t="s">
        <v>535</v>
      </c>
      <c r="C79" t="s">
        <v>110</v>
      </c>
      <c r="D79" t="s">
        <v>111</v>
      </c>
      <c r="E79" s="41">
        <v>44306</v>
      </c>
      <c r="F79" s="152">
        <v>0.133333333333333</v>
      </c>
      <c r="G79" s="97" t="s">
        <v>597</v>
      </c>
      <c r="H79" t="s">
        <v>16</v>
      </c>
      <c r="I79" s="2">
        <v>1</v>
      </c>
      <c r="J79" s="2" t="b">
        <v>0</v>
      </c>
      <c r="K79" t="b">
        <v>1</v>
      </c>
      <c r="L79" s="2" t="b">
        <v>0</v>
      </c>
      <c r="M79" s="124" t="s">
        <v>239</v>
      </c>
      <c r="N79" t="s">
        <v>240</v>
      </c>
      <c r="O79" t="s">
        <v>299</v>
      </c>
      <c r="P79" t="s">
        <v>598</v>
      </c>
      <c r="Q79" t="s">
        <v>17</v>
      </c>
      <c r="R79" t="s">
        <v>17</v>
      </c>
      <c r="S79" t="s">
        <v>599</v>
      </c>
      <c r="T79" s="57" t="s">
        <v>17</v>
      </c>
      <c r="V79" s="2">
        <v>1</v>
      </c>
      <c r="W79" s="2">
        <v>7</v>
      </c>
      <c r="X79" s="2" t="s">
        <v>236</v>
      </c>
      <c r="Y79" s="2" t="s">
        <v>17</v>
      </c>
      <c r="Z79" s="2" t="s">
        <v>17</v>
      </c>
    </row>
    <row r="80" spans="1:26" x14ac:dyDescent="0.25">
      <c r="A80" t="s">
        <v>570</v>
      </c>
      <c r="B80" t="s">
        <v>535</v>
      </c>
      <c r="C80" t="s">
        <v>110</v>
      </c>
      <c r="D80" t="s">
        <v>111</v>
      </c>
      <c r="E80" s="41">
        <v>44306</v>
      </c>
      <c r="F80" s="152">
        <v>0.133333333333333</v>
      </c>
      <c r="G80" s="97" t="s">
        <v>278</v>
      </c>
      <c r="H80" t="s">
        <v>17</v>
      </c>
      <c r="I80" s="2">
        <v>57</v>
      </c>
      <c r="J80" s="2" t="b">
        <v>0</v>
      </c>
      <c r="K80" t="b">
        <v>0</v>
      </c>
      <c r="L80" s="2" t="b">
        <v>0</v>
      </c>
      <c r="M80" s="124" t="s">
        <v>18</v>
      </c>
      <c r="N80" t="s">
        <v>250</v>
      </c>
      <c r="O80" t="s">
        <v>279</v>
      </c>
      <c r="P80" t="s">
        <v>280</v>
      </c>
      <c r="Q80" t="s">
        <v>17</v>
      </c>
      <c r="R80" t="s">
        <v>17</v>
      </c>
      <c r="S80" t="s">
        <v>281</v>
      </c>
      <c r="T80" s="57" t="s">
        <v>17</v>
      </c>
      <c r="U80" s="2">
        <v>30</v>
      </c>
      <c r="V80" s="2">
        <v>52</v>
      </c>
      <c r="W80" s="2">
        <v>6</v>
      </c>
      <c r="X80" s="2" t="s">
        <v>264</v>
      </c>
      <c r="Y80" s="2" t="s">
        <v>17</v>
      </c>
      <c r="Z80" s="2" t="s">
        <v>17</v>
      </c>
    </row>
    <row r="81" spans="1:26" x14ac:dyDescent="0.25">
      <c r="A81" t="s">
        <v>570</v>
      </c>
      <c r="B81" t="s">
        <v>535</v>
      </c>
      <c r="C81" t="s">
        <v>110</v>
      </c>
      <c r="D81" t="s">
        <v>111</v>
      </c>
      <c r="E81" s="41">
        <v>44306</v>
      </c>
      <c r="F81" s="152">
        <v>0.133333333333333</v>
      </c>
      <c r="G81" s="97" t="s">
        <v>600</v>
      </c>
      <c r="H81" t="s">
        <v>233</v>
      </c>
      <c r="I81" s="2">
        <v>1</v>
      </c>
      <c r="J81" s="2" t="b">
        <v>0</v>
      </c>
      <c r="K81" t="b">
        <v>0</v>
      </c>
      <c r="L81" s="2" t="b">
        <v>0</v>
      </c>
      <c r="M81" s="124" t="s">
        <v>18</v>
      </c>
      <c r="N81" t="s">
        <v>19</v>
      </c>
      <c r="O81" t="s">
        <v>234</v>
      </c>
      <c r="P81" t="s">
        <v>254</v>
      </c>
      <c r="Q81" t="s">
        <v>17</v>
      </c>
      <c r="R81" t="s">
        <v>17</v>
      </c>
      <c r="S81" t="s">
        <v>288</v>
      </c>
      <c r="T81" s="57" t="s">
        <v>17</v>
      </c>
      <c r="V81" s="2">
        <v>1</v>
      </c>
      <c r="X81" s="2" t="s">
        <v>17</v>
      </c>
      <c r="Y81" s="2" t="s">
        <v>17</v>
      </c>
      <c r="Z81" s="2" t="s">
        <v>17</v>
      </c>
    </row>
    <row r="82" spans="1:26" x14ac:dyDescent="0.25">
      <c r="A82" t="s">
        <v>570</v>
      </c>
      <c r="B82" t="s">
        <v>535</v>
      </c>
      <c r="C82" t="s">
        <v>110</v>
      </c>
      <c r="D82" t="s">
        <v>111</v>
      </c>
      <c r="E82" s="41">
        <v>44306</v>
      </c>
      <c r="F82" s="152">
        <v>0.133333333333333</v>
      </c>
      <c r="G82" s="97" t="s">
        <v>531</v>
      </c>
      <c r="H82" t="s">
        <v>233</v>
      </c>
      <c r="I82" s="2">
        <v>2</v>
      </c>
      <c r="J82" s="2" t="b">
        <v>0</v>
      </c>
      <c r="K82" t="b">
        <v>0</v>
      </c>
      <c r="L82" s="2" t="b">
        <v>0</v>
      </c>
      <c r="M82" s="124" t="s">
        <v>18</v>
      </c>
      <c r="N82" t="s">
        <v>19</v>
      </c>
      <c r="O82" t="s">
        <v>234</v>
      </c>
      <c r="P82" t="s">
        <v>254</v>
      </c>
      <c r="Q82" t="s">
        <v>17</v>
      </c>
      <c r="R82" t="s">
        <v>17</v>
      </c>
      <c r="S82" t="s">
        <v>288</v>
      </c>
      <c r="T82" s="57" t="s">
        <v>17</v>
      </c>
      <c r="X82" s="2" t="s">
        <v>17</v>
      </c>
      <c r="Y82" s="2" t="s">
        <v>17</v>
      </c>
      <c r="Z82" s="2" t="s">
        <v>17</v>
      </c>
    </row>
    <row r="83" spans="1:26" x14ac:dyDescent="0.25">
      <c r="A83" s="57" t="s">
        <v>570</v>
      </c>
      <c r="B83" s="57" t="s">
        <v>535</v>
      </c>
      <c r="C83" s="57" t="s">
        <v>110</v>
      </c>
      <c r="D83" s="57" t="s">
        <v>111</v>
      </c>
      <c r="E83" s="41">
        <v>44306</v>
      </c>
      <c r="F83" s="152">
        <v>0.133333333333333</v>
      </c>
      <c r="G83" s="97" t="s">
        <v>630</v>
      </c>
      <c r="H83" s="57" t="s">
        <v>270</v>
      </c>
      <c r="I83" s="2">
        <v>1</v>
      </c>
      <c r="J83" s="2" t="b">
        <v>0</v>
      </c>
      <c r="K83" s="57" t="b">
        <v>0</v>
      </c>
      <c r="L83" s="2" t="b">
        <v>0</v>
      </c>
      <c r="M83" s="124" t="s">
        <v>18</v>
      </c>
      <c r="N83" s="57" t="s">
        <v>19</v>
      </c>
      <c r="O83" s="57" t="s">
        <v>271</v>
      </c>
      <c r="P83" s="57" t="s">
        <v>631</v>
      </c>
      <c r="Q83" s="57" t="s">
        <v>17</v>
      </c>
      <c r="R83" s="57" t="s">
        <v>17</v>
      </c>
      <c r="S83" s="57" t="s">
        <v>632</v>
      </c>
      <c r="T83" s="57" t="s">
        <v>17</v>
      </c>
      <c r="U83" s="2">
        <v>1</v>
      </c>
      <c r="W83" s="2">
        <v>5</v>
      </c>
      <c r="X83" s="2" t="s">
        <v>231</v>
      </c>
      <c r="Y83" s="2" t="s">
        <v>633</v>
      </c>
      <c r="Z83" s="2" t="s">
        <v>17</v>
      </c>
    </row>
    <row r="84" spans="1:26" x14ac:dyDescent="0.25">
      <c r="A84" t="s">
        <v>570</v>
      </c>
      <c r="B84" t="s">
        <v>535</v>
      </c>
      <c r="C84" t="s">
        <v>110</v>
      </c>
      <c r="D84" t="s">
        <v>111</v>
      </c>
      <c r="E84" s="41">
        <v>44306</v>
      </c>
      <c r="F84" s="152">
        <v>0.133333333333333</v>
      </c>
      <c r="G84" s="97" t="s">
        <v>291</v>
      </c>
      <c r="H84" t="s">
        <v>233</v>
      </c>
      <c r="I84" s="2">
        <v>16</v>
      </c>
      <c r="J84" s="2" t="b">
        <v>0</v>
      </c>
      <c r="K84" t="b">
        <v>0</v>
      </c>
      <c r="L84" s="2" t="b">
        <v>0</v>
      </c>
      <c r="M84" s="124" t="s">
        <v>18</v>
      </c>
      <c r="N84" t="s">
        <v>19</v>
      </c>
      <c r="O84" t="s">
        <v>234</v>
      </c>
      <c r="P84" t="s">
        <v>292</v>
      </c>
      <c r="Q84" t="s">
        <v>17</v>
      </c>
      <c r="R84" t="s">
        <v>17</v>
      </c>
      <c r="S84" t="s">
        <v>293</v>
      </c>
      <c r="T84" s="57" t="s">
        <v>17</v>
      </c>
      <c r="U84" s="2">
        <v>7</v>
      </c>
      <c r="V84" s="2">
        <v>15</v>
      </c>
      <c r="W84" s="2">
        <v>1</v>
      </c>
      <c r="X84" s="2" t="s">
        <v>266</v>
      </c>
      <c r="Y84" s="2" t="s">
        <v>294</v>
      </c>
      <c r="Z84" s="2" t="s">
        <v>579</v>
      </c>
    </row>
    <row r="85" spans="1:26" x14ac:dyDescent="0.25">
      <c r="A85" t="s">
        <v>570</v>
      </c>
      <c r="B85" t="s">
        <v>535</v>
      </c>
      <c r="C85" t="s">
        <v>110</v>
      </c>
      <c r="D85" t="s">
        <v>111</v>
      </c>
      <c r="E85" s="41">
        <v>44306</v>
      </c>
      <c r="F85" s="152">
        <v>0.133333333333333</v>
      </c>
      <c r="G85" s="97" t="s">
        <v>406</v>
      </c>
      <c r="H85" t="s">
        <v>233</v>
      </c>
      <c r="I85" s="2">
        <v>1</v>
      </c>
      <c r="J85" s="2" t="b">
        <v>0</v>
      </c>
      <c r="K85" t="b">
        <v>0</v>
      </c>
      <c r="L85" s="2" t="b">
        <v>0</v>
      </c>
      <c r="M85" s="124" t="s">
        <v>18</v>
      </c>
      <c r="N85" t="s">
        <v>19</v>
      </c>
      <c r="O85" t="s">
        <v>260</v>
      </c>
      <c r="P85" t="s">
        <v>261</v>
      </c>
      <c r="Q85" t="s">
        <v>262</v>
      </c>
      <c r="R85" t="s">
        <v>17</v>
      </c>
      <c r="S85" t="s">
        <v>407</v>
      </c>
      <c r="T85" s="57" t="s">
        <v>17</v>
      </c>
      <c r="V85" s="2">
        <v>1</v>
      </c>
      <c r="W85" s="2">
        <v>4</v>
      </c>
      <c r="X85" s="2" t="s">
        <v>246</v>
      </c>
      <c r="Y85" s="2" t="s">
        <v>322</v>
      </c>
      <c r="Z85" s="2" t="s">
        <v>17</v>
      </c>
    </row>
    <row r="86" spans="1:26" x14ac:dyDescent="0.25">
      <c r="A86" t="s">
        <v>570</v>
      </c>
      <c r="B86" t="s">
        <v>535</v>
      </c>
      <c r="C86" t="s">
        <v>110</v>
      </c>
      <c r="D86" t="s">
        <v>111</v>
      </c>
      <c r="E86" s="41">
        <v>44306</v>
      </c>
      <c r="F86" s="152">
        <v>0.133333333333333</v>
      </c>
      <c r="G86" s="97" t="s">
        <v>295</v>
      </c>
      <c r="H86" t="s">
        <v>16</v>
      </c>
      <c r="I86" s="2">
        <v>1</v>
      </c>
      <c r="J86" s="2" t="b">
        <v>0</v>
      </c>
      <c r="K86" t="b">
        <v>0</v>
      </c>
      <c r="L86" s="2" t="b">
        <v>0</v>
      </c>
      <c r="M86" s="124" t="s">
        <v>296</v>
      </c>
      <c r="N86" t="s">
        <v>297</v>
      </c>
      <c r="O86" t="s">
        <v>298</v>
      </c>
      <c r="P86" t="s">
        <v>295</v>
      </c>
      <c r="Q86" t="s">
        <v>17</v>
      </c>
      <c r="R86" t="s">
        <v>17</v>
      </c>
      <c r="S86" t="s">
        <v>17</v>
      </c>
      <c r="T86" s="57" t="s">
        <v>17</v>
      </c>
      <c r="U86" s="2">
        <v>1</v>
      </c>
      <c r="V86" s="2">
        <v>1</v>
      </c>
      <c r="W86" s="2">
        <v>8</v>
      </c>
      <c r="X86" s="2" t="s">
        <v>246</v>
      </c>
      <c r="Y86" s="2" t="s">
        <v>17</v>
      </c>
      <c r="Z86" s="2" t="s">
        <v>17</v>
      </c>
    </row>
    <row r="87" spans="1:26" x14ac:dyDescent="0.25">
      <c r="A87" t="s">
        <v>570</v>
      </c>
      <c r="B87" t="s">
        <v>535</v>
      </c>
      <c r="C87" t="s">
        <v>110</v>
      </c>
      <c r="D87" t="s">
        <v>111</v>
      </c>
      <c r="E87" s="41">
        <v>44306</v>
      </c>
      <c r="F87" s="152">
        <v>0.133333333333333</v>
      </c>
      <c r="G87" s="97" t="s">
        <v>634</v>
      </c>
      <c r="H87" t="s">
        <v>16</v>
      </c>
      <c r="I87" s="2">
        <v>1</v>
      </c>
      <c r="J87" s="2" t="b">
        <v>0</v>
      </c>
      <c r="K87" t="b">
        <v>0</v>
      </c>
      <c r="L87" s="2" t="b">
        <v>0</v>
      </c>
      <c r="M87" s="124" t="s">
        <v>18</v>
      </c>
      <c r="N87" t="s">
        <v>19</v>
      </c>
      <c r="O87" t="s">
        <v>271</v>
      </c>
      <c r="P87" t="s">
        <v>272</v>
      </c>
      <c r="Q87" t="s">
        <v>17</v>
      </c>
      <c r="R87" t="s">
        <v>17</v>
      </c>
      <c r="S87" t="s">
        <v>635</v>
      </c>
      <c r="T87" s="57" t="s">
        <v>17</v>
      </c>
      <c r="U87" s="2">
        <v>1</v>
      </c>
      <c r="V87" s="2">
        <v>1</v>
      </c>
      <c r="W87" s="2">
        <v>4</v>
      </c>
      <c r="X87" s="2" t="s">
        <v>636</v>
      </c>
      <c r="Y87" s="2" t="s">
        <v>232</v>
      </c>
      <c r="Z87" s="2" t="s">
        <v>17</v>
      </c>
    </row>
    <row r="88" spans="1:26" x14ac:dyDescent="0.25">
      <c r="A88" t="s">
        <v>570</v>
      </c>
      <c r="B88" t="s">
        <v>535</v>
      </c>
      <c r="C88" t="s">
        <v>110</v>
      </c>
      <c r="D88" t="s">
        <v>111</v>
      </c>
      <c r="E88" s="41">
        <v>44306</v>
      </c>
      <c r="F88" s="152">
        <v>0.133333333333333</v>
      </c>
      <c r="G88" s="97" t="s">
        <v>365</v>
      </c>
      <c r="H88" t="s">
        <v>233</v>
      </c>
      <c r="I88" s="2">
        <v>2</v>
      </c>
      <c r="J88" s="2" t="b">
        <v>0</v>
      </c>
      <c r="K88" t="b">
        <v>0</v>
      </c>
      <c r="L88" s="2" t="b">
        <v>0</v>
      </c>
      <c r="M88" s="124" t="s">
        <v>18</v>
      </c>
      <c r="N88" t="s">
        <v>19</v>
      </c>
      <c r="O88" t="s">
        <v>260</v>
      </c>
      <c r="P88" t="s">
        <v>261</v>
      </c>
      <c r="Q88" t="s">
        <v>313</v>
      </c>
      <c r="R88" t="s">
        <v>314</v>
      </c>
      <c r="S88" t="s">
        <v>345</v>
      </c>
      <c r="T88" s="57" t="s">
        <v>17</v>
      </c>
      <c r="V88" s="2">
        <v>1</v>
      </c>
      <c r="W88" s="2">
        <v>7</v>
      </c>
      <c r="X88" s="2" t="s">
        <v>255</v>
      </c>
      <c r="Y88" s="2" t="s">
        <v>17</v>
      </c>
      <c r="Z88" s="2" t="s">
        <v>17</v>
      </c>
    </row>
    <row r="89" spans="1:26" x14ac:dyDescent="0.25">
      <c r="A89" t="s">
        <v>570</v>
      </c>
      <c r="B89" t="s">
        <v>535</v>
      </c>
      <c r="C89" t="s">
        <v>110</v>
      </c>
      <c r="D89" t="s">
        <v>111</v>
      </c>
      <c r="E89" s="41">
        <v>44306</v>
      </c>
      <c r="F89" s="152">
        <v>0.133333333333333</v>
      </c>
      <c r="G89" s="97" t="s">
        <v>300</v>
      </c>
      <c r="H89" t="s">
        <v>16</v>
      </c>
      <c r="I89" s="2">
        <v>1</v>
      </c>
      <c r="J89" s="2" t="b">
        <v>0</v>
      </c>
      <c r="K89" t="b">
        <v>0</v>
      </c>
      <c r="L89" s="2" t="b">
        <v>0</v>
      </c>
      <c r="M89" s="124" t="s">
        <v>18</v>
      </c>
      <c r="N89" t="s">
        <v>19</v>
      </c>
      <c r="O89" t="s">
        <v>234</v>
      </c>
      <c r="P89" t="s">
        <v>301</v>
      </c>
      <c r="Q89" t="s">
        <v>17</v>
      </c>
      <c r="R89" t="s">
        <v>17</v>
      </c>
      <c r="S89" t="s">
        <v>302</v>
      </c>
      <c r="T89" s="57" t="s">
        <v>17</v>
      </c>
      <c r="U89" s="2">
        <v>1</v>
      </c>
      <c r="V89" s="2">
        <v>1</v>
      </c>
      <c r="W89" s="2">
        <v>3</v>
      </c>
      <c r="X89" s="2" t="s">
        <v>236</v>
      </c>
      <c r="Y89" s="2" t="s">
        <v>232</v>
      </c>
      <c r="Z89" s="2" t="s">
        <v>586</v>
      </c>
    </row>
    <row r="90" spans="1:26" x14ac:dyDescent="0.25">
      <c r="A90" t="s">
        <v>570</v>
      </c>
      <c r="B90" t="s">
        <v>535</v>
      </c>
      <c r="C90" t="s">
        <v>110</v>
      </c>
      <c r="D90" t="s">
        <v>111</v>
      </c>
      <c r="E90" s="41">
        <v>44306</v>
      </c>
      <c r="F90" s="152">
        <v>0.133333333333333</v>
      </c>
      <c r="G90" s="97" t="s">
        <v>563</v>
      </c>
      <c r="H90" t="s">
        <v>233</v>
      </c>
      <c r="I90" s="2">
        <v>1</v>
      </c>
      <c r="J90" s="2" t="b">
        <v>0</v>
      </c>
      <c r="K90" t="b">
        <v>0</v>
      </c>
      <c r="L90" s="2" t="b">
        <v>0</v>
      </c>
      <c r="M90" s="124" t="s">
        <v>18</v>
      </c>
      <c r="N90" t="s">
        <v>19</v>
      </c>
      <c r="O90" t="s">
        <v>234</v>
      </c>
      <c r="P90" t="s">
        <v>303</v>
      </c>
      <c r="Q90" t="s">
        <v>17</v>
      </c>
      <c r="R90" t="s">
        <v>17</v>
      </c>
      <c r="S90" t="s">
        <v>564</v>
      </c>
      <c r="T90" s="57" t="s">
        <v>17</v>
      </c>
      <c r="V90" s="2">
        <v>1</v>
      </c>
      <c r="W90" s="2">
        <v>8</v>
      </c>
      <c r="X90" s="2" t="s">
        <v>231</v>
      </c>
      <c r="Y90" s="2" t="s">
        <v>17</v>
      </c>
      <c r="Z90" s="2" t="s">
        <v>17</v>
      </c>
    </row>
    <row r="91" spans="1:26" x14ac:dyDescent="0.25">
      <c r="A91" t="s">
        <v>570</v>
      </c>
      <c r="B91" t="s">
        <v>535</v>
      </c>
      <c r="C91" t="s">
        <v>110</v>
      </c>
      <c r="D91" t="s">
        <v>111</v>
      </c>
      <c r="E91" s="41">
        <v>44306</v>
      </c>
      <c r="F91" s="152">
        <v>0.133333333333333</v>
      </c>
      <c r="G91" s="97" t="s">
        <v>304</v>
      </c>
      <c r="H91" t="s">
        <v>233</v>
      </c>
      <c r="I91" s="2">
        <v>6</v>
      </c>
      <c r="J91" s="2" t="b">
        <v>0</v>
      </c>
      <c r="K91" t="b">
        <v>0</v>
      </c>
      <c r="L91" s="2" t="b">
        <v>0</v>
      </c>
      <c r="M91" s="124" t="s">
        <v>18</v>
      </c>
      <c r="N91" t="s">
        <v>19</v>
      </c>
      <c r="O91" t="s">
        <v>271</v>
      </c>
      <c r="P91" t="s">
        <v>272</v>
      </c>
      <c r="Q91" t="s">
        <v>17</v>
      </c>
      <c r="R91" t="s">
        <v>17</v>
      </c>
      <c r="S91" t="s">
        <v>305</v>
      </c>
      <c r="T91" s="57" t="s">
        <v>17</v>
      </c>
      <c r="U91" s="2">
        <v>2</v>
      </c>
      <c r="V91" s="2">
        <v>5</v>
      </c>
      <c r="W91" s="2">
        <v>4</v>
      </c>
      <c r="X91" s="2" t="s">
        <v>306</v>
      </c>
      <c r="Y91" s="2" t="s">
        <v>232</v>
      </c>
      <c r="Z91" s="2" t="s">
        <v>17</v>
      </c>
    </row>
    <row r="92" spans="1:26" x14ac:dyDescent="0.25">
      <c r="A92" t="s">
        <v>570</v>
      </c>
      <c r="B92" t="s">
        <v>535</v>
      </c>
      <c r="C92" t="s">
        <v>110</v>
      </c>
      <c r="D92" t="s">
        <v>111</v>
      </c>
      <c r="E92" s="41">
        <v>44306</v>
      </c>
      <c r="F92" s="152">
        <v>0.133333333333333</v>
      </c>
      <c r="G92" s="97" t="s">
        <v>367</v>
      </c>
      <c r="H92" t="s">
        <v>233</v>
      </c>
      <c r="I92" s="2">
        <v>15</v>
      </c>
      <c r="J92" s="2" t="b">
        <v>0</v>
      </c>
      <c r="K92" t="b">
        <v>0</v>
      </c>
      <c r="L92" s="2" t="b">
        <v>0</v>
      </c>
      <c r="M92" s="124" t="s">
        <v>18</v>
      </c>
      <c r="N92" t="s">
        <v>19</v>
      </c>
      <c r="O92" t="s">
        <v>260</v>
      </c>
      <c r="P92" t="s">
        <v>261</v>
      </c>
      <c r="Q92" t="s">
        <v>262</v>
      </c>
      <c r="R92" t="s">
        <v>17</v>
      </c>
      <c r="S92" t="s">
        <v>348</v>
      </c>
      <c r="T92" s="57" t="s">
        <v>17</v>
      </c>
      <c r="U92" s="2">
        <v>6</v>
      </c>
      <c r="V92" s="2">
        <v>12</v>
      </c>
      <c r="W92" s="2">
        <v>6</v>
      </c>
      <c r="X92" s="2" t="s">
        <v>246</v>
      </c>
      <c r="Y92" s="2" t="s">
        <v>322</v>
      </c>
      <c r="Z92" s="2" t="s">
        <v>17</v>
      </c>
    </row>
    <row r="93" spans="1:26" x14ac:dyDescent="0.25">
      <c r="A93" t="s">
        <v>570</v>
      </c>
      <c r="B93" t="s">
        <v>535</v>
      </c>
      <c r="C93" t="s">
        <v>110</v>
      </c>
      <c r="D93" t="s">
        <v>111</v>
      </c>
      <c r="E93" s="41">
        <v>44306</v>
      </c>
      <c r="F93" s="152">
        <v>0.133333333333333</v>
      </c>
      <c r="G93" s="97" t="s">
        <v>376</v>
      </c>
      <c r="H93" t="s">
        <v>233</v>
      </c>
      <c r="I93" s="2">
        <v>8</v>
      </c>
      <c r="J93" s="2" t="b">
        <v>0</v>
      </c>
      <c r="K93" t="b">
        <v>0</v>
      </c>
      <c r="L93" s="2" t="b">
        <v>0</v>
      </c>
      <c r="M93" s="124" t="s">
        <v>18</v>
      </c>
      <c r="N93" t="s">
        <v>19</v>
      </c>
      <c r="O93" t="s">
        <v>260</v>
      </c>
      <c r="P93" t="s">
        <v>261</v>
      </c>
      <c r="Q93" t="s">
        <v>262</v>
      </c>
      <c r="R93" t="s">
        <v>17</v>
      </c>
      <c r="S93" t="s">
        <v>348</v>
      </c>
      <c r="T93" s="57" t="s">
        <v>17</v>
      </c>
      <c r="U93" s="2">
        <v>2</v>
      </c>
      <c r="V93" s="2">
        <v>8</v>
      </c>
      <c r="W93" s="2">
        <v>6</v>
      </c>
      <c r="X93" s="2" t="s">
        <v>246</v>
      </c>
      <c r="Y93" s="2" t="s">
        <v>322</v>
      </c>
      <c r="Z93" s="2" t="s">
        <v>17</v>
      </c>
    </row>
    <row r="94" spans="1:26" x14ac:dyDescent="0.25">
      <c r="A94" t="s">
        <v>570</v>
      </c>
      <c r="B94" t="s">
        <v>535</v>
      </c>
      <c r="C94" t="s">
        <v>110</v>
      </c>
      <c r="D94" t="s">
        <v>111</v>
      </c>
      <c r="E94" s="41">
        <v>44306</v>
      </c>
      <c r="F94" s="152">
        <v>0.133333333333333</v>
      </c>
      <c r="G94" s="97" t="s">
        <v>637</v>
      </c>
      <c r="H94" t="s">
        <v>233</v>
      </c>
      <c r="I94" s="2">
        <v>1</v>
      </c>
      <c r="J94" s="2" t="b">
        <v>0</v>
      </c>
      <c r="K94" t="b">
        <v>0</v>
      </c>
      <c r="L94" s="2" t="b">
        <v>0</v>
      </c>
      <c r="M94" s="124" t="s">
        <v>18</v>
      </c>
      <c r="N94" t="s">
        <v>19</v>
      </c>
      <c r="O94" t="s">
        <v>260</v>
      </c>
      <c r="P94" t="s">
        <v>261</v>
      </c>
      <c r="Q94" t="s">
        <v>313</v>
      </c>
      <c r="R94" t="s">
        <v>314</v>
      </c>
      <c r="S94" t="s">
        <v>638</v>
      </c>
      <c r="T94" s="57" t="s">
        <v>17</v>
      </c>
      <c r="U94" s="2">
        <v>1</v>
      </c>
      <c r="V94" s="2">
        <v>1</v>
      </c>
      <c r="W94" s="2">
        <v>7</v>
      </c>
      <c r="X94" s="2" t="s">
        <v>246</v>
      </c>
      <c r="Y94" s="2" t="s">
        <v>17</v>
      </c>
      <c r="Z94" s="2" t="s">
        <v>17</v>
      </c>
    </row>
    <row r="95" spans="1:26" x14ac:dyDescent="0.25">
      <c r="A95" t="s">
        <v>570</v>
      </c>
      <c r="B95" t="s">
        <v>535</v>
      </c>
      <c r="C95" t="s">
        <v>110</v>
      </c>
      <c r="D95" t="s">
        <v>111</v>
      </c>
      <c r="E95" s="41">
        <v>44306</v>
      </c>
      <c r="F95" s="152">
        <v>0.133333333333333</v>
      </c>
      <c r="G95" s="97" t="s">
        <v>603</v>
      </c>
      <c r="H95" t="s">
        <v>233</v>
      </c>
      <c r="I95" s="2">
        <v>3</v>
      </c>
      <c r="J95" s="2" t="b">
        <v>0</v>
      </c>
      <c r="K95" t="b">
        <v>0</v>
      </c>
      <c r="L95" s="2" t="b">
        <v>0</v>
      </c>
      <c r="M95" s="124" t="s">
        <v>18</v>
      </c>
      <c r="N95" t="s">
        <v>19</v>
      </c>
      <c r="O95" t="s">
        <v>260</v>
      </c>
      <c r="P95" t="s">
        <v>261</v>
      </c>
      <c r="Q95" t="s">
        <v>313</v>
      </c>
      <c r="R95" t="s">
        <v>314</v>
      </c>
      <c r="S95" t="s">
        <v>604</v>
      </c>
      <c r="T95" s="57" t="s">
        <v>17</v>
      </c>
      <c r="U95" s="2">
        <v>3</v>
      </c>
      <c r="V95" s="2">
        <v>2</v>
      </c>
      <c r="W95" s="2">
        <v>8</v>
      </c>
      <c r="X95" s="2" t="s">
        <v>246</v>
      </c>
      <c r="Y95" s="2" t="s">
        <v>329</v>
      </c>
      <c r="Z95" s="2" t="s">
        <v>17</v>
      </c>
    </row>
    <row r="96" spans="1:26" x14ac:dyDescent="0.25">
      <c r="A96" t="s">
        <v>570</v>
      </c>
      <c r="B96" t="s">
        <v>535</v>
      </c>
      <c r="C96" t="s">
        <v>110</v>
      </c>
      <c r="D96" t="s">
        <v>111</v>
      </c>
      <c r="E96" s="41">
        <v>44306</v>
      </c>
      <c r="F96" s="152">
        <v>0.133333333333333</v>
      </c>
      <c r="G96" s="97" t="s">
        <v>507</v>
      </c>
      <c r="H96" t="s">
        <v>16</v>
      </c>
      <c r="I96" s="2">
        <v>5</v>
      </c>
      <c r="J96" s="2" t="b">
        <v>0</v>
      </c>
      <c r="K96" t="b">
        <v>0</v>
      </c>
      <c r="L96" s="2" t="b">
        <v>0</v>
      </c>
      <c r="M96" s="124" t="s">
        <v>18</v>
      </c>
      <c r="N96" t="s">
        <v>19</v>
      </c>
      <c r="O96" t="s">
        <v>20</v>
      </c>
      <c r="P96" t="s">
        <v>21</v>
      </c>
      <c r="Q96" t="s">
        <v>17</v>
      </c>
      <c r="R96" t="s">
        <v>17</v>
      </c>
      <c r="S96" t="s">
        <v>351</v>
      </c>
      <c r="T96" s="57" t="s">
        <v>17</v>
      </c>
      <c r="U96" s="2">
        <v>4</v>
      </c>
      <c r="V96" s="2">
        <v>5</v>
      </c>
      <c r="W96" s="2">
        <v>4</v>
      </c>
      <c r="X96" s="2" t="s">
        <v>231</v>
      </c>
      <c r="Y96" s="2" t="s">
        <v>232</v>
      </c>
      <c r="Z96" s="2" t="s">
        <v>586</v>
      </c>
    </row>
    <row r="97" spans="1:26" x14ac:dyDescent="0.25">
      <c r="A97" t="s">
        <v>570</v>
      </c>
      <c r="B97" t="s">
        <v>535</v>
      </c>
      <c r="C97" t="s">
        <v>110</v>
      </c>
      <c r="D97" t="s">
        <v>111</v>
      </c>
      <c r="E97" s="41">
        <v>44306</v>
      </c>
      <c r="F97" s="152">
        <v>0.133333333333333</v>
      </c>
      <c r="G97" s="97" t="s">
        <v>639</v>
      </c>
      <c r="H97" t="s">
        <v>233</v>
      </c>
      <c r="I97" s="2">
        <v>1</v>
      </c>
      <c r="J97" s="2" t="b">
        <v>0</v>
      </c>
      <c r="K97" t="b">
        <v>0</v>
      </c>
      <c r="L97" s="2" t="b">
        <v>0</v>
      </c>
      <c r="M97" s="124" t="s">
        <v>18</v>
      </c>
      <c r="N97" t="s">
        <v>19</v>
      </c>
      <c r="O97" t="s">
        <v>260</v>
      </c>
      <c r="P97" t="s">
        <v>261</v>
      </c>
      <c r="Q97" t="s">
        <v>313</v>
      </c>
      <c r="R97" t="s">
        <v>314</v>
      </c>
      <c r="S97" t="s">
        <v>640</v>
      </c>
      <c r="T97" s="57" t="s">
        <v>17</v>
      </c>
      <c r="V97" s="2">
        <v>1</v>
      </c>
      <c r="W97" s="2">
        <v>7</v>
      </c>
      <c r="X97" s="2" t="s">
        <v>236</v>
      </c>
      <c r="Y97" s="2" t="s">
        <v>232</v>
      </c>
      <c r="Z97" s="2" t="s">
        <v>17</v>
      </c>
    </row>
    <row r="98" spans="1:26" x14ac:dyDescent="0.25">
      <c r="A98" t="s">
        <v>570</v>
      </c>
      <c r="B98" t="s">
        <v>535</v>
      </c>
      <c r="C98" t="s">
        <v>110</v>
      </c>
      <c r="D98" t="s">
        <v>111</v>
      </c>
      <c r="E98" s="41">
        <v>44306</v>
      </c>
      <c r="F98" s="152">
        <v>0.133333333333333</v>
      </c>
      <c r="G98" s="97" t="s">
        <v>641</v>
      </c>
      <c r="H98" t="s">
        <v>16</v>
      </c>
      <c r="I98" s="2">
        <v>1</v>
      </c>
      <c r="J98" s="2" t="b">
        <v>0</v>
      </c>
      <c r="K98" t="b">
        <v>0</v>
      </c>
      <c r="L98" s="2" t="b">
        <v>0</v>
      </c>
      <c r="M98" s="124" t="s">
        <v>296</v>
      </c>
      <c r="N98" t="s">
        <v>642</v>
      </c>
      <c r="O98" t="s">
        <v>643</v>
      </c>
      <c r="P98" t="s">
        <v>644</v>
      </c>
      <c r="Q98" t="s">
        <v>17</v>
      </c>
      <c r="R98" t="s">
        <v>17</v>
      </c>
      <c r="S98" t="s">
        <v>645</v>
      </c>
      <c r="T98" s="57" t="s">
        <v>17</v>
      </c>
      <c r="U98" s="2">
        <v>1</v>
      </c>
      <c r="V98" s="2">
        <v>1</v>
      </c>
      <c r="W98" s="2">
        <v>8</v>
      </c>
      <c r="X98" s="2" t="s">
        <v>231</v>
      </c>
      <c r="Y98" s="2" t="s">
        <v>17</v>
      </c>
      <c r="Z98" s="2" t="s">
        <v>17</v>
      </c>
    </row>
    <row r="99" spans="1:26" x14ac:dyDescent="0.25">
      <c r="A99" t="s">
        <v>570</v>
      </c>
      <c r="B99" t="s">
        <v>535</v>
      </c>
      <c r="C99" t="s">
        <v>110</v>
      </c>
      <c r="D99" t="s">
        <v>111</v>
      </c>
      <c r="E99" s="41">
        <v>44306</v>
      </c>
      <c r="F99" s="152">
        <v>0.133333333333333</v>
      </c>
      <c r="G99" s="97" t="s">
        <v>646</v>
      </c>
      <c r="H99" t="s">
        <v>233</v>
      </c>
      <c r="I99" s="2">
        <v>1</v>
      </c>
      <c r="J99" s="2" t="b">
        <v>0</v>
      </c>
      <c r="K99" t="b">
        <v>0</v>
      </c>
      <c r="L99" s="2" t="b">
        <v>0</v>
      </c>
      <c r="M99" s="124" t="s">
        <v>18</v>
      </c>
      <c r="N99" t="s">
        <v>19</v>
      </c>
      <c r="O99" t="s">
        <v>260</v>
      </c>
      <c r="P99" t="s">
        <v>261</v>
      </c>
      <c r="Q99" t="s">
        <v>313</v>
      </c>
      <c r="R99" t="s">
        <v>314</v>
      </c>
      <c r="S99" t="s">
        <v>315</v>
      </c>
      <c r="T99" s="57" t="s">
        <v>17</v>
      </c>
      <c r="U99" s="2">
        <v>1</v>
      </c>
      <c r="V99" s="2">
        <v>1</v>
      </c>
      <c r="W99" s="2">
        <v>6</v>
      </c>
      <c r="X99" s="2" t="s">
        <v>266</v>
      </c>
      <c r="Y99" s="2" t="s">
        <v>17</v>
      </c>
      <c r="Z99" s="2" t="s">
        <v>17</v>
      </c>
    </row>
    <row r="100" spans="1:26" x14ac:dyDescent="0.25">
      <c r="A100" t="s">
        <v>570</v>
      </c>
      <c r="B100" t="s">
        <v>535</v>
      </c>
      <c r="C100" t="s">
        <v>110</v>
      </c>
      <c r="D100" t="s">
        <v>111</v>
      </c>
      <c r="E100" s="41">
        <v>44306</v>
      </c>
      <c r="F100" s="152">
        <v>0.133333333333333</v>
      </c>
      <c r="G100" s="97" t="s">
        <v>316</v>
      </c>
      <c r="H100" t="s">
        <v>233</v>
      </c>
      <c r="I100" s="2">
        <v>1</v>
      </c>
      <c r="J100" s="2" t="b">
        <v>0</v>
      </c>
      <c r="K100" t="b">
        <v>0</v>
      </c>
      <c r="L100" s="2" t="b">
        <v>0</v>
      </c>
      <c r="M100" s="124" t="s">
        <v>18</v>
      </c>
      <c r="N100" t="s">
        <v>19</v>
      </c>
      <c r="O100" t="s">
        <v>271</v>
      </c>
      <c r="P100" t="s">
        <v>317</v>
      </c>
      <c r="Q100" t="s">
        <v>17</v>
      </c>
      <c r="R100" t="s">
        <v>17</v>
      </c>
      <c r="S100" t="s">
        <v>318</v>
      </c>
      <c r="T100" s="57" t="s">
        <v>17</v>
      </c>
      <c r="U100" s="2">
        <v>1</v>
      </c>
      <c r="V100" s="2">
        <v>1</v>
      </c>
      <c r="W100" s="2">
        <v>4</v>
      </c>
      <c r="X100" s="2" t="s">
        <v>236</v>
      </c>
      <c r="Y100" s="2" t="s">
        <v>232</v>
      </c>
      <c r="Z100" s="2" t="s">
        <v>17</v>
      </c>
    </row>
    <row r="101" spans="1:26" x14ac:dyDescent="0.25">
      <c r="A101" t="s">
        <v>570</v>
      </c>
      <c r="B101" t="s">
        <v>535</v>
      </c>
      <c r="C101" t="s">
        <v>110</v>
      </c>
      <c r="D101" t="s">
        <v>111</v>
      </c>
      <c r="E101" s="41">
        <v>44306</v>
      </c>
      <c r="F101" s="152">
        <v>0.133333333333333</v>
      </c>
      <c r="G101" s="97" t="s">
        <v>476</v>
      </c>
      <c r="H101" t="s">
        <v>233</v>
      </c>
      <c r="I101" s="2">
        <v>1</v>
      </c>
      <c r="J101" s="2" t="b">
        <v>0</v>
      </c>
      <c r="K101" t="b">
        <v>0</v>
      </c>
      <c r="L101" s="2" t="b">
        <v>0</v>
      </c>
      <c r="M101" s="124" t="s">
        <v>18</v>
      </c>
      <c r="N101" t="s">
        <v>19</v>
      </c>
      <c r="O101" t="s">
        <v>234</v>
      </c>
      <c r="P101" t="s">
        <v>354</v>
      </c>
      <c r="Q101" t="s">
        <v>17</v>
      </c>
      <c r="R101" t="s">
        <v>17</v>
      </c>
      <c r="S101" t="s">
        <v>355</v>
      </c>
      <c r="T101" s="57" t="s">
        <v>17</v>
      </c>
      <c r="V101" s="2">
        <v>1</v>
      </c>
      <c r="W101" s="2">
        <v>2</v>
      </c>
      <c r="X101" s="2" t="s">
        <v>246</v>
      </c>
      <c r="Y101" s="2" t="s">
        <v>232</v>
      </c>
      <c r="Z101" s="2" t="s">
        <v>17</v>
      </c>
    </row>
    <row r="102" spans="1:26" x14ac:dyDescent="0.25">
      <c r="A102" t="s">
        <v>570</v>
      </c>
      <c r="B102" t="s">
        <v>535</v>
      </c>
      <c r="C102" t="s">
        <v>110</v>
      </c>
      <c r="D102" t="s">
        <v>111</v>
      </c>
      <c r="E102" s="41">
        <v>44306</v>
      </c>
      <c r="F102" s="152">
        <v>0.133333333333333</v>
      </c>
      <c r="G102" s="97" t="s">
        <v>647</v>
      </c>
      <c r="H102" t="s">
        <v>233</v>
      </c>
      <c r="I102" s="2">
        <v>2</v>
      </c>
      <c r="J102" s="2" t="b">
        <v>0</v>
      </c>
      <c r="K102" t="b">
        <v>0</v>
      </c>
      <c r="L102" s="2" t="b">
        <v>0</v>
      </c>
      <c r="M102" s="124" t="s">
        <v>18</v>
      </c>
      <c r="N102" t="s">
        <v>19</v>
      </c>
      <c r="O102" t="s">
        <v>260</v>
      </c>
      <c r="P102" t="s">
        <v>261</v>
      </c>
      <c r="Q102" t="s">
        <v>262</v>
      </c>
      <c r="R102" t="s">
        <v>17</v>
      </c>
      <c r="S102" t="s">
        <v>648</v>
      </c>
      <c r="T102" s="57" t="s">
        <v>17</v>
      </c>
      <c r="U102" s="2">
        <v>1</v>
      </c>
      <c r="V102" s="2">
        <v>1</v>
      </c>
      <c r="W102" s="2">
        <v>6</v>
      </c>
      <c r="X102" s="2" t="s">
        <v>246</v>
      </c>
      <c r="Y102" s="2" t="s">
        <v>322</v>
      </c>
      <c r="Z102" s="2" t="s">
        <v>17</v>
      </c>
    </row>
    <row r="103" spans="1:26" x14ac:dyDescent="0.25">
      <c r="A103" t="s">
        <v>570</v>
      </c>
      <c r="B103" t="s">
        <v>535</v>
      </c>
      <c r="C103" t="s">
        <v>110</v>
      </c>
      <c r="D103" t="s">
        <v>111</v>
      </c>
      <c r="E103" s="41">
        <v>44306</v>
      </c>
      <c r="F103" s="152">
        <v>0.133333333333333</v>
      </c>
      <c r="G103" s="97" t="s">
        <v>368</v>
      </c>
      <c r="H103" t="s">
        <v>233</v>
      </c>
      <c r="I103" s="2">
        <v>4</v>
      </c>
      <c r="J103" s="2" t="b">
        <v>0</v>
      </c>
      <c r="K103" t="b">
        <v>0</v>
      </c>
      <c r="L103" s="2" t="b">
        <v>0</v>
      </c>
      <c r="M103" s="124" t="s">
        <v>18</v>
      </c>
      <c r="N103" t="s">
        <v>19</v>
      </c>
      <c r="O103" t="s">
        <v>260</v>
      </c>
      <c r="P103" t="s">
        <v>369</v>
      </c>
      <c r="Q103" t="s">
        <v>17</v>
      </c>
      <c r="R103" t="s">
        <v>17</v>
      </c>
      <c r="S103" t="s">
        <v>370</v>
      </c>
      <c r="T103" s="57" t="s">
        <v>17</v>
      </c>
      <c r="V103" s="2">
        <v>4</v>
      </c>
      <c r="W103" s="2">
        <v>6</v>
      </c>
      <c r="X103" s="2" t="s">
        <v>255</v>
      </c>
      <c r="Y103" s="2" t="s">
        <v>232</v>
      </c>
      <c r="Z103" s="2" t="s">
        <v>17</v>
      </c>
    </row>
    <row r="104" spans="1:26" x14ac:dyDescent="0.25">
      <c r="A104" t="s">
        <v>570</v>
      </c>
      <c r="B104" t="s">
        <v>535</v>
      </c>
      <c r="C104" t="s">
        <v>110</v>
      </c>
      <c r="D104" t="s">
        <v>111</v>
      </c>
      <c r="E104" s="41">
        <v>44306</v>
      </c>
      <c r="F104" s="152">
        <v>0.133333333333333</v>
      </c>
      <c r="G104" s="97" t="s">
        <v>319</v>
      </c>
      <c r="H104" t="s">
        <v>233</v>
      </c>
      <c r="I104" s="2">
        <v>9</v>
      </c>
      <c r="J104" s="2" t="b">
        <v>0</v>
      </c>
      <c r="K104" t="b">
        <v>0</v>
      </c>
      <c r="L104" s="2" t="b">
        <v>0</v>
      </c>
      <c r="M104" s="124" t="s">
        <v>18</v>
      </c>
      <c r="N104" t="s">
        <v>19</v>
      </c>
      <c r="O104" t="s">
        <v>271</v>
      </c>
      <c r="P104" t="s">
        <v>272</v>
      </c>
      <c r="Q104" t="s">
        <v>17</v>
      </c>
      <c r="R104" t="s">
        <v>17</v>
      </c>
      <c r="S104" t="s">
        <v>320</v>
      </c>
      <c r="T104" s="57" t="s">
        <v>17</v>
      </c>
      <c r="U104" s="2">
        <v>5</v>
      </c>
      <c r="V104" s="2">
        <v>8</v>
      </c>
      <c r="W104" s="2">
        <v>5</v>
      </c>
      <c r="X104" s="2" t="s">
        <v>236</v>
      </c>
      <c r="Y104" s="2" t="s">
        <v>232</v>
      </c>
      <c r="Z104" s="2" t="s">
        <v>17</v>
      </c>
    </row>
    <row r="105" spans="1:26" x14ac:dyDescent="0.25">
      <c r="A105" t="s">
        <v>570</v>
      </c>
      <c r="B105" t="s">
        <v>535</v>
      </c>
      <c r="C105" t="s">
        <v>110</v>
      </c>
      <c r="D105" t="s">
        <v>111</v>
      </c>
      <c r="E105" s="41">
        <v>44306</v>
      </c>
      <c r="F105" s="152">
        <v>0.133333333333333</v>
      </c>
      <c r="G105" s="97" t="s">
        <v>649</v>
      </c>
      <c r="H105" t="s">
        <v>233</v>
      </c>
      <c r="I105" s="2">
        <v>1</v>
      </c>
      <c r="J105" s="2" t="b">
        <v>0</v>
      </c>
      <c r="K105" t="b">
        <v>0</v>
      </c>
      <c r="L105" s="2" t="b">
        <v>0</v>
      </c>
      <c r="M105" s="124" t="s">
        <v>18</v>
      </c>
      <c r="N105" t="s">
        <v>19</v>
      </c>
      <c r="O105" t="s">
        <v>260</v>
      </c>
      <c r="P105" t="s">
        <v>261</v>
      </c>
      <c r="Q105" t="s">
        <v>313</v>
      </c>
      <c r="R105" t="s">
        <v>323</v>
      </c>
      <c r="S105" t="s">
        <v>650</v>
      </c>
      <c r="T105" s="57" t="s">
        <v>17</v>
      </c>
      <c r="V105" s="2">
        <v>1</v>
      </c>
      <c r="W105" s="2">
        <v>1.7</v>
      </c>
      <c r="X105" s="2" t="s">
        <v>255</v>
      </c>
      <c r="Y105" s="2" t="s">
        <v>17</v>
      </c>
      <c r="Z105" s="2" t="s">
        <v>586</v>
      </c>
    </row>
    <row r="106" spans="1:26" x14ac:dyDescent="0.25">
      <c r="A106" t="s">
        <v>570</v>
      </c>
      <c r="B106" t="s">
        <v>535</v>
      </c>
      <c r="C106" t="s">
        <v>110</v>
      </c>
      <c r="D106" t="s">
        <v>111</v>
      </c>
      <c r="E106" s="41">
        <v>44306</v>
      </c>
      <c r="F106" s="152">
        <v>0.133333333333333</v>
      </c>
      <c r="G106" s="97" t="s">
        <v>324</v>
      </c>
      <c r="H106" t="s">
        <v>16</v>
      </c>
      <c r="I106" s="2">
        <v>7</v>
      </c>
      <c r="J106" s="2" t="b">
        <v>0</v>
      </c>
      <c r="K106" t="b">
        <v>0</v>
      </c>
      <c r="L106" s="2" t="b">
        <v>0</v>
      </c>
      <c r="M106" s="124" t="s">
        <v>18</v>
      </c>
      <c r="N106" t="s">
        <v>19</v>
      </c>
      <c r="O106" t="s">
        <v>243</v>
      </c>
      <c r="P106" t="s">
        <v>275</v>
      </c>
      <c r="Q106" t="s">
        <v>17</v>
      </c>
      <c r="R106" t="s">
        <v>17</v>
      </c>
      <c r="S106" t="s">
        <v>325</v>
      </c>
      <c r="T106" s="57" t="s">
        <v>17</v>
      </c>
      <c r="U106" s="2">
        <v>3</v>
      </c>
      <c r="V106" s="2">
        <v>5</v>
      </c>
      <c r="W106" s="2">
        <v>2</v>
      </c>
      <c r="X106" s="2" t="s">
        <v>246</v>
      </c>
      <c r="Y106" s="2" t="s">
        <v>232</v>
      </c>
      <c r="Z106" s="2" t="s">
        <v>586</v>
      </c>
    </row>
    <row r="107" spans="1:26" x14ac:dyDescent="0.25">
      <c r="A107" t="s">
        <v>570</v>
      </c>
      <c r="B107" t="s">
        <v>535</v>
      </c>
      <c r="C107" t="s">
        <v>110</v>
      </c>
      <c r="D107" t="s">
        <v>111</v>
      </c>
      <c r="E107" s="41">
        <v>44306</v>
      </c>
      <c r="F107" s="152">
        <v>0.133333333333333</v>
      </c>
      <c r="G107" s="97" t="s">
        <v>371</v>
      </c>
      <c r="H107" t="s">
        <v>233</v>
      </c>
      <c r="I107" s="2">
        <v>4</v>
      </c>
      <c r="J107" s="2" t="b">
        <v>0</v>
      </c>
      <c r="K107" t="b">
        <v>0</v>
      </c>
      <c r="L107" s="2" t="b">
        <v>0</v>
      </c>
      <c r="M107" s="124" t="s">
        <v>18</v>
      </c>
      <c r="N107" t="s">
        <v>19</v>
      </c>
      <c r="O107" t="s">
        <v>260</v>
      </c>
      <c r="P107" t="s">
        <v>261</v>
      </c>
      <c r="Q107" t="s">
        <v>349</v>
      </c>
      <c r="R107" t="s">
        <v>17</v>
      </c>
      <c r="S107" t="s">
        <v>372</v>
      </c>
      <c r="T107" s="57" t="s">
        <v>17</v>
      </c>
      <c r="U107" s="2">
        <v>2</v>
      </c>
      <c r="V107" s="2">
        <v>4</v>
      </c>
      <c r="W107" s="2">
        <v>6</v>
      </c>
      <c r="X107" s="2" t="s">
        <v>231</v>
      </c>
      <c r="Y107" s="2" t="s">
        <v>17</v>
      </c>
      <c r="Z107" s="2" t="s">
        <v>17</v>
      </c>
    </row>
    <row r="108" spans="1:26" x14ac:dyDescent="0.25">
      <c r="A108" s="137" t="s">
        <v>572</v>
      </c>
      <c r="B108" s="137" t="s">
        <v>109</v>
      </c>
      <c r="C108" s="137" t="s">
        <v>110</v>
      </c>
      <c r="D108" s="137" t="s">
        <v>111</v>
      </c>
      <c r="E108" s="153">
        <v>44306</v>
      </c>
      <c r="F108" s="150">
        <v>0.133333333333333</v>
      </c>
      <c r="G108" s="139" t="s">
        <v>334</v>
      </c>
      <c r="H108" s="137" t="s">
        <v>16</v>
      </c>
      <c r="I108" s="138">
        <v>1</v>
      </c>
      <c r="J108" s="138" t="b">
        <v>0</v>
      </c>
      <c r="K108" s="137" t="b">
        <v>0</v>
      </c>
      <c r="L108" s="138" t="b">
        <v>0</v>
      </c>
      <c r="M108" s="140" t="s">
        <v>18</v>
      </c>
      <c r="N108" s="137" t="s">
        <v>19</v>
      </c>
      <c r="O108" s="137" t="s">
        <v>20</v>
      </c>
      <c r="P108" s="137" t="s">
        <v>21</v>
      </c>
      <c r="Q108" s="137" t="s">
        <v>17</v>
      </c>
      <c r="R108" s="137" t="s">
        <v>17</v>
      </c>
      <c r="S108" s="137" t="s">
        <v>22</v>
      </c>
      <c r="T108" s="137" t="s">
        <v>17</v>
      </c>
      <c r="V108" s="2">
        <v>1</v>
      </c>
      <c r="W108" s="138">
        <v>0</v>
      </c>
      <c r="X108" s="138" t="s">
        <v>231</v>
      </c>
      <c r="Y108" s="138" t="s">
        <v>232</v>
      </c>
      <c r="Z108" s="138" t="s">
        <v>586</v>
      </c>
    </row>
    <row r="109" spans="1:26" x14ac:dyDescent="0.25">
      <c r="A109" s="137" t="s">
        <v>572</v>
      </c>
      <c r="B109" s="137" t="s">
        <v>109</v>
      </c>
      <c r="C109" s="137" t="s">
        <v>110</v>
      </c>
      <c r="D109" s="137" t="s">
        <v>111</v>
      </c>
      <c r="E109" s="153">
        <v>44306</v>
      </c>
      <c r="F109" s="150">
        <v>0.133333333333333</v>
      </c>
      <c r="G109" s="139" t="s">
        <v>615</v>
      </c>
      <c r="H109" s="137" t="s">
        <v>233</v>
      </c>
      <c r="I109" s="138">
        <v>2</v>
      </c>
      <c r="J109" s="138" t="b">
        <v>0</v>
      </c>
      <c r="K109" s="137" t="b">
        <v>0</v>
      </c>
      <c r="L109" s="138" t="b">
        <v>0</v>
      </c>
      <c r="M109" s="140" t="s">
        <v>18</v>
      </c>
      <c r="N109" s="137" t="s">
        <v>19</v>
      </c>
      <c r="O109" s="137" t="s">
        <v>234</v>
      </c>
      <c r="P109" s="137" t="s">
        <v>235</v>
      </c>
      <c r="Q109" s="137" t="s">
        <v>17</v>
      </c>
      <c r="R109" s="137" t="s">
        <v>17</v>
      </c>
      <c r="S109" s="137" t="s">
        <v>616</v>
      </c>
      <c r="T109" s="137" t="s">
        <v>17</v>
      </c>
      <c r="U109" s="2">
        <v>1</v>
      </c>
      <c r="V109" s="2">
        <v>2</v>
      </c>
      <c r="W109" s="138">
        <v>0</v>
      </c>
      <c r="X109" s="138" t="s">
        <v>236</v>
      </c>
      <c r="Y109" s="138" t="s">
        <v>232</v>
      </c>
      <c r="Z109" s="138" t="s">
        <v>579</v>
      </c>
    </row>
    <row r="110" spans="1:26" x14ac:dyDescent="0.25">
      <c r="A110" t="s">
        <v>572</v>
      </c>
      <c r="B110" t="s">
        <v>109</v>
      </c>
      <c r="C110" t="s">
        <v>110</v>
      </c>
      <c r="D110" t="s">
        <v>111</v>
      </c>
      <c r="E110" s="41">
        <v>44306</v>
      </c>
      <c r="F110" s="152">
        <v>0.133333333333333</v>
      </c>
      <c r="G110" s="97" t="s">
        <v>651</v>
      </c>
      <c r="H110" t="s">
        <v>17</v>
      </c>
      <c r="I110" s="2">
        <v>1</v>
      </c>
      <c r="J110" s="2" t="b">
        <v>0</v>
      </c>
      <c r="K110" t="b">
        <v>0</v>
      </c>
      <c r="L110" s="2" t="b">
        <v>0</v>
      </c>
      <c r="M110" s="124" t="s">
        <v>239</v>
      </c>
      <c r="N110" t="s">
        <v>240</v>
      </c>
      <c r="O110" t="s">
        <v>241</v>
      </c>
      <c r="P110" t="s">
        <v>561</v>
      </c>
      <c r="Q110" t="s">
        <v>17</v>
      </c>
      <c r="R110" t="s">
        <v>17</v>
      </c>
      <c r="S110" t="s">
        <v>652</v>
      </c>
      <c r="T110" s="57" t="s">
        <v>17</v>
      </c>
      <c r="V110" s="2">
        <v>1</v>
      </c>
      <c r="W110" s="2">
        <v>4.8</v>
      </c>
      <c r="X110" s="2" t="s">
        <v>236</v>
      </c>
      <c r="Y110" s="2" t="s">
        <v>17</v>
      </c>
      <c r="Z110" s="2" t="s">
        <v>17</v>
      </c>
    </row>
    <row r="111" spans="1:26" x14ac:dyDescent="0.25">
      <c r="A111" t="s">
        <v>572</v>
      </c>
      <c r="B111" t="s">
        <v>109</v>
      </c>
      <c r="C111" t="s">
        <v>110</v>
      </c>
      <c r="D111" t="s">
        <v>111</v>
      </c>
      <c r="E111" s="41">
        <v>44306</v>
      </c>
      <c r="F111" s="152">
        <v>0.133333333333333</v>
      </c>
      <c r="G111" s="97" t="s">
        <v>242</v>
      </c>
      <c r="H111" t="s">
        <v>16</v>
      </c>
      <c r="I111" s="2">
        <v>15</v>
      </c>
      <c r="J111" s="2" t="b">
        <v>0</v>
      </c>
      <c r="K111" t="b">
        <v>0</v>
      </c>
      <c r="L111" s="2" t="b">
        <v>0</v>
      </c>
      <c r="M111" s="124" t="s">
        <v>18</v>
      </c>
      <c r="N111" t="s">
        <v>19</v>
      </c>
      <c r="O111" t="s">
        <v>243</v>
      </c>
      <c r="P111" t="s">
        <v>244</v>
      </c>
      <c r="Q111" t="s">
        <v>17</v>
      </c>
      <c r="R111" t="s">
        <v>17</v>
      </c>
      <c r="S111" t="s">
        <v>245</v>
      </c>
      <c r="T111" s="57" t="s">
        <v>17</v>
      </c>
      <c r="U111" s="2">
        <v>2</v>
      </c>
      <c r="V111" s="2">
        <v>11</v>
      </c>
      <c r="W111" s="2">
        <v>4</v>
      </c>
      <c r="X111" s="2" t="s">
        <v>246</v>
      </c>
      <c r="Y111" s="2" t="s">
        <v>247</v>
      </c>
      <c r="Z111" s="2" t="s">
        <v>17</v>
      </c>
    </row>
    <row r="112" spans="1:26" x14ac:dyDescent="0.25">
      <c r="A112" t="s">
        <v>572</v>
      </c>
      <c r="B112" t="s">
        <v>109</v>
      </c>
      <c r="C112" t="s">
        <v>110</v>
      </c>
      <c r="D112" t="s">
        <v>111</v>
      </c>
      <c r="E112" s="41">
        <v>44306</v>
      </c>
      <c r="F112" s="152">
        <v>0.133333333333333</v>
      </c>
      <c r="G112" s="97" t="s">
        <v>335</v>
      </c>
      <c r="H112" t="s">
        <v>233</v>
      </c>
      <c r="I112" s="2">
        <v>4</v>
      </c>
      <c r="J112" s="2" t="b">
        <v>0</v>
      </c>
      <c r="K112" t="b">
        <v>0</v>
      </c>
      <c r="L112" s="2" t="b">
        <v>0</v>
      </c>
      <c r="M112" s="124" t="s">
        <v>18</v>
      </c>
      <c r="N112" t="s">
        <v>19</v>
      </c>
      <c r="O112" t="s">
        <v>260</v>
      </c>
      <c r="P112" t="s">
        <v>327</v>
      </c>
      <c r="Q112" t="s">
        <v>17</v>
      </c>
      <c r="R112" t="s">
        <v>17</v>
      </c>
      <c r="S112" t="s">
        <v>336</v>
      </c>
      <c r="T112" s="57" t="s">
        <v>17</v>
      </c>
      <c r="U112" s="2">
        <v>3</v>
      </c>
      <c r="V112" s="2">
        <v>4</v>
      </c>
      <c r="W112" s="2">
        <v>3</v>
      </c>
      <c r="X112" s="2" t="s">
        <v>246</v>
      </c>
      <c r="Y112" s="2" t="s">
        <v>232</v>
      </c>
      <c r="Z112" s="2" t="s">
        <v>17</v>
      </c>
    </row>
    <row r="113" spans="1:26" x14ac:dyDescent="0.25">
      <c r="A113" t="s">
        <v>572</v>
      </c>
      <c r="B113" t="s">
        <v>109</v>
      </c>
      <c r="C113" t="s">
        <v>110</v>
      </c>
      <c r="D113" t="s">
        <v>111</v>
      </c>
      <c r="E113" s="41">
        <v>44306</v>
      </c>
      <c r="F113" s="152">
        <v>0.133333333333333</v>
      </c>
      <c r="G113" s="97" t="s">
        <v>653</v>
      </c>
      <c r="H113" t="s">
        <v>16</v>
      </c>
      <c r="I113" s="2">
        <v>2</v>
      </c>
      <c r="J113" s="2" t="b">
        <v>0</v>
      </c>
      <c r="K113" t="b">
        <v>1</v>
      </c>
      <c r="L113" s="2" t="b">
        <v>0</v>
      </c>
      <c r="M113" s="124" t="s">
        <v>18</v>
      </c>
      <c r="N113" t="s">
        <v>19</v>
      </c>
      <c r="O113" t="s">
        <v>248</v>
      </c>
      <c r="P113" t="s">
        <v>654</v>
      </c>
      <c r="Q113" t="s">
        <v>17</v>
      </c>
      <c r="R113" t="s">
        <v>17</v>
      </c>
      <c r="S113" t="s">
        <v>655</v>
      </c>
      <c r="T113" s="57" t="s">
        <v>17</v>
      </c>
      <c r="U113" s="2">
        <v>2</v>
      </c>
      <c r="V113" s="2">
        <v>2</v>
      </c>
      <c r="W113" s="2">
        <v>6</v>
      </c>
      <c r="X113" s="2" t="s">
        <v>231</v>
      </c>
      <c r="Y113" s="2" t="s">
        <v>232</v>
      </c>
      <c r="Z113" s="2" t="s">
        <v>17</v>
      </c>
    </row>
    <row r="114" spans="1:26" x14ac:dyDescent="0.25">
      <c r="A114" t="s">
        <v>572</v>
      </c>
      <c r="B114" t="s">
        <v>109</v>
      </c>
      <c r="C114" t="s">
        <v>110</v>
      </c>
      <c r="D114" t="s">
        <v>111</v>
      </c>
      <c r="E114" s="41">
        <v>44306</v>
      </c>
      <c r="F114" s="152">
        <v>0.133333333333333</v>
      </c>
      <c r="G114" s="97" t="s">
        <v>656</v>
      </c>
      <c r="H114" t="s">
        <v>233</v>
      </c>
      <c r="I114" s="2">
        <v>0</v>
      </c>
      <c r="J114" s="2" t="b">
        <v>0</v>
      </c>
      <c r="K114" t="b">
        <v>0</v>
      </c>
      <c r="L114" s="57" t="b">
        <v>1</v>
      </c>
      <c r="M114" s="124" t="s">
        <v>18</v>
      </c>
      <c r="N114" t="s">
        <v>19</v>
      </c>
      <c r="O114" t="s">
        <v>260</v>
      </c>
      <c r="P114" t="s">
        <v>657</v>
      </c>
      <c r="Q114" t="s">
        <v>17</v>
      </c>
      <c r="R114" t="s">
        <v>17</v>
      </c>
      <c r="S114" t="s">
        <v>658</v>
      </c>
      <c r="T114" s="57" t="s">
        <v>470</v>
      </c>
      <c r="W114" s="2">
        <v>2</v>
      </c>
      <c r="X114" s="2" t="s">
        <v>231</v>
      </c>
      <c r="Y114" s="2" t="s">
        <v>287</v>
      </c>
      <c r="Z114" s="2" t="s">
        <v>586</v>
      </c>
    </row>
    <row r="115" spans="1:26" x14ac:dyDescent="0.25">
      <c r="A115" t="s">
        <v>572</v>
      </c>
      <c r="B115" t="s">
        <v>109</v>
      </c>
      <c r="C115" t="s">
        <v>110</v>
      </c>
      <c r="D115" t="s">
        <v>111</v>
      </c>
      <c r="E115" s="41">
        <v>44306</v>
      </c>
      <c r="F115" s="152">
        <v>0.133333333333333</v>
      </c>
      <c r="G115" s="97" t="s">
        <v>659</v>
      </c>
      <c r="H115" t="s">
        <v>233</v>
      </c>
      <c r="I115" s="2">
        <v>1</v>
      </c>
      <c r="J115" s="2" t="b">
        <v>0</v>
      </c>
      <c r="K115" t="b">
        <v>0</v>
      </c>
      <c r="L115" s="2" t="b">
        <v>0</v>
      </c>
      <c r="M115" s="124" t="s">
        <v>18</v>
      </c>
      <c r="N115" t="s">
        <v>19</v>
      </c>
      <c r="O115" t="s">
        <v>234</v>
      </c>
      <c r="P115" t="s">
        <v>303</v>
      </c>
      <c r="Q115" t="s">
        <v>17</v>
      </c>
      <c r="R115" t="s">
        <v>17</v>
      </c>
      <c r="S115" t="s">
        <v>660</v>
      </c>
      <c r="T115" s="57" t="s">
        <v>17</v>
      </c>
      <c r="U115" s="2">
        <v>1</v>
      </c>
      <c r="V115" s="2">
        <v>1</v>
      </c>
      <c r="W115" s="2">
        <v>3</v>
      </c>
      <c r="X115" s="2" t="s">
        <v>246</v>
      </c>
      <c r="Y115" s="2" t="s">
        <v>322</v>
      </c>
      <c r="Z115" s="2" t="s">
        <v>586</v>
      </c>
    </row>
    <row r="116" spans="1:26" x14ac:dyDescent="0.25">
      <c r="A116" t="s">
        <v>572</v>
      </c>
      <c r="B116" t="s">
        <v>109</v>
      </c>
      <c r="C116" t="s">
        <v>110</v>
      </c>
      <c r="D116" t="s">
        <v>111</v>
      </c>
      <c r="E116" s="41">
        <v>44306</v>
      </c>
      <c r="F116" s="152">
        <v>0.133333333333333</v>
      </c>
      <c r="G116" s="97" t="s">
        <v>256</v>
      </c>
      <c r="H116" t="s">
        <v>233</v>
      </c>
      <c r="I116" s="2">
        <v>7</v>
      </c>
      <c r="J116" s="2" t="b">
        <v>0</v>
      </c>
      <c r="K116" t="b">
        <v>0</v>
      </c>
      <c r="L116" s="2" t="b">
        <v>0</v>
      </c>
      <c r="M116" s="124" t="s">
        <v>18</v>
      </c>
      <c r="N116" t="s">
        <v>19</v>
      </c>
      <c r="O116" t="s">
        <v>234</v>
      </c>
      <c r="P116" t="s">
        <v>254</v>
      </c>
      <c r="Q116" t="s">
        <v>17</v>
      </c>
      <c r="R116" t="s">
        <v>17</v>
      </c>
      <c r="S116" t="s">
        <v>257</v>
      </c>
      <c r="T116" s="57" t="s">
        <v>17</v>
      </c>
      <c r="U116" s="2">
        <v>3</v>
      </c>
      <c r="V116" s="2">
        <v>6</v>
      </c>
      <c r="W116" s="2">
        <v>5</v>
      </c>
      <c r="X116" s="2" t="s">
        <v>255</v>
      </c>
      <c r="Y116" s="2" t="s">
        <v>232</v>
      </c>
      <c r="Z116" s="2" t="s">
        <v>17</v>
      </c>
    </row>
    <row r="117" spans="1:26" x14ac:dyDescent="0.25">
      <c r="A117" t="s">
        <v>572</v>
      </c>
      <c r="B117" t="s">
        <v>109</v>
      </c>
      <c r="C117" t="s">
        <v>110</v>
      </c>
      <c r="D117" t="s">
        <v>111</v>
      </c>
      <c r="E117" s="41">
        <v>44306</v>
      </c>
      <c r="F117" s="152">
        <v>0.133333333333333</v>
      </c>
      <c r="G117" s="97" t="s">
        <v>588</v>
      </c>
      <c r="H117" t="s">
        <v>233</v>
      </c>
      <c r="I117" s="2">
        <v>3</v>
      </c>
      <c r="J117" s="2" t="b">
        <v>0</v>
      </c>
      <c r="K117" t="b">
        <v>0</v>
      </c>
      <c r="L117" s="2" t="b">
        <v>0</v>
      </c>
      <c r="M117" s="124" t="s">
        <v>18</v>
      </c>
      <c r="N117" t="s">
        <v>19</v>
      </c>
      <c r="O117" t="s">
        <v>260</v>
      </c>
      <c r="P117" t="s">
        <v>285</v>
      </c>
      <c r="Q117" t="s">
        <v>17</v>
      </c>
      <c r="R117" t="s">
        <v>17</v>
      </c>
      <c r="S117" t="s">
        <v>590</v>
      </c>
      <c r="T117" s="57" t="s">
        <v>589</v>
      </c>
      <c r="U117" s="2">
        <v>3</v>
      </c>
      <c r="V117" s="2">
        <v>2</v>
      </c>
      <c r="W117" s="2">
        <v>6</v>
      </c>
      <c r="X117" s="2" t="s">
        <v>231</v>
      </c>
      <c r="Y117" s="2" t="s">
        <v>232</v>
      </c>
      <c r="Z117" s="2" t="s">
        <v>17</v>
      </c>
    </row>
    <row r="118" spans="1:26" x14ac:dyDescent="0.25">
      <c r="A118" t="s">
        <v>572</v>
      </c>
      <c r="B118" t="s">
        <v>109</v>
      </c>
      <c r="C118" t="s">
        <v>110</v>
      </c>
      <c r="D118" t="s">
        <v>111</v>
      </c>
      <c r="E118" s="41">
        <v>44306</v>
      </c>
      <c r="F118" s="152">
        <v>0.133333333333333</v>
      </c>
      <c r="G118" s="97" t="s">
        <v>397</v>
      </c>
      <c r="H118" t="s">
        <v>233</v>
      </c>
      <c r="I118" s="2">
        <v>1</v>
      </c>
      <c r="J118" s="2" t="b">
        <v>0</v>
      </c>
      <c r="K118" t="b">
        <v>0</v>
      </c>
      <c r="L118" s="2" t="b">
        <v>0</v>
      </c>
      <c r="M118" s="124" t="s">
        <v>18</v>
      </c>
      <c r="N118" t="s">
        <v>19</v>
      </c>
      <c r="O118" t="s">
        <v>260</v>
      </c>
      <c r="P118" t="s">
        <v>261</v>
      </c>
      <c r="Q118" t="s">
        <v>321</v>
      </c>
      <c r="R118" t="s">
        <v>17</v>
      </c>
      <c r="S118" t="s">
        <v>398</v>
      </c>
      <c r="T118" s="57" t="s">
        <v>17</v>
      </c>
      <c r="W118" s="2">
        <v>5</v>
      </c>
      <c r="X118" s="2" t="s">
        <v>246</v>
      </c>
      <c r="Y118" s="2" t="s">
        <v>322</v>
      </c>
      <c r="Z118" s="2" t="s">
        <v>579</v>
      </c>
    </row>
    <row r="119" spans="1:26" x14ac:dyDescent="0.25">
      <c r="A119" t="s">
        <v>572</v>
      </c>
      <c r="B119" t="s">
        <v>109</v>
      </c>
      <c r="C119" t="s">
        <v>110</v>
      </c>
      <c r="D119" t="s">
        <v>111</v>
      </c>
      <c r="E119" s="41">
        <v>44306</v>
      </c>
      <c r="F119" s="152">
        <v>0.133333333333333</v>
      </c>
      <c r="G119" s="97" t="s">
        <v>274</v>
      </c>
      <c r="H119" t="s">
        <v>233</v>
      </c>
      <c r="I119" s="2">
        <v>38</v>
      </c>
      <c r="J119" s="2" t="b">
        <v>0</v>
      </c>
      <c r="K119" t="b">
        <v>0</v>
      </c>
      <c r="L119" s="2" t="b">
        <v>0</v>
      </c>
      <c r="M119" s="124" t="s">
        <v>18</v>
      </c>
      <c r="N119" t="s">
        <v>19</v>
      </c>
      <c r="O119" t="s">
        <v>243</v>
      </c>
      <c r="P119" t="s">
        <v>275</v>
      </c>
      <c r="Q119" t="s">
        <v>17</v>
      </c>
      <c r="R119" t="s">
        <v>17</v>
      </c>
      <c r="S119" t="s">
        <v>276</v>
      </c>
      <c r="T119" s="57" t="s">
        <v>17</v>
      </c>
      <c r="U119" s="2">
        <v>20</v>
      </c>
      <c r="V119" s="2">
        <v>30</v>
      </c>
      <c r="W119" s="2">
        <v>1</v>
      </c>
      <c r="X119" s="2" t="s">
        <v>246</v>
      </c>
      <c r="Y119" s="2" t="s">
        <v>277</v>
      </c>
      <c r="Z119" s="2" t="s">
        <v>586</v>
      </c>
    </row>
    <row r="120" spans="1:26" x14ac:dyDescent="0.25">
      <c r="A120" t="s">
        <v>572</v>
      </c>
      <c r="B120" t="s">
        <v>109</v>
      </c>
      <c r="C120" t="s">
        <v>110</v>
      </c>
      <c r="D120" t="s">
        <v>111</v>
      </c>
      <c r="E120" s="41">
        <v>44306</v>
      </c>
      <c r="F120" s="152">
        <v>0.133333333333333</v>
      </c>
      <c r="G120" s="97" t="s">
        <v>628</v>
      </c>
      <c r="H120" t="s">
        <v>233</v>
      </c>
      <c r="I120" s="2">
        <v>5</v>
      </c>
      <c r="J120" s="2" t="b">
        <v>0</v>
      </c>
      <c r="K120" t="b">
        <v>0</v>
      </c>
      <c r="L120" s="2" t="b">
        <v>0</v>
      </c>
      <c r="M120" s="124" t="s">
        <v>18</v>
      </c>
      <c r="N120" t="s">
        <v>19</v>
      </c>
      <c r="O120" t="s">
        <v>260</v>
      </c>
      <c r="P120" t="s">
        <v>261</v>
      </c>
      <c r="Q120" t="s">
        <v>262</v>
      </c>
      <c r="R120" t="s">
        <v>17</v>
      </c>
      <c r="S120" t="s">
        <v>360</v>
      </c>
      <c r="T120" s="57" t="s">
        <v>17</v>
      </c>
      <c r="U120" s="2">
        <v>2</v>
      </c>
      <c r="V120" s="2">
        <v>4</v>
      </c>
      <c r="W120" s="2">
        <v>8</v>
      </c>
      <c r="X120" s="2" t="s">
        <v>246</v>
      </c>
      <c r="Y120" s="2" t="s">
        <v>322</v>
      </c>
      <c r="Z120" s="2" t="s">
        <v>17</v>
      </c>
    </row>
    <row r="121" spans="1:26" x14ac:dyDescent="0.25">
      <c r="A121" t="s">
        <v>572</v>
      </c>
      <c r="B121" t="s">
        <v>109</v>
      </c>
      <c r="C121" t="s">
        <v>110</v>
      </c>
      <c r="D121" t="s">
        <v>111</v>
      </c>
      <c r="E121" s="41">
        <v>44306</v>
      </c>
      <c r="F121" s="152">
        <v>0.133333333333333</v>
      </c>
      <c r="G121" s="97" t="s">
        <v>278</v>
      </c>
      <c r="H121" t="s">
        <v>17</v>
      </c>
      <c r="I121" s="2">
        <v>26</v>
      </c>
      <c r="J121" s="2" t="b">
        <v>0</v>
      </c>
      <c r="K121" t="b">
        <v>0</v>
      </c>
      <c r="L121" s="2" t="b">
        <v>0</v>
      </c>
      <c r="M121" s="124" t="s">
        <v>18</v>
      </c>
      <c r="N121" t="s">
        <v>250</v>
      </c>
      <c r="O121" t="s">
        <v>279</v>
      </c>
      <c r="P121" t="s">
        <v>280</v>
      </c>
      <c r="Q121" t="s">
        <v>17</v>
      </c>
      <c r="R121" t="s">
        <v>17</v>
      </c>
      <c r="S121" t="s">
        <v>281</v>
      </c>
      <c r="T121" s="57" t="s">
        <v>17</v>
      </c>
      <c r="U121" s="2">
        <v>10</v>
      </c>
      <c r="V121" s="2">
        <v>26</v>
      </c>
      <c r="W121" s="2">
        <v>6</v>
      </c>
      <c r="X121" s="2" t="s">
        <v>264</v>
      </c>
      <c r="Y121" s="2" t="s">
        <v>17</v>
      </c>
      <c r="Z121" s="2" t="s">
        <v>17</v>
      </c>
    </row>
    <row r="122" spans="1:26" x14ac:dyDescent="0.25">
      <c r="A122" t="s">
        <v>572</v>
      </c>
      <c r="B122" t="s">
        <v>109</v>
      </c>
      <c r="C122" t="s">
        <v>110</v>
      </c>
      <c r="D122" t="s">
        <v>111</v>
      </c>
      <c r="E122" s="41">
        <v>44306</v>
      </c>
      <c r="F122" s="152">
        <v>0.133333333333333</v>
      </c>
      <c r="G122" s="97" t="s">
        <v>661</v>
      </c>
      <c r="H122" t="s">
        <v>230</v>
      </c>
      <c r="I122" s="2">
        <v>1</v>
      </c>
      <c r="J122" s="2" t="b">
        <v>0</v>
      </c>
      <c r="K122" t="b">
        <v>0</v>
      </c>
      <c r="L122" s="2" t="b">
        <v>0</v>
      </c>
      <c r="M122" s="124" t="s">
        <v>18</v>
      </c>
      <c r="N122" t="s">
        <v>19</v>
      </c>
      <c r="O122" t="s">
        <v>248</v>
      </c>
      <c r="P122" t="s">
        <v>661</v>
      </c>
      <c r="Q122" t="s">
        <v>17</v>
      </c>
      <c r="R122" t="s">
        <v>17</v>
      </c>
      <c r="S122" t="s">
        <v>17</v>
      </c>
      <c r="T122" s="57" t="s">
        <v>17</v>
      </c>
      <c r="W122" s="2">
        <v>1</v>
      </c>
      <c r="X122" s="2" t="s">
        <v>231</v>
      </c>
      <c r="Y122" s="2" t="s">
        <v>329</v>
      </c>
      <c r="Z122" s="2" t="s">
        <v>586</v>
      </c>
    </row>
    <row r="123" spans="1:26" x14ac:dyDescent="0.25">
      <c r="A123" t="s">
        <v>572</v>
      </c>
      <c r="B123" t="s">
        <v>109</v>
      </c>
      <c r="C123" t="s">
        <v>110</v>
      </c>
      <c r="D123" t="s">
        <v>111</v>
      </c>
      <c r="E123" s="41">
        <v>44306</v>
      </c>
      <c r="F123" s="152">
        <v>0.133333333333333</v>
      </c>
      <c r="G123" s="97" t="s">
        <v>505</v>
      </c>
      <c r="H123" t="s">
        <v>233</v>
      </c>
      <c r="I123" s="2">
        <v>12</v>
      </c>
      <c r="J123" s="2" t="b">
        <v>0</v>
      </c>
      <c r="K123" t="b">
        <v>0</v>
      </c>
      <c r="L123" s="2" t="b">
        <v>0</v>
      </c>
      <c r="M123" s="124" t="s">
        <v>18</v>
      </c>
      <c r="N123" t="s">
        <v>19</v>
      </c>
      <c r="O123" t="s">
        <v>234</v>
      </c>
      <c r="P123" t="s">
        <v>282</v>
      </c>
      <c r="Q123" t="s">
        <v>17</v>
      </c>
      <c r="R123" t="s">
        <v>17</v>
      </c>
      <c r="S123" t="s">
        <v>283</v>
      </c>
      <c r="T123" s="57" t="s">
        <v>17</v>
      </c>
      <c r="U123" s="2">
        <v>9</v>
      </c>
      <c r="V123" s="2">
        <v>10</v>
      </c>
      <c r="W123" s="2">
        <v>3</v>
      </c>
      <c r="X123" s="2" t="s">
        <v>236</v>
      </c>
      <c r="Y123" s="2" t="s">
        <v>232</v>
      </c>
      <c r="Z123" s="2" t="s">
        <v>586</v>
      </c>
    </row>
    <row r="124" spans="1:26" x14ac:dyDescent="0.25">
      <c r="A124" t="s">
        <v>572</v>
      </c>
      <c r="B124" t="s">
        <v>109</v>
      </c>
      <c r="C124" t="s">
        <v>110</v>
      </c>
      <c r="D124" t="s">
        <v>111</v>
      </c>
      <c r="E124" s="41">
        <v>44306</v>
      </c>
      <c r="F124" s="152">
        <v>0.133333333333333</v>
      </c>
      <c r="G124" s="97" t="s">
        <v>662</v>
      </c>
      <c r="H124" t="s">
        <v>233</v>
      </c>
      <c r="I124" s="2">
        <v>1</v>
      </c>
      <c r="J124" s="2" t="b">
        <v>0</v>
      </c>
      <c r="K124" t="b">
        <v>0</v>
      </c>
      <c r="L124" s="2" t="b">
        <v>0</v>
      </c>
      <c r="M124" s="124" t="s">
        <v>18</v>
      </c>
      <c r="N124" t="s">
        <v>19</v>
      </c>
      <c r="O124" t="s">
        <v>20</v>
      </c>
      <c r="P124" t="s">
        <v>605</v>
      </c>
      <c r="Q124" t="s">
        <v>17</v>
      </c>
      <c r="R124" t="s">
        <v>17</v>
      </c>
      <c r="S124" t="s">
        <v>662</v>
      </c>
      <c r="T124" s="57" t="s">
        <v>17</v>
      </c>
      <c r="V124" s="2">
        <v>1</v>
      </c>
      <c r="W124" s="2">
        <v>2</v>
      </c>
      <c r="X124" s="2" t="s">
        <v>231</v>
      </c>
      <c r="Y124" s="2" t="s">
        <v>232</v>
      </c>
      <c r="Z124" s="2" t="s">
        <v>579</v>
      </c>
    </row>
    <row r="125" spans="1:26" x14ac:dyDescent="0.25">
      <c r="A125" t="s">
        <v>572</v>
      </c>
      <c r="B125" t="s">
        <v>109</v>
      </c>
      <c r="C125" t="s">
        <v>110</v>
      </c>
      <c r="D125" t="s">
        <v>111</v>
      </c>
      <c r="E125" s="41">
        <v>44306</v>
      </c>
      <c r="F125" s="152">
        <v>0.133333333333333</v>
      </c>
      <c r="G125" s="97" t="s">
        <v>284</v>
      </c>
      <c r="H125" t="s">
        <v>233</v>
      </c>
      <c r="I125" s="2">
        <v>1</v>
      </c>
      <c r="J125" s="2" t="b">
        <v>0</v>
      </c>
      <c r="K125" t="b">
        <v>0</v>
      </c>
      <c r="L125" s="2" t="b">
        <v>0</v>
      </c>
      <c r="M125" s="124" t="s">
        <v>18</v>
      </c>
      <c r="N125" t="s">
        <v>19</v>
      </c>
      <c r="O125" t="s">
        <v>260</v>
      </c>
      <c r="P125" t="s">
        <v>285</v>
      </c>
      <c r="Q125" t="s">
        <v>17</v>
      </c>
      <c r="R125" t="s">
        <v>17</v>
      </c>
      <c r="S125" t="s">
        <v>286</v>
      </c>
      <c r="T125" s="57" t="s">
        <v>17</v>
      </c>
      <c r="U125" s="2">
        <v>1</v>
      </c>
      <c r="W125" s="2">
        <v>6</v>
      </c>
      <c r="X125" s="2" t="s">
        <v>231</v>
      </c>
      <c r="Y125" s="2" t="s">
        <v>287</v>
      </c>
      <c r="Z125" s="2" t="s">
        <v>17</v>
      </c>
    </row>
    <row r="126" spans="1:26" x14ac:dyDescent="0.25">
      <c r="A126" t="s">
        <v>572</v>
      </c>
      <c r="B126" t="s">
        <v>109</v>
      </c>
      <c r="C126" t="s">
        <v>110</v>
      </c>
      <c r="D126" t="s">
        <v>111</v>
      </c>
      <c r="E126" s="41">
        <v>44306</v>
      </c>
      <c r="F126" s="152">
        <v>0.133333333333333</v>
      </c>
      <c r="G126" s="97" t="s">
        <v>663</v>
      </c>
      <c r="H126" t="s">
        <v>233</v>
      </c>
      <c r="I126" s="2">
        <v>1</v>
      </c>
      <c r="J126" s="2" t="b">
        <v>0</v>
      </c>
      <c r="K126" t="b">
        <v>0</v>
      </c>
      <c r="L126" s="2" t="b">
        <v>0</v>
      </c>
      <c r="M126" s="124" t="s">
        <v>18</v>
      </c>
      <c r="N126" t="s">
        <v>19</v>
      </c>
      <c r="O126" t="s">
        <v>234</v>
      </c>
      <c r="P126" t="s">
        <v>254</v>
      </c>
      <c r="Q126" t="s">
        <v>17</v>
      </c>
      <c r="R126" t="s">
        <v>17</v>
      </c>
      <c r="S126" t="s">
        <v>288</v>
      </c>
      <c r="T126" s="57" t="s">
        <v>17</v>
      </c>
      <c r="V126" s="2">
        <v>1</v>
      </c>
      <c r="W126" s="2">
        <v>6</v>
      </c>
      <c r="X126" s="2" t="s">
        <v>255</v>
      </c>
      <c r="Y126" s="2" t="s">
        <v>232</v>
      </c>
      <c r="Z126" s="2" t="s">
        <v>17</v>
      </c>
    </row>
    <row r="127" spans="1:26" x14ac:dyDescent="0.25">
      <c r="A127" t="s">
        <v>572</v>
      </c>
      <c r="B127" t="s">
        <v>109</v>
      </c>
      <c r="C127" t="s">
        <v>110</v>
      </c>
      <c r="D127" t="s">
        <v>111</v>
      </c>
      <c r="E127" s="41">
        <v>44306</v>
      </c>
      <c r="F127" s="152">
        <v>0.133333333333333</v>
      </c>
      <c r="G127" s="97" t="s">
        <v>531</v>
      </c>
      <c r="H127" t="s">
        <v>233</v>
      </c>
      <c r="I127" s="2">
        <v>1</v>
      </c>
      <c r="J127" s="2" t="b">
        <v>0</v>
      </c>
      <c r="K127" t="b">
        <v>0</v>
      </c>
      <c r="L127" s="2" t="b">
        <v>0</v>
      </c>
      <c r="M127" s="124" t="s">
        <v>18</v>
      </c>
      <c r="N127" t="s">
        <v>19</v>
      </c>
      <c r="O127" t="s">
        <v>234</v>
      </c>
      <c r="P127" t="s">
        <v>254</v>
      </c>
      <c r="Q127" t="s">
        <v>17</v>
      </c>
      <c r="R127" t="s">
        <v>17</v>
      </c>
      <c r="S127" t="s">
        <v>288</v>
      </c>
      <c r="T127" s="57" t="s">
        <v>17</v>
      </c>
      <c r="U127" s="2">
        <v>1</v>
      </c>
      <c r="V127" s="2">
        <v>1</v>
      </c>
      <c r="X127" s="2" t="s">
        <v>17</v>
      </c>
      <c r="Y127" s="2" t="s">
        <v>17</v>
      </c>
      <c r="Z127" s="2" t="s">
        <v>17</v>
      </c>
    </row>
    <row r="128" spans="1:26" x14ac:dyDescent="0.25">
      <c r="A128" t="s">
        <v>572</v>
      </c>
      <c r="B128" t="s">
        <v>109</v>
      </c>
      <c r="C128" t="s">
        <v>110</v>
      </c>
      <c r="D128" t="s">
        <v>111</v>
      </c>
      <c r="E128" s="41">
        <v>44306</v>
      </c>
      <c r="F128" s="152">
        <v>0.133333333333333</v>
      </c>
      <c r="G128" s="97" t="s">
        <v>664</v>
      </c>
      <c r="H128" t="s">
        <v>230</v>
      </c>
      <c r="I128" s="2">
        <v>1</v>
      </c>
      <c r="J128" s="2" t="b">
        <v>0</v>
      </c>
      <c r="K128" t="b">
        <v>0</v>
      </c>
      <c r="L128" s="2" t="b">
        <v>0</v>
      </c>
      <c r="M128" s="124" t="s">
        <v>18</v>
      </c>
      <c r="N128" t="s">
        <v>19</v>
      </c>
      <c r="O128" t="s">
        <v>20</v>
      </c>
      <c r="P128" t="s">
        <v>605</v>
      </c>
      <c r="Q128" t="s">
        <v>17</v>
      </c>
      <c r="R128" t="s">
        <v>17</v>
      </c>
      <c r="S128" t="s">
        <v>665</v>
      </c>
      <c r="T128" s="57" t="s">
        <v>17</v>
      </c>
      <c r="U128" s="2">
        <v>1</v>
      </c>
      <c r="V128" s="2">
        <v>1</v>
      </c>
      <c r="W128" s="2">
        <v>2</v>
      </c>
      <c r="X128" s="2" t="s">
        <v>231</v>
      </c>
      <c r="Y128" s="2" t="s">
        <v>247</v>
      </c>
      <c r="Z128" s="2" t="s">
        <v>579</v>
      </c>
    </row>
    <row r="129" spans="1:26" x14ac:dyDescent="0.25">
      <c r="A129" t="s">
        <v>572</v>
      </c>
      <c r="B129" t="s">
        <v>109</v>
      </c>
      <c r="C129" t="s">
        <v>110</v>
      </c>
      <c r="D129" t="s">
        <v>111</v>
      </c>
      <c r="E129" s="41">
        <v>44306</v>
      </c>
      <c r="F129" s="152">
        <v>0.133333333333333</v>
      </c>
      <c r="G129" s="97" t="s">
        <v>291</v>
      </c>
      <c r="H129" t="s">
        <v>233</v>
      </c>
      <c r="I129" s="2">
        <v>9</v>
      </c>
      <c r="J129" s="2" t="b">
        <v>0</v>
      </c>
      <c r="K129" t="b">
        <v>0</v>
      </c>
      <c r="L129" s="2" t="b">
        <v>0</v>
      </c>
      <c r="M129" s="124" t="s">
        <v>18</v>
      </c>
      <c r="N129" t="s">
        <v>19</v>
      </c>
      <c r="O129" t="s">
        <v>234</v>
      </c>
      <c r="P129" t="s">
        <v>292</v>
      </c>
      <c r="Q129" t="s">
        <v>17</v>
      </c>
      <c r="R129" t="s">
        <v>17</v>
      </c>
      <c r="S129" t="s">
        <v>293</v>
      </c>
      <c r="T129" s="57" t="s">
        <v>17</v>
      </c>
      <c r="U129" s="2">
        <v>3</v>
      </c>
      <c r="V129" s="2">
        <v>9</v>
      </c>
      <c r="W129" s="2">
        <v>1</v>
      </c>
      <c r="X129" s="2" t="s">
        <v>266</v>
      </c>
      <c r="Y129" s="2" t="s">
        <v>294</v>
      </c>
      <c r="Z129" s="2" t="s">
        <v>579</v>
      </c>
    </row>
    <row r="130" spans="1:26" x14ac:dyDescent="0.25">
      <c r="A130" t="s">
        <v>572</v>
      </c>
      <c r="B130" t="s">
        <v>109</v>
      </c>
      <c r="C130" t="s">
        <v>110</v>
      </c>
      <c r="D130" t="s">
        <v>111</v>
      </c>
      <c r="E130" s="41">
        <v>44306</v>
      </c>
      <c r="F130" s="152">
        <v>0.133333333333333</v>
      </c>
      <c r="G130" s="97" t="s">
        <v>406</v>
      </c>
      <c r="H130" t="s">
        <v>233</v>
      </c>
      <c r="I130" s="2">
        <v>3</v>
      </c>
      <c r="J130" s="2" t="b">
        <v>0</v>
      </c>
      <c r="K130" t="b">
        <v>0</v>
      </c>
      <c r="L130" s="2" t="b">
        <v>0</v>
      </c>
      <c r="M130" s="124" t="s">
        <v>18</v>
      </c>
      <c r="N130" t="s">
        <v>19</v>
      </c>
      <c r="O130" t="s">
        <v>260</v>
      </c>
      <c r="P130" t="s">
        <v>261</v>
      </c>
      <c r="Q130" t="s">
        <v>262</v>
      </c>
      <c r="R130" t="s">
        <v>17</v>
      </c>
      <c r="S130" t="s">
        <v>407</v>
      </c>
      <c r="T130" s="57" t="s">
        <v>17</v>
      </c>
      <c r="U130" s="2">
        <v>1</v>
      </c>
      <c r="V130" s="2">
        <v>3</v>
      </c>
      <c r="W130" s="2">
        <v>4</v>
      </c>
      <c r="X130" s="2" t="s">
        <v>246</v>
      </c>
      <c r="Y130" s="2" t="s">
        <v>322</v>
      </c>
      <c r="Z130" s="2" t="s">
        <v>17</v>
      </c>
    </row>
    <row r="131" spans="1:26" x14ac:dyDescent="0.25">
      <c r="A131" t="s">
        <v>572</v>
      </c>
      <c r="B131" t="s">
        <v>109</v>
      </c>
      <c r="C131" t="s">
        <v>110</v>
      </c>
      <c r="D131" t="s">
        <v>111</v>
      </c>
      <c r="E131" s="41">
        <v>44306</v>
      </c>
      <c r="F131" s="152">
        <v>0.133333333333333</v>
      </c>
      <c r="G131" s="97" t="s">
        <v>343</v>
      </c>
      <c r="H131" t="s">
        <v>230</v>
      </c>
      <c r="I131" s="2">
        <v>1</v>
      </c>
      <c r="J131" s="2" t="b">
        <v>0</v>
      </c>
      <c r="K131" t="b">
        <v>0</v>
      </c>
      <c r="L131" s="2" t="b">
        <v>0</v>
      </c>
      <c r="M131" s="124" t="s">
        <v>18</v>
      </c>
      <c r="N131" t="s">
        <v>19</v>
      </c>
      <c r="O131" t="s">
        <v>243</v>
      </c>
      <c r="P131" t="s">
        <v>340</v>
      </c>
      <c r="Q131" t="s">
        <v>17</v>
      </c>
      <c r="R131" t="s">
        <v>17</v>
      </c>
      <c r="S131" t="s">
        <v>342</v>
      </c>
      <c r="T131" s="57" t="s">
        <v>17</v>
      </c>
      <c r="W131" s="2">
        <v>3</v>
      </c>
      <c r="X131" s="2" t="s">
        <v>236</v>
      </c>
      <c r="Y131" s="2" t="s">
        <v>232</v>
      </c>
      <c r="Z131" s="2" t="s">
        <v>586</v>
      </c>
    </row>
    <row r="132" spans="1:26" x14ac:dyDescent="0.25">
      <c r="A132" t="s">
        <v>572</v>
      </c>
      <c r="B132" t="s">
        <v>109</v>
      </c>
      <c r="C132" t="s">
        <v>110</v>
      </c>
      <c r="D132" t="s">
        <v>111</v>
      </c>
      <c r="E132" s="41">
        <v>44306</v>
      </c>
      <c r="F132" s="152">
        <v>0.133333333333333</v>
      </c>
      <c r="G132" s="97" t="s">
        <v>634</v>
      </c>
      <c r="H132" t="s">
        <v>233</v>
      </c>
      <c r="I132" s="2">
        <v>1</v>
      </c>
      <c r="J132" s="2" t="b">
        <v>0</v>
      </c>
      <c r="K132" t="b">
        <v>0</v>
      </c>
      <c r="L132" s="2" t="b">
        <v>0</v>
      </c>
      <c r="M132" s="124" t="s">
        <v>18</v>
      </c>
      <c r="N132" t="s">
        <v>19</v>
      </c>
      <c r="O132" t="s">
        <v>271</v>
      </c>
      <c r="P132" t="s">
        <v>272</v>
      </c>
      <c r="Q132" t="s">
        <v>17</v>
      </c>
      <c r="R132" t="s">
        <v>17</v>
      </c>
      <c r="S132" t="s">
        <v>635</v>
      </c>
      <c r="T132" s="57" t="s">
        <v>17</v>
      </c>
      <c r="U132" s="2">
        <v>1</v>
      </c>
      <c r="V132" s="2">
        <v>1</v>
      </c>
      <c r="W132" s="2">
        <v>4</v>
      </c>
      <c r="X132" s="2" t="s">
        <v>636</v>
      </c>
      <c r="Y132" s="2" t="s">
        <v>232</v>
      </c>
      <c r="Z132" s="2" t="s">
        <v>17</v>
      </c>
    </row>
    <row r="133" spans="1:26" x14ac:dyDescent="0.25">
      <c r="A133" t="s">
        <v>572</v>
      </c>
      <c r="B133" t="s">
        <v>109</v>
      </c>
      <c r="C133" t="s">
        <v>110</v>
      </c>
      <c r="D133" t="s">
        <v>111</v>
      </c>
      <c r="E133" s="41">
        <v>44306</v>
      </c>
      <c r="F133" s="152">
        <v>0.133333333333333</v>
      </c>
      <c r="G133" s="97" t="s">
        <v>666</v>
      </c>
      <c r="H133" t="s">
        <v>270</v>
      </c>
      <c r="I133" s="2">
        <v>1</v>
      </c>
      <c r="J133" s="2" t="b">
        <v>0</v>
      </c>
      <c r="K133" t="b">
        <v>0</v>
      </c>
      <c r="L133" s="2" t="b">
        <v>0</v>
      </c>
      <c r="M133" s="124" t="s">
        <v>18</v>
      </c>
      <c r="N133" t="s">
        <v>19</v>
      </c>
      <c r="O133" t="s">
        <v>271</v>
      </c>
      <c r="P133" t="s">
        <v>272</v>
      </c>
      <c r="Q133" t="s">
        <v>17</v>
      </c>
      <c r="R133" t="s">
        <v>17</v>
      </c>
      <c r="S133" t="s">
        <v>667</v>
      </c>
      <c r="T133" s="57" t="s">
        <v>17</v>
      </c>
      <c r="V133" s="2">
        <v>1</v>
      </c>
      <c r="W133" s="2">
        <v>3</v>
      </c>
      <c r="X133" s="2" t="s">
        <v>236</v>
      </c>
      <c r="Y133" s="2" t="s">
        <v>232</v>
      </c>
      <c r="Z133" s="2" t="s">
        <v>17</v>
      </c>
    </row>
    <row r="134" spans="1:26" x14ac:dyDescent="0.25">
      <c r="A134" t="s">
        <v>572</v>
      </c>
      <c r="B134" t="s">
        <v>109</v>
      </c>
      <c r="C134" t="s">
        <v>110</v>
      </c>
      <c r="D134" t="s">
        <v>111</v>
      </c>
      <c r="E134" s="41">
        <v>44306</v>
      </c>
      <c r="F134" s="152">
        <v>0.133333333333333</v>
      </c>
      <c r="G134" s="97" t="s">
        <v>365</v>
      </c>
      <c r="H134" t="s">
        <v>233</v>
      </c>
      <c r="I134" s="2">
        <v>1</v>
      </c>
      <c r="J134" s="2" t="b">
        <v>0</v>
      </c>
      <c r="K134" t="b">
        <v>0</v>
      </c>
      <c r="L134" s="2" t="b">
        <v>0</v>
      </c>
      <c r="M134" s="124" t="s">
        <v>18</v>
      </c>
      <c r="N134" t="s">
        <v>19</v>
      </c>
      <c r="O134" t="s">
        <v>260</v>
      </c>
      <c r="P134" t="s">
        <v>261</v>
      </c>
      <c r="Q134" t="s">
        <v>313</v>
      </c>
      <c r="R134" t="s">
        <v>314</v>
      </c>
      <c r="S134" t="s">
        <v>345</v>
      </c>
      <c r="T134" s="57" t="s">
        <v>17</v>
      </c>
      <c r="V134" s="2">
        <v>1</v>
      </c>
      <c r="W134" s="2">
        <v>7</v>
      </c>
      <c r="X134" s="2" t="s">
        <v>255</v>
      </c>
      <c r="Y134" s="2" t="s">
        <v>17</v>
      </c>
      <c r="Z134" s="2" t="s">
        <v>17</v>
      </c>
    </row>
    <row r="135" spans="1:26" x14ac:dyDescent="0.25">
      <c r="A135" t="s">
        <v>572</v>
      </c>
      <c r="B135" t="s">
        <v>109</v>
      </c>
      <c r="C135" t="s">
        <v>110</v>
      </c>
      <c r="D135" t="s">
        <v>111</v>
      </c>
      <c r="E135" s="41">
        <v>44306</v>
      </c>
      <c r="F135" s="152">
        <v>0.133333333333333</v>
      </c>
      <c r="G135" s="97" t="s">
        <v>602</v>
      </c>
      <c r="H135" t="s">
        <v>17</v>
      </c>
      <c r="I135" s="2">
        <v>1</v>
      </c>
      <c r="J135" s="2" t="b">
        <v>0</v>
      </c>
      <c r="K135" t="b">
        <v>0</v>
      </c>
      <c r="L135" s="2" t="b">
        <v>0</v>
      </c>
      <c r="M135" s="124" t="s">
        <v>602</v>
      </c>
      <c r="N135" t="s">
        <v>17</v>
      </c>
      <c r="O135" t="s">
        <v>17</v>
      </c>
      <c r="P135" t="s">
        <v>17</v>
      </c>
      <c r="Q135" t="s">
        <v>17</v>
      </c>
      <c r="R135" t="s">
        <v>17</v>
      </c>
      <c r="S135" t="s">
        <v>17</v>
      </c>
      <c r="T135" s="57" t="s">
        <v>17</v>
      </c>
      <c r="V135" s="2">
        <v>1</v>
      </c>
      <c r="W135" s="2">
        <v>6</v>
      </c>
      <c r="X135" s="2" t="s">
        <v>231</v>
      </c>
      <c r="Y135" s="2" t="s">
        <v>17</v>
      </c>
      <c r="Z135" s="2" t="s">
        <v>17</v>
      </c>
    </row>
    <row r="136" spans="1:26" x14ac:dyDescent="0.25">
      <c r="A136" t="s">
        <v>572</v>
      </c>
      <c r="B136" t="s">
        <v>109</v>
      </c>
      <c r="C136" t="s">
        <v>110</v>
      </c>
      <c r="D136" t="s">
        <v>111</v>
      </c>
      <c r="E136" s="41">
        <v>44306</v>
      </c>
      <c r="F136" s="152">
        <v>0.133333333333333</v>
      </c>
      <c r="G136" s="97" t="s">
        <v>555</v>
      </c>
      <c r="H136" t="s">
        <v>16</v>
      </c>
      <c r="I136" s="2">
        <v>1</v>
      </c>
      <c r="J136" s="2" t="b">
        <v>0</v>
      </c>
      <c r="K136" t="b">
        <v>0</v>
      </c>
      <c r="L136" s="2" t="b">
        <v>0</v>
      </c>
      <c r="M136" s="124" t="s">
        <v>18</v>
      </c>
      <c r="N136" t="s">
        <v>19</v>
      </c>
      <c r="O136" t="s">
        <v>20</v>
      </c>
      <c r="P136" t="s">
        <v>21</v>
      </c>
      <c r="Q136" t="s">
        <v>17</v>
      </c>
      <c r="R136" t="s">
        <v>17</v>
      </c>
      <c r="S136" t="s">
        <v>556</v>
      </c>
      <c r="T136" s="57" t="s">
        <v>17</v>
      </c>
      <c r="V136" s="2">
        <v>1</v>
      </c>
      <c r="W136" s="2">
        <v>1</v>
      </c>
      <c r="X136" s="2" t="s">
        <v>231</v>
      </c>
      <c r="Y136" s="2" t="s">
        <v>232</v>
      </c>
      <c r="Z136" s="2" t="s">
        <v>17</v>
      </c>
    </row>
    <row r="137" spans="1:26" x14ac:dyDescent="0.25">
      <c r="A137" t="s">
        <v>572</v>
      </c>
      <c r="B137" t="s">
        <v>109</v>
      </c>
      <c r="C137" t="s">
        <v>110</v>
      </c>
      <c r="D137" t="s">
        <v>111</v>
      </c>
      <c r="E137" s="41">
        <v>44306</v>
      </c>
      <c r="F137" s="152">
        <v>0.133333333333333</v>
      </c>
      <c r="G137" s="97" t="s">
        <v>304</v>
      </c>
      <c r="H137" t="s">
        <v>233</v>
      </c>
      <c r="I137" s="2">
        <v>8</v>
      </c>
      <c r="J137" s="2" t="b">
        <v>0</v>
      </c>
      <c r="K137" t="b">
        <v>0</v>
      </c>
      <c r="L137" s="2" t="b">
        <v>0</v>
      </c>
      <c r="M137" s="124" t="s">
        <v>18</v>
      </c>
      <c r="N137" t="s">
        <v>19</v>
      </c>
      <c r="O137" t="s">
        <v>271</v>
      </c>
      <c r="P137" t="s">
        <v>272</v>
      </c>
      <c r="Q137" t="s">
        <v>17</v>
      </c>
      <c r="R137" t="s">
        <v>17</v>
      </c>
      <c r="S137" t="s">
        <v>305</v>
      </c>
      <c r="T137" s="57" t="s">
        <v>17</v>
      </c>
      <c r="U137" s="2">
        <v>3</v>
      </c>
      <c r="V137" s="2">
        <v>6</v>
      </c>
      <c r="W137" s="2">
        <v>4</v>
      </c>
      <c r="X137" s="2" t="s">
        <v>306</v>
      </c>
      <c r="Y137" s="2" t="s">
        <v>232</v>
      </c>
      <c r="Z137" s="2" t="s">
        <v>17</v>
      </c>
    </row>
    <row r="138" spans="1:26" x14ac:dyDescent="0.25">
      <c r="A138" t="s">
        <v>572</v>
      </c>
      <c r="B138" t="s">
        <v>109</v>
      </c>
      <c r="C138" t="s">
        <v>110</v>
      </c>
      <c r="D138" t="s">
        <v>111</v>
      </c>
      <c r="E138" s="41">
        <v>44306</v>
      </c>
      <c r="F138" s="152">
        <v>0.133333333333333</v>
      </c>
      <c r="G138" s="97" t="s">
        <v>367</v>
      </c>
      <c r="H138" t="s">
        <v>233</v>
      </c>
      <c r="I138" s="2">
        <v>1</v>
      </c>
      <c r="J138" s="2" t="b">
        <v>0</v>
      </c>
      <c r="K138" t="b">
        <v>0</v>
      </c>
      <c r="L138" s="2" t="b">
        <v>0</v>
      </c>
      <c r="M138" s="124" t="s">
        <v>18</v>
      </c>
      <c r="N138" t="s">
        <v>19</v>
      </c>
      <c r="O138" t="s">
        <v>260</v>
      </c>
      <c r="P138" t="s">
        <v>261</v>
      </c>
      <c r="Q138" t="s">
        <v>262</v>
      </c>
      <c r="R138" t="s">
        <v>17</v>
      </c>
      <c r="S138" t="s">
        <v>348</v>
      </c>
      <c r="T138" s="57" t="s">
        <v>17</v>
      </c>
      <c r="V138" s="2">
        <v>1</v>
      </c>
      <c r="W138" s="2">
        <v>6</v>
      </c>
      <c r="X138" s="2" t="s">
        <v>246</v>
      </c>
      <c r="Y138" s="2" t="s">
        <v>322</v>
      </c>
      <c r="Z138" s="2" t="s">
        <v>17</v>
      </c>
    </row>
    <row r="139" spans="1:26" x14ac:dyDescent="0.25">
      <c r="A139" t="s">
        <v>572</v>
      </c>
      <c r="B139" t="s">
        <v>109</v>
      </c>
      <c r="C139" t="s">
        <v>110</v>
      </c>
      <c r="D139" t="s">
        <v>111</v>
      </c>
      <c r="E139" s="41">
        <v>44306</v>
      </c>
      <c r="F139" s="152">
        <v>0.133333333333333</v>
      </c>
      <c r="G139" s="97" t="s">
        <v>507</v>
      </c>
      <c r="H139" t="s">
        <v>16</v>
      </c>
      <c r="I139" s="2">
        <v>3</v>
      </c>
      <c r="J139" s="2" t="b">
        <v>0</v>
      </c>
      <c r="K139" t="b">
        <v>0</v>
      </c>
      <c r="L139" s="2" t="b">
        <v>0</v>
      </c>
      <c r="M139" s="124" t="s">
        <v>18</v>
      </c>
      <c r="N139" t="s">
        <v>19</v>
      </c>
      <c r="O139" t="s">
        <v>20</v>
      </c>
      <c r="P139" t="s">
        <v>21</v>
      </c>
      <c r="Q139" t="s">
        <v>17</v>
      </c>
      <c r="R139" t="s">
        <v>17</v>
      </c>
      <c r="S139" t="s">
        <v>351</v>
      </c>
      <c r="T139" s="57" t="s">
        <v>17</v>
      </c>
      <c r="U139" s="2">
        <v>2</v>
      </c>
      <c r="V139" s="2">
        <v>3</v>
      </c>
      <c r="W139" s="2">
        <v>4</v>
      </c>
      <c r="X139" s="2" t="s">
        <v>231</v>
      </c>
      <c r="Y139" s="2" t="s">
        <v>232</v>
      </c>
      <c r="Z139" s="2" t="s">
        <v>586</v>
      </c>
    </row>
    <row r="140" spans="1:26" x14ac:dyDescent="0.25">
      <c r="A140" t="s">
        <v>572</v>
      </c>
      <c r="B140" t="s">
        <v>109</v>
      </c>
      <c r="C140" t="s">
        <v>110</v>
      </c>
      <c r="D140" t="s">
        <v>111</v>
      </c>
      <c r="E140" s="41">
        <v>44306</v>
      </c>
      <c r="F140" s="152">
        <v>0.133333333333333</v>
      </c>
      <c r="G140" s="97" t="s">
        <v>21</v>
      </c>
      <c r="H140" t="s">
        <v>230</v>
      </c>
      <c r="I140" s="2">
        <v>2</v>
      </c>
      <c r="J140" s="2" t="b">
        <v>1</v>
      </c>
      <c r="K140" t="b">
        <v>0</v>
      </c>
      <c r="L140" s="2" t="b">
        <v>0</v>
      </c>
      <c r="M140" s="124" t="s">
        <v>18</v>
      </c>
      <c r="N140" t="s">
        <v>19</v>
      </c>
      <c r="O140" t="s">
        <v>20</v>
      </c>
      <c r="P140" t="s">
        <v>21</v>
      </c>
      <c r="Q140" t="s">
        <v>17</v>
      </c>
      <c r="R140" t="s">
        <v>17</v>
      </c>
      <c r="S140" t="s">
        <v>17</v>
      </c>
      <c r="T140" s="57" t="s">
        <v>17</v>
      </c>
      <c r="U140" s="2">
        <v>1</v>
      </c>
      <c r="V140" s="2">
        <v>2</v>
      </c>
      <c r="W140" s="2">
        <v>1</v>
      </c>
      <c r="X140" s="2" t="s">
        <v>231</v>
      </c>
      <c r="Y140" s="2" t="s">
        <v>232</v>
      </c>
      <c r="Z140" s="2" t="s">
        <v>17</v>
      </c>
    </row>
    <row r="141" spans="1:26" x14ac:dyDescent="0.25">
      <c r="A141" t="s">
        <v>572</v>
      </c>
      <c r="B141" t="s">
        <v>109</v>
      </c>
      <c r="C141" t="s">
        <v>110</v>
      </c>
      <c r="D141" t="s">
        <v>111</v>
      </c>
      <c r="E141" s="41">
        <v>44306</v>
      </c>
      <c r="F141" s="152">
        <v>0.133333333333333</v>
      </c>
      <c r="G141" s="97" t="s">
        <v>312</v>
      </c>
      <c r="H141" t="s">
        <v>233</v>
      </c>
      <c r="I141" s="2">
        <v>1</v>
      </c>
      <c r="J141" s="2" t="b">
        <v>0</v>
      </c>
      <c r="K141" t="b">
        <v>0</v>
      </c>
      <c r="L141" s="2" t="b">
        <v>0</v>
      </c>
      <c r="M141" s="124" t="s">
        <v>18</v>
      </c>
      <c r="N141" t="s">
        <v>19</v>
      </c>
      <c r="O141" t="s">
        <v>260</v>
      </c>
      <c r="P141" t="s">
        <v>261</v>
      </c>
      <c r="Q141" t="s">
        <v>313</v>
      </c>
      <c r="R141" t="s">
        <v>314</v>
      </c>
      <c r="S141" t="s">
        <v>315</v>
      </c>
      <c r="T141" s="57" t="s">
        <v>17</v>
      </c>
      <c r="U141" s="2">
        <v>1</v>
      </c>
      <c r="W141" s="2">
        <v>6</v>
      </c>
      <c r="X141" s="2" t="s">
        <v>266</v>
      </c>
      <c r="Y141" s="2" t="s">
        <v>17</v>
      </c>
      <c r="Z141" s="2" t="s">
        <v>17</v>
      </c>
    </row>
    <row r="142" spans="1:26" x14ac:dyDescent="0.25">
      <c r="A142" t="s">
        <v>572</v>
      </c>
      <c r="B142" t="s">
        <v>109</v>
      </c>
      <c r="C142" t="s">
        <v>110</v>
      </c>
      <c r="D142" t="s">
        <v>111</v>
      </c>
      <c r="E142" s="41">
        <v>44306</v>
      </c>
      <c r="F142" s="152">
        <v>0.133333333333333</v>
      </c>
      <c r="G142" s="97" t="s">
        <v>668</v>
      </c>
      <c r="H142" t="s">
        <v>233</v>
      </c>
      <c r="I142" s="2">
        <v>3</v>
      </c>
      <c r="J142" s="2" t="b">
        <v>0</v>
      </c>
      <c r="K142" t="b">
        <v>0</v>
      </c>
      <c r="L142" s="2" t="b">
        <v>0</v>
      </c>
      <c r="M142" s="124" t="s">
        <v>18</v>
      </c>
      <c r="N142" t="s">
        <v>19</v>
      </c>
      <c r="O142" t="s">
        <v>260</v>
      </c>
      <c r="P142" t="s">
        <v>261</v>
      </c>
      <c r="Q142" t="s">
        <v>313</v>
      </c>
      <c r="R142" t="s">
        <v>314</v>
      </c>
      <c r="S142" t="s">
        <v>315</v>
      </c>
      <c r="T142" s="57" t="s">
        <v>17</v>
      </c>
      <c r="U142" s="2">
        <v>2</v>
      </c>
      <c r="V142" s="2">
        <v>3</v>
      </c>
      <c r="W142" s="2">
        <v>7</v>
      </c>
      <c r="X142" s="2" t="s">
        <v>266</v>
      </c>
      <c r="Y142" s="2" t="s">
        <v>17</v>
      </c>
      <c r="Z142" s="2" t="s">
        <v>17</v>
      </c>
    </row>
    <row r="143" spans="1:26" x14ac:dyDescent="0.25">
      <c r="A143" t="s">
        <v>572</v>
      </c>
      <c r="B143" t="s">
        <v>109</v>
      </c>
      <c r="C143" t="s">
        <v>110</v>
      </c>
      <c r="D143" t="s">
        <v>111</v>
      </c>
      <c r="E143" s="41">
        <v>44306</v>
      </c>
      <c r="F143" s="152">
        <v>0.133333333333333</v>
      </c>
      <c r="G143" s="97" t="s">
        <v>669</v>
      </c>
      <c r="H143" t="s">
        <v>233</v>
      </c>
      <c r="I143" s="2">
        <v>4</v>
      </c>
      <c r="J143" s="2" t="b">
        <v>0</v>
      </c>
      <c r="K143" t="b">
        <v>0</v>
      </c>
      <c r="L143" s="2" t="b">
        <v>0</v>
      </c>
      <c r="M143" s="124" t="s">
        <v>18</v>
      </c>
      <c r="N143" t="s">
        <v>19</v>
      </c>
      <c r="O143" t="s">
        <v>271</v>
      </c>
      <c r="P143" t="s">
        <v>272</v>
      </c>
      <c r="Q143" t="s">
        <v>17</v>
      </c>
      <c r="R143" t="s">
        <v>17</v>
      </c>
      <c r="S143" t="s">
        <v>353</v>
      </c>
      <c r="T143" s="57" t="s">
        <v>17</v>
      </c>
      <c r="U143" s="2">
        <v>2</v>
      </c>
      <c r="V143" s="2">
        <v>4</v>
      </c>
      <c r="W143" s="2">
        <v>2</v>
      </c>
      <c r="X143" s="2" t="s">
        <v>236</v>
      </c>
      <c r="Y143" s="2" t="s">
        <v>232</v>
      </c>
      <c r="Z143" s="2" t="s">
        <v>586</v>
      </c>
    </row>
    <row r="144" spans="1:26" x14ac:dyDescent="0.25">
      <c r="A144" t="s">
        <v>572</v>
      </c>
      <c r="B144" t="s">
        <v>109</v>
      </c>
      <c r="C144" t="s">
        <v>110</v>
      </c>
      <c r="D144" t="s">
        <v>111</v>
      </c>
      <c r="E144" s="41">
        <v>44306</v>
      </c>
      <c r="F144" s="152">
        <v>0.133333333333333</v>
      </c>
      <c r="G144" s="97" t="s">
        <v>670</v>
      </c>
      <c r="H144" t="s">
        <v>17</v>
      </c>
      <c r="I144" s="2">
        <v>1</v>
      </c>
      <c r="J144" s="2" t="b">
        <v>0</v>
      </c>
      <c r="K144" t="b">
        <v>0</v>
      </c>
      <c r="L144" s="2" t="b">
        <v>0</v>
      </c>
      <c r="M144" s="124" t="s">
        <v>671</v>
      </c>
      <c r="N144" t="s">
        <v>672</v>
      </c>
      <c r="O144" t="s">
        <v>673</v>
      </c>
      <c r="P144" t="s">
        <v>674</v>
      </c>
      <c r="Q144" t="s">
        <v>17</v>
      </c>
      <c r="R144" t="s">
        <v>17</v>
      </c>
      <c r="S144" t="s">
        <v>675</v>
      </c>
      <c r="T144" s="57" t="s">
        <v>17</v>
      </c>
      <c r="V144" s="2">
        <v>1</v>
      </c>
      <c r="W144" s="2">
        <v>7</v>
      </c>
      <c r="X144" s="2" t="s">
        <v>231</v>
      </c>
      <c r="Y144" s="2" t="s">
        <v>17</v>
      </c>
      <c r="Z144" s="2" t="s">
        <v>17</v>
      </c>
    </row>
    <row r="145" spans="1:26" x14ac:dyDescent="0.25">
      <c r="A145" t="s">
        <v>572</v>
      </c>
      <c r="B145" t="s">
        <v>109</v>
      </c>
      <c r="C145" t="s">
        <v>110</v>
      </c>
      <c r="D145" t="s">
        <v>111</v>
      </c>
      <c r="E145" s="41">
        <v>44306</v>
      </c>
      <c r="F145" s="152">
        <v>0.133333333333333</v>
      </c>
      <c r="G145" s="97" t="s">
        <v>316</v>
      </c>
      <c r="H145" t="s">
        <v>233</v>
      </c>
      <c r="I145" s="2">
        <v>14</v>
      </c>
      <c r="J145" s="2" t="b">
        <v>0</v>
      </c>
      <c r="K145" t="b">
        <v>0</v>
      </c>
      <c r="L145" s="2" t="b">
        <v>0</v>
      </c>
      <c r="M145" s="124" t="s">
        <v>18</v>
      </c>
      <c r="N145" t="s">
        <v>19</v>
      </c>
      <c r="O145" t="s">
        <v>271</v>
      </c>
      <c r="P145" t="s">
        <v>317</v>
      </c>
      <c r="Q145" t="s">
        <v>17</v>
      </c>
      <c r="R145" t="s">
        <v>17</v>
      </c>
      <c r="S145" t="s">
        <v>318</v>
      </c>
      <c r="T145" s="57" t="s">
        <v>17</v>
      </c>
      <c r="U145" s="2">
        <v>4</v>
      </c>
      <c r="V145" s="2">
        <v>13</v>
      </c>
      <c r="W145" s="2">
        <v>4</v>
      </c>
      <c r="X145" s="2" t="s">
        <v>236</v>
      </c>
      <c r="Y145" s="2" t="s">
        <v>232</v>
      </c>
      <c r="Z145" s="2" t="s">
        <v>17</v>
      </c>
    </row>
    <row r="146" spans="1:26" x14ac:dyDescent="0.25">
      <c r="A146" t="s">
        <v>572</v>
      </c>
      <c r="B146" t="s">
        <v>109</v>
      </c>
      <c r="C146" t="s">
        <v>110</v>
      </c>
      <c r="D146" t="s">
        <v>111</v>
      </c>
      <c r="E146" s="41">
        <v>44306</v>
      </c>
      <c r="F146" s="152">
        <v>0.133333333333333</v>
      </c>
      <c r="G146" s="97" t="s">
        <v>388</v>
      </c>
      <c r="H146" t="s">
        <v>233</v>
      </c>
      <c r="I146" s="2">
        <v>0</v>
      </c>
      <c r="J146" s="2" t="b">
        <v>0</v>
      </c>
      <c r="K146" t="b">
        <v>0</v>
      </c>
      <c r="L146" s="57" t="b">
        <v>1</v>
      </c>
      <c r="M146" s="124" t="s">
        <v>18</v>
      </c>
      <c r="N146" t="s">
        <v>19</v>
      </c>
      <c r="O146" t="s">
        <v>234</v>
      </c>
      <c r="P146" t="s">
        <v>389</v>
      </c>
      <c r="Q146" t="s">
        <v>17</v>
      </c>
      <c r="R146" t="s">
        <v>17</v>
      </c>
      <c r="S146" t="s">
        <v>390</v>
      </c>
      <c r="T146" s="57" t="s">
        <v>470</v>
      </c>
      <c r="W146" s="2">
        <v>4</v>
      </c>
      <c r="X146" s="2" t="s">
        <v>266</v>
      </c>
      <c r="Y146" s="2" t="s">
        <v>322</v>
      </c>
      <c r="Z146" s="2" t="s">
        <v>586</v>
      </c>
    </row>
    <row r="147" spans="1:26" x14ac:dyDescent="0.25">
      <c r="A147" t="s">
        <v>572</v>
      </c>
      <c r="B147" t="s">
        <v>109</v>
      </c>
      <c r="C147" t="s">
        <v>110</v>
      </c>
      <c r="D147" t="s">
        <v>111</v>
      </c>
      <c r="E147" s="41">
        <v>44306</v>
      </c>
      <c r="F147" s="152">
        <v>0.133333333333333</v>
      </c>
      <c r="G147" s="97" t="s">
        <v>647</v>
      </c>
      <c r="H147" t="s">
        <v>233</v>
      </c>
      <c r="I147" s="2">
        <v>1</v>
      </c>
      <c r="J147" s="2" t="b">
        <v>0</v>
      </c>
      <c r="K147" t="b">
        <v>0</v>
      </c>
      <c r="L147" s="2" t="b">
        <v>0</v>
      </c>
      <c r="M147" s="124" t="s">
        <v>18</v>
      </c>
      <c r="N147" t="s">
        <v>19</v>
      </c>
      <c r="O147" t="s">
        <v>260</v>
      </c>
      <c r="P147" t="s">
        <v>261</v>
      </c>
      <c r="Q147" t="s">
        <v>262</v>
      </c>
      <c r="R147" t="s">
        <v>17</v>
      </c>
      <c r="S147" t="s">
        <v>648</v>
      </c>
      <c r="T147" s="57" t="s">
        <v>17</v>
      </c>
      <c r="U147" s="2">
        <v>1</v>
      </c>
      <c r="V147" s="2">
        <v>1</v>
      </c>
      <c r="W147" s="2">
        <v>6</v>
      </c>
      <c r="X147" s="2" t="s">
        <v>246</v>
      </c>
      <c r="Y147" s="2" t="s">
        <v>322</v>
      </c>
      <c r="Z147" s="2" t="s">
        <v>17</v>
      </c>
    </row>
    <row r="148" spans="1:26" x14ac:dyDescent="0.25">
      <c r="A148" t="s">
        <v>572</v>
      </c>
      <c r="B148" t="s">
        <v>109</v>
      </c>
      <c r="C148" t="s">
        <v>110</v>
      </c>
      <c r="D148" t="s">
        <v>111</v>
      </c>
      <c r="E148" s="41">
        <v>44306</v>
      </c>
      <c r="F148" s="152">
        <v>0.133333333333333</v>
      </c>
      <c r="G148" s="97" t="s">
        <v>676</v>
      </c>
      <c r="H148" t="s">
        <v>233</v>
      </c>
      <c r="I148" s="2">
        <v>3</v>
      </c>
      <c r="J148" s="2" t="b">
        <v>0</v>
      </c>
      <c r="K148" t="b">
        <v>0</v>
      </c>
      <c r="L148" s="2" t="b">
        <v>0</v>
      </c>
      <c r="M148" s="124" t="s">
        <v>18</v>
      </c>
      <c r="N148" t="s">
        <v>19</v>
      </c>
      <c r="O148" t="s">
        <v>260</v>
      </c>
      <c r="P148" t="s">
        <v>261</v>
      </c>
      <c r="Q148" t="s">
        <v>313</v>
      </c>
      <c r="R148" t="s">
        <v>323</v>
      </c>
      <c r="S148" t="s">
        <v>677</v>
      </c>
      <c r="T148" s="57" t="s">
        <v>17</v>
      </c>
      <c r="U148" s="2">
        <v>1</v>
      </c>
      <c r="V148" s="2">
        <v>3</v>
      </c>
      <c r="W148" s="2">
        <v>6</v>
      </c>
      <c r="X148" s="2" t="s">
        <v>255</v>
      </c>
      <c r="Y148" s="2" t="s">
        <v>17</v>
      </c>
      <c r="Z148" s="2" t="s">
        <v>17</v>
      </c>
    </row>
    <row r="149" spans="1:26" x14ac:dyDescent="0.25">
      <c r="A149" t="s">
        <v>572</v>
      </c>
      <c r="B149" t="s">
        <v>109</v>
      </c>
      <c r="C149" t="s">
        <v>110</v>
      </c>
      <c r="D149" t="s">
        <v>111</v>
      </c>
      <c r="E149" s="41">
        <v>44306</v>
      </c>
      <c r="F149" s="152">
        <v>0.133333333333333</v>
      </c>
      <c r="G149" s="97" t="s">
        <v>368</v>
      </c>
      <c r="H149" t="s">
        <v>233</v>
      </c>
      <c r="I149" s="2">
        <v>7</v>
      </c>
      <c r="J149" s="2" t="b">
        <v>0</v>
      </c>
      <c r="K149" t="b">
        <v>0</v>
      </c>
      <c r="L149" s="2" t="b">
        <v>0</v>
      </c>
      <c r="M149" s="124" t="s">
        <v>18</v>
      </c>
      <c r="N149" t="s">
        <v>19</v>
      </c>
      <c r="O149" t="s">
        <v>260</v>
      </c>
      <c r="P149" t="s">
        <v>369</v>
      </c>
      <c r="Q149" t="s">
        <v>17</v>
      </c>
      <c r="R149" t="s">
        <v>17</v>
      </c>
      <c r="S149" t="s">
        <v>370</v>
      </c>
      <c r="T149" s="57" t="s">
        <v>17</v>
      </c>
      <c r="U149" s="2">
        <v>3</v>
      </c>
      <c r="V149" s="2">
        <v>7</v>
      </c>
      <c r="W149" s="2">
        <v>6</v>
      </c>
      <c r="X149" s="2" t="s">
        <v>255</v>
      </c>
      <c r="Y149" s="2" t="s">
        <v>232</v>
      </c>
      <c r="Z149" s="2" t="s">
        <v>17</v>
      </c>
    </row>
    <row r="150" spans="1:26" x14ac:dyDescent="0.25">
      <c r="A150" t="s">
        <v>572</v>
      </c>
      <c r="B150" t="s">
        <v>109</v>
      </c>
      <c r="C150" t="s">
        <v>110</v>
      </c>
      <c r="D150" t="s">
        <v>111</v>
      </c>
      <c r="E150" s="41">
        <v>44306</v>
      </c>
      <c r="F150" s="152">
        <v>0.133333333333333</v>
      </c>
      <c r="G150" s="97" t="s">
        <v>678</v>
      </c>
      <c r="H150" t="s">
        <v>17</v>
      </c>
      <c r="I150" s="2">
        <v>2</v>
      </c>
      <c r="J150" s="2" t="b">
        <v>0</v>
      </c>
      <c r="K150" t="b">
        <v>0</v>
      </c>
      <c r="L150" s="2" t="b">
        <v>0</v>
      </c>
      <c r="M150" s="124" t="s">
        <v>239</v>
      </c>
      <c r="N150" t="s">
        <v>240</v>
      </c>
      <c r="O150" t="s">
        <v>241</v>
      </c>
      <c r="P150" t="s">
        <v>561</v>
      </c>
      <c r="Q150" t="s">
        <v>17</v>
      </c>
      <c r="R150" t="s">
        <v>17</v>
      </c>
      <c r="S150" t="s">
        <v>679</v>
      </c>
      <c r="T150" s="57" t="s">
        <v>17</v>
      </c>
      <c r="U150" s="2">
        <v>1</v>
      </c>
      <c r="V150" s="2">
        <v>2</v>
      </c>
      <c r="W150" s="2">
        <v>6.5</v>
      </c>
      <c r="X150" s="2" t="s">
        <v>236</v>
      </c>
      <c r="Y150" s="2" t="s">
        <v>17</v>
      </c>
      <c r="Z150" s="2" t="s">
        <v>17</v>
      </c>
    </row>
    <row r="151" spans="1:26" x14ac:dyDescent="0.25">
      <c r="A151" t="s">
        <v>572</v>
      </c>
      <c r="B151" t="s">
        <v>109</v>
      </c>
      <c r="C151" t="s">
        <v>110</v>
      </c>
      <c r="D151" t="s">
        <v>111</v>
      </c>
      <c r="E151" s="41">
        <v>44306</v>
      </c>
      <c r="F151" s="152">
        <v>0.133333333333333</v>
      </c>
      <c r="G151" s="97" t="s">
        <v>680</v>
      </c>
      <c r="H151" t="s">
        <v>17</v>
      </c>
      <c r="I151" s="2">
        <v>1</v>
      </c>
      <c r="J151" s="2" t="b">
        <v>0</v>
      </c>
      <c r="K151" t="b">
        <v>0</v>
      </c>
      <c r="L151" s="2" t="b">
        <v>0</v>
      </c>
      <c r="M151" s="124" t="s">
        <v>18</v>
      </c>
      <c r="N151" t="s">
        <v>289</v>
      </c>
      <c r="O151" t="s">
        <v>290</v>
      </c>
      <c r="P151" t="s">
        <v>565</v>
      </c>
      <c r="Q151" t="s">
        <v>17</v>
      </c>
      <c r="R151" t="s">
        <v>17</v>
      </c>
      <c r="S151" t="s">
        <v>681</v>
      </c>
      <c r="T151" s="57" t="s">
        <v>17</v>
      </c>
      <c r="V151" s="2">
        <v>1</v>
      </c>
      <c r="W151" s="2">
        <v>2</v>
      </c>
      <c r="X151" s="2" t="s">
        <v>231</v>
      </c>
      <c r="Y151" s="2" t="s">
        <v>17</v>
      </c>
      <c r="Z151" s="2" t="s">
        <v>17</v>
      </c>
    </row>
    <row r="152" spans="1:26" x14ac:dyDescent="0.25">
      <c r="A152" t="s">
        <v>572</v>
      </c>
      <c r="B152" t="s">
        <v>109</v>
      </c>
      <c r="C152" t="s">
        <v>110</v>
      </c>
      <c r="D152" t="s">
        <v>111</v>
      </c>
      <c r="E152" s="41">
        <v>44306</v>
      </c>
      <c r="F152" s="152">
        <v>0.133333333333333</v>
      </c>
      <c r="G152" s="97" t="s">
        <v>319</v>
      </c>
      <c r="H152" t="s">
        <v>352</v>
      </c>
      <c r="I152" s="2">
        <v>28</v>
      </c>
      <c r="J152" s="2" t="b">
        <v>0</v>
      </c>
      <c r="K152" t="b">
        <v>0</v>
      </c>
      <c r="L152" s="2" t="b">
        <v>0</v>
      </c>
      <c r="M152" s="124" t="s">
        <v>18</v>
      </c>
      <c r="N152" t="s">
        <v>19</v>
      </c>
      <c r="O152" t="s">
        <v>271</v>
      </c>
      <c r="P152" t="s">
        <v>272</v>
      </c>
      <c r="Q152" t="s">
        <v>17</v>
      </c>
      <c r="R152" t="s">
        <v>17</v>
      </c>
      <c r="S152" t="s">
        <v>320</v>
      </c>
      <c r="T152" s="57" t="s">
        <v>682</v>
      </c>
      <c r="U152" s="2">
        <v>13</v>
      </c>
      <c r="V152" s="2">
        <v>24</v>
      </c>
      <c r="W152" s="2">
        <v>5</v>
      </c>
      <c r="X152" s="2" t="s">
        <v>236</v>
      </c>
      <c r="Y152" s="2" t="s">
        <v>232</v>
      </c>
      <c r="Z152" s="2" t="s">
        <v>17</v>
      </c>
    </row>
    <row r="153" spans="1:26" x14ac:dyDescent="0.25">
      <c r="A153" t="s">
        <v>572</v>
      </c>
      <c r="B153" t="s">
        <v>109</v>
      </c>
      <c r="C153" t="s">
        <v>110</v>
      </c>
      <c r="D153" t="s">
        <v>111</v>
      </c>
      <c r="E153" s="41">
        <v>44306</v>
      </c>
      <c r="F153" s="152">
        <v>0.133333333333333</v>
      </c>
      <c r="G153" s="97" t="s">
        <v>324</v>
      </c>
      <c r="H153" t="s">
        <v>16</v>
      </c>
      <c r="I153" s="2">
        <v>4</v>
      </c>
      <c r="J153" s="2" t="b">
        <v>0</v>
      </c>
      <c r="K153" t="b">
        <v>0</v>
      </c>
      <c r="L153" s="2" t="b">
        <v>0</v>
      </c>
      <c r="M153" s="124" t="s">
        <v>18</v>
      </c>
      <c r="N153" t="s">
        <v>19</v>
      </c>
      <c r="O153" t="s">
        <v>243</v>
      </c>
      <c r="P153" t="s">
        <v>275</v>
      </c>
      <c r="Q153" t="s">
        <v>17</v>
      </c>
      <c r="R153" t="s">
        <v>17</v>
      </c>
      <c r="S153" t="s">
        <v>325</v>
      </c>
      <c r="T153" s="57" t="s">
        <v>17</v>
      </c>
      <c r="V153" s="2">
        <v>4</v>
      </c>
      <c r="W153" s="2">
        <v>2</v>
      </c>
      <c r="X153" s="2" t="s">
        <v>246</v>
      </c>
      <c r="Y153" s="2" t="s">
        <v>232</v>
      </c>
      <c r="Z153" s="2" t="s">
        <v>586</v>
      </c>
    </row>
    <row r="154" spans="1:26" x14ac:dyDescent="0.25">
      <c r="A154" t="s">
        <v>572</v>
      </c>
      <c r="B154" t="s">
        <v>109</v>
      </c>
      <c r="C154" t="s">
        <v>110</v>
      </c>
      <c r="D154" t="s">
        <v>111</v>
      </c>
      <c r="E154" s="41">
        <v>44306</v>
      </c>
      <c r="F154" s="152">
        <v>0.133333333333333</v>
      </c>
      <c r="G154" s="97" t="s">
        <v>378</v>
      </c>
      <c r="H154" t="s">
        <v>233</v>
      </c>
      <c r="I154" s="2">
        <v>1</v>
      </c>
      <c r="J154" s="2" t="b">
        <v>0</v>
      </c>
      <c r="K154" t="b">
        <v>0</v>
      </c>
      <c r="L154" s="2" t="b">
        <v>0</v>
      </c>
      <c r="M154" s="124" t="s">
        <v>18</v>
      </c>
      <c r="N154" t="s">
        <v>19</v>
      </c>
      <c r="O154" t="s">
        <v>260</v>
      </c>
      <c r="P154" t="s">
        <v>261</v>
      </c>
      <c r="Q154" t="s">
        <v>262</v>
      </c>
      <c r="R154" t="s">
        <v>17</v>
      </c>
      <c r="S154" t="s">
        <v>379</v>
      </c>
      <c r="T154" s="57" t="s">
        <v>17</v>
      </c>
      <c r="V154" s="2">
        <v>1</v>
      </c>
      <c r="W154" s="2">
        <v>6</v>
      </c>
      <c r="X154" s="2" t="s">
        <v>246</v>
      </c>
      <c r="Y154" s="2" t="s">
        <v>322</v>
      </c>
      <c r="Z154" s="2" t="s">
        <v>17</v>
      </c>
    </row>
    <row r="155" spans="1:26" x14ac:dyDescent="0.25">
      <c r="A155" t="s">
        <v>572</v>
      </c>
      <c r="B155" t="s">
        <v>109</v>
      </c>
      <c r="C155" t="s">
        <v>110</v>
      </c>
      <c r="D155" t="s">
        <v>111</v>
      </c>
      <c r="E155" s="41">
        <v>44306</v>
      </c>
      <c r="F155" s="152">
        <v>0.133333333333333</v>
      </c>
      <c r="G155" s="97" t="s">
        <v>371</v>
      </c>
      <c r="H155" t="s">
        <v>233</v>
      </c>
      <c r="I155" s="2">
        <v>3</v>
      </c>
      <c r="J155" s="2" t="b">
        <v>0</v>
      </c>
      <c r="K155" t="b">
        <v>0</v>
      </c>
      <c r="L155" s="2" t="b">
        <v>0</v>
      </c>
      <c r="M155" s="124" t="s">
        <v>18</v>
      </c>
      <c r="N155" t="s">
        <v>19</v>
      </c>
      <c r="O155" t="s">
        <v>260</v>
      </c>
      <c r="P155" t="s">
        <v>261</v>
      </c>
      <c r="Q155" t="s">
        <v>349</v>
      </c>
      <c r="R155" t="s">
        <v>17</v>
      </c>
      <c r="S155" t="s">
        <v>372</v>
      </c>
      <c r="T155" s="57" t="s">
        <v>17</v>
      </c>
      <c r="U155" s="2">
        <v>1</v>
      </c>
      <c r="V155" s="2">
        <v>3</v>
      </c>
      <c r="W155" s="2">
        <v>6</v>
      </c>
      <c r="X155" s="2" t="s">
        <v>231</v>
      </c>
      <c r="Y155" s="2" t="s">
        <v>17</v>
      </c>
      <c r="Z155" s="2" t="s">
        <v>17</v>
      </c>
    </row>
    <row r="156" spans="1:26" x14ac:dyDescent="0.25">
      <c r="A156" t="s">
        <v>572</v>
      </c>
      <c r="B156" t="s">
        <v>109</v>
      </c>
      <c r="C156" t="s">
        <v>110</v>
      </c>
      <c r="D156" t="s">
        <v>111</v>
      </c>
      <c r="E156" s="41">
        <v>44306</v>
      </c>
      <c r="F156" s="152">
        <v>0.133333333333333</v>
      </c>
      <c r="G156" s="97" t="s">
        <v>332</v>
      </c>
      <c r="H156" t="s">
        <v>233</v>
      </c>
      <c r="I156" s="2">
        <v>1</v>
      </c>
      <c r="J156" s="2" t="b">
        <v>0</v>
      </c>
      <c r="K156" t="b">
        <v>0</v>
      </c>
      <c r="L156" s="2" t="b">
        <v>0</v>
      </c>
      <c r="M156" s="124" t="s">
        <v>18</v>
      </c>
      <c r="N156" t="s">
        <v>19</v>
      </c>
      <c r="O156" t="s">
        <v>260</v>
      </c>
      <c r="P156" t="s">
        <v>261</v>
      </c>
      <c r="Q156" t="s">
        <v>262</v>
      </c>
      <c r="R156" t="s">
        <v>17</v>
      </c>
      <c r="S156" t="s">
        <v>333</v>
      </c>
      <c r="T156" s="57" t="s">
        <v>17</v>
      </c>
      <c r="U156" s="2">
        <v>1</v>
      </c>
      <c r="W156" s="2">
        <v>5</v>
      </c>
      <c r="X156" s="2" t="s">
        <v>246</v>
      </c>
      <c r="Y156" s="2" t="s">
        <v>322</v>
      </c>
      <c r="Z156" s="2" t="s">
        <v>17</v>
      </c>
    </row>
    <row r="157" spans="1:26" x14ac:dyDescent="0.25">
      <c r="A157" t="s">
        <v>574</v>
      </c>
      <c r="B157" t="s">
        <v>115</v>
      </c>
      <c r="C157" t="s">
        <v>116</v>
      </c>
      <c r="D157" t="s">
        <v>111</v>
      </c>
      <c r="E157" s="41">
        <v>44308</v>
      </c>
      <c r="F157" s="152">
        <v>0.05</v>
      </c>
      <c r="G157" s="97" t="s">
        <v>334</v>
      </c>
      <c r="H157" t="s">
        <v>233</v>
      </c>
      <c r="I157" s="2">
        <v>0</v>
      </c>
      <c r="J157" s="2" t="b">
        <v>0</v>
      </c>
      <c r="K157" t="b">
        <v>0</v>
      </c>
      <c r="L157" s="57" t="b">
        <v>1</v>
      </c>
      <c r="M157" s="124" t="s">
        <v>18</v>
      </c>
      <c r="N157" t="s">
        <v>19</v>
      </c>
      <c r="O157" t="s">
        <v>20</v>
      </c>
      <c r="P157" t="s">
        <v>21</v>
      </c>
      <c r="Q157" t="s">
        <v>17</v>
      </c>
      <c r="R157" t="s">
        <v>17</v>
      </c>
      <c r="S157" t="s">
        <v>22</v>
      </c>
      <c r="T157" s="57" t="s">
        <v>470</v>
      </c>
      <c r="W157" s="2">
        <v>0</v>
      </c>
      <c r="X157" s="2" t="s">
        <v>231</v>
      </c>
      <c r="Y157" s="2" t="s">
        <v>232</v>
      </c>
      <c r="Z157" s="2" t="s">
        <v>586</v>
      </c>
    </row>
    <row r="158" spans="1:26" x14ac:dyDescent="0.25">
      <c r="A158" t="s">
        <v>574</v>
      </c>
      <c r="B158" t="s">
        <v>115</v>
      </c>
      <c r="C158" t="s">
        <v>116</v>
      </c>
      <c r="D158" t="s">
        <v>111</v>
      </c>
      <c r="E158" s="41">
        <v>44308</v>
      </c>
      <c r="F158" s="152">
        <v>0.05</v>
      </c>
      <c r="G158" s="97" t="s">
        <v>550</v>
      </c>
      <c r="H158" t="s">
        <v>233</v>
      </c>
      <c r="I158" s="2">
        <v>1</v>
      </c>
      <c r="J158" s="2" t="b">
        <v>0</v>
      </c>
      <c r="K158" t="b">
        <v>0</v>
      </c>
      <c r="L158" s="2" t="b">
        <v>0</v>
      </c>
      <c r="M158" s="124" t="s">
        <v>18</v>
      </c>
      <c r="N158" t="s">
        <v>19</v>
      </c>
      <c r="O158" t="s">
        <v>20</v>
      </c>
      <c r="P158" t="s">
        <v>21</v>
      </c>
      <c r="Q158" t="s">
        <v>17</v>
      </c>
      <c r="R158" t="s">
        <v>17</v>
      </c>
      <c r="S158" t="s">
        <v>22</v>
      </c>
      <c r="T158" s="57" t="s">
        <v>683</v>
      </c>
      <c r="U158" s="2">
        <v>1</v>
      </c>
      <c r="V158" s="2">
        <v>1</v>
      </c>
      <c r="W158" s="2">
        <v>0</v>
      </c>
      <c r="X158" s="2" t="s">
        <v>231</v>
      </c>
      <c r="Y158" s="2" t="s">
        <v>232</v>
      </c>
      <c r="Z158" s="2" t="s">
        <v>586</v>
      </c>
    </row>
    <row r="159" spans="1:26" x14ac:dyDescent="0.25">
      <c r="A159" t="s">
        <v>574</v>
      </c>
      <c r="B159" t="s">
        <v>115</v>
      </c>
      <c r="C159" t="s">
        <v>116</v>
      </c>
      <c r="D159" t="s">
        <v>111</v>
      </c>
      <c r="E159" s="41">
        <v>44308</v>
      </c>
      <c r="F159" s="152">
        <v>0.05</v>
      </c>
      <c r="G159" s="97" t="s">
        <v>615</v>
      </c>
      <c r="H159" t="s">
        <v>233</v>
      </c>
      <c r="I159" s="2">
        <v>2</v>
      </c>
      <c r="J159" s="2" t="b">
        <v>0</v>
      </c>
      <c r="K159" t="b">
        <v>0</v>
      </c>
      <c r="L159" s="2" t="b">
        <v>0</v>
      </c>
      <c r="M159" s="124" t="s">
        <v>18</v>
      </c>
      <c r="N159" t="s">
        <v>19</v>
      </c>
      <c r="O159" t="s">
        <v>234</v>
      </c>
      <c r="P159" t="s">
        <v>235</v>
      </c>
      <c r="Q159" t="s">
        <v>17</v>
      </c>
      <c r="R159" t="s">
        <v>17</v>
      </c>
      <c r="S159" t="s">
        <v>616</v>
      </c>
      <c r="T159" s="57" t="s">
        <v>17</v>
      </c>
      <c r="U159" s="2">
        <v>1</v>
      </c>
      <c r="V159" s="2">
        <v>2</v>
      </c>
      <c r="W159" s="2">
        <v>0</v>
      </c>
      <c r="X159" s="2" t="s">
        <v>236</v>
      </c>
      <c r="Y159" s="2" t="s">
        <v>232</v>
      </c>
      <c r="Z159" s="2" t="s">
        <v>579</v>
      </c>
    </row>
    <row r="160" spans="1:26" x14ac:dyDescent="0.25">
      <c r="A160" t="s">
        <v>574</v>
      </c>
      <c r="B160" t="s">
        <v>115</v>
      </c>
      <c r="C160" t="s">
        <v>116</v>
      </c>
      <c r="D160" t="s">
        <v>111</v>
      </c>
      <c r="E160" s="41">
        <v>44308</v>
      </c>
      <c r="F160" s="152">
        <v>0.05</v>
      </c>
      <c r="G160" s="97" t="s">
        <v>532</v>
      </c>
      <c r="H160" t="s">
        <v>16</v>
      </c>
      <c r="I160" s="2">
        <v>2</v>
      </c>
      <c r="J160" s="2" t="b">
        <v>0</v>
      </c>
      <c r="K160" t="b">
        <v>1</v>
      </c>
      <c r="L160" s="2" t="b">
        <v>0</v>
      </c>
      <c r="M160" s="124" t="s">
        <v>18</v>
      </c>
      <c r="N160" t="s">
        <v>19</v>
      </c>
      <c r="O160" t="s">
        <v>20</v>
      </c>
      <c r="P160" t="s">
        <v>21</v>
      </c>
      <c r="Q160" t="s">
        <v>17</v>
      </c>
      <c r="R160" t="s">
        <v>17</v>
      </c>
      <c r="S160" t="s">
        <v>238</v>
      </c>
      <c r="T160" s="57" t="s">
        <v>17</v>
      </c>
      <c r="V160" s="2">
        <v>2</v>
      </c>
      <c r="W160" s="2">
        <v>2</v>
      </c>
      <c r="X160" s="2" t="s">
        <v>231</v>
      </c>
      <c r="Y160" s="2" t="s">
        <v>232</v>
      </c>
      <c r="Z160" s="2" t="s">
        <v>579</v>
      </c>
    </row>
    <row r="161" spans="1:26" x14ac:dyDescent="0.25">
      <c r="A161" t="s">
        <v>574</v>
      </c>
      <c r="B161" t="s">
        <v>115</v>
      </c>
      <c r="C161" t="s">
        <v>116</v>
      </c>
      <c r="D161" t="s">
        <v>111</v>
      </c>
      <c r="E161" s="41">
        <v>44308</v>
      </c>
      <c r="F161" s="152">
        <v>0.05</v>
      </c>
      <c r="G161" s="97" t="s">
        <v>242</v>
      </c>
      <c r="H161" t="s">
        <v>16</v>
      </c>
      <c r="I161" s="2">
        <v>6</v>
      </c>
      <c r="J161" s="2" t="b">
        <v>0</v>
      </c>
      <c r="K161" t="b">
        <v>0</v>
      </c>
      <c r="L161" s="2" t="b">
        <v>0</v>
      </c>
      <c r="M161" s="124" t="s">
        <v>18</v>
      </c>
      <c r="N161" t="s">
        <v>19</v>
      </c>
      <c r="O161" t="s">
        <v>243</v>
      </c>
      <c r="P161" t="s">
        <v>244</v>
      </c>
      <c r="Q161" t="s">
        <v>17</v>
      </c>
      <c r="R161" t="s">
        <v>17</v>
      </c>
      <c r="S161" t="s">
        <v>245</v>
      </c>
      <c r="T161" s="57" t="s">
        <v>17</v>
      </c>
      <c r="U161" s="2">
        <v>1</v>
      </c>
      <c r="V161" s="2">
        <v>6</v>
      </c>
      <c r="W161" s="2">
        <v>4</v>
      </c>
      <c r="X161" s="2" t="s">
        <v>246</v>
      </c>
      <c r="Y161" s="2" t="s">
        <v>247</v>
      </c>
      <c r="Z161" s="2" t="s">
        <v>17</v>
      </c>
    </row>
    <row r="162" spans="1:26" x14ac:dyDescent="0.25">
      <c r="A162" t="s">
        <v>574</v>
      </c>
      <c r="B162" t="s">
        <v>115</v>
      </c>
      <c r="C162" t="s">
        <v>116</v>
      </c>
      <c r="D162" t="s">
        <v>111</v>
      </c>
      <c r="E162" s="41">
        <v>44308</v>
      </c>
      <c r="F162" s="152">
        <v>0.05</v>
      </c>
      <c r="G162" s="97" t="s">
        <v>335</v>
      </c>
      <c r="H162" t="s">
        <v>233</v>
      </c>
      <c r="I162" s="2">
        <v>3</v>
      </c>
      <c r="J162" s="2" t="b">
        <v>0</v>
      </c>
      <c r="K162" t="b">
        <v>0</v>
      </c>
      <c r="L162" s="2" t="b">
        <v>0</v>
      </c>
      <c r="M162" s="124" t="s">
        <v>18</v>
      </c>
      <c r="N162" t="s">
        <v>19</v>
      </c>
      <c r="O162" t="s">
        <v>260</v>
      </c>
      <c r="P162" t="s">
        <v>327</v>
      </c>
      <c r="Q162" t="s">
        <v>17</v>
      </c>
      <c r="R162" t="s">
        <v>17</v>
      </c>
      <c r="S162" t="s">
        <v>336</v>
      </c>
      <c r="T162" s="57" t="s">
        <v>17</v>
      </c>
      <c r="U162" s="2">
        <v>2</v>
      </c>
      <c r="V162" s="2">
        <v>3</v>
      </c>
      <c r="W162" s="2">
        <v>3</v>
      </c>
      <c r="X162" s="2" t="s">
        <v>246</v>
      </c>
      <c r="Y162" s="2" t="s">
        <v>232</v>
      </c>
      <c r="Z162" s="2" t="s">
        <v>17</v>
      </c>
    </row>
    <row r="163" spans="1:26" x14ac:dyDescent="0.25">
      <c r="A163" t="s">
        <v>574</v>
      </c>
      <c r="B163" t="s">
        <v>115</v>
      </c>
      <c r="C163" t="s">
        <v>116</v>
      </c>
      <c r="D163" t="s">
        <v>111</v>
      </c>
      <c r="E163" s="41">
        <v>44308</v>
      </c>
      <c r="F163" s="152">
        <v>0.05</v>
      </c>
      <c r="G163" s="97" t="s">
        <v>659</v>
      </c>
      <c r="H163" t="s">
        <v>233</v>
      </c>
      <c r="I163" s="2">
        <v>1</v>
      </c>
      <c r="J163" s="2" t="b">
        <v>0</v>
      </c>
      <c r="K163" t="b">
        <v>0</v>
      </c>
      <c r="L163" s="2" t="b">
        <v>0</v>
      </c>
      <c r="M163" s="124" t="s">
        <v>18</v>
      </c>
      <c r="N163" t="s">
        <v>19</v>
      </c>
      <c r="O163" t="s">
        <v>234</v>
      </c>
      <c r="P163" t="s">
        <v>303</v>
      </c>
      <c r="Q163" t="s">
        <v>17</v>
      </c>
      <c r="R163" t="s">
        <v>17</v>
      </c>
      <c r="S163" t="s">
        <v>660</v>
      </c>
      <c r="T163" s="57" t="s">
        <v>17</v>
      </c>
      <c r="W163" s="2">
        <v>3</v>
      </c>
      <c r="X163" s="2" t="s">
        <v>246</v>
      </c>
      <c r="Y163" s="2" t="s">
        <v>322</v>
      </c>
      <c r="Z163" s="2" t="s">
        <v>586</v>
      </c>
    </row>
    <row r="164" spans="1:26" x14ac:dyDescent="0.25">
      <c r="A164" t="s">
        <v>574</v>
      </c>
      <c r="B164" t="s">
        <v>115</v>
      </c>
      <c r="C164" t="s">
        <v>116</v>
      </c>
      <c r="D164" t="s">
        <v>111</v>
      </c>
      <c r="E164" s="41">
        <v>44308</v>
      </c>
      <c r="F164" s="152">
        <v>0.05</v>
      </c>
      <c r="G164" s="97" t="s">
        <v>356</v>
      </c>
      <c r="H164" t="s">
        <v>233</v>
      </c>
      <c r="I164" s="2">
        <v>1</v>
      </c>
      <c r="J164" s="2" t="b">
        <v>0</v>
      </c>
      <c r="K164" t="b">
        <v>0</v>
      </c>
      <c r="L164" s="2" t="b">
        <v>0</v>
      </c>
      <c r="M164" s="124" t="s">
        <v>18</v>
      </c>
      <c r="N164" t="s">
        <v>19</v>
      </c>
      <c r="O164" t="s">
        <v>260</v>
      </c>
      <c r="P164" t="s">
        <v>357</v>
      </c>
      <c r="Q164" t="s">
        <v>356</v>
      </c>
      <c r="R164" t="s">
        <v>17</v>
      </c>
      <c r="S164" t="s">
        <v>17</v>
      </c>
      <c r="T164" s="57" t="s">
        <v>17</v>
      </c>
      <c r="U164" s="2">
        <v>1</v>
      </c>
      <c r="V164" s="2">
        <v>1</v>
      </c>
      <c r="W164" s="2">
        <v>6</v>
      </c>
      <c r="X164" s="2" t="s">
        <v>231</v>
      </c>
      <c r="Y164" s="2" t="s">
        <v>287</v>
      </c>
      <c r="Z164" s="2" t="s">
        <v>17</v>
      </c>
    </row>
    <row r="165" spans="1:26" x14ac:dyDescent="0.25">
      <c r="A165" t="s">
        <v>574</v>
      </c>
      <c r="B165" t="s">
        <v>115</v>
      </c>
      <c r="C165" t="s">
        <v>116</v>
      </c>
      <c r="D165" t="s">
        <v>111</v>
      </c>
      <c r="E165" s="41">
        <v>44308</v>
      </c>
      <c r="F165" s="152">
        <v>0.05</v>
      </c>
      <c r="G165" s="97" t="s">
        <v>256</v>
      </c>
      <c r="H165" t="s">
        <v>233</v>
      </c>
      <c r="I165" s="2">
        <v>6</v>
      </c>
      <c r="J165" s="2" t="b">
        <v>0</v>
      </c>
      <c r="K165" t="b">
        <v>0</v>
      </c>
      <c r="L165" s="2" t="b">
        <v>0</v>
      </c>
      <c r="M165" s="124" t="s">
        <v>18</v>
      </c>
      <c r="N165" t="s">
        <v>19</v>
      </c>
      <c r="O165" t="s">
        <v>234</v>
      </c>
      <c r="P165" t="s">
        <v>254</v>
      </c>
      <c r="Q165" t="s">
        <v>17</v>
      </c>
      <c r="R165" t="s">
        <v>17</v>
      </c>
      <c r="S165" t="s">
        <v>257</v>
      </c>
      <c r="T165" s="57" t="s">
        <v>17</v>
      </c>
      <c r="U165" s="2">
        <v>3</v>
      </c>
      <c r="V165" s="2">
        <v>6</v>
      </c>
      <c r="W165" s="2">
        <v>5</v>
      </c>
      <c r="X165" s="2" t="s">
        <v>255</v>
      </c>
      <c r="Y165" s="2" t="s">
        <v>232</v>
      </c>
      <c r="Z165" s="2" t="s">
        <v>17</v>
      </c>
    </row>
    <row r="166" spans="1:26" x14ac:dyDescent="0.25">
      <c r="A166" t="s">
        <v>574</v>
      </c>
      <c r="B166" t="s">
        <v>115</v>
      </c>
      <c r="C166" t="s">
        <v>116</v>
      </c>
      <c r="D166" t="s">
        <v>111</v>
      </c>
      <c r="E166" s="41">
        <v>44308</v>
      </c>
      <c r="F166" s="152">
        <v>0.05</v>
      </c>
      <c r="G166" s="97" t="s">
        <v>274</v>
      </c>
      <c r="H166" t="s">
        <v>233</v>
      </c>
      <c r="I166" s="2">
        <v>68</v>
      </c>
      <c r="J166" s="2" t="b">
        <v>0</v>
      </c>
      <c r="K166" t="b">
        <v>0</v>
      </c>
      <c r="L166" s="2" t="b">
        <v>0</v>
      </c>
      <c r="M166" s="124" t="s">
        <v>18</v>
      </c>
      <c r="N166" t="s">
        <v>19</v>
      </c>
      <c r="O166" t="s">
        <v>243</v>
      </c>
      <c r="P166" t="s">
        <v>275</v>
      </c>
      <c r="Q166" t="s">
        <v>17</v>
      </c>
      <c r="R166" t="s">
        <v>17</v>
      </c>
      <c r="S166" t="s">
        <v>276</v>
      </c>
      <c r="T166" s="57" t="s">
        <v>17</v>
      </c>
      <c r="U166" s="2">
        <v>25</v>
      </c>
      <c r="V166" s="2">
        <v>58</v>
      </c>
      <c r="W166" s="2">
        <v>1</v>
      </c>
      <c r="X166" s="2" t="s">
        <v>246</v>
      </c>
      <c r="Y166" s="2" t="s">
        <v>277</v>
      </c>
      <c r="Z166" s="2" t="s">
        <v>586</v>
      </c>
    </row>
    <row r="167" spans="1:26" x14ac:dyDescent="0.25">
      <c r="A167" t="s">
        <v>574</v>
      </c>
      <c r="B167" t="s">
        <v>115</v>
      </c>
      <c r="C167" t="s">
        <v>116</v>
      </c>
      <c r="D167" t="s">
        <v>111</v>
      </c>
      <c r="E167" s="41">
        <v>44308</v>
      </c>
      <c r="F167" s="152">
        <v>0.05</v>
      </c>
      <c r="G167" s="97" t="s">
        <v>278</v>
      </c>
      <c r="H167" t="s">
        <v>17</v>
      </c>
      <c r="I167" s="2">
        <v>46</v>
      </c>
      <c r="J167" s="2" t="b">
        <v>0</v>
      </c>
      <c r="K167" t="b">
        <v>0</v>
      </c>
      <c r="L167" s="2" t="b">
        <v>0</v>
      </c>
      <c r="M167" s="124" t="s">
        <v>18</v>
      </c>
      <c r="N167" t="s">
        <v>250</v>
      </c>
      <c r="O167" t="s">
        <v>279</v>
      </c>
      <c r="P167" t="s">
        <v>280</v>
      </c>
      <c r="Q167" t="s">
        <v>17</v>
      </c>
      <c r="R167" t="s">
        <v>17</v>
      </c>
      <c r="S167" t="s">
        <v>281</v>
      </c>
      <c r="T167" s="57" t="s">
        <v>17</v>
      </c>
      <c r="U167" s="2">
        <v>22</v>
      </c>
      <c r="V167" s="2">
        <v>36</v>
      </c>
      <c r="W167" s="2">
        <v>6</v>
      </c>
      <c r="X167" s="2" t="s">
        <v>264</v>
      </c>
      <c r="Y167" s="2" t="s">
        <v>17</v>
      </c>
      <c r="Z167" s="2" t="s">
        <v>17</v>
      </c>
    </row>
    <row r="168" spans="1:26" x14ac:dyDescent="0.25">
      <c r="A168" t="s">
        <v>574</v>
      </c>
      <c r="B168" t="s">
        <v>115</v>
      </c>
      <c r="C168" t="s">
        <v>116</v>
      </c>
      <c r="D168" t="s">
        <v>111</v>
      </c>
      <c r="E168" s="41">
        <v>44308</v>
      </c>
      <c r="F168" s="152">
        <v>0.05</v>
      </c>
      <c r="G168" s="97" t="s">
        <v>505</v>
      </c>
      <c r="H168" t="s">
        <v>233</v>
      </c>
      <c r="I168" s="2">
        <v>6</v>
      </c>
      <c r="J168" s="2" t="b">
        <v>0</v>
      </c>
      <c r="K168" t="b">
        <v>0</v>
      </c>
      <c r="L168" s="2" t="b">
        <v>0</v>
      </c>
      <c r="M168" s="124" t="s">
        <v>18</v>
      </c>
      <c r="N168" t="s">
        <v>19</v>
      </c>
      <c r="O168" t="s">
        <v>234</v>
      </c>
      <c r="P168" t="s">
        <v>282</v>
      </c>
      <c r="Q168" t="s">
        <v>17</v>
      </c>
      <c r="R168" t="s">
        <v>17</v>
      </c>
      <c r="S168" t="s">
        <v>283</v>
      </c>
      <c r="T168" s="57" t="s">
        <v>17</v>
      </c>
      <c r="U168" s="2">
        <v>2</v>
      </c>
      <c r="V168" s="2">
        <v>5</v>
      </c>
      <c r="W168" s="2">
        <v>3</v>
      </c>
      <c r="X168" s="2" t="s">
        <v>236</v>
      </c>
      <c r="Y168" s="2" t="s">
        <v>232</v>
      </c>
      <c r="Z168" s="2" t="s">
        <v>586</v>
      </c>
    </row>
    <row r="169" spans="1:26" x14ac:dyDescent="0.25">
      <c r="A169" t="s">
        <v>574</v>
      </c>
      <c r="B169" t="s">
        <v>115</v>
      </c>
      <c r="C169" t="s">
        <v>116</v>
      </c>
      <c r="D169" t="s">
        <v>111</v>
      </c>
      <c r="E169" s="41">
        <v>44308</v>
      </c>
      <c r="F169" s="152">
        <v>0.05</v>
      </c>
      <c r="G169" s="97" t="s">
        <v>684</v>
      </c>
      <c r="H169" t="s">
        <v>233</v>
      </c>
      <c r="I169" s="2">
        <v>1</v>
      </c>
      <c r="J169" s="2" t="b">
        <v>0</v>
      </c>
      <c r="K169" t="b">
        <v>0</v>
      </c>
      <c r="L169" s="2" t="b">
        <v>0</v>
      </c>
      <c r="M169" s="124" t="s">
        <v>18</v>
      </c>
      <c r="N169" t="s">
        <v>19</v>
      </c>
      <c r="O169" t="s">
        <v>234</v>
      </c>
      <c r="P169" t="s">
        <v>254</v>
      </c>
      <c r="Q169" t="s">
        <v>17</v>
      </c>
      <c r="R169" t="s">
        <v>17</v>
      </c>
      <c r="S169" t="s">
        <v>288</v>
      </c>
      <c r="T169" s="57" t="s">
        <v>17</v>
      </c>
      <c r="W169" s="2">
        <v>4</v>
      </c>
      <c r="X169" s="2" t="s">
        <v>255</v>
      </c>
      <c r="Y169" s="2" t="s">
        <v>232</v>
      </c>
      <c r="Z169" s="2" t="s">
        <v>17</v>
      </c>
    </row>
    <row r="170" spans="1:26" x14ac:dyDescent="0.25">
      <c r="A170" t="s">
        <v>574</v>
      </c>
      <c r="B170" t="s">
        <v>115</v>
      </c>
      <c r="C170" t="s">
        <v>116</v>
      </c>
      <c r="D170" t="s">
        <v>111</v>
      </c>
      <c r="E170" s="41">
        <v>44308</v>
      </c>
      <c r="F170" s="152">
        <v>0.05</v>
      </c>
      <c r="G170" s="97" t="s">
        <v>531</v>
      </c>
      <c r="H170" t="s">
        <v>233</v>
      </c>
      <c r="I170" s="2">
        <v>2</v>
      </c>
      <c r="J170" s="2" t="b">
        <v>0</v>
      </c>
      <c r="K170" t="b">
        <v>0</v>
      </c>
      <c r="L170" s="2" t="b">
        <v>0</v>
      </c>
      <c r="M170" s="124" t="s">
        <v>18</v>
      </c>
      <c r="N170" t="s">
        <v>19</v>
      </c>
      <c r="O170" t="s">
        <v>234</v>
      </c>
      <c r="P170" t="s">
        <v>254</v>
      </c>
      <c r="Q170" t="s">
        <v>17</v>
      </c>
      <c r="R170" t="s">
        <v>17</v>
      </c>
      <c r="S170" t="s">
        <v>288</v>
      </c>
      <c r="T170" s="57" t="s">
        <v>17</v>
      </c>
      <c r="U170" s="2">
        <v>1</v>
      </c>
      <c r="V170" s="2">
        <v>1</v>
      </c>
      <c r="X170" s="2" t="s">
        <v>17</v>
      </c>
      <c r="Y170" s="2" t="s">
        <v>17</v>
      </c>
      <c r="Z170" s="2" t="s">
        <v>17</v>
      </c>
    </row>
    <row r="171" spans="1:26" x14ac:dyDescent="0.25">
      <c r="A171" t="s">
        <v>574</v>
      </c>
      <c r="B171" t="s">
        <v>115</v>
      </c>
      <c r="C171" t="s">
        <v>116</v>
      </c>
      <c r="D171" t="s">
        <v>111</v>
      </c>
      <c r="E171" s="41">
        <v>44308</v>
      </c>
      <c r="F171" s="152">
        <v>0.05</v>
      </c>
      <c r="G171" s="97" t="s">
        <v>685</v>
      </c>
      <c r="H171" t="s">
        <v>233</v>
      </c>
      <c r="I171" s="2">
        <v>1</v>
      </c>
      <c r="J171" s="2" t="b">
        <v>0</v>
      </c>
      <c r="K171" t="b">
        <v>0</v>
      </c>
      <c r="L171" s="2" t="b">
        <v>0</v>
      </c>
      <c r="M171" s="124" t="s">
        <v>18</v>
      </c>
      <c r="N171" t="s">
        <v>19</v>
      </c>
      <c r="O171" t="s">
        <v>234</v>
      </c>
      <c r="P171" t="s">
        <v>254</v>
      </c>
      <c r="Q171" t="s">
        <v>17</v>
      </c>
      <c r="R171" t="s">
        <v>17</v>
      </c>
      <c r="S171" t="s">
        <v>288</v>
      </c>
      <c r="T171" s="57" t="s">
        <v>17</v>
      </c>
      <c r="U171" s="2">
        <v>1</v>
      </c>
      <c r="V171" s="2">
        <v>1</v>
      </c>
      <c r="W171" s="2">
        <v>4</v>
      </c>
      <c r="X171" s="2" t="s">
        <v>255</v>
      </c>
      <c r="Y171" s="2" t="s">
        <v>232</v>
      </c>
      <c r="Z171" s="2" t="s">
        <v>17</v>
      </c>
    </row>
    <row r="172" spans="1:26" x14ac:dyDescent="0.25">
      <c r="A172" t="s">
        <v>574</v>
      </c>
      <c r="B172" t="s">
        <v>115</v>
      </c>
      <c r="C172" t="s">
        <v>116</v>
      </c>
      <c r="D172" t="s">
        <v>111</v>
      </c>
      <c r="E172" s="41">
        <v>44308</v>
      </c>
      <c r="F172" s="152">
        <v>0.05</v>
      </c>
      <c r="G172" s="97" t="s">
        <v>291</v>
      </c>
      <c r="H172" t="s">
        <v>233</v>
      </c>
      <c r="I172" s="2">
        <v>1</v>
      </c>
      <c r="J172" s="2" t="b">
        <v>0</v>
      </c>
      <c r="K172" t="b">
        <v>0</v>
      </c>
      <c r="L172" s="2" t="b">
        <v>0</v>
      </c>
      <c r="M172" s="124" t="s">
        <v>18</v>
      </c>
      <c r="N172" t="s">
        <v>19</v>
      </c>
      <c r="O172" t="s">
        <v>234</v>
      </c>
      <c r="P172" t="s">
        <v>292</v>
      </c>
      <c r="Q172" t="s">
        <v>17</v>
      </c>
      <c r="R172" t="s">
        <v>17</v>
      </c>
      <c r="S172" t="s">
        <v>293</v>
      </c>
      <c r="T172" s="57" t="s">
        <v>17</v>
      </c>
      <c r="U172" s="2">
        <v>1</v>
      </c>
      <c r="V172" s="2">
        <v>1</v>
      </c>
      <c r="W172" s="2">
        <v>1</v>
      </c>
      <c r="X172" s="2" t="s">
        <v>266</v>
      </c>
      <c r="Y172" s="2" t="s">
        <v>294</v>
      </c>
      <c r="Z172" s="2" t="s">
        <v>579</v>
      </c>
    </row>
    <row r="173" spans="1:26" x14ac:dyDescent="0.25">
      <c r="A173" t="s">
        <v>574</v>
      </c>
      <c r="B173" t="s">
        <v>115</v>
      </c>
      <c r="C173" t="s">
        <v>116</v>
      </c>
      <c r="D173" t="s">
        <v>111</v>
      </c>
      <c r="E173" s="41">
        <v>44308</v>
      </c>
      <c r="F173" s="152">
        <v>0.05</v>
      </c>
      <c r="G173" s="97" t="s">
        <v>339</v>
      </c>
      <c r="H173" t="s">
        <v>233</v>
      </c>
      <c r="I173" s="2">
        <v>3</v>
      </c>
      <c r="J173" s="2" t="b">
        <v>0</v>
      </c>
      <c r="K173" t="b">
        <v>0</v>
      </c>
      <c r="L173" s="2" t="b">
        <v>0</v>
      </c>
      <c r="M173" s="124" t="s">
        <v>18</v>
      </c>
      <c r="N173" t="s">
        <v>19</v>
      </c>
      <c r="O173" t="s">
        <v>243</v>
      </c>
      <c r="P173" t="s">
        <v>340</v>
      </c>
      <c r="Q173" t="s">
        <v>17</v>
      </c>
      <c r="R173" t="s">
        <v>17</v>
      </c>
      <c r="S173" t="s">
        <v>341</v>
      </c>
      <c r="T173" s="57" t="s">
        <v>17</v>
      </c>
      <c r="U173" s="2">
        <v>1</v>
      </c>
      <c r="V173" s="2">
        <v>2</v>
      </c>
      <c r="W173" s="2">
        <v>1</v>
      </c>
      <c r="X173" s="2" t="s">
        <v>236</v>
      </c>
      <c r="Y173" s="2" t="s">
        <v>17</v>
      </c>
      <c r="Z173" s="2" t="s">
        <v>17</v>
      </c>
    </row>
    <row r="174" spans="1:26" x14ac:dyDescent="0.25">
      <c r="A174" t="s">
        <v>574</v>
      </c>
      <c r="B174" t="s">
        <v>115</v>
      </c>
      <c r="C174" t="s">
        <v>116</v>
      </c>
      <c r="D174" t="s">
        <v>111</v>
      </c>
      <c r="E174" s="41">
        <v>44308</v>
      </c>
      <c r="F174" s="152">
        <v>0.05</v>
      </c>
      <c r="G174" s="97" t="s">
        <v>406</v>
      </c>
      <c r="H174" t="s">
        <v>233</v>
      </c>
      <c r="I174" s="2">
        <v>1</v>
      </c>
      <c r="J174" s="2" t="b">
        <v>0</v>
      </c>
      <c r="K174" t="b">
        <v>0</v>
      </c>
      <c r="L174" s="2" t="b">
        <v>0</v>
      </c>
      <c r="M174" s="124" t="s">
        <v>18</v>
      </c>
      <c r="N174" t="s">
        <v>19</v>
      </c>
      <c r="O174" t="s">
        <v>260</v>
      </c>
      <c r="P174" t="s">
        <v>261</v>
      </c>
      <c r="Q174" t="s">
        <v>262</v>
      </c>
      <c r="R174" t="s">
        <v>17</v>
      </c>
      <c r="S174" t="s">
        <v>407</v>
      </c>
      <c r="T174" s="57" t="s">
        <v>17</v>
      </c>
      <c r="U174" s="2">
        <v>1</v>
      </c>
      <c r="V174" s="2">
        <v>1</v>
      </c>
      <c r="W174" s="2">
        <v>4</v>
      </c>
      <c r="X174" s="2" t="s">
        <v>246</v>
      </c>
      <c r="Y174" s="2" t="s">
        <v>322</v>
      </c>
      <c r="Z174" s="2" t="s">
        <v>17</v>
      </c>
    </row>
    <row r="175" spans="1:26" x14ac:dyDescent="0.25">
      <c r="A175" t="s">
        <v>574</v>
      </c>
      <c r="B175" t="s">
        <v>115</v>
      </c>
      <c r="C175" t="s">
        <v>116</v>
      </c>
      <c r="D175" t="s">
        <v>111</v>
      </c>
      <c r="E175" s="41">
        <v>44308</v>
      </c>
      <c r="F175" s="152">
        <v>0.05</v>
      </c>
      <c r="G175" s="97" t="s">
        <v>365</v>
      </c>
      <c r="H175" t="s">
        <v>233</v>
      </c>
      <c r="I175" s="2">
        <v>2</v>
      </c>
      <c r="J175" s="2" t="b">
        <v>0</v>
      </c>
      <c r="K175" t="b">
        <v>0</v>
      </c>
      <c r="L175" s="2" t="b">
        <v>0</v>
      </c>
      <c r="M175" s="124" t="s">
        <v>18</v>
      </c>
      <c r="N175" t="s">
        <v>19</v>
      </c>
      <c r="O175" t="s">
        <v>260</v>
      </c>
      <c r="P175" t="s">
        <v>261</v>
      </c>
      <c r="Q175" t="s">
        <v>313</v>
      </c>
      <c r="R175" t="s">
        <v>314</v>
      </c>
      <c r="S175" t="s">
        <v>345</v>
      </c>
      <c r="T175" s="57" t="s">
        <v>17</v>
      </c>
      <c r="U175" s="2">
        <v>1</v>
      </c>
      <c r="V175" s="2">
        <v>1</v>
      </c>
      <c r="W175" s="2">
        <v>7</v>
      </c>
      <c r="X175" s="2" t="s">
        <v>255</v>
      </c>
      <c r="Y175" s="2" t="s">
        <v>17</v>
      </c>
      <c r="Z175" s="2" t="s">
        <v>17</v>
      </c>
    </row>
    <row r="176" spans="1:26" x14ac:dyDescent="0.25">
      <c r="A176" t="s">
        <v>574</v>
      </c>
      <c r="B176" t="s">
        <v>115</v>
      </c>
      <c r="C176" t="s">
        <v>116</v>
      </c>
      <c r="D176" t="s">
        <v>111</v>
      </c>
      <c r="E176" s="41">
        <v>44308</v>
      </c>
      <c r="F176" s="152">
        <v>0.05</v>
      </c>
      <c r="G176" s="97" t="s">
        <v>686</v>
      </c>
      <c r="H176" t="s">
        <v>233</v>
      </c>
      <c r="I176" s="2">
        <v>1</v>
      </c>
      <c r="J176" s="2" t="b">
        <v>0</v>
      </c>
      <c r="K176" t="b">
        <v>0</v>
      </c>
      <c r="L176" s="2" t="b">
        <v>0</v>
      </c>
      <c r="M176" s="124" t="s">
        <v>18</v>
      </c>
      <c r="N176" t="s">
        <v>19</v>
      </c>
      <c r="O176" t="s">
        <v>260</v>
      </c>
      <c r="P176" t="s">
        <v>285</v>
      </c>
      <c r="Q176" t="s">
        <v>17</v>
      </c>
      <c r="R176" t="s">
        <v>17</v>
      </c>
      <c r="S176" t="s">
        <v>687</v>
      </c>
      <c r="T176" s="57" t="s">
        <v>17</v>
      </c>
      <c r="V176" s="2">
        <v>1</v>
      </c>
      <c r="W176" s="2">
        <v>6</v>
      </c>
      <c r="X176" s="2" t="s">
        <v>231</v>
      </c>
      <c r="Y176" s="2" t="s">
        <v>287</v>
      </c>
      <c r="Z176" s="2" t="s">
        <v>17</v>
      </c>
    </row>
    <row r="177" spans="1:26" x14ac:dyDescent="0.25">
      <c r="A177" t="s">
        <v>574</v>
      </c>
      <c r="B177" t="s">
        <v>115</v>
      </c>
      <c r="C177" t="s">
        <v>116</v>
      </c>
      <c r="D177" t="s">
        <v>111</v>
      </c>
      <c r="E177" s="41">
        <v>44308</v>
      </c>
      <c r="F177" s="152">
        <v>0.05</v>
      </c>
      <c r="G177" s="97" t="s">
        <v>688</v>
      </c>
      <c r="H177" t="s">
        <v>233</v>
      </c>
      <c r="I177" s="2">
        <v>0</v>
      </c>
      <c r="J177" s="2" t="b">
        <v>0</v>
      </c>
      <c r="K177" t="b">
        <v>0</v>
      </c>
      <c r="L177" s="57" t="b">
        <v>1</v>
      </c>
      <c r="M177" s="124" t="s">
        <v>18</v>
      </c>
      <c r="N177" t="s">
        <v>19</v>
      </c>
      <c r="O177" t="s">
        <v>248</v>
      </c>
      <c r="P177" t="s">
        <v>661</v>
      </c>
      <c r="Q177" t="s">
        <v>17</v>
      </c>
      <c r="R177" t="s">
        <v>17</v>
      </c>
      <c r="S177" t="s">
        <v>689</v>
      </c>
      <c r="T177" s="57" t="s">
        <v>470</v>
      </c>
      <c r="W177" s="2">
        <v>1</v>
      </c>
      <c r="X177" s="2" t="s">
        <v>231</v>
      </c>
      <c r="Y177" s="2" t="s">
        <v>329</v>
      </c>
      <c r="Z177" s="2" t="s">
        <v>17</v>
      </c>
    </row>
    <row r="178" spans="1:26" x14ac:dyDescent="0.25">
      <c r="A178" t="s">
        <v>574</v>
      </c>
      <c r="B178" t="s">
        <v>115</v>
      </c>
      <c r="C178" t="s">
        <v>116</v>
      </c>
      <c r="D178" t="s">
        <v>111</v>
      </c>
      <c r="E178" s="41">
        <v>44308</v>
      </c>
      <c r="F178" s="152">
        <v>0.05</v>
      </c>
      <c r="G178" s="97" t="s">
        <v>304</v>
      </c>
      <c r="H178" t="s">
        <v>233</v>
      </c>
      <c r="I178" s="2">
        <v>9</v>
      </c>
      <c r="J178" s="2" t="b">
        <v>1</v>
      </c>
      <c r="K178" t="b">
        <v>0</v>
      </c>
      <c r="L178" s="2" t="b">
        <v>0</v>
      </c>
      <c r="M178" s="124" t="s">
        <v>18</v>
      </c>
      <c r="N178" t="s">
        <v>19</v>
      </c>
      <c r="O178" t="s">
        <v>271</v>
      </c>
      <c r="P178" t="s">
        <v>272</v>
      </c>
      <c r="Q178" t="s">
        <v>17</v>
      </c>
      <c r="R178" t="s">
        <v>17</v>
      </c>
      <c r="S178" t="s">
        <v>305</v>
      </c>
      <c r="T178" s="57" t="s">
        <v>17</v>
      </c>
      <c r="U178" s="2">
        <v>3</v>
      </c>
      <c r="V178" s="2">
        <v>7</v>
      </c>
      <c r="W178" s="2">
        <v>4</v>
      </c>
      <c r="X178" s="2" t="s">
        <v>306</v>
      </c>
      <c r="Y178" s="2" t="s">
        <v>232</v>
      </c>
      <c r="Z178" s="2" t="s">
        <v>17</v>
      </c>
    </row>
    <row r="179" spans="1:26" x14ac:dyDescent="0.25">
      <c r="A179" t="s">
        <v>574</v>
      </c>
      <c r="B179" t="s">
        <v>115</v>
      </c>
      <c r="C179" t="s">
        <v>116</v>
      </c>
      <c r="D179" t="s">
        <v>111</v>
      </c>
      <c r="E179" s="41">
        <v>44308</v>
      </c>
      <c r="F179" s="152">
        <v>0.05</v>
      </c>
      <c r="G179" s="97" t="s">
        <v>366</v>
      </c>
      <c r="H179" t="s">
        <v>270</v>
      </c>
      <c r="I179" s="2">
        <v>1</v>
      </c>
      <c r="J179" s="2" t="b">
        <v>0</v>
      </c>
      <c r="K179" t="b">
        <v>0</v>
      </c>
      <c r="L179" s="2" t="b">
        <v>0</v>
      </c>
      <c r="M179" s="124" t="s">
        <v>18</v>
      </c>
      <c r="N179" t="s">
        <v>19</v>
      </c>
      <c r="O179" t="s">
        <v>271</v>
      </c>
      <c r="P179" t="s">
        <v>272</v>
      </c>
      <c r="Q179" t="s">
        <v>17</v>
      </c>
      <c r="R179" t="s">
        <v>17</v>
      </c>
      <c r="S179" t="s">
        <v>305</v>
      </c>
      <c r="T179" s="57" t="s">
        <v>17</v>
      </c>
      <c r="V179" s="2">
        <v>1</v>
      </c>
      <c r="W179" s="2">
        <v>2</v>
      </c>
      <c r="X179" s="2" t="s">
        <v>236</v>
      </c>
      <c r="Y179" s="2" t="s">
        <v>232</v>
      </c>
      <c r="Z179" s="2" t="s">
        <v>17</v>
      </c>
    </row>
    <row r="180" spans="1:26" x14ac:dyDescent="0.25">
      <c r="A180" t="s">
        <v>574</v>
      </c>
      <c r="B180" t="s">
        <v>115</v>
      </c>
      <c r="C180" t="s">
        <v>116</v>
      </c>
      <c r="D180" t="s">
        <v>111</v>
      </c>
      <c r="E180" s="41">
        <v>44308</v>
      </c>
      <c r="F180" s="152">
        <v>0.05</v>
      </c>
      <c r="G180" s="97" t="s">
        <v>507</v>
      </c>
      <c r="H180" t="s">
        <v>16</v>
      </c>
      <c r="I180" s="2">
        <v>4</v>
      </c>
      <c r="J180" s="2" t="b">
        <v>0</v>
      </c>
      <c r="K180" t="b">
        <v>0</v>
      </c>
      <c r="L180" s="2" t="b">
        <v>0</v>
      </c>
      <c r="M180" s="124" t="s">
        <v>18</v>
      </c>
      <c r="N180" t="s">
        <v>19</v>
      </c>
      <c r="O180" t="s">
        <v>20</v>
      </c>
      <c r="P180" t="s">
        <v>21</v>
      </c>
      <c r="Q180" t="s">
        <v>17</v>
      </c>
      <c r="R180" t="s">
        <v>17</v>
      </c>
      <c r="S180" t="s">
        <v>351</v>
      </c>
      <c r="T180" s="57" t="s">
        <v>17</v>
      </c>
      <c r="U180" s="2">
        <v>2</v>
      </c>
      <c r="V180" s="2">
        <v>4</v>
      </c>
      <c r="W180" s="2">
        <v>4</v>
      </c>
      <c r="X180" s="2" t="s">
        <v>231</v>
      </c>
      <c r="Y180" s="2" t="s">
        <v>232</v>
      </c>
      <c r="Z180" s="2" t="s">
        <v>586</v>
      </c>
    </row>
    <row r="181" spans="1:26" x14ac:dyDescent="0.25">
      <c r="A181" t="s">
        <v>574</v>
      </c>
      <c r="B181" t="s">
        <v>115</v>
      </c>
      <c r="C181" t="s">
        <v>116</v>
      </c>
      <c r="D181" t="s">
        <v>111</v>
      </c>
      <c r="E181" s="41">
        <v>44308</v>
      </c>
      <c r="F181" s="152">
        <v>0.05</v>
      </c>
      <c r="G181" s="97" t="s">
        <v>557</v>
      </c>
      <c r="H181" t="s">
        <v>233</v>
      </c>
      <c r="I181" s="2">
        <v>1</v>
      </c>
      <c r="J181" s="2" t="b">
        <v>0</v>
      </c>
      <c r="K181" t="b">
        <v>1</v>
      </c>
      <c r="L181" s="2" t="b">
        <v>0</v>
      </c>
      <c r="M181" s="124" t="s">
        <v>18</v>
      </c>
      <c r="N181" t="s">
        <v>19</v>
      </c>
      <c r="O181" t="s">
        <v>243</v>
      </c>
      <c r="P181" t="s">
        <v>337</v>
      </c>
      <c r="Q181" t="s">
        <v>17</v>
      </c>
      <c r="R181" t="s">
        <v>17</v>
      </c>
      <c r="S181" t="s">
        <v>558</v>
      </c>
      <c r="T181" s="57" t="s">
        <v>17</v>
      </c>
      <c r="V181" s="2">
        <v>1</v>
      </c>
      <c r="W181" s="2">
        <v>4</v>
      </c>
      <c r="X181" s="2" t="s">
        <v>236</v>
      </c>
      <c r="Y181" s="2" t="s">
        <v>17</v>
      </c>
      <c r="Z181" s="2" t="s">
        <v>17</v>
      </c>
    </row>
    <row r="182" spans="1:26" x14ac:dyDescent="0.25">
      <c r="A182" t="s">
        <v>574</v>
      </c>
      <c r="B182" t="s">
        <v>115</v>
      </c>
      <c r="C182" t="s">
        <v>116</v>
      </c>
      <c r="D182" t="s">
        <v>111</v>
      </c>
      <c r="E182" s="41">
        <v>44308</v>
      </c>
      <c r="F182" s="152">
        <v>0.05</v>
      </c>
      <c r="G182" s="97" t="s">
        <v>312</v>
      </c>
      <c r="H182" t="s">
        <v>233</v>
      </c>
      <c r="I182" s="2">
        <v>3</v>
      </c>
      <c r="J182" s="2" t="b">
        <v>0</v>
      </c>
      <c r="K182" t="b">
        <v>0</v>
      </c>
      <c r="L182" s="2" t="b">
        <v>0</v>
      </c>
      <c r="M182" s="124" t="s">
        <v>18</v>
      </c>
      <c r="N182" t="s">
        <v>19</v>
      </c>
      <c r="O182" t="s">
        <v>260</v>
      </c>
      <c r="P182" t="s">
        <v>261</v>
      </c>
      <c r="Q182" t="s">
        <v>313</v>
      </c>
      <c r="R182" t="s">
        <v>314</v>
      </c>
      <c r="S182" t="s">
        <v>315</v>
      </c>
      <c r="T182" s="57" t="s">
        <v>17</v>
      </c>
      <c r="U182" s="2">
        <v>1</v>
      </c>
      <c r="V182" s="2">
        <v>3</v>
      </c>
      <c r="W182" s="2">
        <v>6</v>
      </c>
      <c r="X182" s="2" t="s">
        <v>266</v>
      </c>
      <c r="Y182" s="2" t="s">
        <v>17</v>
      </c>
      <c r="Z182" s="2" t="s">
        <v>17</v>
      </c>
    </row>
    <row r="183" spans="1:26" x14ac:dyDescent="0.25">
      <c r="A183" t="s">
        <v>574</v>
      </c>
      <c r="B183" t="s">
        <v>115</v>
      </c>
      <c r="C183" t="s">
        <v>116</v>
      </c>
      <c r="D183" t="s">
        <v>111</v>
      </c>
      <c r="E183" s="41">
        <v>44308</v>
      </c>
      <c r="F183" s="152">
        <v>0.05</v>
      </c>
      <c r="G183" s="97" t="s">
        <v>690</v>
      </c>
      <c r="H183" t="s">
        <v>233</v>
      </c>
      <c r="I183" s="2">
        <v>1</v>
      </c>
      <c r="J183" s="2" t="b">
        <v>0</v>
      </c>
      <c r="K183" t="b">
        <v>0</v>
      </c>
      <c r="L183" s="2" t="b">
        <v>0</v>
      </c>
      <c r="M183" s="124" t="s">
        <v>18</v>
      </c>
      <c r="N183" t="s">
        <v>19</v>
      </c>
      <c r="O183" t="s">
        <v>271</v>
      </c>
      <c r="P183" t="s">
        <v>272</v>
      </c>
      <c r="Q183" t="s">
        <v>17</v>
      </c>
      <c r="R183" t="s">
        <v>17</v>
      </c>
      <c r="S183" t="s">
        <v>353</v>
      </c>
      <c r="T183" s="57" t="s">
        <v>17</v>
      </c>
      <c r="V183" s="2">
        <v>1</v>
      </c>
      <c r="W183" s="2">
        <v>2</v>
      </c>
      <c r="X183" s="2" t="s">
        <v>236</v>
      </c>
      <c r="Y183" s="2" t="s">
        <v>232</v>
      </c>
      <c r="Z183" s="2" t="s">
        <v>586</v>
      </c>
    </row>
    <row r="184" spans="1:26" x14ac:dyDescent="0.25">
      <c r="A184" t="s">
        <v>574</v>
      </c>
      <c r="B184" t="s">
        <v>115</v>
      </c>
      <c r="C184" t="s">
        <v>116</v>
      </c>
      <c r="D184" t="s">
        <v>111</v>
      </c>
      <c r="E184" s="41">
        <v>44308</v>
      </c>
      <c r="F184" s="152">
        <v>0.05</v>
      </c>
      <c r="G184" s="97" t="s">
        <v>316</v>
      </c>
      <c r="H184" t="s">
        <v>233</v>
      </c>
      <c r="I184" s="2">
        <v>21</v>
      </c>
      <c r="J184" s="2" t="b">
        <v>0</v>
      </c>
      <c r="K184" t="b">
        <v>0</v>
      </c>
      <c r="L184" s="2" t="b">
        <v>0</v>
      </c>
      <c r="M184" s="124" t="s">
        <v>18</v>
      </c>
      <c r="N184" t="s">
        <v>19</v>
      </c>
      <c r="O184" t="s">
        <v>271</v>
      </c>
      <c r="P184" t="s">
        <v>317</v>
      </c>
      <c r="Q184" t="s">
        <v>17</v>
      </c>
      <c r="R184" t="s">
        <v>17</v>
      </c>
      <c r="S184" t="s">
        <v>318</v>
      </c>
      <c r="T184" s="57" t="s">
        <v>17</v>
      </c>
      <c r="U184" s="2">
        <v>10</v>
      </c>
      <c r="V184" s="2">
        <v>17</v>
      </c>
      <c r="W184" s="2">
        <v>4</v>
      </c>
      <c r="X184" s="2" t="s">
        <v>236</v>
      </c>
      <c r="Y184" s="2" t="s">
        <v>232</v>
      </c>
      <c r="Z184" s="2" t="s">
        <v>17</v>
      </c>
    </row>
    <row r="185" spans="1:26" x14ac:dyDescent="0.25">
      <c r="A185" t="s">
        <v>574</v>
      </c>
      <c r="B185" t="s">
        <v>115</v>
      </c>
      <c r="C185" t="s">
        <v>116</v>
      </c>
      <c r="D185" t="s">
        <v>111</v>
      </c>
      <c r="E185" s="41">
        <v>44308</v>
      </c>
      <c r="F185" s="152">
        <v>0.05</v>
      </c>
      <c r="G185" s="97" t="s">
        <v>691</v>
      </c>
      <c r="H185" t="s">
        <v>233</v>
      </c>
      <c r="I185" s="2">
        <v>1</v>
      </c>
      <c r="J185" s="2" t="b">
        <v>0</v>
      </c>
      <c r="K185" t="b">
        <v>0</v>
      </c>
      <c r="L185" s="2" t="b">
        <v>0</v>
      </c>
      <c r="M185" s="124" t="s">
        <v>18</v>
      </c>
      <c r="N185" t="s">
        <v>19</v>
      </c>
      <c r="O185" t="s">
        <v>234</v>
      </c>
      <c r="P185" t="s">
        <v>692</v>
      </c>
      <c r="Q185" t="s">
        <v>17</v>
      </c>
      <c r="R185" t="s">
        <v>17</v>
      </c>
      <c r="S185" t="s">
        <v>693</v>
      </c>
      <c r="T185" s="57" t="s">
        <v>17</v>
      </c>
      <c r="V185" s="2">
        <v>1</v>
      </c>
      <c r="W185" s="2">
        <v>0</v>
      </c>
      <c r="X185" s="2" t="s">
        <v>231</v>
      </c>
      <c r="Y185" s="2" t="s">
        <v>232</v>
      </c>
      <c r="Z185" s="2" t="s">
        <v>579</v>
      </c>
    </row>
    <row r="186" spans="1:26" x14ac:dyDescent="0.25">
      <c r="A186" t="s">
        <v>574</v>
      </c>
      <c r="B186" t="s">
        <v>115</v>
      </c>
      <c r="C186" t="s">
        <v>116</v>
      </c>
      <c r="D186" t="s">
        <v>111</v>
      </c>
      <c r="E186" s="41">
        <v>44308</v>
      </c>
      <c r="F186" s="152">
        <v>0.05</v>
      </c>
      <c r="G186" s="97" t="s">
        <v>678</v>
      </c>
      <c r="H186" t="s">
        <v>17</v>
      </c>
      <c r="I186" s="2">
        <v>9</v>
      </c>
      <c r="J186" s="2" t="b">
        <v>0</v>
      </c>
      <c r="K186" t="b">
        <v>0</v>
      </c>
      <c r="L186" s="2" t="b">
        <v>0</v>
      </c>
      <c r="M186" s="124" t="s">
        <v>239</v>
      </c>
      <c r="N186" t="s">
        <v>240</v>
      </c>
      <c r="O186" t="s">
        <v>241</v>
      </c>
      <c r="P186" t="s">
        <v>561</v>
      </c>
      <c r="Q186" t="s">
        <v>17</v>
      </c>
      <c r="R186" t="s">
        <v>17</v>
      </c>
      <c r="S186" t="s">
        <v>679</v>
      </c>
      <c r="T186" s="57" t="s">
        <v>17</v>
      </c>
      <c r="U186" s="2">
        <v>2</v>
      </c>
      <c r="V186" s="2">
        <v>5</v>
      </c>
      <c r="W186" s="2">
        <v>6.5</v>
      </c>
      <c r="X186" s="2" t="s">
        <v>236</v>
      </c>
      <c r="Y186" s="2" t="s">
        <v>17</v>
      </c>
      <c r="Z186" s="2" t="s">
        <v>17</v>
      </c>
    </row>
    <row r="187" spans="1:26" x14ac:dyDescent="0.25">
      <c r="A187" t="s">
        <v>574</v>
      </c>
      <c r="B187" t="s">
        <v>115</v>
      </c>
      <c r="C187" t="s">
        <v>116</v>
      </c>
      <c r="D187" t="s">
        <v>111</v>
      </c>
      <c r="E187" s="41">
        <v>44308</v>
      </c>
      <c r="F187" s="152">
        <v>0.05</v>
      </c>
      <c r="G187" s="97" t="s">
        <v>694</v>
      </c>
      <c r="H187" t="s">
        <v>16</v>
      </c>
      <c r="I187" s="2">
        <v>1</v>
      </c>
      <c r="J187" s="2" t="b">
        <v>0</v>
      </c>
      <c r="K187" t="b">
        <v>0</v>
      </c>
      <c r="L187" s="2" t="b">
        <v>0</v>
      </c>
      <c r="M187" s="124" t="s">
        <v>239</v>
      </c>
      <c r="N187" t="s">
        <v>258</v>
      </c>
      <c r="O187" t="s">
        <v>259</v>
      </c>
      <c r="P187" t="s">
        <v>694</v>
      </c>
      <c r="Q187" t="s">
        <v>17</v>
      </c>
      <c r="R187" t="s">
        <v>17</v>
      </c>
      <c r="S187" t="s">
        <v>17</v>
      </c>
      <c r="T187" s="57" t="s">
        <v>17</v>
      </c>
      <c r="U187" s="2">
        <v>1</v>
      </c>
      <c r="V187" s="2">
        <v>1</v>
      </c>
      <c r="W187" s="2">
        <v>8</v>
      </c>
      <c r="X187" s="2" t="s">
        <v>255</v>
      </c>
      <c r="Y187" s="2" t="s">
        <v>17</v>
      </c>
      <c r="Z187" s="2" t="s">
        <v>17</v>
      </c>
    </row>
    <row r="188" spans="1:26" x14ac:dyDescent="0.25">
      <c r="A188" t="s">
        <v>574</v>
      </c>
      <c r="B188" t="s">
        <v>115</v>
      </c>
      <c r="C188" t="s">
        <v>116</v>
      </c>
      <c r="D188" t="s">
        <v>111</v>
      </c>
      <c r="E188" s="41">
        <v>44308</v>
      </c>
      <c r="F188" s="152">
        <v>0.05</v>
      </c>
      <c r="G188" s="97" t="s">
        <v>319</v>
      </c>
      <c r="H188" t="s">
        <v>352</v>
      </c>
      <c r="I188" s="2">
        <v>28</v>
      </c>
      <c r="J188" s="2" t="b">
        <v>0</v>
      </c>
      <c r="K188" t="b">
        <v>0</v>
      </c>
      <c r="L188" s="2" t="b">
        <v>0</v>
      </c>
      <c r="M188" s="124" t="s">
        <v>18</v>
      </c>
      <c r="N188" t="s">
        <v>19</v>
      </c>
      <c r="O188" t="s">
        <v>271</v>
      </c>
      <c r="P188" t="s">
        <v>272</v>
      </c>
      <c r="Q188" t="s">
        <v>17</v>
      </c>
      <c r="R188" t="s">
        <v>17</v>
      </c>
      <c r="S188" t="s">
        <v>320</v>
      </c>
      <c r="T188" s="57" t="s">
        <v>695</v>
      </c>
      <c r="U188" s="2">
        <v>11</v>
      </c>
      <c r="V188" s="2">
        <v>22</v>
      </c>
      <c r="W188" s="2">
        <v>5</v>
      </c>
      <c r="X188" s="2" t="s">
        <v>236</v>
      </c>
      <c r="Y188" s="2" t="s">
        <v>232</v>
      </c>
      <c r="Z188" s="2" t="s">
        <v>17</v>
      </c>
    </row>
    <row r="189" spans="1:26" x14ac:dyDescent="0.25">
      <c r="A189" t="s">
        <v>574</v>
      </c>
      <c r="B189" t="s">
        <v>115</v>
      </c>
      <c r="C189" t="s">
        <v>116</v>
      </c>
      <c r="D189" t="s">
        <v>111</v>
      </c>
      <c r="E189" s="41">
        <v>44308</v>
      </c>
      <c r="F189" s="152">
        <v>0.05</v>
      </c>
      <c r="G189" s="97" t="s">
        <v>611</v>
      </c>
      <c r="H189" t="s">
        <v>16</v>
      </c>
      <c r="I189" s="2">
        <v>1</v>
      </c>
      <c r="J189" s="2" t="b">
        <v>0</v>
      </c>
      <c r="K189" t="b">
        <v>0</v>
      </c>
      <c r="L189" s="2" t="b">
        <v>0</v>
      </c>
      <c r="M189" s="124" t="s">
        <v>18</v>
      </c>
      <c r="N189" t="s">
        <v>19</v>
      </c>
      <c r="O189" t="s">
        <v>260</v>
      </c>
      <c r="P189" t="s">
        <v>611</v>
      </c>
      <c r="Q189" t="s">
        <v>17</v>
      </c>
      <c r="R189" t="s">
        <v>17</v>
      </c>
      <c r="S189" t="s">
        <v>17</v>
      </c>
      <c r="T189" s="57" t="s">
        <v>17</v>
      </c>
      <c r="U189" s="2">
        <v>1</v>
      </c>
      <c r="V189" s="2">
        <v>1</v>
      </c>
      <c r="W189" s="2">
        <v>6</v>
      </c>
      <c r="X189" s="2" t="s">
        <v>612</v>
      </c>
      <c r="Y189" s="2" t="s">
        <v>287</v>
      </c>
      <c r="Z189" s="2" t="s">
        <v>17</v>
      </c>
    </row>
    <row r="190" spans="1:26" x14ac:dyDescent="0.25">
      <c r="A190" t="s">
        <v>574</v>
      </c>
      <c r="B190" t="s">
        <v>115</v>
      </c>
      <c r="C190" t="s">
        <v>116</v>
      </c>
      <c r="D190" t="s">
        <v>111</v>
      </c>
      <c r="E190" s="41">
        <v>44308</v>
      </c>
      <c r="F190" s="152">
        <v>0.05</v>
      </c>
      <c r="G190" s="97" t="s">
        <v>324</v>
      </c>
      <c r="H190" t="s">
        <v>16</v>
      </c>
      <c r="I190" s="2">
        <v>3</v>
      </c>
      <c r="J190" s="2" t="b">
        <v>0</v>
      </c>
      <c r="K190" t="b">
        <v>0</v>
      </c>
      <c r="L190" s="2" t="b">
        <v>0</v>
      </c>
      <c r="M190" s="124" t="s">
        <v>18</v>
      </c>
      <c r="N190" t="s">
        <v>19</v>
      </c>
      <c r="O190" t="s">
        <v>243</v>
      </c>
      <c r="P190" t="s">
        <v>275</v>
      </c>
      <c r="Q190" t="s">
        <v>17</v>
      </c>
      <c r="R190" t="s">
        <v>17</v>
      </c>
      <c r="S190" t="s">
        <v>325</v>
      </c>
      <c r="T190" s="57" t="s">
        <v>17</v>
      </c>
      <c r="U190" s="2">
        <v>1</v>
      </c>
      <c r="V190" s="2">
        <v>3</v>
      </c>
      <c r="W190" s="2">
        <v>2</v>
      </c>
      <c r="X190" s="2" t="s">
        <v>246</v>
      </c>
      <c r="Y190" s="2" t="s">
        <v>232</v>
      </c>
      <c r="Z190" s="2" t="s">
        <v>586</v>
      </c>
    </row>
    <row r="191" spans="1:26" x14ac:dyDescent="0.25">
      <c r="A191" t="s">
        <v>574</v>
      </c>
      <c r="B191" t="s">
        <v>115</v>
      </c>
      <c r="C191" t="s">
        <v>116</v>
      </c>
      <c r="D191" t="s">
        <v>111</v>
      </c>
      <c r="E191" s="41">
        <v>44308</v>
      </c>
      <c r="F191" s="152">
        <v>0.05</v>
      </c>
      <c r="G191" s="97" t="s">
        <v>371</v>
      </c>
      <c r="H191" t="s">
        <v>233</v>
      </c>
      <c r="I191" s="2">
        <v>6</v>
      </c>
      <c r="J191" s="2" t="b">
        <v>0</v>
      </c>
      <c r="K191" t="b">
        <v>0</v>
      </c>
      <c r="L191" s="2" t="b">
        <v>0</v>
      </c>
      <c r="M191" s="124" t="s">
        <v>18</v>
      </c>
      <c r="N191" t="s">
        <v>19</v>
      </c>
      <c r="O191" t="s">
        <v>260</v>
      </c>
      <c r="P191" t="s">
        <v>261</v>
      </c>
      <c r="Q191" t="s">
        <v>349</v>
      </c>
      <c r="R191" t="s">
        <v>17</v>
      </c>
      <c r="S191" t="s">
        <v>372</v>
      </c>
      <c r="T191" s="57" t="s">
        <v>17</v>
      </c>
      <c r="U191" s="2">
        <v>4</v>
      </c>
      <c r="V191" s="2">
        <v>5</v>
      </c>
      <c r="W191" s="2">
        <v>6</v>
      </c>
      <c r="X191" s="2" t="s">
        <v>231</v>
      </c>
      <c r="Y191" s="2" t="s">
        <v>17</v>
      </c>
      <c r="Z191" s="2" t="s">
        <v>17</v>
      </c>
    </row>
    <row r="192" spans="1:26" x14ac:dyDescent="0.25">
      <c r="A192" t="s">
        <v>574</v>
      </c>
      <c r="B192" t="s">
        <v>115</v>
      </c>
      <c r="C192" t="s">
        <v>116</v>
      </c>
      <c r="D192" t="s">
        <v>111</v>
      </c>
      <c r="E192" s="41">
        <v>44308</v>
      </c>
      <c r="F192" s="152">
        <v>0.05</v>
      </c>
      <c r="G192" s="97" t="s">
        <v>326</v>
      </c>
      <c r="H192" t="s">
        <v>233</v>
      </c>
      <c r="I192" s="2">
        <v>0</v>
      </c>
      <c r="J192" s="2" t="b">
        <v>0</v>
      </c>
      <c r="K192" t="b">
        <v>0</v>
      </c>
      <c r="L192" s="57" t="b">
        <v>1</v>
      </c>
      <c r="M192" s="124" t="s">
        <v>18</v>
      </c>
      <c r="N192" t="s">
        <v>19</v>
      </c>
      <c r="O192" t="s">
        <v>260</v>
      </c>
      <c r="P192" t="s">
        <v>327</v>
      </c>
      <c r="Q192" t="s">
        <v>17</v>
      </c>
      <c r="R192" t="s">
        <v>17</v>
      </c>
      <c r="S192" t="s">
        <v>328</v>
      </c>
      <c r="T192" s="57" t="s">
        <v>470</v>
      </c>
      <c r="W192" s="2">
        <v>4</v>
      </c>
      <c r="X192" s="2" t="s">
        <v>266</v>
      </c>
      <c r="Y192" s="2" t="s">
        <v>329</v>
      </c>
      <c r="Z192" s="2" t="s">
        <v>586</v>
      </c>
    </row>
    <row r="193" spans="1:26" x14ac:dyDescent="0.25">
      <c r="A193" t="s">
        <v>575</v>
      </c>
      <c r="B193" t="s">
        <v>118</v>
      </c>
      <c r="C193" t="s">
        <v>116</v>
      </c>
      <c r="D193" t="s">
        <v>111</v>
      </c>
      <c r="E193" s="41">
        <v>44308</v>
      </c>
      <c r="F193" s="152">
        <v>2.5000000000000001E-2</v>
      </c>
      <c r="G193" s="97" t="s">
        <v>334</v>
      </c>
      <c r="H193" t="s">
        <v>233</v>
      </c>
      <c r="I193" s="2">
        <v>1</v>
      </c>
      <c r="J193" s="2" t="b">
        <v>0</v>
      </c>
      <c r="K193" t="b">
        <v>0</v>
      </c>
      <c r="L193" s="2" t="b">
        <v>0</v>
      </c>
      <c r="M193" s="124" t="s">
        <v>18</v>
      </c>
      <c r="N193" t="s">
        <v>19</v>
      </c>
      <c r="O193" t="s">
        <v>20</v>
      </c>
      <c r="P193" t="s">
        <v>21</v>
      </c>
      <c r="Q193" t="s">
        <v>17</v>
      </c>
      <c r="R193" t="s">
        <v>17</v>
      </c>
      <c r="S193" t="s">
        <v>22</v>
      </c>
      <c r="T193" s="57" t="s">
        <v>17</v>
      </c>
      <c r="U193" s="2">
        <v>1</v>
      </c>
      <c r="V193" s="2">
        <v>1</v>
      </c>
      <c r="W193" s="2">
        <v>0</v>
      </c>
      <c r="X193" s="2" t="s">
        <v>231</v>
      </c>
      <c r="Y193" s="2" t="s">
        <v>232</v>
      </c>
      <c r="Z193" s="2" t="s">
        <v>586</v>
      </c>
    </row>
    <row r="194" spans="1:26" x14ac:dyDescent="0.25">
      <c r="A194" t="s">
        <v>575</v>
      </c>
      <c r="B194" t="s">
        <v>118</v>
      </c>
      <c r="C194" t="s">
        <v>116</v>
      </c>
      <c r="D194" t="s">
        <v>111</v>
      </c>
      <c r="E194" s="41">
        <v>44308</v>
      </c>
      <c r="F194" s="152">
        <v>2.5000000000000001E-2</v>
      </c>
      <c r="G194" s="97" t="s">
        <v>242</v>
      </c>
      <c r="H194" t="s">
        <v>16</v>
      </c>
      <c r="I194" s="2">
        <v>5</v>
      </c>
      <c r="J194" s="2" t="b">
        <v>0</v>
      </c>
      <c r="K194" t="b">
        <v>0</v>
      </c>
      <c r="L194" s="2" t="b">
        <v>0</v>
      </c>
      <c r="M194" s="124" t="s">
        <v>18</v>
      </c>
      <c r="N194" t="s">
        <v>19</v>
      </c>
      <c r="O194" t="s">
        <v>243</v>
      </c>
      <c r="P194" t="s">
        <v>244</v>
      </c>
      <c r="Q194" t="s">
        <v>17</v>
      </c>
      <c r="R194" t="s">
        <v>17</v>
      </c>
      <c r="S194" t="s">
        <v>245</v>
      </c>
      <c r="T194" s="57" t="s">
        <v>17</v>
      </c>
      <c r="U194" s="2">
        <v>4</v>
      </c>
      <c r="V194" s="2">
        <v>5</v>
      </c>
      <c r="W194" s="2">
        <v>4</v>
      </c>
      <c r="X194" s="2" t="s">
        <v>246</v>
      </c>
      <c r="Y194" s="2" t="s">
        <v>247</v>
      </c>
      <c r="Z194" s="2" t="s">
        <v>17</v>
      </c>
    </row>
    <row r="195" spans="1:26" x14ac:dyDescent="0.25">
      <c r="A195" t="s">
        <v>575</v>
      </c>
      <c r="B195" t="s">
        <v>118</v>
      </c>
      <c r="C195" t="s">
        <v>116</v>
      </c>
      <c r="D195" t="s">
        <v>111</v>
      </c>
      <c r="E195" s="41">
        <v>44308</v>
      </c>
      <c r="F195" s="152">
        <v>2.5000000000000001E-2</v>
      </c>
      <c r="G195" s="97" t="s">
        <v>335</v>
      </c>
      <c r="H195" t="s">
        <v>233</v>
      </c>
      <c r="I195" s="2">
        <v>1</v>
      </c>
      <c r="J195" s="2" t="b">
        <v>0</v>
      </c>
      <c r="K195" t="b">
        <v>0</v>
      </c>
      <c r="L195" s="2" t="b">
        <v>0</v>
      </c>
      <c r="M195" s="124" t="s">
        <v>18</v>
      </c>
      <c r="N195" t="s">
        <v>19</v>
      </c>
      <c r="O195" t="s">
        <v>260</v>
      </c>
      <c r="P195" t="s">
        <v>327</v>
      </c>
      <c r="Q195" t="s">
        <v>17</v>
      </c>
      <c r="R195" t="s">
        <v>17</v>
      </c>
      <c r="S195" t="s">
        <v>336</v>
      </c>
      <c r="T195" s="57" t="s">
        <v>17</v>
      </c>
      <c r="V195" s="2">
        <v>1</v>
      </c>
      <c r="W195" s="2">
        <v>3</v>
      </c>
      <c r="X195" s="2" t="s">
        <v>246</v>
      </c>
      <c r="Y195" s="2" t="s">
        <v>232</v>
      </c>
      <c r="Z195" s="2" t="s">
        <v>17</v>
      </c>
    </row>
    <row r="196" spans="1:26" x14ac:dyDescent="0.25">
      <c r="A196" t="s">
        <v>575</v>
      </c>
      <c r="B196" t="s">
        <v>118</v>
      </c>
      <c r="C196" t="s">
        <v>116</v>
      </c>
      <c r="D196" t="s">
        <v>111</v>
      </c>
      <c r="E196" s="41">
        <v>44308</v>
      </c>
      <c r="F196" s="152">
        <v>2.5000000000000001E-2</v>
      </c>
      <c r="G196" s="97" t="s">
        <v>551</v>
      </c>
      <c r="H196" t="s">
        <v>233</v>
      </c>
      <c r="I196" s="2">
        <v>0</v>
      </c>
      <c r="J196" s="2" t="b">
        <v>0</v>
      </c>
      <c r="K196" t="b">
        <v>0</v>
      </c>
      <c r="L196" s="57" t="b">
        <v>1</v>
      </c>
      <c r="M196" s="124" t="s">
        <v>18</v>
      </c>
      <c r="N196" t="s">
        <v>19</v>
      </c>
      <c r="O196" t="s">
        <v>248</v>
      </c>
      <c r="P196" t="s">
        <v>511</v>
      </c>
      <c r="Q196" t="s">
        <v>17</v>
      </c>
      <c r="R196" t="s">
        <v>17</v>
      </c>
      <c r="S196" t="s">
        <v>552</v>
      </c>
      <c r="T196" s="57" t="s">
        <v>470</v>
      </c>
      <c r="W196" s="2">
        <v>2</v>
      </c>
      <c r="X196" s="2" t="s">
        <v>231</v>
      </c>
      <c r="Y196" s="2" t="s">
        <v>377</v>
      </c>
      <c r="Z196" s="2" t="s">
        <v>586</v>
      </c>
    </row>
    <row r="197" spans="1:26" x14ac:dyDescent="0.25">
      <c r="A197" t="s">
        <v>575</v>
      </c>
      <c r="B197" t="s">
        <v>118</v>
      </c>
      <c r="C197" t="s">
        <v>116</v>
      </c>
      <c r="D197" t="s">
        <v>111</v>
      </c>
      <c r="E197" s="41">
        <v>44308</v>
      </c>
      <c r="F197" s="152">
        <v>2.5000000000000001E-2</v>
      </c>
      <c r="G197" s="97" t="s">
        <v>249</v>
      </c>
      <c r="H197" t="s">
        <v>16</v>
      </c>
      <c r="I197" s="2">
        <v>1</v>
      </c>
      <c r="J197" s="2" t="b">
        <v>0</v>
      </c>
      <c r="K197" t="b">
        <v>0</v>
      </c>
      <c r="L197" s="2" t="b">
        <v>0</v>
      </c>
      <c r="M197" s="124" t="s">
        <v>18</v>
      </c>
      <c r="N197" t="s">
        <v>250</v>
      </c>
      <c r="O197" t="s">
        <v>251</v>
      </c>
      <c r="P197" t="s">
        <v>252</v>
      </c>
      <c r="Q197" t="s">
        <v>17</v>
      </c>
      <c r="R197" t="s">
        <v>17</v>
      </c>
      <c r="S197" t="s">
        <v>253</v>
      </c>
      <c r="T197" s="57" t="s">
        <v>17</v>
      </c>
      <c r="U197" s="2">
        <v>1</v>
      </c>
      <c r="V197" s="2">
        <v>1</v>
      </c>
      <c r="W197" s="2">
        <v>8</v>
      </c>
      <c r="X197" s="2" t="s">
        <v>246</v>
      </c>
      <c r="Y197" s="2" t="s">
        <v>17</v>
      </c>
      <c r="Z197" s="2" t="s">
        <v>17</v>
      </c>
    </row>
    <row r="198" spans="1:26" x14ac:dyDescent="0.25">
      <c r="A198" t="s">
        <v>575</v>
      </c>
      <c r="B198" t="s">
        <v>118</v>
      </c>
      <c r="C198" t="s">
        <v>116</v>
      </c>
      <c r="D198" t="s">
        <v>111</v>
      </c>
      <c r="E198" s="41">
        <v>44308</v>
      </c>
      <c r="F198" s="152">
        <v>2.5000000000000001E-2</v>
      </c>
      <c r="G198" s="97" t="s">
        <v>696</v>
      </c>
      <c r="H198" t="s">
        <v>233</v>
      </c>
      <c r="I198" s="2">
        <v>1</v>
      </c>
      <c r="J198" s="2" t="b">
        <v>0</v>
      </c>
      <c r="K198" t="b">
        <v>0</v>
      </c>
      <c r="L198" s="2" t="b">
        <v>0</v>
      </c>
      <c r="M198" s="124" t="s">
        <v>18</v>
      </c>
      <c r="N198" t="s">
        <v>19</v>
      </c>
      <c r="O198" t="s">
        <v>243</v>
      </c>
      <c r="P198" t="s">
        <v>697</v>
      </c>
      <c r="Q198" t="s">
        <v>17</v>
      </c>
      <c r="R198" t="s">
        <v>17</v>
      </c>
      <c r="S198" t="s">
        <v>698</v>
      </c>
      <c r="T198" s="57" t="s">
        <v>17</v>
      </c>
      <c r="V198" s="2">
        <v>1</v>
      </c>
      <c r="W198" s="2">
        <v>7</v>
      </c>
      <c r="X198" s="2" t="s">
        <v>246</v>
      </c>
      <c r="Y198" s="2" t="s">
        <v>322</v>
      </c>
      <c r="Z198" s="2" t="s">
        <v>17</v>
      </c>
    </row>
    <row r="199" spans="1:26" x14ac:dyDescent="0.25">
      <c r="A199" t="s">
        <v>575</v>
      </c>
      <c r="B199" t="s">
        <v>118</v>
      </c>
      <c r="C199" t="s">
        <v>116</v>
      </c>
      <c r="D199" t="s">
        <v>111</v>
      </c>
      <c r="E199" s="41">
        <v>44308</v>
      </c>
      <c r="F199" s="152">
        <v>2.5000000000000001E-2</v>
      </c>
      <c r="G199" s="97" t="s">
        <v>699</v>
      </c>
      <c r="H199" t="s">
        <v>233</v>
      </c>
      <c r="I199" s="2">
        <v>1</v>
      </c>
      <c r="J199" s="2" t="b">
        <v>0</v>
      </c>
      <c r="K199" t="b">
        <v>0</v>
      </c>
      <c r="L199" s="2" t="b">
        <v>0</v>
      </c>
      <c r="M199" s="124" t="s">
        <v>18</v>
      </c>
      <c r="N199" t="s">
        <v>19</v>
      </c>
      <c r="O199" t="s">
        <v>260</v>
      </c>
      <c r="P199" t="s">
        <v>261</v>
      </c>
      <c r="Q199" t="s">
        <v>262</v>
      </c>
      <c r="R199" t="s">
        <v>17</v>
      </c>
      <c r="S199" t="s">
        <v>700</v>
      </c>
      <c r="T199" s="57" t="s">
        <v>17</v>
      </c>
      <c r="U199" s="2">
        <v>1</v>
      </c>
      <c r="V199" s="2">
        <v>1</v>
      </c>
      <c r="W199" s="2">
        <v>6</v>
      </c>
      <c r="X199" s="2" t="s">
        <v>246</v>
      </c>
      <c r="Y199" s="2" t="s">
        <v>17</v>
      </c>
      <c r="Z199" s="2" t="s">
        <v>17</v>
      </c>
    </row>
    <row r="200" spans="1:26" x14ac:dyDescent="0.25">
      <c r="A200" t="s">
        <v>575</v>
      </c>
      <c r="B200" t="s">
        <v>118</v>
      </c>
      <c r="C200" t="s">
        <v>116</v>
      </c>
      <c r="D200" t="s">
        <v>111</v>
      </c>
      <c r="E200" s="41">
        <v>44308</v>
      </c>
      <c r="F200" s="152">
        <v>2.5000000000000001E-2</v>
      </c>
      <c r="G200" s="97" t="s">
        <v>256</v>
      </c>
      <c r="H200" t="s">
        <v>233</v>
      </c>
      <c r="I200" s="2">
        <v>8</v>
      </c>
      <c r="J200" s="2" t="b">
        <v>0</v>
      </c>
      <c r="K200" t="b">
        <v>0</v>
      </c>
      <c r="L200" s="2" t="b">
        <v>0</v>
      </c>
      <c r="M200" s="124" t="s">
        <v>18</v>
      </c>
      <c r="N200" t="s">
        <v>19</v>
      </c>
      <c r="O200" t="s">
        <v>234</v>
      </c>
      <c r="P200" t="s">
        <v>254</v>
      </c>
      <c r="Q200" t="s">
        <v>17</v>
      </c>
      <c r="R200" t="s">
        <v>17</v>
      </c>
      <c r="S200" t="s">
        <v>257</v>
      </c>
      <c r="T200" s="57" t="s">
        <v>17</v>
      </c>
      <c r="U200" s="2">
        <v>3</v>
      </c>
      <c r="V200" s="2">
        <v>7</v>
      </c>
      <c r="W200" s="2">
        <v>5</v>
      </c>
      <c r="X200" s="2" t="s">
        <v>255</v>
      </c>
      <c r="Y200" s="2" t="s">
        <v>232</v>
      </c>
      <c r="Z200" s="2" t="s">
        <v>17</v>
      </c>
    </row>
    <row r="201" spans="1:26" x14ac:dyDescent="0.25">
      <c r="A201" t="s">
        <v>575</v>
      </c>
      <c r="B201" t="s">
        <v>118</v>
      </c>
      <c r="C201" t="s">
        <v>116</v>
      </c>
      <c r="D201" t="s">
        <v>111</v>
      </c>
      <c r="E201" s="41">
        <v>44308</v>
      </c>
      <c r="F201" s="152">
        <v>2.5000000000000001E-2</v>
      </c>
      <c r="G201" s="97" t="s">
        <v>546</v>
      </c>
      <c r="H201" t="s">
        <v>16</v>
      </c>
      <c r="I201" s="2">
        <v>1</v>
      </c>
      <c r="J201" s="2" t="b">
        <v>0</v>
      </c>
      <c r="K201" t="b">
        <v>0</v>
      </c>
      <c r="L201" s="2" t="b">
        <v>0</v>
      </c>
      <c r="M201" s="124" t="s">
        <v>18</v>
      </c>
      <c r="N201" t="s">
        <v>19</v>
      </c>
      <c r="O201" t="s">
        <v>404</v>
      </c>
      <c r="P201" t="s">
        <v>405</v>
      </c>
      <c r="Q201" t="s">
        <v>17</v>
      </c>
      <c r="R201" t="s">
        <v>17</v>
      </c>
      <c r="S201" t="s">
        <v>547</v>
      </c>
      <c r="T201" s="57" t="s">
        <v>17</v>
      </c>
      <c r="U201" s="2">
        <v>1</v>
      </c>
      <c r="V201" s="2">
        <v>1</v>
      </c>
      <c r="W201" s="2">
        <v>6</v>
      </c>
      <c r="X201" s="2" t="s">
        <v>231</v>
      </c>
      <c r="Y201" s="2" t="s">
        <v>471</v>
      </c>
      <c r="Z201" s="2" t="s">
        <v>586</v>
      </c>
    </row>
    <row r="202" spans="1:26" x14ac:dyDescent="0.25">
      <c r="A202" t="s">
        <v>575</v>
      </c>
      <c r="B202" t="s">
        <v>118</v>
      </c>
      <c r="C202" t="s">
        <v>116</v>
      </c>
      <c r="D202" t="s">
        <v>111</v>
      </c>
      <c r="E202" s="41">
        <v>44308</v>
      </c>
      <c r="F202" s="152">
        <v>2.5000000000000001E-2</v>
      </c>
      <c r="G202" s="97" t="s">
        <v>391</v>
      </c>
      <c r="H202" t="s">
        <v>233</v>
      </c>
      <c r="I202" s="2">
        <v>1</v>
      </c>
      <c r="J202" s="2" t="b">
        <v>0</v>
      </c>
      <c r="K202" t="b">
        <v>0</v>
      </c>
      <c r="L202" s="2" t="b">
        <v>0</v>
      </c>
      <c r="M202" s="124" t="s">
        <v>18</v>
      </c>
      <c r="N202" t="s">
        <v>19</v>
      </c>
      <c r="O202" t="s">
        <v>260</v>
      </c>
      <c r="P202" t="s">
        <v>261</v>
      </c>
      <c r="Q202" t="s">
        <v>262</v>
      </c>
      <c r="R202" t="s">
        <v>17</v>
      </c>
      <c r="S202" t="s">
        <v>392</v>
      </c>
      <c r="T202" s="57" t="s">
        <v>17</v>
      </c>
      <c r="V202" s="2">
        <v>1</v>
      </c>
      <c r="W202" s="2">
        <v>4</v>
      </c>
      <c r="X202" s="2" t="s">
        <v>246</v>
      </c>
      <c r="Y202" s="2" t="s">
        <v>322</v>
      </c>
      <c r="Z202" s="2" t="s">
        <v>17</v>
      </c>
    </row>
    <row r="203" spans="1:26" x14ac:dyDescent="0.25">
      <c r="A203" t="s">
        <v>575</v>
      </c>
      <c r="B203" t="s">
        <v>118</v>
      </c>
      <c r="C203" t="s">
        <v>116</v>
      </c>
      <c r="D203" t="s">
        <v>111</v>
      </c>
      <c r="E203" s="41">
        <v>44308</v>
      </c>
      <c r="F203" s="152">
        <v>2.5000000000000001E-2</v>
      </c>
      <c r="G203" s="97" t="s">
        <v>269</v>
      </c>
      <c r="H203" t="s">
        <v>233</v>
      </c>
      <c r="I203" s="2">
        <v>2</v>
      </c>
      <c r="J203" s="2" t="b">
        <v>0</v>
      </c>
      <c r="K203" t="b">
        <v>0</v>
      </c>
      <c r="L203" s="2" t="b">
        <v>0</v>
      </c>
      <c r="M203" s="124" t="s">
        <v>18</v>
      </c>
      <c r="N203" t="s">
        <v>19</v>
      </c>
      <c r="O203" t="s">
        <v>271</v>
      </c>
      <c r="P203" t="s">
        <v>272</v>
      </c>
      <c r="Q203" t="s">
        <v>17</v>
      </c>
      <c r="R203" t="s">
        <v>17</v>
      </c>
      <c r="S203" t="s">
        <v>273</v>
      </c>
      <c r="T203" s="57" t="s">
        <v>17</v>
      </c>
      <c r="U203" s="2">
        <v>2</v>
      </c>
      <c r="V203" s="2">
        <v>2</v>
      </c>
      <c r="W203" s="2">
        <v>6</v>
      </c>
      <c r="X203" s="2" t="s">
        <v>236</v>
      </c>
      <c r="Y203" s="2" t="s">
        <v>232</v>
      </c>
      <c r="Z203" s="2" t="s">
        <v>17</v>
      </c>
    </row>
    <row r="204" spans="1:26" x14ac:dyDescent="0.25">
      <c r="A204" t="s">
        <v>575</v>
      </c>
      <c r="B204" t="s">
        <v>118</v>
      </c>
      <c r="C204" t="s">
        <v>116</v>
      </c>
      <c r="D204" t="s">
        <v>111</v>
      </c>
      <c r="E204" s="41">
        <v>44308</v>
      </c>
      <c r="F204" s="152">
        <v>2.5000000000000001E-2</v>
      </c>
      <c r="G204" s="97" t="s">
        <v>274</v>
      </c>
      <c r="H204" t="s">
        <v>233</v>
      </c>
      <c r="I204" s="2">
        <v>22</v>
      </c>
      <c r="J204" s="2" t="b">
        <v>0</v>
      </c>
      <c r="K204" t="b">
        <v>0</v>
      </c>
      <c r="L204" s="2" t="b">
        <v>0</v>
      </c>
      <c r="M204" s="124" t="s">
        <v>18</v>
      </c>
      <c r="N204" t="s">
        <v>19</v>
      </c>
      <c r="O204" t="s">
        <v>243</v>
      </c>
      <c r="P204" t="s">
        <v>275</v>
      </c>
      <c r="Q204" t="s">
        <v>17</v>
      </c>
      <c r="R204" t="s">
        <v>17</v>
      </c>
      <c r="S204" t="s">
        <v>276</v>
      </c>
      <c r="T204" s="57" t="s">
        <v>17</v>
      </c>
      <c r="U204" s="2">
        <v>11</v>
      </c>
      <c r="V204" s="2">
        <v>22</v>
      </c>
      <c r="W204" s="2">
        <v>1</v>
      </c>
      <c r="X204" s="2" t="s">
        <v>246</v>
      </c>
      <c r="Y204" s="2" t="s">
        <v>277</v>
      </c>
      <c r="Z204" s="2" t="s">
        <v>586</v>
      </c>
    </row>
    <row r="205" spans="1:26" x14ac:dyDescent="0.25">
      <c r="A205" t="s">
        <v>575</v>
      </c>
      <c r="B205" t="s">
        <v>118</v>
      </c>
      <c r="C205" t="s">
        <v>116</v>
      </c>
      <c r="D205" t="s">
        <v>111</v>
      </c>
      <c r="E205" s="41">
        <v>44308</v>
      </c>
      <c r="F205" s="152">
        <v>2.5000000000000001E-2</v>
      </c>
      <c r="G205" s="97" t="s">
        <v>701</v>
      </c>
      <c r="H205" t="s">
        <v>17</v>
      </c>
      <c r="I205" s="2">
        <v>1</v>
      </c>
      <c r="J205" s="2" t="b">
        <v>0</v>
      </c>
      <c r="K205" t="b">
        <v>0</v>
      </c>
      <c r="L205" s="2" t="b">
        <v>0</v>
      </c>
      <c r="M205" s="124" t="s">
        <v>296</v>
      </c>
      <c r="N205" t="s">
        <v>642</v>
      </c>
      <c r="O205" t="s">
        <v>702</v>
      </c>
      <c r="P205" t="s">
        <v>703</v>
      </c>
      <c r="Q205" t="s">
        <v>17</v>
      </c>
      <c r="R205" t="s">
        <v>17</v>
      </c>
      <c r="S205" t="s">
        <v>704</v>
      </c>
      <c r="T205" s="57" t="s">
        <v>17</v>
      </c>
      <c r="U205" s="2">
        <v>1</v>
      </c>
      <c r="V205" s="2">
        <v>1</v>
      </c>
      <c r="W205" s="2">
        <v>8</v>
      </c>
      <c r="X205" s="2" t="s">
        <v>231</v>
      </c>
      <c r="Y205" s="2" t="s">
        <v>17</v>
      </c>
      <c r="Z205" s="2" t="s">
        <v>17</v>
      </c>
    </row>
    <row r="206" spans="1:26" x14ac:dyDescent="0.25">
      <c r="A206" t="s">
        <v>575</v>
      </c>
      <c r="B206" t="s">
        <v>118</v>
      </c>
      <c r="C206" t="s">
        <v>116</v>
      </c>
      <c r="D206" t="s">
        <v>111</v>
      </c>
      <c r="E206" s="41">
        <v>44308</v>
      </c>
      <c r="F206" s="152">
        <v>2.5000000000000001E-2</v>
      </c>
      <c r="G206" s="97" t="s">
        <v>597</v>
      </c>
      <c r="H206" t="s">
        <v>16</v>
      </c>
      <c r="I206" s="2">
        <v>1</v>
      </c>
      <c r="J206" s="2" t="b">
        <v>0</v>
      </c>
      <c r="K206" t="b">
        <v>0</v>
      </c>
      <c r="L206" s="2" t="b">
        <v>0</v>
      </c>
      <c r="M206" s="124" t="s">
        <v>239</v>
      </c>
      <c r="N206" t="s">
        <v>240</v>
      </c>
      <c r="O206" t="s">
        <v>299</v>
      </c>
      <c r="P206" t="s">
        <v>598</v>
      </c>
      <c r="Q206" t="s">
        <v>17</v>
      </c>
      <c r="R206" t="s">
        <v>17</v>
      </c>
      <c r="S206" t="s">
        <v>599</v>
      </c>
      <c r="T206" s="57" t="s">
        <v>17</v>
      </c>
      <c r="V206" s="2">
        <v>1</v>
      </c>
      <c r="W206" s="2">
        <v>7</v>
      </c>
      <c r="X206" s="2" t="s">
        <v>236</v>
      </c>
      <c r="Y206" s="2" t="s">
        <v>17</v>
      </c>
      <c r="Z206" s="2" t="s">
        <v>17</v>
      </c>
    </row>
    <row r="207" spans="1:26" x14ac:dyDescent="0.25">
      <c r="A207" t="s">
        <v>575</v>
      </c>
      <c r="B207" t="s">
        <v>118</v>
      </c>
      <c r="C207" t="s">
        <v>116</v>
      </c>
      <c r="D207" t="s">
        <v>111</v>
      </c>
      <c r="E207" s="41">
        <v>44308</v>
      </c>
      <c r="F207" s="152">
        <v>2.5000000000000001E-2</v>
      </c>
      <c r="G207" s="97" t="s">
        <v>278</v>
      </c>
      <c r="H207" t="s">
        <v>17</v>
      </c>
      <c r="I207" s="2">
        <v>3</v>
      </c>
      <c r="J207" s="2" t="b">
        <v>0</v>
      </c>
      <c r="K207" t="b">
        <v>0</v>
      </c>
      <c r="L207" s="2" t="b">
        <v>0</v>
      </c>
      <c r="M207" s="124" t="s">
        <v>18</v>
      </c>
      <c r="N207" t="s">
        <v>250</v>
      </c>
      <c r="O207" t="s">
        <v>279</v>
      </c>
      <c r="P207" t="s">
        <v>280</v>
      </c>
      <c r="Q207" t="s">
        <v>17</v>
      </c>
      <c r="R207" t="s">
        <v>17</v>
      </c>
      <c r="S207" t="s">
        <v>281</v>
      </c>
      <c r="T207" s="57" t="s">
        <v>17</v>
      </c>
      <c r="V207" s="2">
        <v>3</v>
      </c>
      <c r="W207" s="2">
        <v>6</v>
      </c>
      <c r="X207" s="2" t="s">
        <v>264</v>
      </c>
      <c r="Y207" s="2" t="s">
        <v>17</v>
      </c>
      <c r="Z207" s="2" t="s">
        <v>17</v>
      </c>
    </row>
    <row r="208" spans="1:26" x14ac:dyDescent="0.25">
      <c r="A208" t="s">
        <v>575</v>
      </c>
      <c r="B208" t="s">
        <v>118</v>
      </c>
      <c r="C208" t="s">
        <v>116</v>
      </c>
      <c r="D208" t="s">
        <v>111</v>
      </c>
      <c r="E208" s="41">
        <v>44308</v>
      </c>
      <c r="F208" s="152">
        <v>2.5000000000000001E-2</v>
      </c>
      <c r="G208" s="97" t="s">
        <v>705</v>
      </c>
      <c r="H208" t="s">
        <v>16</v>
      </c>
      <c r="I208" s="2">
        <v>2</v>
      </c>
      <c r="J208" s="2" t="b">
        <v>0</v>
      </c>
      <c r="K208" t="b">
        <v>0</v>
      </c>
      <c r="L208" s="2" t="b">
        <v>0</v>
      </c>
      <c r="M208" s="124" t="s">
        <v>239</v>
      </c>
      <c r="N208" t="s">
        <v>240</v>
      </c>
      <c r="O208" t="s">
        <v>299</v>
      </c>
      <c r="P208" t="s">
        <v>706</v>
      </c>
      <c r="Q208" t="s">
        <v>17</v>
      </c>
      <c r="R208" t="s">
        <v>17</v>
      </c>
      <c r="S208" t="s">
        <v>707</v>
      </c>
      <c r="T208" s="57" t="s">
        <v>17</v>
      </c>
      <c r="U208" s="2">
        <v>2</v>
      </c>
      <c r="V208" s="2">
        <v>2</v>
      </c>
      <c r="W208" s="2">
        <v>6</v>
      </c>
      <c r="X208" s="2" t="s">
        <v>236</v>
      </c>
      <c r="Y208" s="2" t="s">
        <v>17</v>
      </c>
      <c r="Z208" s="2" t="s">
        <v>17</v>
      </c>
    </row>
    <row r="209" spans="1:26" x14ac:dyDescent="0.25">
      <c r="A209" t="s">
        <v>575</v>
      </c>
      <c r="B209" t="s">
        <v>118</v>
      </c>
      <c r="C209" t="s">
        <v>116</v>
      </c>
      <c r="D209" t="s">
        <v>111</v>
      </c>
      <c r="E209" s="41">
        <v>44308</v>
      </c>
      <c r="F209" s="152">
        <v>2.5000000000000001E-2</v>
      </c>
      <c r="G209" s="97" t="s">
        <v>408</v>
      </c>
      <c r="H209" t="s">
        <v>16</v>
      </c>
      <c r="I209" s="2">
        <v>1</v>
      </c>
      <c r="J209" s="2" t="b">
        <v>0</v>
      </c>
      <c r="K209" t="b">
        <v>0</v>
      </c>
      <c r="L209" s="2" t="b">
        <v>0</v>
      </c>
      <c r="M209" s="124" t="s">
        <v>18</v>
      </c>
      <c r="N209" t="s">
        <v>19</v>
      </c>
      <c r="O209" t="s">
        <v>243</v>
      </c>
      <c r="P209" t="s">
        <v>337</v>
      </c>
      <c r="Q209" t="s">
        <v>17</v>
      </c>
      <c r="R209" t="s">
        <v>17</v>
      </c>
      <c r="S209" t="s">
        <v>409</v>
      </c>
      <c r="T209" s="57" t="s">
        <v>17</v>
      </c>
      <c r="V209" s="2">
        <v>1</v>
      </c>
      <c r="W209" s="2">
        <v>2</v>
      </c>
      <c r="X209" s="2" t="s">
        <v>236</v>
      </c>
      <c r="Y209" s="2" t="s">
        <v>232</v>
      </c>
      <c r="Z209" s="2" t="s">
        <v>579</v>
      </c>
    </row>
    <row r="210" spans="1:26" x14ac:dyDescent="0.25">
      <c r="A210" t="s">
        <v>575</v>
      </c>
      <c r="B210" t="s">
        <v>118</v>
      </c>
      <c r="C210" t="s">
        <v>116</v>
      </c>
      <c r="D210" t="s">
        <v>111</v>
      </c>
      <c r="E210" s="41">
        <v>44308</v>
      </c>
      <c r="F210" s="152">
        <v>2.5000000000000001E-2</v>
      </c>
      <c r="G210" s="97" t="s">
        <v>291</v>
      </c>
      <c r="H210" t="s">
        <v>233</v>
      </c>
      <c r="I210" s="2">
        <v>1</v>
      </c>
      <c r="J210" s="2" t="b">
        <v>0</v>
      </c>
      <c r="K210" t="b">
        <v>0</v>
      </c>
      <c r="L210" s="2" t="b">
        <v>0</v>
      </c>
      <c r="M210" s="124" t="s">
        <v>18</v>
      </c>
      <c r="N210" t="s">
        <v>19</v>
      </c>
      <c r="O210" t="s">
        <v>234</v>
      </c>
      <c r="P210" t="s">
        <v>292</v>
      </c>
      <c r="Q210" t="s">
        <v>17</v>
      </c>
      <c r="R210" t="s">
        <v>17</v>
      </c>
      <c r="S210" t="s">
        <v>293</v>
      </c>
      <c r="T210" s="57" t="s">
        <v>17</v>
      </c>
      <c r="V210" s="2">
        <v>1</v>
      </c>
      <c r="W210" s="2">
        <v>1</v>
      </c>
      <c r="X210" s="2" t="s">
        <v>266</v>
      </c>
      <c r="Y210" s="2" t="s">
        <v>294</v>
      </c>
      <c r="Z210" s="2" t="s">
        <v>579</v>
      </c>
    </row>
    <row r="211" spans="1:26" x14ac:dyDescent="0.25">
      <c r="A211" t="s">
        <v>575</v>
      </c>
      <c r="B211" t="s">
        <v>118</v>
      </c>
      <c r="C211" t="s">
        <v>116</v>
      </c>
      <c r="D211" t="s">
        <v>111</v>
      </c>
      <c r="E211" s="41">
        <v>44308</v>
      </c>
      <c r="F211" s="152">
        <v>2.5000000000000001E-2</v>
      </c>
      <c r="G211" s="97" t="s">
        <v>339</v>
      </c>
      <c r="H211" t="s">
        <v>16</v>
      </c>
      <c r="I211" s="2">
        <v>1</v>
      </c>
      <c r="J211" s="2" t="b">
        <v>0</v>
      </c>
      <c r="K211" t="b">
        <v>0</v>
      </c>
      <c r="L211" s="2" t="b">
        <v>0</v>
      </c>
      <c r="M211" s="124" t="s">
        <v>18</v>
      </c>
      <c r="N211" t="s">
        <v>19</v>
      </c>
      <c r="O211" t="s">
        <v>243</v>
      </c>
      <c r="P211" t="s">
        <v>340</v>
      </c>
      <c r="Q211" t="s">
        <v>17</v>
      </c>
      <c r="R211" t="s">
        <v>17</v>
      </c>
      <c r="S211" t="s">
        <v>341</v>
      </c>
      <c r="T211" s="57" t="s">
        <v>17</v>
      </c>
      <c r="V211" s="2">
        <v>1</v>
      </c>
      <c r="W211" s="2">
        <v>1</v>
      </c>
      <c r="X211" s="2" t="s">
        <v>236</v>
      </c>
      <c r="Y211" s="2" t="s">
        <v>17</v>
      </c>
      <c r="Z211" s="2" t="s">
        <v>17</v>
      </c>
    </row>
    <row r="212" spans="1:26" x14ac:dyDescent="0.25">
      <c r="A212" t="s">
        <v>575</v>
      </c>
      <c r="B212" t="s">
        <v>118</v>
      </c>
      <c r="C212" t="s">
        <v>116</v>
      </c>
      <c r="D212" t="s">
        <v>111</v>
      </c>
      <c r="E212" s="41">
        <v>44308</v>
      </c>
      <c r="F212" s="152">
        <v>2.5000000000000001E-2</v>
      </c>
      <c r="G212" s="97" t="s">
        <v>406</v>
      </c>
      <c r="H212" t="s">
        <v>233</v>
      </c>
      <c r="I212" s="2">
        <v>1</v>
      </c>
      <c r="J212" s="2" t="b">
        <v>0</v>
      </c>
      <c r="K212" t="b">
        <v>0</v>
      </c>
      <c r="L212" s="2" t="b">
        <v>0</v>
      </c>
      <c r="M212" s="124" t="s">
        <v>18</v>
      </c>
      <c r="N212" t="s">
        <v>19</v>
      </c>
      <c r="O212" t="s">
        <v>260</v>
      </c>
      <c r="P212" t="s">
        <v>261</v>
      </c>
      <c r="Q212" t="s">
        <v>262</v>
      </c>
      <c r="R212" t="s">
        <v>17</v>
      </c>
      <c r="S212" t="s">
        <v>407</v>
      </c>
      <c r="T212" s="57" t="s">
        <v>17</v>
      </c>
      <c r="U212" s="2">
        <v>1</v>
      </c>
      <c r="V212" s="2">
        <v>1</v>
      </c>
      <c r="W212" s="2">
        <v>4</v>
      </c>
      <c r="X212" s="2" t="s">
        <v>246</v>
      </c>
      <c r="Y212" s="2" t="s">
        <v>322</v>
      </c>
      <c r="Z212" s="2" t="s">
        <v>17</v>
      </c>
    </row>
    <row r="213" spans="1:26" x14ac:dyDescent="0.25">
      <c r="A213" t="s">
        <v>575</v>
      </c>
      <c r="B213" t="s">
        <v>118</v>
      </c>
      <c r="C213" t="s">
        <v>116</v>
      </c>
      <c r="D213" t="s">
        <v>111</v>
      </c>
      <c r="E213" s="41">
        <v>44308</v>
      </c>
      <c r="F213" s="152">
        <v>2.5000000000000001E-2</v>
      </c>
      <c r="G213" s="97" t="s">
        <v>295</v>
      </c>
      <c r="H213" t="s">
        <v>17</v>
      </c>
      <c r="I213" s="2">
        <v>3</v>
      </c>
      <c r="J213" s="2" t="b">
        <v>1</v>
      </c>
      <c r="K213" t="b">
        <v>1</v>
      </c>
      <c r="L213" s="2" t="b">
        <v>0</v>
      </c>
      <c r="M213" s="124" t="s">
        <v>296</v>
      </c>
      <c r="N213" t="s">
        <v>297</v>
      </c>
      <c r="O213" t="s">
        <v>298</v>
      </c>
      <c r="P213" t="s">
        <v>295</v>
      </c>
      <c r="Q213" t="s">
        <v>17</v>
      </c>
      <c r="R213" t="s">
        <v>17</v>
      </c>
      <c r="S213" t="s">
        <v>17</v>
      </c>
      <c r="T213" s="57" t="s">
        <v>17</v>
      </c>
      <c r="U213" s="2">
        <v>2</v>
      </c>
      <c r="V213" s="2">
        <v>3</v>
      </c>
      <c r="W213" s="2">
        <v>8</v>
      </c>
      <c r="X213" s="2" t="s">
        <v>246</v>
      </c>
      <c r="Y213" s="2" t="s">
        <v>17</v>
      </c>
      <c r="Z213" s="2" t="s">
        <v>17</v>
      </c>
    </row>
    <row r="214" spans="1:26" x14ac:dyDescent="0.25">
      <c r="A214" t="s">
        <v>575</v>
      </c>
      <c r="B214" t="s">
        <v>118</v>
      </c>
      <c r="C214" t="s">
        <v>116</v>
      </c>
      <c r="D214" t="s">
        <v>111</v>
      </c>
      <c r="E214" s="41">
        <v>44308</v>
      </c>
      <c r="F214" s="152">
        <v>2.5000000000000001E-2</v>
      </c>
      <c r="G214" s="97" t="s">
        <v>343</v>
      </c>
      <c r="H214" t="s">
        <v>16</v>
      </c>
      <c r="I214" s="2">
        <v>1</v>
      </c>
      <c r="J214" s="2" t="b">
        <v>0</v>
      </c>
      <c r="K214" t="b">
        <v>0</v>
      </c>
      <c r="L214" s="2" t="b">
        <v>0</v>
      </c>
      <c r="M214" s="124" t="s">
        <v>18</v>
      </c>
      <c r="N214" t="s">
        <v>19</v>
      </c>
      <c r="O214" t="s">
        <v>243</v>
      </c>
      <c r="P214" t="s">
        <v>340</v>
      </c>
      <c r="Q214" t="s">
        <v>17</v>
      </c>
      <c r="R214" t="s">
        <v>17</v>
      </c>
      <c r="S214" t="s">
        <v>342</v>
      </c>
      <c r="T214" s="57" t="s">
        <v>17</v>
      </c>
      <c r="U214" s="2">
        <v>1</v>
      </c>
      <c r="V214" s="2">
        <v>1</v>
      </c>
      <c r="W214" s="2">
        <v>3</v>
      </c>
      <c r="X214" s="2" t="s">
        <v>236</v>
      </c>
      <c r="Y214" s="2" t="s">
        <v>232</v>
      </c>
      <c r="Z214" s="2" t="s">
        <v>586</v>
      </c>
    </row>
    <row r="215" spans="1:26" x14ac:dyDescent="0.25">
      <c r="A215" t="s">
        <v>575</v>
      </c>
      <c r="B215" t="s">
        <v>118</v>
      </c>
      <c r="C215" t="s">
        <v>116</v>
      </c>
      <c r="D215" t="s">
        <v>111</v>
      </c>
      <c r="E215" s="41">
        <v>44308</v>
      </c>
      <c r="F215" s="152">
        <v>2.5000000000000001E-2</v>
      </c>
      <c r="G215" s="97" t="s">
        <v>666</v>
      </c>
      <c r="H215" t="s">
        <v>233</v>
      </c>
      <c r="I215" s="2">
        <v>1</v>
      </c>
      <c r="J215" s="2" t="b">
        <v>0</v>
      </c>
      <c r="K215" t="b">
        <v>0</v>
      </c>
      <c r="L215" s="2" t="b">
        <v>0</v>
      </c>
      <c r="M215" s="124" t="s">
        <v>18</v>
      </c>
      <c r="N215" t="s">
        <v>19</v>
      </c>
      <c r="O215" t="s">
        <v>271</v>
      </c>
      <c r="P215" t="s">
        <v>272</v>
      </c>
      <c r="Q215" t="s">
        <v>17</v>
      </c>
      <c r="R215" t="s">
        <v>17</v>
      </c>
      <c r="S215" t="s">
        <v>667</v>
      </c>
      <c r="T215" s="57" t="s">
        <v>17</v>
      </c>
      <c r="V215" s="2">
        <v>1</v>
      </c>
      <c r="W215" s="2">
        <v>3</v>
      </c>
      <c r="X215" s="2" t="s">
        <v>236</v>
      </c>
      <c r="Y215" s="2" t="s">
        <v>232</v>
      </c>
      <c r="Z215" s="2" t="s">
        <v>17</v>
      </c>
    </row>
    <row r="216" spans="1:26" x14ac:dyDescent="0.25">
      <c r="A216" t="s">
        <v>575</v>
      </c>
      <c r="B216" t="s">
        <v>118</v>
      </c>
      <c r="C216" t="s">
        <v>116</v>
      </c>
      <c r="D216" t="s">
        <v>111</v>
      </c>
      <c r="E216" s="41">
        <v>44308</v>
      </c>
      <c r="F216" s="152">
        <v>2.5000000000000001E-2</v>
      </c>
      <c r="G216" s="97" t="s">
        <v>365</v>
      </c>
      <c r="H216" t="s">
        <v>233</v>
      </c>
      <c r="I216" s="2">
        <v>3</v>
      </c>
      <c r="J216" s="2" t="b">
        <v>0</v>
      </c>
      <c r="K216" t="b">
        <v>0</v>
      </c>
      <c r="L216" s="2" t="b">
        <v>0</v>
      </c>
      <c r="M216" s="124" t="s">
        <v>18</v>
      </c>
      <c r="N216" t="s">
        <v>19</v>
      </c>
      <c r="O216" t="s">
        <v>260</v>
      </c>
      <c r="P216" t="s">
        <v>261</v>
      </c>
      <c r="Q216" t="s">
        <v>313</v>
      </c>
      <c r="R216" t="s">
        <v>314</v>
      </c>
      <c r="S216" t="s">
        <v>345</v>
      </c>
      <c r="T216" s="57" t="s">
        <v>17</v>
      </c>
      <c r="U216" s="2">
        <v>2</v>
      </c>
      <c r="V216" s="2">
        <v>3</v>
      </c>
      <c r="W216" s="2">
        <v>7</v>
      </c>
      <c r="X216" s="2" t="s">
        <v>255</v>
      </c>
      <c r="Y216" s="2" t="s">
        <v>17</v>
      </c>
      <c r="Z216" s="2" t="s">
        <v>17</v>
      </c>
    </row>
    <row r="217" spans="1:26" x14ac:dyDescent="0.25">
      <c r="A217" t="s">
        <v>575</v>
      </c>
      <c r="B217" t="s">
        <v>118</v>
      </c>
      <c r="C217" t="s">
        <v>116</v>
      </c>
      <c r="D217" t="s">
        <v>111</v>
      </c>
      <c r="E217" s="41">
        <v>44308</v>
      </c>
      <c r="F217" s="152">
        <v>2.5000000000000001E-2</v>
      </c>
      <c r="G217" s="97" t="s">
        <v>344</v>
      </c>
      <c r="H217" t="s">
        <v>233</v>
      </c>
      <c r="I217" s="2">
        <v>1</v>
      </c>
      <c r="J217" s="2" t="b">
        <v>0</v>
      </c>
      <c r="K217" t="b">
        <v>0</v>
      </c>
      <c r="L217" s="2" t="b">
        <v>0</v>
      </c>
      <c r="M217" s="124" t="s">
        <v>18</v>
      </c>
      <c r="N217" t="s">
        <v>19</v>
      </c>
      <c r="O217" t="s">
        <v>260</v>
      </c>
      <c r="P217" t="s">
        <v>261</v>
      </c>
      <c r="Q217" t="s">
        <v>313</v>
      </c>
      <c r="R217" t="s">
        <v>314</v>
      </c>
      <c r="S217" t="s">
        <v>345</v>
      </c>
      <c r="T217" s="57" t="s">
        <v>17</v>
      </c>
      <c r="V217" s="2">
        <v>1</v>
      </c>
      <c r="W217" s="2">
        <v>4</v>
      </c>
      <c r="X217" s="2" t="s">
        <v>255</v>
      </c>
      <c r="Y217" s="2" t="s">
        <v>17</v>
      </c>
      <c r="Z217" s="2" t="s">
        <v>17</v>
      </c>
    </row>
    <row r="218" spans="1:26" x14ac:dyDescent="0.25">
      <c r="A218" t="s">
        <v>575</v>
      </c>
      <c r="B218" t="s">
        <v>118</v>
      </c>
      <c r="C218" t="s">
        <v>116</v>
      </c>
      <c r="D218" t="s">
        <v>111</v>
      </c>
      <c r="E218" s="41">
        <v>44308</v>
      </c>
      <c r="F218" s="152">
        <v>2.5000000000000001E-2</v>
      </c>
      <c r="G218" s="97" t="s">
        <v>555</v>
      </c>
      <c r="H218" t="s">
        <v>16</v>
      </c>
      <c r="I218" s="2">
        <v>1</v>
      </c>
      <c r="J218" s="2" t="b">
        <v>0</v>
      </c>
      <c r="K218" t="b">
        <v>0</v>
      </c>
      <c r="L218" s="2" t="b">
        <v>0</v>
      </c>
      <c r="M218" s="124" t="s">
        <v>18</v>
      </c>
      <c r="N218" t="s">
        <v>19</v>
      </c>
      <c r="O218" t="s">
        <v>20</v>
      </c>
      <c r="P218" t="s">
        <v>21</v>
      </c>
      <c r="Q218" t="s">
        <v>17</v>
      </c>
      <c r="R218" t="s">
        <v>17</v>
      </c>
      <c r="S218" t="s">
        <v>556</v>
      </c>
      <c r="T218" s="57" t="s">
        <v>17</v>
      </c>
      <c r="V218" s="2">
        <v>1</v>
      </c>
      <c r="W218" s="2">
        <v>1</v>
      </c>
      <c r="X218" s="2" t="s">
        <v>231</v>
      </c>
      <c r="Y218" s="2" t="s">
        <v>232</v>
      </c>
      <c r="Z218" s="2" t="s">
        <v>17</v>
      </c>
    </row>
    <row r="219" spans="1:26" x14ac:dyDescent="0.25">
      <c r="A219" t="s">
        <v>575</v>
      </c>
      <c r="B219" t="s">
        <v>118</v>
      </c>
      <c r="C219" t="s">
        <v>116</v>
      </c>
      <c r="D219" t="s">
        <v>111</v>
      </c>
      <c r="E219" s="41">
        <v>44308</v>
      </c>
      <c r="F219" s="152">
        <v>2.5000000000000001E-2</v>
      </c>
      <c r="G219" s="97" t="s">
        <v>304</v>
      </c>
      <c r="H219" t="s">
        <v>233</v>
      </c>
      <c r="I219" s="2">
        <v>57</v>
      </c>
      <c r="J219" s="2" t="b">
        <v>1</v>
      </c>
      <c r="K219" t="b">
        <v>0</v>
      </c>
      <c r="L219" s="2" t="b">
        <v>0</v>
      </c>
      <c r="M219" s="124" t="s">
        <v>18</v>
      </c>
      <c r="N219" t="s">
        <v>19</v>
      </c>
      <c r="O219" t="s">
        <v>271</v>
      </c>
      <c r="P219" t="s">
        <v>272</v>
      </c>
      <c r="Q219" t="s">
        <v>17</v>
      </c>
      <c r="R219" t="s">
        <v>17</v>
      </c>
      <c r="S219" t="s">
        <v>305</v>
      </c>
      <c r="T219" s="57" t="s">
        <v>17</v>
      </c>
      <c r="U219" s="2">
        <v>31</v>
      </c>
      <c r="V219" s="2">
        <v>52</v>
      </c>
      <c r="W219" s="2">
        <v>4</v>
      </c>
      <c r="X219" s="2" t="s">
        <v>306</v>
      </c>
      <c r="Y219" s="2" t="s">
        <v>232</v>
      </c>
      <c r="Z219" s="2" t="s">
        <v>17</v>
      </c>
    </row>
    <row r="220" spans="1:26" x14ac:dyDescent="0.25">
      <c r="A220" t="s">
        <v>575</v>
      </c>
      <c r="B220" t="s">
        <v>118</v>
      </c>
      <c r="C220" t="s">
        <v>116</v>
      </c>
      <c r="D220" t="s">
        <v>111</v>
      </c>
      <c r="E220" s="41">
        <v>44308</v>
      </c>
      <c r="F220" s="152">
        <v>2.5000000000000001E-2</v>
      </c>
      <c r="G220" s="97" t="s">
        <v>366</v>
      </c>
      <c r="H220" t="s">
        <v>270</v>
      </c>
      <c r="I220" s="2">
        <v>1</v>
      </c>
      <c r="J220" s="2" t="b">
        <v>0</v>
      </c>
      <c r="K220" t="b">
        <v>0</v>
      </c>
      <c r="L220" s="2" t="b">
        <v>0</v>
      </c>
      <c r="M220" s="124" t="s">
        <v>18</v>
      </c>
      <c r="N220" t="s">
        <v>19</v>
      </c>
      <c r="O220" t="s">
        <v>271</v>
      </c>
      <c r="P220" t="s">
        <v>272</v>
      </c>
      <c r="Q220" t="s">
        <v>17</v>
      </c>
      <c r="R220" t="s">
        <v>17</v>
      </c>
      <c r="S220" t="s">
        <v>305</v>
      </c>
      <c r="T220" s="57" t="s">
        <v>17</v>
      </c>
      <c r="V220" s="2">
        <v>1</v>
      </c>
      <c r="W220" s="2">
        <v>2</v>
      </c>
      <c r="X220" s="2" t="s">
        <v>236</v>
      </c>
      <c r="Y220" s="2" t="s">
        <v>232</v>
      </c>
      <c r="Z220" s="2" t="s">
        <v>17</v>
      </c>
    </row>
    <row r="221" spans="1:26" x14ac:dyDescent="0.25">
      <c r="A221" t="s">
        <v>575</v>
      </c>
      <c r="B221" t="s">
        <v>118</v>
      </c>
      <c r="C221" t="s">
        <v>116</v>
      </c>
      <c r="D221" t="s">
        <v>111</v>
      </c>
      <c r="E221" s="41">
        <v>44308</v>
      </c>
      <c r="F221" s="152">
        <v>2.5000000000000001E-2</v>
      </c>
      <c r="G221" s="97" t="s">
        <v>367</v>
      </c>
      <c r="H221" t="s">
        <v>233</v>
      </c>
      <c r="I221" s="2">
        <v>6</v>
      </c>
      <c r="J221" s="2" t="b">
        <v>0</v>
      </c>
      <c r="K221" t="b">
        <v>0</v>
      </c>
      <c r="L221" s="2" t="b">
        <v>0</v>
      </c>
      <c r="M221" s="124" t="s">
        <v>18</v>
      </c>
      <c r="N221" t="s">
        <v>19</v>
      </c>
      <c r="O221" t="s">
        <v>260</v>
      </c>
      <c r="P221" t="s">
        <v>261</v>
      </c>
      <c r="Q221" t="s">
        <v>262</v>
      </c>
      <c r="R221" t="s">
        <v>17</v>
      </c>
      <c r="S221" t="s">
        <v>348</v>
      </c>
      <c r="T221" s="57" t="s">
        <v>17</v>
      </c>
      <c r="V221" s="2">
        <v>5</v>
      </c>
      <c r="W221" s="2">
        <v>6</v>
      </c>
      <c r="X221" s="2" t="s">
        <v>246</v>
      </c>
      <c r="Y221" s="2" t="s">
        <v>322</v>
      </c>
      <c r="Z221" s="2" t="s">
        <v>17</v>
      </c>
    </row>
    <row r="222" spans="1:26" x14ac:dyDescent="0.25">
      <c r="A222" t="s">
        <v>575</v>
      </c>
      <c r="B222" t="s">
        <v>118</v>
      </c>
      <c r="C222" t="s">
        <v>116</v>
      </c>
      <c r="D222" t="s">
        <v>111</v>
      </c>
      <c r="E222" s="41">
        <v>44308</v>
      </c>
      <c r="F222" s="152">
        <v>2.5000000000000001E-2</v>
      </c>
      <c r="G222" s="97" t="s">
        <v>376</v>
      </c>
      <c r="H222" t="s">
        <v>233</v>
      </c>
      <c r="I222" s="2">
        <v>2</v>
      </c>
      <c r="J222" s="2" t="b">
        <v>0</v>
      </c>
      <c r="K222" t="b">
        <v>0</v>
      </c>
      <c r="L222" s="2" t="b">
        <v>0</v>
      </c>
      <c r="M222" s="124" t="s">
        <v>18</v>
      </c>
      <c r="N222" t="s">
        <v>19</v>
      </c>
      <c r="O222" t="s">
        <v>260</v>
      </c>
      <c r="P222" t="s">
        <v>261</v>
      </c>
      <c r="Q222" t="s">
        <v>262</v>
      </c>
      <c r="R222" t="s">
        <v>17</v>
      </c>
      <c r="S222" t="s">
        <v>348</v>
      </c>
      <c r="T222" s="57" t="s">
        <v>17</v>
      </c>
      <c r="U222" s="2">
        <v>1</v>
      </c>
      <c r="V222" s="2">
        <v>2</v>
      </c>
      <c r="W222" s="2">
        <v>6</v>
      </c>
      <c r="X222" s="2" t="s">
        <v>246</v>
      </c>
      <c r="Y222" s="2" t="s">
        <v>322</v>
      </c>
      <c r="Z222" s="2" t="s">
        <v>17</v>
      </c>
    </row>
    <row r="223" spans="1:26" x14ac:dyDescent="0.25">
      <c r="A223" t="s">
        <v>575</v>
      </c>
      <c r="B223" t="s">
        <v>118</v>
      </c>
      <c r="C223" t="s">
        <v>116</v>
      </c>
      <c r="D223" t="s">
        <v>111</v>
      </c>
      <c r="E223" s="41">
        <v>44308</v>
      </c>
      <c r="F223" s="152">
        <v>2.5000000000000001E-2</v>
      </c>
      <c r="G223" s="97" t="s">
        <v>507</v>
      </c>
      <c r="H223" t="s">
        <v>230</v>
      </c>
      <c r="I223" s="2">
        <v>4</v>
      </c>
      <c r="J223" s="2" t="b">
        <v>0</v>
      </c>
      <c r="K223" t="b">
        <v>0</v>
      </c>
      <c r="L223" s="2" t="b">
        <v>0</v>
      </c>
      <c r="M223" s="124" t="s">
        <v>18</v>
      </c>
      <c r="N223" t="s">
        <v>19</v>
      </c>
      <c r="O223" t="s">
        <v>20</v>
      </c>
      <c r="P223" t="s">
        <v>21</v>
      </c>
      <c r="Q223" t="s">
        <v>17</v>
      </c>
      <c r="R223" t="s">
        <v>17</v>
      </c>
      <c r="S223" t="s">
        <v>351</v>
      </c>
      <c r="T223" s="57" t="s">
        <v>17</v>
      </c>
      <c r="U223" s="2">
        <v>2</v>
      </c>
      <c r="V223" s="2">
        <v>4</v>
      </c>
      <c r="W223" s="2">
        <v>4</v>
      </c>
      <c r="X223" s="2" t="s">
        <v>231</v>
      </c>
      <c r="Y223" s="2" t="s">
        <v>232</v>
      </c>
      <c r="Z223" s="2" t="s">
        <v>586</v>
      </c>
    </row>
    <row r="224" spans="1:26" x14ac:dyDescent="0.25">
      <c r="A224" t="s">
        <v>575</v>
      </c>
      <c r="B224" t="s">
        <v>118</v>
      </c>
      <c r="C224" t="s">
        <v>116</v>
      </c>
      <c r="D224" t="s">
        <v>111</v>
      </c>
      <c r="E224" s="41">
        <v>44308</v>
      </c>
      <c r="F224" s="152">
        <v>2.5000000000000001E-2</v>
      </c>
      <c r="G224" s="97" t="s">
        <v>509</v>
      </c>
      <c r="H224" t="s">
        <v>16</v>
      </c>
      <c r="I224" s="2">
        <v>1</v>
      </c>
      <c r="J224" s="2" t="b">
        <v>0</v>
      </c>
      <c r="K224" t="b">
        <v>0</v>
      </c>
      <c r="L224" s="2" t="b">
        <v>0</v>
      </c>
      <c r="M224" s="124" t="s">
        <v>239</v>
      </c>
      <c r="N224" t="s">
        <v>240</v>
      </c>
      <c r="O224" t="s">
        <v>299</v>
      </c>
      <c r="P224" t="s">
        <v>386</v>
      </c>
      <c r="Q224" t="s">
        <v>17</v>
      </c>
      <c r="R224" t="s">
        <v>17</v>
      </c>
      <c r="S224" t="s">
        <v>510</v>
      </c>
      <c r="T224" s="57" t="s">
        <v>17</v>
      </c>
      <c r="V224" s="2">
        <v>1</v>
      </c>
      <c r="W224" s="2">
        <v>9.1</v>
      </c>
      <c r="X224" s="2" t="s">
        <v>236</v>
      </c>
      <c r="Y224" s="2" t="s">
        <v>17</v>
      </c>
      <c r="Z224" s="2" t="s">
        <v>17</v>
      </c>
    </row>
    <row r="225" spans="1:26" x14ac:dyDescent="0.25">
      <c r="A225" t="s">
        <v>575</v>
      </c>
      <c r="B225" t="s">
        <v>118</v>
      </c>
      <c r="C225" t="s">
        <v>116</v>
      </c>
      <c r="D225" t="s">
        <v>111</v>
      </c>
      <c r="E225" s="41">
        <v>44308</v>
      </c>
      <c r="F225" s="152">
        <v>2.5000000000000001E-2</v>
      </c>
      <c r="G225" s="97" t="s">
        <v>312</v>
      </c>
      <c r="H225" t="s">
        <v>233</v>
      </c>
      <c r="I225" s="2">
        <v>4</v>
      </c>
      <c r="J225" s="2" t="b">
        <v>0</v>
      </c>
      <c r="K225" t="b">
        <v>0</v>
      </c>
      <c r="L225" s="2" t="b">
        <v>0</v>
      </c>
      <c r="M225" s="124" t="s">
        <v>18</v>
      </c>
      <c r="N225" t="s">
        <v>19</v>
      </c>
      <c r="O225" t="s">
        <v>260</v>
      </c>
      <c r="P225" t="s">
        <v>261</v>
      </c>
      <c r="Q225" t="s">
        <v>313</v>
      </c>
      <c r="R225" t="s">
        <v>314</v>
      </c>
      <c r="S225" t="s">
        <v>315</v>
      </c>
      <c r="T225" s="57" t="s">
        <v>17</v>
      </c>
      <c r="U225" s="2">
        <v>3</v>
      </c>
      <c r="V225" s="2">
        <v>4</v>
      </c>
      <c r="W225" s="2">
        <v>6</v>
      </c>
      <c r="X225" s="2" t="s">
        <v>266</v>
      </c>
      <c r="Y225" s="2" t="s">
        <v>17</v>
      </c>
      <c r="Z225" s="2" t="s">
        <v>17</v>
      </c>
    </row>
    <row r="226" spans="1:26" x14ac:dyDescent="0.25">
      <c r="A226" t="s">
        <v>575</v>
      </c>
      <c r="B226" t="s">
        <v>118</v>
      </c>
      <c r="C226" t="s">
        <v>116</v>
      </c>
      <c r="D226" t="s">
        <v>111</v>
      </c>
      <c r="E226" s="41">
        <v>44308</v>
      </c>
      <c r="F226" s="152">
        <v>2.5000000000000001E-2</v>
      </c>
      <c r="G226" s="97" t="s">
        <v>669</v>
      </c>
      <c r="H226" t="s">
        <v>233</v>
      </c>
      <c r="I226" s="2">
        <v>2</v>
      </c>
      <c r="J226" s="2" t="b">
        <v>0</v>
      </c>
      <c r="K226" t="b">
        <v>0</v>
      </c>
      <c r="L226" s="2" t="b">
        <v>0</v>
      </c>
      <c r="M226" s="124" t="s">
        <v>18</v>
      </c>
      <c r="N226" t="s">
        <v>19</v>
      </c>
      <c r="O226" t="s">
        <v>271</v>
      </c>
      <c r="P226" t="s">
        <v>272</v>
      </c>
      <c r="Q226" t="s">
        <v>17</v>
      </c>
      <c r="R226" t="s">
        <v>17</v>
      </c>
      <c r="S226" t="s">
        <v>353</v>
      </c>
      <c r="T226" s="57" t="s">
        <v>17</v>
      </c>
      <c r="U226" s="2">
        <v>1</v>
      </c>
      <c r="V226" s="2">
        <v>2</v>
      </c>
      <c r="W226" s="2">
        <v>2</v>
      </c>
      <c r="X226" s="2" t="s">
        <v>236</v>
      </c>
      <c r="Y226" s="2" t="s">
        <v>232</v>
      </c>
      <c r="Z226" s="2" t="s">
        <v>586</v>
      </c>
    </row>
    <row r="227" spans="1:26" x14ac:dyDescent="0.25">
      <c r="A227" t="s">
        <v>575</v>
      </c>
      <c r="B227" t="s">
        <v>118</v>
      </c>
      <c r="C227" t="s">
        <v>116</v>
      </c>
      <c r="D227" t="s">
        <v>111</v>
      </c>
      <c r="E227" s="41">
        <v>44308</v>
      </c>
      <c r="F227" s="152">
        <v>2.5000000000000001E-2</v>
      </c>
      <c r="G227" s="97" t="s">
        <v>559</v>
      </c>
      <c r="H227" t="s">
        <v>233</v>
      </c>
      <c r="I227" s="2">
        <v>1</v>
      </c>
      <c r="J227" s="2" t="b">
        <v>0</v>
      </c>
      <c r="K227" t="b">
        <v>0</v>
      </c>
      <c r="L227" s="2" t="b">
        <v>0</v>
      </c>
      <c r="M227" s="124" t="s">
        <v>18</v>
      </c>
      <c r="N227" t="s">
        <v>19</v>
      </c>
      <c r="O227" t="s">
        <v>234</v>
      </c>
      <c r="P227" t="s">
        <v>235</v>
      </c>
      <c r="Q227" t="s">
        <v>17</v>
      </c>
      <c r="R227" t="s">
        <v>17</v>
      </c>
      <c r="S227" t="s">
        <v>560</v>
      </c>
      <c r="T227" s="57" t="s">
        <v>17</v>
      </c>
      <c r="V227" s="2">
        <v>1</v>
      </c>
      <c r="W227" s="2">
        <v>1</v>
      </c>
      <c r="X227" s="2" t="s">
        <v>236</v>
      </c>
      <c r="Y227" s="2" t="s">
        <v>232</v>
      </c>
      <c r="Z227" s="2" t="s">
        <v>579</v>
      </c>
    </row>
    <row r="228" spans="1:26" x14ac:dyDescent="0.25">
      <c r="A228" t="s">
        <v>575</v>
      </c>
      <c r="B228" t="s">
        <v>118</v>
      </c>
      <c r="C228" t="s">
        <v>116</v>
      </c>
      <c r="D228" t="s">
        <v>111</v>
      </c>
      <c r="E228" s="41">
        <v>44308</v>
      </c>
      <c r="F228" s="152">
        <v>2.5000000000000001E-2</v>
      </c>
      <c r="G228" s="97" t="s">
        <v>316</v>
      </c>
      <c r="H228" t="s">
        <v>233</v>
      </c>
      <c r="I228" s="2">
        <v>6</v>
      </c>
      <c r="J228" s="2" t="b">
        <v>0</v>
      </c>
      <c r="K228" t="b">
        <v>0</v>
      </c>
      <c r="L228" s="2" t="b">
        <v>0</v>
      </c>
      <c r="M228" s="124" t="s">
        <v>18</v>
      </c>
      <c r="N228" t="s">
        <v>19</v>
      </c>
      <c r="O228" t="s">
        <v>271</v>
      </c>
      <c r="P228" t="s">
        <v>317</v>
      </c>
      <c r="Q228" t="s">
        <v>17</v>
      </c>
      <c r="R228" t="s">
        <v>17</v>
      </c>
      <c r="S228" t="s">
        <v>318</v>
      </c>
      <c r="T228" s="57" t="s">
        <v>17</v>
      </c>
      <c r="U228" s="2">
        <v>4</v>
      </c>
      <c r="V228" s="2">
        <v>6</v>
      </c>
      <c r="W228" s="2">
        <v>4</v>
      </c>
      <c r="X228" s="2" t="s">
        <v>236</v>
      </c>
      <c r="Y228" s="2" t="s">
        <v>232</v>
      </c>
      <c r="Z228" s="2" t="s">
        <v>17</v>
      </c>
    </row>
    <row r="229" spans="1:26" x14ac:dyDescent="0.25">
      <c r="A229" t="s">
        <v>575</v>
      </c>
      <c r="B229" t="s">
        <v>118</v>
      </c>
      <c r="C229" t="s">
        <v>116</v>
      </c>
      <c r="D229" t="s">
        <v>111</v>
      </c>
      <c r="E229" s="41">
        <v>44308</v>
      </c>
      <c r="F229" s="152">
        <v>2.5000000000000001E-2</v>
      </c>
      <c r="G229" s="97" t="s">
        <v>609</v>
      </c>
      <c r="H229" t="s">
        <v>233</v>
      </c>
      <c r="I229" s="2">
        <v>1</v>
      </c>
      <c r="J229" s="2" t="b">
        <v>0</v>
      </c>
      <c r="K229" t="b">
        <v>0</v>
      </c>
      <c r="L229" s="2" t="b">
        <v>0</v>
      </c>
      <c r="M229" s="124" t="s">
        <v>18</v>
      </c>
      <c r="N229" t="s">
        <v>19</v>
      </c>
      <c r="O229" t="s">
        <v>260</v>
      </c>
      <c r="P229" t="s">
        <v>261</v>
      </c>
      <c r="Q229" t="s">
        <v>313</v>
      </c>
      <c r="R229" t="s">
        <v>314</v>
      </c>
      <c r="S229" t="s">
        <v>610</v>
      </c>
      <c r="T229" s="57" t="s">
        <v>17</v>
      </c>
      <c r="U229" s="2">
        <v>1</v>
      </c>
      <c r="V229" s="2">
        <v>1</v>
      </c>
      <c r="W229" s="2">
        <v>5</v>
      </c>
      <c r="X229" s="2" t="s">
        <v>246</v>
      </c>
      <c r="Y229" s="2" t="s">
        <v>329</v>
      </c>
      <c r="Z229" s="2" t="s">
        <v>17</v>
      </c>
    </row>
    <row r="230" spans="1:26" x14ac:dyDescent="0.25">
      <c r="A230" t="s">
        <v>575</v>
      </c>
      <c r="B230" t="s">
        <v>118</v>
      </c>
      <c r="C230" t="s">
        <v>116</v>
      </c>
      <c r="D230" t="s">
        <v>111</v>
      </c>
      <c r="E230" s="41">
        <v>44308</v>
      </c>
      <c r="F230" s="152">
        <v>2.5000000000000001E-2</v>
      </c>
      <c r="G230" s="97" t="s">
        <v>368</v>
      </c>
      <c r="H230" t="s">
        <v>233</v>
      </c>
      <c r="I230" s="2">
        <v>1</v>
      </c>
      <c r="J230" s="2" t="b">
        <v>0</v>
      </c>
      <c r="K230" t="b">
        <v>0</v>
      </c>
      <c r="L230" s="2" t="b">
        <v>0</v>
      </c>
      <c r="M230" s="124" t="s">
        <v>18</v>
      </c>
      <c r="N230" t="s">
        <v>19</v>
      </c>
      <c r="O230" t="s">
        <v>260</v>
      </c>
      <c r="P230" t="s">
        <v>369</v>
      </c>
      <c r="Q230" t="s">
        <v>17</v>
      </c>
      <c r="R230" t="s">
        <v>17</v>
      </c>
      <c r="S230" t="s">
        <v>370</v>
      </c>
      <c r="T230" s="57" t="s">
        <v>17</v>
      </c>
      <c r="V230" s="2">
        <v>1</v>
      </c>
      <c r="W230" s="2">
        <v>6</v>
      </c>
      <c r="X230" s="2" t="s">
        <v>255</v>
      </c>
      <c r="Y230" s="2" t="s">
        <v>232</v>
      </c>
      <c r="Z230" s="2" t="s">
        <v>17</v>
      </c>
    </row>
    <row r="231" spans="1:26" x14ac:dyDescent="0.25">
      <c r="A231" t="s">
        <v>575</v>
      </c>
      <c r="B231" t="s">
        <v>118</v>
      </c>
      <c r="C231" t="s">
        <v>116</v>
      </c>
      <c r="D231" t="s">
        <v>111</v>
      </c>
      <c r="E231" s="41">
        <v>44308</v>
      </c>
      <c r="F231" s="152">
        <v>2.5000000000000001E-2</v>
      </c>
      <c r="G231" s="97" t="s">
        <v>678</v>
      </c>
      <c r="H231" t="s">
        <v>17</v>
      </c>
      <c r="I231" s="2">
        <v>13</v>
      </c>
      <c r="J231" s="2" t="b">
        <v>0</v>
      </c>
      <c r="K231" t="b">
        <v>0</v>
      </c>
      <c r="L231" s="2" t="b">
        <v>0</v>
      </c>
      <c r="M231" s="124" t="s">
        <v>239</v>
      </c>
      <c r="N231" t="s">
        <v>240</v>
      </c>
      <c r="O231" t="s">
        <v>241</v>
      </c>
      <c r="P231" t="s">
        <v>561</v>
      </c>
      <c r="Q231" t="s">
        <v>17</v>
      </c>
      <c r="R231" t="s">
        <v>17</v>
      </c>
      <c r="S231" t="s">
        <v>679</v>
      </c>
      <c r="T231" s="57" t="s">
        <v>17</v>
      </c>
      <c r="U231" s="2">
        <v>6</v>
      </c>
      <c r="V231" s="2">
        <v>13</v>
      </c>
      <c r="W231" s="2">
        <v>6.5</v>
      </c>
      <c r="X231" s="2" t="s">
        <v>236</v>
      </c>
      <c r="Y231" s="2" t="s">
        <v>17</v>
      </c>
      <c r="Z231" s="2" t="s">
        <v>17</v>
      </c>
    </row>
    <row r="232" spans="1:26" x14ac:dyDescent="0.25">
      <c r="A232" t="s">
        <v>575</v>
      </c>
      <c r="B232" t="s">
        <v>118</v>
      </c>
      <c r="C232" t="s">
        <v>116</v>
      </c>
      <c r="D232" t="s">
        <v>111</v>
      </c>
      <c r="E232" s="41">
        <v>44308</v>
      </c>
      <c r="F232" s="152">
        <v>2.5000000000000001E-2</v>
      </c>
      <c r="G232" s="97" t="s">
        <v>319</v>
      </c>
      <c r="H232" t="s">
        <v>352</v>
      </c>
      <c r="I232" s="2">
        <v>30</v>
      </c>
      <c r="J232" s="2" t="b">
        <v>0</v>
      </c>
      <c r="K232" t="b">
        <v>0</v>
      </c>
      <c r="L232" s="2" t="b">
        <v>0</v>
      </c>
      <c r="M232" s="124" t="s">
        <v>18</v>
      </c>
      <c r="N232" t="s">
        <v>19</v>
      </c>
      <c r="O232" t="s">
        <v>271</v>
      </c>
      <c r="P232" t="s">
        <v>272</v>
      </c>
      <c r="Q232" t="s">
        <v>17</v>
      </c>
      <c r="R232" t="s">
        <v>17</v>
      </c>
      <c r="S232" t="s">
        <v>320</v>
      </c>
      <c r="T232" s="57" t="s">
        <v>708</v>
      </c>
      <c r="U232" s="2">
        <v>9</v>
      </c>
      <c r="V232" s="2">
        <v>27</v>
      </c>
      <c r="W232" s="2">
        <v>5</v>
      </c>
      <c r="X232" s="2" t="s">
        <v>236</v>
      </c>
      <c r="Y232" s="2" t="s">
        <v>232</v>
      </c>
      <c r="Z232" s="2" t="s">
        <v>17</v>
      </c>
    </row>
    <row r="233" spans="1:26" x14ac:dyDescent="0.25">
      <c r="A233" t="s">
        <v>575</v>
      </c>
      <c r="B233" t="s">
        <v>118</v>
      </c>
      <c r="C233" t="s">
        <v>116</v>
      </c>
      <c r="D233" t="s">
        <v>111</v>
      </c>
      <c r="E233" s="41">
        <v>44308</v>
      </c>
      <c r="F233" s="152">
        <v>2.5000000000000001E-2</v>
      </c>
      <c r="G233" s="97" t="s">
        <v>709</v>
      </c>
      <c r="H233" t="s">
        <v>17</v>
      </c>
      <c r="I233" s="2">
        <v>1</v>
      </c>
      <c r="J233" s="2" t="b">
        <v>0</v>
      </c>
      <c r="K233" t="b">
        <v>1</v>
      </c>
      <c r="L233" s="2" t="b">
        <v>0</v>
      </c>
      <c r="M233" s="124" t="s">
        <v>296</v>
      </c>
      <c r="N233" t="s">
        <v>297</v>
      </c>
      <c r="O233" t="s">
        <v>298</v>
      </c>
      <c r="P233" t="s">
        <v>295</v>
      </c>
      <c r="Q233" t="s">
        <v>17</v>
      </c>
      <c r="R233" t="s">
        <v>17</v>
      </c>
      <c r="S233" t="s">
        <v>710</v>
      </c>
      <c r="T233" s="57" t="s">
        <v>17</v>
      </c>
      <c r="V233" s="2">
        <v>1</v>
      </c>
      <c r="W233" s="2">
        <v>5</v>
      </c>
      <c r="X233" s="2" t="s">
        <v>246</v>
      </c>
      <c r="Y233" s="2" t="s">
        <v>17</v>
      </c>
      <c r="Z233" s="2" t="s">
        <v>17</v>
      </c>
    </row>
    <row r="234" spans="1:26" x14ac:dyDescent="0.25">
      <c r="A234" t="s">
        <v>575</v>
      </c>
      <c r="B234" t="s">
        <v>118</v>
      </c>
      <c r="C234" t="s">
        <v>116</v>
      </c>
      <c r="D234" t="s">
        <v>111</v>
      </c>
      <c r="E234" s="41">
        <v>44308</v>
      </c>
      <c r="F234" s="152">
        <v>2.5000000000000001E-2</v>
      </c>
      <c r="G234" s="97" t="s">
        <v>613</v>
      </c>
      <c r="H234" t="s">
        <v>233</v>
      </c>
      <c r="I234" s="2">
        <v>1</v>
      </c>
      <c r="J234" s="2" t="b">
        <v>0</v>
      </c>
      <c r="K234" t="b">
        <v>0</v>
      </c>
      <c r="L234" s="2" t="b">
        <v>0</v>
      </c>
      <c r="M234" s="124" t="s">
        <v>18</v>
      </c>
      <c r="N234" t="s">
        <v>19</v>
      </c>
      <c r="O234" t="s">
        <v>260</v>
      </c>
      <c r="P234" t="s">
        <v>261</v>
      </c>
      <c r="Q234" t="s">
        <v>313</v>
      </c>
      <c r="R234" t="s">
        <v>323</v>
      </c>
      <c r="S234" t="s">
        <v>614</v>
      </c>
      <c r="T234" s="57" t="s">
        <v>17</v>
      </c>
      <c r="U234" s="2">
        <v>1</v>
      </c>
      <c r="V234" s="2">
        <v>1</v>
      </c>
      <c r="W234" s="2">
        <v>6</v>
      </c>
      <c r="X234" s="2" t="s">
        <v>255</v>
      </c>
      <c r="Y234" s="2" t="s">
        <v>377</v>
      </c>
      <c r="Z234" s="2" t="s">
        <v>17</v>
      </c>
    </row>
    <row r="235" spans="1:26" x14ac:dyDescent="0.25">
      <c r="A235" t="s">
        <v>575</v>
      </c>
      <c r="B235" t="s">
        <v>118</v>
      </c>
      <c r="C235" t="s">
        <v>116</v>
      </c>
      <c r="D235" t="s">
        <v>111</v>
      </c>
      <c r="E235" s="41">
        <v>44308</v>
      </c>
      <c r="F235" s="152">
        <v>2.5000000000000001E-2</v>
      </c>
      <c r="G235" s="97" t="s">
        <v>324</v>
      </c>
      <c r="H235" t="s">
        <v>16</v>
      </c>
      <c r="I235" s="2">
        <v>5</v>
      </c>
      <c r="J235" s="2" t="b">
        <v>0</v>
      </c>
      <c r="K235" t="b">
        <v>0</v>
      </c>
      <c r="L235" s="2" t="b">
        <v>0</v>
      </c>
      <c r="M235" s="124" t="s">
        <v>18</v>
      </c>
      <c r="N235" t="s">
        <v>19</v>
      </c>
      <c r="O235" t="s">
        <v>243</v>
      </c>
      <c r="P235" t="s">
        <v>275</v>
      </c>
      <c r="Q235" t="s">
        <v>17</v>
      </c>
      <c r="R235" t="s">
        <v>17</v>
      </c>
      <c r="S235" t="s">
        <v>325</v>
      </c>
      <c r="T235" s="57" t="s">
        <v>17</v>
      </c>
      <c r="U235" s="2">
        <v>2</v>
      </c>
      <c r="V235" s="2">
        <v>5</v>
      </c>
      <c r="W235" s="2">
        <v>2</v>
      </c>
      <c r="X235" s="2" t="s">
        <v>246</v>
      </c>
      <c r="Y235" s="2" t="s">
        <v>232</v>
      </c>
      <c r="Z235" s="2" t="s">
        <v>586</v>
      </c>
    </row>
    <row r="236" spans="1:26" x14ac:dyDescent="0.25">
      <c r="A236" t="s">
        <v>575</v>
      </c>
      <c r="B236" t="s">
        <v>118</v>
      </c>
      <c r="C236" t="s">
        <v>116</v>
      </c>
      <c r="D236" t="s">
        <v>111</v>
      </c>
      <c r="E236" s="41">
        <v>44308</v>
      </c>
      <c r="F236" s="152">
        <v>2.5000000000000001E-2</v>
      </c>
      <c r="G236" s="97" t="s">
        <v>378</v>
      </c>
      <c r="H236" t="s">
        <v>233</v>
      </c>
      <c r="I236" s="2">
        <v>1</v>
      </c>
      <c r="J236" s="2" t="b">
        <v>0</v>
      </c>
      <c r="K236" t="b">
        <v>0</v>
      </c>
      <c r="L236" s="2" t="b">
        <v>0</v>
      </c>
      <c r="M236" s="124" t="s">
        <v>18</v>
      </c>
      <c r="N236" t="s">
        <v>19</v>
      </c>
      <c r="O236" t="s">
        <v>260</v>
      </c>
      <c r="P236" t="s">
        <v>261</v>
      </c>
      <c r="Q236" t="s">
        <v>262</v>
      </c>
      <c r="R236" t="s">
        <v>17</v>
      </c>
      <c r="S236" t="s">
        <v>379</v>
      </c>
      <c r="T236" s="57" t="s">
        <v>17</v>
      </c>
      <c r="U236" s="2">
        <v>1</v>
      </c>
      <c r="V236" s="2">
        <v>1</v>
      </c>
      <c r="W236" s="2">
        <v>6</v>
      </c>
      <c r="X236" s="2" t="s">
        <v>246</v>
      </c>
      <c r="Y236" s="2" t="s">
        <v>322</v>
      </c>
      <c r="Z236" s="2" t="s">
        <v>17</v>
      </c>
    </row>
    <row r="237" spans="1:26" x14ac:dyDescent="0.25">
      <c r="A237" t="s">
        <v>575</v>
      </c>
      <c r="B237" t="s">
        <v>118</v>
      </c>
      <c r="C237" t="s">
        <v>116</v>
      </c>
      <c r="D237" t="s">
        <v>111</v>
      </c>
      <c r="E237" s="41">
        <v>44308</v>
      </c>
      <c r="F237" s="152">
        <v>2.5000000000000001E-2</v>
      </c>
      <c r="G237" s="97" t="s">
        <v>371</v>
      </c>
      <c r="H237" t="s">
        <v>233</v>
      </c>
      <c r="I237" s="2">
        <v>8</v>
      </c>
      <c r="J237" s="2" t="b">
        <v>0</v>
      </c>
      <c r="K237" t="b">
        <v>0</v>
      </c>
      <c r="L237" s="2" t="b">
        <v>0</v>
      </c>
      <c r="M237" s="124" t="s">
        <v>18</v>
      </c>
      <c r="N237" t="s">
        <v>19</v>
      </c>
      <c r="O237" t="s">
        <v>260</v>
      </c>
      <c r="P237" t="s">
        <v>261</v>
      </c>
      <c r="Q237" t="s">
        <v>349</v>
      </c>
      <c r="R237" t="s">
        <v>17</v>
      </c>
      <c r="S237" t="s">
        <v>372</v>
      </c>
      <c r="T237" s="57" t="s">
        <v>17</v>
      </c>
      <c r="U237" s="2">
        <v>5</v>
      </c>
      <c r="V237" s="2">
        <v>8</v>
      </c>
      <c r="W237" s="2">
        <v>6</v>
      </c>
      <c r="X237" s="2" t="s">
        <v>231</v>
      </c>
      <c r="Y237" s="2" t="s">
        <v>17</v>
      </c>
      <c r="Z237" s="2" t="s">
        <v>17</v>
      </c>
    </row>
    <row r="238" spans="1:26" x14ac:dyDescent="0.25">
      <c r="A238" t="s">
        <v>575</v>
      </c>
      <c r="B238" t="s">
        <v>118</v>
      </c>
      <c r="C238" t="s">
        <v>116</v>
      </c>
      <c r="D238" t="s">
        <v>111</v>
      </c>
      <c r="E238" s="41">
        <v>44308</v>
      </c>
      <c r="F238" s="152">
        <v>2.5000000000000001E-2</v>
      </c>
      <c r="G238" s="97" t="s">
        <v>326</v>
      </c>
      <c r="H238" t="s">
        <v>233</v>
      </c>
      <c r="I238" s="2">
        <v>0</v>
      </c>
      <c r="J238" s="2" t="b">
        <v>0</v>
      </c>
      <c r="K238" t="b">
        <v>0</v>
      </c>
      <c r="L238" s="57" t="b">
        <v>1</v>
      </c>
      <c r="M238" s="124" t="s">
        <v>18</v>
      </c>
      <c r="N238" t="s">
        <v>19</v>
      </c>
      <c r="O238" t="s">
        <v>260</v>
      </c>
      <c r="P238" t="s">
        <v>327</v>
      </c>
      <c r="Q238" t="s">
        <v>17</v>
      </c>
      <c r="R238" t="s">
        <v>17</v>
      </c>
      <c r="S238" t="s">
        <v>328</v>
      </c>
      <c r="T238" s="57" t="s">
        <v>470</v>
      </c>
      <c r="W238" s="2">
        <v>4</v>
      </c>
      <c r="X238" s="2" t="s">
        <v>266</v>
      </c>
      <c r="Y238" s="2" t="s">
        <v>329</v>
      </c>
      <c r="Z238" s="2" t="s">
        <v>586</v>
      </c>
    </row>
    <row r="239" spans="1:26" x14ac:dyDescent="0.25">
      <c r="A239" t="s">
        <v>577</v>
      </c>
      <c r="B239" t="s">
        <v>540</v>
      </c>
      <c r="C239" t="s">
        <v>541</v>
      </c>
      <c r="D239" t="s">
        <v>111</v>
      </c>
      <c r="E239" s="41">
        <v>44307</v>
      </c>
      <c r="F239" s="152">
        <v>3.3333333333333298E-2</v>
      </c>
      <c r="G239" s="97" t="s">
        <v>334</v>
      </c>
      <c r="H239" t="s">
        <v>233</v>
      </c>
      <c r="I239" s="2">
        <v>0</v>
      </c>
      <c r="J239" s="2" t="b">
        <v>0</v>
      </c>
      <c r="K239" t="b">
        <v>0</v>
      </c>
      <c r="L239" s="57" t="b">
        <v>1</v>
      </c>
      <c r="M239" s="124" t="s">
        <v>18</v>
      </c>
      <c r="N239" t="s">
        <v>19</v>
      </c>
      <c r="O239" t="s">
        <v>20</v>
      </c>
      <c r="P239" t="s">
        <v>21</v>
      </c>
      <c r="Q239" t="s">
        <v>17</v>
      </c>
      <c r="R239" t="s">
        <v>17</v>
      </c>
      <c r="S239" t="s">
        <v>22</v>
      </c>
      <c r="T239" s="57" t="s">
        <v>470</v>
      </c>
      <c r="W239" s="2">
        <v>0</v>
      </c>
      <c r="X239" s="2" t="s">
        <v>231</v>
      </c>
      <c r="Y239" s="2" t="s">
        <v>232</v>
      </c>
      <c r="Z239" s="2" t="s">
        <v>586</v>
      </c>
    </row>
    <row r="240" spans="1:26" x14ac:dyDescent="0.25">
      <c r="A240" t="s">
        <v>577</v>
      </c>
      <c r="B240" t="s">
        <v>540</v>
      </c>
      <c r="C240" t="s">
        <v>541</v>
      </c>
      <c r="D240" t="s">
        <v>111</v>
      </c>
      <c r="E240" s="41">
        <v>44307</v>
      </c>
      <c r="F240" s="152">
        <v>3.3333333333333298E-2</v>
      </c>
      <c r="G240" s="97" t="s">
        <v>651</v>
      </c>
      <c r="H240" t="s">
        <v>16</v>
      </c>
      <c r="I240" s="2">
        <v>1</v>
      </c>
      <c r="J240" s="2" t="b">
        <v>0</v>
      </c>
      <c r="K240" t="b">
        <v>0</v>
      </c>
      <c r="L240" s="2" t="b">
        <v>0</v>
      </c>
      <c r="M240" s="124" t="s">
        <v>239</v>
      </c>
      <c r="N240" t="s">
        <v>240</v>
      </c>
      <c r="O240" t="s">
        <v>241</v>
      </c>
      <c r="P240" t="s">
        <v>561</v>
      </c>
      <c r="Q240" t="s">
        <v>17</v>
      </c>
      <c r="R240" t="s">
        <v>17</v>
      </c>
      <c r="S240" t="s">
        <v>652</v>
      </c>
      <c r="T240" s="57" t="s">
        <v>17</v>
      </c>
      <c r="U240" s="2">
        <v>1</v>
      </c>
      <c r="V240" s="2">
        <v>1</v>
      </c>
      <c r="W240" s="2">
        <v>4.8</v>
      </c>
      <c r="X240" s="2" t="s">
        <v>236</v>
      </c>
      <c r="Y240" s="2" t="s">
        <v>17</v>
      </c>
      <c r="Z240" s="2" t="s">
        <v>17</v>
      </c>
    </row>
    <row r="241" spans="1:26" x14ac:dyDescent="0.25">
      <c r="A241" t="s">
        <v>577</v>
      </c>
      <c r="B241" t="s">
        <v>540</v>
      </c>
      <c r="C241" t="s">
        <v>541</v>
      </c>
      <c r="D241" t="s">
        <v>111</v>
      </c>
      <c r="E241" s="41">
        <v>44307</v>
      </c>
      <c r="F241" s="152">
        <v>3.3333333333333298E-2</v>
      </c>
      <c r="G241" s="97" t="s">
        <v>242</v>
      </c>
      <c r="H241" t="s">
        <v>16</v>
      </c>
      <c r="I241" s="2">
        <v>6</v>
      </c>
      <c r="J241" s="2" t="b">
        <v>0</v>
      </c>
      <c r="K241" t="b">
        <v>0</v>
      </c>
      <c r="L241" s="2" t="b">
        <v>0</v>
      </c>
      <c r="M241" s="124" t="s">
        <v>18</v>
      </c>
      <c r="N241" t="s">
        <v>19</v>
      </c>
      <c r="O241" t="s">
        <v>243</v>
      </c>
      <c r="P241" t="s">
        <v>244</v>
      </c>
      <c r="Q241" t="s">
        <v>17</v>
      </c>
      <c r="R241" t="s">
        <v>17</v>
      </c>
      <c r="S241" t="s">
        <v>245</v>
      </c>
      <c r="T241" s="57" t="s">
        <v>17</v>
      </c>
      <c r="U241" s="2">
        <v>4</v>
      </c>
      <c r="V241" s="2">
        <v>5</v>
      </c>
      <c r="W241" s="2">
        <v>4</v>
      </c>
      <c r="X241" s="2" t="s">
        <v>246</v>
      </c>
      <c r="Y241" s="2" t="s">
        <v>247</v>
      </c>
      <c r="Z241" s="2" t="s">
        <v>17</v>
      </c>
    </row>
    <row r="242" spans="1:26" x14ac:dyDescent="0.25">
      <c r="A242" t="s">
        <v>577</v>
      </c>
      <c r="B242" t="s">
        <v>540</v>
      </c>
      <c r="C242" t="s">
        <v>541</v>
      </c>
      <c r="D242" t="s">
        <v>111</v>
      </c>
      <c r="E242" s="41">
        <v>44307</v>
      </c>
      <c r="F242" s="152">
        <v>3.3333333333333298E-2</v>
      </c>
      <c r="G242" s="97" t="s">
        <v>335</v>
      </c>
      <c r="H242" t="s">
        <v>233</v>
      </c>
      <c r="I242" s="2">
        <v>1</v>
      </c>
      <c r="J242" s="2" t="b">
        <v>0</v>
      </c>
      <c r="K242" t="b">
        <v>0</v>
      </c>
      <c r="L242" s="2" t="b">
        <v>0</v>
      </c>
      <c r="M242" s="124" t="s">
        <v>18</v>
      </c>
      <c r="N242" t="s">
        <v>19</v>
      </c>
      <c r="O242" t="s">
        <v>260</v>
      </c>
      <c r="P242" t="s">
        <v>327</v>
      </c>
      <c r="Q242" t="s">
        <v>17</v>
      </c>
      <c r="R242" t="s">
        <v>17</v>
      </c>
      <c r="S242" t="s">
        <v>336</v>
      </c>
      <c r="T242" s="57" t="s">
        <v>17</v>
      </c>
      <c r="U242" s="2">
        <v>1</v>
      </c>
      <c r="V242" s="2">
        <v>1</v>
      </c>
      <c r="W242" s="2">
        <v>3</v>
      </c>
      <c r="X242" s="2" t="s">
        <v>246</v>
      </c>
      <c r="Y242" s="2" t="s">
        <v>232</v>
      </c>
      <c r="Z242" s="2" t="s">
        <v>17</v>
      </c>
    </row>
    <row r="243" spans="1:26" x14ac:dyDescent="0.25">
      <c r="A243" t="s">
        <v>577</v>
      </c>
      <c r="B243" t="s">
        <v>540</v>
      </c>
      <c r="C243" t="s">
        <v>541</v>
      </c>
      <c r="D243" t="s">
        <v>111</v>
      </c>
      <c r="E243" s="41">
        <v>44307</v>
      </c>
      <c r="F243" s="152">
        <v>3.3333333333333298E-2</v>
      </c>
      <c r="G243" s="97" t="s">
        <v>249</v>
      </c>
      <c r="H243" t="s">
        <v>16</v>
      </c>
      <c r="I243" s="2">
        <v>1</v>
      </c>
      <c r="J243" s="2" t="b">
        <v>0</v>
      </c>
      <c r="K243" t="b">
        <v>0</v>
      </c>
      <c r="L243" s="2" t="b">
        <v>0</v>
      </c>
      <c r="M243" s="124" t="s">
        <v>18</v>
      </c>
      <c r="N243" t="s">
        <v>250</v>
      </c>
      <c r="O243" t="s">
        <v>251</v>
      </c>
      <c r="P243" t="s">
        <v>252</v>
      </c>
      <c r="Q243" t="s">
        <v>17</v>
      </c>
      <c r="R243" t="s">
        <v>17</v>
      </c>
      <c r="S243" t="s">
        <v>253</v>
      </c>
      <c r="T243" s="57" t="s">
        <v>17</v>
      </c>
      <c r="U243" s="2">
        <v>1</v>
      </c>
      <c r="V243" s="2">
        <v>1</v>
      </c>
      <c r="W243" s="2">
        <v>8</v>
      </c>
      <c r="X243" s="2" t="s">
        <v>246</v>
      </c>
      <c r="Y243" s="2" t="s">
        <v>17</v>
      </c>
      <c r="Z243" s="2" t="s">
        <v>17</v>
      </c>
    </row>
    <row r="244" spans="1:26" x14ac:dyDescent="0.25">
      <c r="A244" t="s">
        <v>577</v>
      </c>
      <c r="B244" t="s">
        <v>540</v>
      </c>
      <c r="C244" t="s">
        <v>541</v>
      </c>
      <c r="D244" t="s">
        <v>111</v>
      </c>
      <c r="E244" s="41">
        <v>44307</v>
      </c>
      <c r="F244" s="152">
        <v>3.3333333333333298E-2</v>
      </c>
      <c r="G244" s="97" t="s">
        <v>356</v>
      </c>
      <c r="H244" t="s">
        <v>233</v>
      </c>
      <c r="I244" s="2">
        <v>5</v>
      </c>
      <c r="J244" s="2" t="b">
        <v>0</v>
      </c>
      <c r="K244" t="b">
        <v>0</v>
      </c>
      <c r="L244" s="2" t="b">
        <v>0</v>
      </c>
      <c r="M244" s="124" t="s">
        <v>18</v>
      </c>
      <c r="N244" t="s">
        <v>19</v>
      </c>
      <c r="O244" t="s">
        <v>260</v>
      </c>
      <c r="P244" t="s">
        <v>357</v>
      </c>
      <c r="Q244" t="s">
        <v>356</v>
      </c>
      <c r="R244" t="s">
        <v>17</v>
      </c>
      <c r="S244" t="s">
        <v>17</v>
      </c>
      <c r="T244" s="57" t="s">
        <v>17</v>
      </c>
      <c r="U244" s="2">
        <v>3</v>
      </c>
      <c r="V244" s="2">
        <v>5</v>
      </c>
      <c r="W244" s="2">
        <v>6</v>
      </c>
      <c r="X244" s="2" t="s">
        <v>231</v>
      </c>
      <c r="Y244" s="2" t="s">
        <v>287</v>
      </c>
      <c r="Z244" s="2" t="s">
        <v>17</v>
      </c>
    </row>
    <row r="245" spans="1:26" x14ac:dyDescent="0.25">
      <c r="A245" t="s">
        <v>577</v>
      </c>
      <c r="B245" t="s">
        <v>540</v>
      </c>
      <c r="C245" t="s">
        <v>541</v>
      </c>
      <c r="D245" t="s">
        <v>111</v>
      </c>
      <c r="E245" s="41">
        <v>44307</v>
      </c>
      <c r="F245" s="152">
        <v>3.3333333333333298E-2</v>
      </c>
      <c r="G245" s="97" t="s">
        <v>256</v>
      </c>
      <c r="H245" t="s">
        <v>233</v>
      </c>
      <c r="I245" s="2">
        <v>2</v>
      </c>
      <c r="J245" s="2" t="b">
        <v>0</v>
      </c>
      <c r="K245" t="b">
        <v>0</v>
      </c>
      <c r="L245" s="2" t="b">
        <v>0</v>
      </c>
      <c r="M245" s="124" t="s">
        <v>18</v>
      </c>
      <c r="N245" t="s">
        <v>19</v>
      </c>
      <c r="O245" t="s">
        <v>234</v>
      </c>
      <c r="P245" t="s">
        <v>254</v>
      </c>
      <c r="Q245" t="s">
        <v>17</v>
      </c>
      <c r="R245" t="s">
        <v>17</v>
      </c>
      <c r="S245" t="s">
        <v>257</v>
      </c>
      <c r="T245" s="57" t="s">
        <v>17</v>
      </c>
      <c r="U245" s="2">
        <v>1</v>
      </c>
      <c r="V245" s="2">
        <v>2</v>
      </c>
      <c r="W245" s="2">
        <v>5</v>
      </c>
      <c r="X245" s="2" t="s">
        <v>255</v>
      </c>
      <c r="Y245" s="2" t="s">
        <v>232</v>
      </c>
      <c r="Z245" s="2" t="s">
        <v>17</v>
      </c>
    </row>
    <row r="246" spans="1:26" x14ac:dyDescent="0.25">
      <c r="A246" t="s">
        <v>577</v>
      </c>
      <c r="B246" t="s">
        <v>540</v>
      </c>
      <c r="C246" t="s">
        <v>541</v>
      </c>
      <c r="D246" t="s">
        <v>111</v>
      </c>
      <c r="E246" s="41">
        <v>44307</v>
      </c>
      <c r="F246" s="152">
        <v>3.3333333333333298E-2</v>
      </c>
      <c r="G246" s="97" t="s">
        <v>546</v>
      </c>
      <c r="H246" t="s">
        <v>233</v>
      </c>
      <c r="I246" s="2">
        <v>0</v>
      </c>
      <c r="J246" s="2" t="b">
        <v>0</v>
      </c>
      <c r="K246" t="b">
        <v>0</v>
      </c>
      <c r="L246" s="57" t="b">
        <v>1</v>
      </c>
      <c r="M246" s="124" t="s">
        <v>18</v>
      </c>
      <c r="N246" t="s">
        <v>19</v>
      </c>
      <c r="O246" t="s">
        <v>404</v>
      </c>
      <c r="P246" t="s">
        <v>405</v>
      </c>
      <c r="Q246" t="s">
        <v>17</v>
      </c>
      <c r="R246" t="s">
        <v>17</v>
      </c>
      <c r="S246" t="s">
        <v>547</v>
      </c>
      <c r="T246" s="57" t="s">
        <v>470</v>
      </c>
      <c r="W246" s="2">
        <v>6</v>
      </c>
      <c r="X246" s="2" t="s">
        <v>231</v>
      </c>
      <c r="Y246" s="2" t="s">
        <v>471</v>
      </c>
      <c r="Z246" s="2" t="s">
        <v>586</v>
      </c>
    </row>
    <row r="247" spans="1:26" x14ac:dyDescent="0.25">
      <c r="A247" t="s">
        <v>577</v>
      </c>
      <c r="B247" t="s">
        <v>540</v>
      </c>
      <c r="C247" t="s">
        <v>541</v>
      </c>
      <c r="D247" t="s">
        <v>111</v>
      </c>
      <c r="E247" s="41">
        <v>44307</v>
      </c>
      <c r="F247" s="152">
        <v>3.3333333333333298E-2</v>
      </c>
      <c r="G247" s="97" t="s">
        <v>394</v>
      </c>
      <c r="H247" t="s">
        <v>233</v>
      </c>
      <c r="I247" s="2">
        <v>1</v>
      </c>
      <c r="J247" s="2" t="b">
        <v>0</v>
      </c>
      <c r="K247" t="b">
        <v>1</v>
      </c>
      <c r="L247" s="2" t="b">
        <v>0</v>
      </c>
      <c r="M247" s="124" t="s">
        <v>18</v>
      </c>
      <c r="N247" t="s">
        <v>19</v>
      </c>
      <c r="O247" t="s">
        <v>260</v>
      </c>
      <c r="P247" t="s">
        <v>261</v>
      </c>
      <c r="Q247" t="s">
        <v>262</v>
      </c>
      <c r="R247" t="s">
        <v>17</v>
      </c>
      <c r="S247" t="s">
        <v>263</v>
      </c>
      <c r="T247" s="57" t="s">
        <v>17</v>
      </c>
      <c r="U247" s="2">
        <v>1</v>
      </c>
      <c r="V247" s="2">
        <v>1</v>
      </c>
      <c r="W247" s="2">
        <v>7</v>
      </c>
      <c r="X247" s="2" t="s">
        <v>264</v>
      </c>
      <c r="Y247" s="2" t="s">
        <v>232</v>
      </c>
      <c r="Z247" s="2" t="s">
        <v>17</v>
      </c>
    </row>
    <row r="248" spans="1:26" x14ac:dyDescent="0.25">
      <c r="A248" t="s">
        <v>577</v>
      </c>
      <c r="B248" t="s">
        <v>540</v>
      </c>
      <c r="C248" t="s">
        <v>541</v>
      </c>
      <c r="D248" t="s">
        <v>111</v>
      </c>
      <c r="E248" s="41">
        <v>44307</v>
      </c>
      <c r="F248" s="152">
        <v>3.3333333333333298E-2</v>
      </c>
      <c r="G248" s="97" t="s">
        <v>267</v>
      </c>
      <c r="H248" t="s">
        <v>16</v>
      </c>
      <c r="I248" s="2">
        <v>2</v>
      </c>
      <c r="J248" s="2" t="b">
        <v>1</v>
      </c>
      <c r="K248" t="b">
        <v>1</v>
      </c>
      <c r="L248" s="2" t="b">
        <v>0</v>
      </c>
      <c r="M248" s="124" t="s">
        <v>18</v>
      </c>
      <c r="N248" t="s">
        <v>19</v>
      </c>
      <c r="O248" t="s">
        <v>260</v>
      </c>
      <c r="P248" t="s">
        <v>261</v>
      </c>
      <c r="Q248" t="s">
        <v>262</v>
      </c>
      <c r="R248" t="s">
        <v>17</v>
      </c>
      <c r="S248" t="s">
        <v>268</v>
      </c>
      <c r="T248" s="57" t="s">
        <v>17</v>
      </c>
      <c r="V248" s="2">
        <v>2</v>
      </c>
      <c r="W248" s="2">
        <v>6</v>
      </c>
      <c r="X248" s="2" t="s">
        <v>246</v>
      </c>
      <c r="Y248" s="2" t="s">
        <v>247</v>
      </c>
      <c r="Z248" s="2" t="s">
        <v>17</v>
      </c>
    </row>
    <row r="249" spans="1:26" x14ac:dyDescent="0.25">
      <c r="A249" t="s">
        <v>577</v>
      </c>
      <c r="B249" t="s">
        <v>540</v>
      </c>
      <c r="C249" t="s">
        <v>541</v>
      </c>
      <c r="D249" t="s">
        <v>111</v>
      </c>
      <c r="E249" s="41">
        <v>44307</v>
      </c>
      <c r="F249" s="152">
        <v>3.3333333333333298E-2</v>
      </c>
      <c r="G249" s="97" t="s">
        <v>711</v>
      </c>
      <c r="H249" t="s">
        <v>233</v>
      </c>
      <c r="I249" s="2">
        <v>1</v>
      </c>
      <c r="J249" s="2" t="b">
        <v>0</v>
      </c>
      <c r="K249" t="b">
        <v>0</v>
      </c>
      <c r="L249" s="2" t="b">
        <v>0</v>
      </c>
      <c r="M249" s="124" t="s">
        <v>18</v>
      </c>
      <c r="N249" t="s">
        <v>19</v>
      </c>
      <c r="O249" t="s">
        <v>260</v>
      </c>
      <c r="P249" t="s">
        <v>261</v>
      </c>
      <c r="Q249" t="s">
        <v>313</v>
      </c>
      <c r="R249" t="s">
        <v>314</v>
      </c>
      <c r="S249" t="s">
        <v>712</v>
      </c>
      <c r="T249" s="57" t="s">
        <v>17</v>
      </c>
      <c r="U249" s="2">
        <v>1</v>
      </c>
      <c r="V249" s="2">
        <v>1</v>
      </c>
      <c r="W249" s="2">
        <v>6</v>
      </c>
      <c r="X249" s="2" t="s">
        <v>306</v>
      </c>
      <c r="Y249" s="2" t="s">
        <v>322</v>
      </c>
      <c r="Z249" s="2" t="s">
        <v>17</v>
      </c>
    </row>
    <row r="250" spans="1:26" x14ac:dyDescent="0.25">
      <c r="A250" t="s">
        <v>577</v>
      </c>
      <c r="B250" t="s">
        <v>540</v>
      </c>
      <c r="C250" t="s">
        <v>541</v>
      </c>
      <c r="D250" t="s">
        <v>111</v>
      </c>
      <c r="E250" s="41">
        <v>44307</v>
      </c>
      <c r="F250" s="152">
        <v>3.3333333333333298E-2</v>
      </c>
      <c r="G250" s="97" t="s">
        <v>397</v>
      </c>
      <c r="H250" t="s">
        <v>233</v>
      </c>
      <c r="I250" s="2">
        <v>2</v>
      </c>
      <c r="J250" s="2" t="b">
        <v>0</v>
      </c>
      <c r="K250" t="b">
        <v>0</v>
      </c>
      <c r="L250" s="2" t="b">
        <v>0</v>
      </c>
      <c r="M250" s="124" t="s">
        <v>18</v>
      </c>
      <c r="N250" t="s">
        <v>19</v>
      </c>
      <c r="O250" t="s">
        <v>260</v>
      </c>
      <c r="P250" t="s">
        <v>261</v>
      </c>
      <c r="Q250" t="s">
        <v>321</v>
      </c>
      <c r="R250" t="s">
        <v>17</v>
      </c>
      <c r="S250" t="s">
        <v>398</v>
      </c>
      <c r="T250" s="57" t="s">
        <v>17</v>
      </c>
      <c r="U250" s="2">
        <v>1</v>
      </c>
      <c r="V250" s="2">
        <v>2</v>
      </c>
      <c r="W250" s="2">
        <v>5</v>
      </c>
      <c r="X250" s="2" t="s">
        <v>246</v>
      </c>
      <c r="Y250" s="2" t="s">
        <v>322</v>
      </c>
      <c r="Z250" s="2" t="s">
        <v>579</v>
      </c>
    </row>
    <row r="251" spans="1:26" x14ac:dyDescent="0.25">
      <c r="A251" t="s">
        <v>577</v>
      </c>
      <c r="B251" t="s">
        <v>540</v>
      </c>
      <c r="C251" t="s">
        <v>541</v>
      </c>
      <c r="D251" t="s">
        <v>111</v>
      </c>
      <c r="E251" s="41">
        <v>44307</v>
      </c>
      <c r="F251" s="152">
        <v>3.3333333333333298E-2</v>
      </c>
      <c r="G251" s="97" t="s">
        <v>713</v>
      </c>
      <c r="H251" t="s">
        <v>233</v>
      </c>
      <c r="I251" s="2">
        <v>1</v>
      </c>
      <c r="J251" s="2" t="b">
        <v>0</v>
      </c>
      <c r="K251" t="b">
        <v>0</v>
      </c>
      <c r="L251" s="2" t="b">
        <v>0</v>
      </c>
      <c r="M251" s="124" t="s">
        <v>18</v>
      </c>
      <c r="N251" t="s">
        <v>19</v>
      </c>
      <c r="O251" t="s">
        <v>260</v>
      </c>
      <c r="P251" t="s">
        <v>713</v>
      </c>
      <c r="Q251" t="s">
        <v>17</v>
      </c>
      <c r="R251" t="s">
        <v>17</v>
      </c>
      <c r="S251" t="s">
        <v>17</v>
      </c>
      <c r="T251" s="57" t="s">
        <v>17</v>
      </c>
      <c r="V251" s="2">
        <v>1</v>
      </c>
      <c r="W251" s="2">
        <v>4</v>
      </c>
      <c r="X251" s="2" t="s">
        <v>231</v>
      </c>
      <c r="Y251" s="2" t="s">
        <v>287</v>
      </c>
      <c r="Z251" s="2" t="s">
        <v>17</v>
      </c>
    </row>
    <row r="252" spans="1:26" x14ac:dyDescent="0.25">
      <c r="A252" t="s">
        <v>577</v>
      </c>
      <c r="B252" t="s">
        <v>540</v>
      </c>
      <c r="C252" t="s">
        <v>541</v>
      </c>
      <c r="D252" t="s">
        <v>111</v>
      </c>
      <c r="E252" s="41">
        <v>44307</v>
      </c>
      <c r="F252" s="152">
        <v>3.3333333333333298E-2</v>
      </c>
      <c r="G252" s="97" t="s">
        <v>269</v>
      </c>
      <c r="H252" t="s">
        <v>233</v>
      </c>
      <c r="I252" s="2">
        <v>3</v>
      </c>
      <c r="J252" s="2" t="b">
        <v>0</v>
      </c>
      <c r="K252" t="b">
        <v>0</v>
      </c>
      <c r="L252" s="2" t="b">
        <v>0</v>
      </c>
      <c r="M252" s="124" t="s">
        <v>18</v>
      </c>
      <c r="N252" t="s">
        <v>19</v>
      </c>
      <c r="O252" t="s">
        <v>271</v>
      </c>
      <c r="P252" t="s">
        <v>272</v>
      </c>
      <c r="Q252" t="s">
        <v>17</v>
      </c>
      <c r="R252" t="s">
        <v>17</v>
      </c>
      <c r="S252" t="s">
        <v>273</v>
      </c>
      <c r="T252" s="57" t="s">
        <v>17</v>
      </c>
      <c r="V252" s="2">
        <v>3</v>
      </c>
      <c r="W252" s="2">
        <v>6</v>
      </c>
      <c r="X252" s="2" t="s">
        <v>236</v>
      </c>
      <c r="Y252" s="2" t="s">
        <v>232</v>
      </c>
      <c r="Z252" s="2" t="s">
        <v>17</v>
      </c>
    </row>
    <row r="253" spans="1:26" x14ac:dyDescent="0.25">
      <c r="A253" t="s">
        <v>577</v>
      </c>
      <c r="B253" t="s">
        <v>540</v>
      </c>
      <c r="C253" t="s">
        <v>541</v>
      </c>
      <c r="D253" t="s">
        <v>111</v>
      </c>
      <c r="E253" s="41">
        <v>44307</v>
      </c>
      <c r="F253" s="152">
        <v>3.3333333333333298E-2</v>
      </c>
      <c r="G253" s="97" t="s">
        <v>274</v>
      </c>
      <c r="H253" t="s">
        <v>233</v>
      </c>
      <c r="I253" s="2">
        <v>10</v>
      </c>
      <c r="J253" s="2" t="b">
        <v>0</v>
      </c>
      <c r="K253" t="b">
        <v>0</v>
      </c>
      <c r="L253" s="2" t="b">
        <v>0</v>
      </c>
      <c r="M253" s="124" t="s">
        <v>18</v>
      </c>
      <c r="N253" t="s">
        <v>19</v>
      </c>
      <c r="O253" t="s">
        <v>243</v>
      </c>
      <c r="P253" t="s">
        <v>275</v>
      </c>
      <c r="Q253" t="s">
        <v>17</v>
      </c>
      <c r="R253" t="s">
        <v>17</v>
      </c>
      <c r="S253" t="s">
        <v>276</v>
      </c>
      <c r="T253" s="57" t="s">
        <v>17</v>
      </c>
      <c r="U253" s="2">
        <v>5</v>
      </c>
      <c r="V253" s="2">
        <v>10</v>
      </c>
      <c r="W253" s="2">
        <v>1</v>
      </c>
      <c r="X253" s="2" t="s">
        <v>246</v>
      </c>
      <c r="Y253" s="2" t="s">
        <v>277</v>
      </c>
      <c r="Z253" s="2" t="s">
        <v>586</v>
      </c>
    </row>
    <row r="254" spans="1:26" x14ac:dyDescent="0.25">
      <c r="A254" t="s">
        <v>577</v>
      </c>
      <c r="B254" t="s">
        <v>540</v>
      </c>
      <c r="C254" t="s">
        <v>541</v>
      </c>
      <c r="D254" t="s">
        <v>111</v>
      </c>
      <c r="E254" s="41">
        <v>44307</v>
      </c>
      <c r="F254" s="152">
        <v>3.3333333333333298E-2</v>
      </c>
      <c r="G254" s="97" t="s">
        <v>629</v>
      </c>
      <c r="H254" t="s">
        <v>233</v>
      </c>
      <c r="I254" s="2">
        <v>1</v>
      </c>
      <c r="J254" s="2" t="b">
        <v>0</v>
      </c>
      <c r="K254" t="b">
        <v>0</v>
      </c>
      <c r="L254" s="2" t="b">
        <v>0</v>
      </c>
      <c r="M254" s="124" t="s">
        <v>18</v>
      </c>
      <c r="N254" t="s">
        <v>19</v>
      </c>
      <c r="O254" t="s">
        <v>260</v>
      </c>
      <c r="P254" t="s">
        <v>261</v>
      </c>
      <c r="Q254" t="s">
        <v>262</v>
      </c>
      <c r="R254" t="s">
        <v>17</v>
      </c>
      <c r="S254" t="s">
        <v>360</v>
      </c>
      <c r="T254" s="57" t="s">
        <v>17</v>
      </c>
      <c r="V254" s="2">
        <v>1</v>
      </c>
      <c r="W254" s="2">
        <v>8</v>
      </c>
      <c r="X254" s="2" t="s">
        <v>246</v>
      </c>
      <c r="Y254" s="2" t="s">
        <v>17</v>
      </c>
      <c r="Z254" s="2" t="s">
        <v>17</v>
      </c>
    </row>
    <row r="255" spans="1:26" x14ac:dyDescent="0.25">
      <c r="A255" t="s">
        <v>577</v>
      </c>
      <c r="B255" t="s">
        <v>540</v>
      </c>
      <c r="C255" t="s">
        <v>541</v>
      </c>
      <c r="D255" t="s">
        <v>111</v>
      </c>
      <c r="E255" s="41">
        <v>44307</v>
      </c>
      <c r="F255" s="152">
        <v>3.3333333333333298E-2</v>
      </c>
      <c r="G255" s="97" t="s">
        <v>714</v>
      </c>
      <c r="H255" t="s">
        <v>233</v>
      </c>
      <c r="I255" s="2">
        <v>1</v>
      </c>
      <c r="J255" s="2" t="b">
        <v>0</v>
      </c>
      <c r="K255" t="b">
        <v>1</v>
      </c>
      <c r="L255" s="2" t="b">
        <v>0</v>
      </c>
      <c r="M255" s="124" t="s">
        <v>18</v>
      </c>
      <c r="N255" t="s">
        <v>19</v>
      </c>
      <c r="O255" t="s">
        <v>243</v>
      </c>
      <c r="P255" t="s">
        <v>275</v>
      </c>
      <c r="Q255" t="s">
        <v>17</v>
      </c>
      <c r="R255" t="s">
        <v>17</v>
      </c>
      <c r="S255" t="s">
        <v>715</v>
      </c>
      <c r="T255" s="57" t="s">
        <v>17</v>
      </c>
      <c r="V255" s="2">
        <v>1</v>
      </c>
      <c r="W255" s="2">
        <v>4</v>
      </c>
      <c r="X255" s="2" t="s">
        <v>236</v>
      </c>
      <c r="Y255" s="2" t="s">
        <v>247</v>
      </c>
      <c r="Z255" s="2" t="s">
        <v>586</v>
      </c>
    </row>
    <row r="256" spans="1:26" x14ac:dyDescent="0.25">
      <c r="A256" t="s">
        <v>577</v>
      </c>
      <c r="B256" t="s">
        <v>540</v>
      </c>
      <c r="C256" t="s">
        <v>541</v>
      </c>
      <c r="D256" t="s">
        <v>111</v>
      </c>
      <c r="E256" s="41">
        <v>44307</v>
      </c>
      <c r="F256" s="152">
        <v>3.3333333333333298E-2</v>
      </c>
      <c r="G256" s="97" t="s">
        <v>278</v>
      </c>
      <c r="H256" t="s">
        <v>17</v>
      </c>
      <c r="I256" s="2">
        <v>17</v>
      </c>
      <c r="J256" s="2" t="b">
        <v>0</v>
      </c>
      <c r="K256" t="b">
        <v>0</v>
      </c>
      <c r="L256" s="2" t="b">
        <v>0</v>
      </c>
      <c r="M256" s="124" t="s">
        <v>18</v>
      </c>
      <c r="N256" t="s">
        <v>250</v>
      </c>
      <c r="O256" t="s">
        <v>279</v>
      </c>
      <c r="P256" t="s">
        <v>280</v>
      </c>
      <c r="Q256" t="s">
        <v>17</v>
      </c>
      <c r="R256" t="s">
        <v>17</v>
      </c>
      <c r="S256" t="s">
        <v>281</v>
      </c>
      <c r="T256" s="57" t="s">
        <v>17</v>
      </c>
      <c r="U256" s="2">
        <v>8</v>
      </c>
      <c r="V256" s="2">
        <v>15</v>
      </c>
      <c r="W256" s="2">
        <v>6</v>
      </c>
      <c r="X256" s="2" t="s">
        <v>264</v>
      </c>
      <c r="Y256" s="2" t="s">
        <v>17</v>
      </c>
      <c r="Z256" s="2" t="s">
        <v>17</v>
      </c>
    </row>
    <row r="257" spans="1:26" x14ac:dyDescent="0.25">
      <c r="A257" t="s">
        <v>577</v>
      </c>
      <c r="B257" t="s">
        <v>540</v>
      </c>
      <c r="C257" t="s">
        <v>541</v>
      </c>
      <c r="D257" t="s">
        <v>111</v>
      </c>
      <c r="E257" s="41">
        <v>44307</v>
      </c>
      <c r="F257" s="152">
        <v>3.3333333333333298E-2</v>
      </c>
      <c r="G257" s="97" t="s">
        <v>505</v>
      </c>
      <c r="H257" t="s">
        <v>233</v>
      </c>
      <c r="I257" s="2">
        <v>1</v>
      </c>
      <c r="J257" s="2" t="b">
        <v>0</v>
      </c>
      <c r="K257" t="b">
        <v>0</v>
      </c>
      <c r="L257" s="2" t="b">
        <v>0</v>
      </c>
      <c r="M257" s="124" t="s">
        <v>18</v>
      </c>
      <c r="N257" t="s">
        <v>19</v>
      </c>
      <c r="O257" t="s">
        <v>234</v>
      </c>
      <c r="P257" t="s">
        <v>282</v>
      </c>
      <c r="Q257" t="s">
        <v>17</v>
      </c>
      <c r="R257" t="s">
        <v>17</v>
      </c>
      <c r="S257" t="s">
        <v>283</v>
      </c>
      <c r="T257" s="57" t="s">
        <v>17</v>
      </c>
      <c r="V257" s="2">
        <v>1</v>
      </c>
      <c r="W257" s="2">
        <v>3</v>
      </c>
      <c r="X257" s="2" t="s">
        <v>236</v>
      </c>
      <c r="Y257" s="2" t="s">
        <v>232</v>
      </c>
      <c r="Z257" s="2" t="s">
        <v>586</v>
      </c>
    </row>
    <row r="258" spans="1:26" x14ac:dyDescent="0.25">
      <c r="A258" t="s">
        <v>577</v>
      </c>
      <c r="B258" t="s">
        <v>540</v>
      </c>
      <c r="C258" t="s">
        <v>541</v>
      </c>
      <c r="D258" t="s">
        <v>111</v>
      </c>
      <c r="E258" s="41">
        <v>44307</v>
      </c>
      <c r="F258" s="152">
        <v>3.3333333333333298E-2</v>
      </c>
      <c r="G258" s="97" t="s">
        <v>284</v>
      </c>
      <c r="H258" t="s">
        <v>233</v>
      </c>
      <c r="I258" s="2">
        <v>1</v>
      </c>
      <c r="J258" s="2" t="b">
        <v>0</v>
      </c>
      <c r="K258" t="b">
        <v>0</v>
      </c>
      <c r="L258" s="2" t="b">
        <v>0</v>
      </c>
      <c r="M258" s="124" t="s">
        <v>18</v>
      </c>
      <c r="N258" t="s">
        <v>19</v>
      </c>
      <c r="O258" t="s">
        <v>260</v>
      </c>
      <c r="P258" t="s">
        <v>285</v>
      </c>
      <c r="Q258" t="s">
        <v>17</v>
      </c>
      <c r="R258" t="s">
        <v>17</v>
      </c>
      <c r="S258" t="s">
        <v>286</v>
      </c>
      <c r="T258" s="57" t="s">
        <v>17</v>
      </c>
      <c r="U258" s="2">
        <v>1</v>
      </c>
      <c r="V258" s="2">
        <v>1</v>
      </c>
      <c r="W258" s="2">
        <v>6</v>
      </c>
      <c r="X258" s="2" t="s">
        <v>231</v>
      </c>
      <c r="Y258" s="2" t="s">
        <v>287</v>
      </c>
      <c r="Z258" s="2" t="s">
        <v>17</v>
      </c>
    </row>
    <row r="259" spans="1:26" x14ac:dyDescent="0.25">
      <c r="A259" t="s">
        <v>577</v>
      </c>
      <c r="B259" t="s">
        <v>540</v>
      </c>
      <c r="C259" t="s">
        <v>541</v>
      </c>
      <c r="D259" t="s">
        <v>111</v>
      </c>
      <c r="E259" s="41">
        <v>44307</v>
      </c>
      <c r="F259" s="152">
        <v>3.3333333333333298E-2</v>
      </c>
      <c r="G259" s="97" t="s">
        <v>506</v>
      </c>
      <c r="H259" t="s">
        <v>233</v>
      </c>
      <c r="I259" s="2">
        <v>1</v>
      </c>
      <c r="J259" s="2" t="b">
        <v>0</v>
      </c>
      <c r="K259" t="b">
        <v>0</v>
      </c>
      <c r="L259" s="2" t="b">
        <v>0</v>
      </c>
      <c r="M259" s="124" t="s">
        <v>18</v>
      </c>
      <c r="N259" t="s">
        <v>19</v>
      </c>
      <c r="O259" t="s">
        <v>234</v>
      </c>
      <c r="P259" t="s">
        <v>254</v>
      </c>
      <c r="Q259" t="s">
        <v>17</v>
      </c>
      <c r="R259" t="s">
        <v>17</v>
      </c>
      <c r="S259" t="s">
        <v>288</v>
      </c>
      <c r="T259" s="57" t="s">
        <v>17</v>
      </c>
      <c r="V259" s="2">
        <v>1</v>
      </c>
      <c r="W259" s="2">
        <v>4</v>
      </c>
      <c r="X259" s="2" t="s">
        <v>255</v>
      </c>
      <c r="Y259" s="2" t="s">
        <v>232</v>
      </c>
      <c r="Z259" s="2" t="s">
        <v>17</v>
      </c>
    </row>
    <row r="260" spans="1:26" x14ac:dyDescent="0.25">
      <c r="A260" t="s">
        <v>577</v>
      </c>
      <c r="B260" t="s">
        <v>540</v>
      </c>
      <c r="C260" t="s">
        <v>541</v>
      </c>
      <c r="D260" t="s">
        <v>111</v>
      </c>
      <c r="E260" s="41">
        <v>44307</v>
      </c>
      <c r="F260" s="152">
        <v>3.3333333333333298E-2</v>
      </c>
      <c r="G260" s="97" t="s">
        <v>291</v>
      </c>
      <c r="H260" t="s">
        <v>233</v>
      </c>
      <c r="I260" s="2">
        <v>3</v>
      </c>
      <c r="J260" s="2" t="b">
        <v>0</v>
      </c>
      <c r="K260" t="b">
        <v>0</v>
      </c>
      <c r="L260" s="2" t="b">
        <v>0</v>
      </c>
      <c r="M260" s="124" t="s">
        <v>18</v>
      </c>
      <c r="N260" t="s">
        <v>19</v>
      </c>
      <c r="O260" t="s">
        <v>234</v>
      </c>
      <c r="P260" t="s">
        <v>292</v>
      </c>
      <c r="Q260" t="s">
        <v>17</v>
      </c>
      <c r="R260" t="s">
        <v>17</v>
      </c>
      <c r="S260" t="s">
        <v>293</v>
      </c>
      <c r="T260" s="57" t="s">
        <v>17</v>
      </c>
      <c r="U260" s="2">
        <v>2</v>
      </c>
      <c r="V260" s="2">
        <v>3</v>
      </c>
      <c r="W260" s="2">
        <v>1</v>
      </c>
      <c r="X260" s="2" t="s">
        <v>266</v>
      </c>
      <c r="Y260" s="2" t="s">
        <v>294</v>
      </c>
      <c r="Z260" s="2" t="s">
        <v>579</v>
      </c>
    </row>
    <row r="261" spans="1:26" x14ac:dyDescent="0.25">
      <c r="A261" t="s">
        <v>577</v>
      </c>
      <c r="B261" t="s">
        <v>540</v>
      </c>
      <c r="C261" t="s">
        <v>541</v>
      </c>
      <c r="D261" t="s">
        <v>111</v>
      </c>
      <c r="E261" s="41">
        <v>44307</v>
      </c>
      <c r="F261" s="152">
        <v>3.3333333333333298E-2</v>
      </c>
      <c r="G261" s="97" t="s">
        <v>339</v>
      </c>
      <c r="H261" t="s">
        <v>16</v>
      </c>
      <c r="I261" s="2">
        <v>1</v>
      </c>
      <c r="J261" s="2" t="b">
        <v>0</v>
      </c>
      <c r="K261" t="b">
        <v>0</v>
      </c>
      <c r="L261" s="2" t="b">
        <v>0</v>
      </c>
      <c r="M261" s="124" t="s">
        <v>18</v>
      </c>
      <c r="N261" t="s">
        <v>19</v>
      </c>
      <c r="O261" t="s">
        <v>243</v>
      </c>
      <c r="P261" t="s">
        <v>340</v>
      </c>
      <c r="Q261" t="s">
        <v>17</v>
      </c>
      <c r="R261" t="s">
        <v>17</v>
      </c>
      <c r="S261" t="s">
        <v>341</v>
      </c>
      <c r="T261" s="57" t="s">
        <v>17</v>
      </c>
      <c r="V261" s="2">
        <v>1</v>
      </c>
      <c r="W261" s="2">
        <v>1</v>
      </c>
      <c r="X261" s="2" t="s">
        <v>236</v>
      </c>
      <c r="Y261" s="2" t="s">
        <v>17</v>
      </c>
      <c r="Z261" s="2" t="s">
        <v>17</v>
      </c>
    </row>
    <row r="262" spans="1:26" x14ac:dyDescent="0.25">
      <c r="A262" t="s">
        <v>577</v>
      </c>
      <c r="B262" t="s">
        <v>540</v>
      </c>
      <c r="C262" t="s">
        <v>541</v>
      </c>
      <c r="D262" t="s">
        <v>111</v>
      </c>
      <c r="E262" s="41">
        <v>44307</v>
      </c>
      <c r="F262" s="152">
        <v>3.3333333333333298E-2</v>
      </c>
      <c r="G262" s="97" t="s">
        <v>406</v>
      </c>
      <c r="H262" t="s">
        <v>233</v>
      </c>
      <c r="I262" s="2">
        <v>7</v>
      </c>
      <c r="J262" s="2" t="b">
        <v>0</v>
      </c>
      <c r="K262" t="b">
        <v>0</v>
      </c>
      <c r="L262" s="2" t="b">
        <v>0</v>
      </c>
      <c r="M262" s="124" t="s">
        <v>18</v>
      </c>
      <c r="N262" t="s">
        <v>19</v>
      </c>
      <c r="O262" t="s">
        <v>260</v>
      </c>
      <c r="P262" t="s">
        <v>261</v>
      </c>
      <c r="Q262" t="s">
        <v>262</v>
      </c>
      <c r="R262" t="s">
        <v>17</v>
      </c>
      <c r="S262" t="s">
        <v>407</v>
      </c>
      <c r="T262" s="57" t="s">
        <v>17</v>
      </c>
      <c r="U262" s="2">
        <v>4</v>
      </c>
      <c r="V262" s="2">
        <v>6</v>
      </c>
      <c r="W262" s="2">
        <v>4</v>
      </c>
      <c r="X262" s="2" t="s">
        <v>246</v>
      </c>
      <c r="Y262" s="2" t="s">
        <v>322</v>
      </c>
      <c r="Z262" s="2" t="s">
        <v>17</v>
      </c>
    </row>
    <row r="263" spans="1:26" x14ac:dyDescent="0.25">
      <c r="A263" t="s">
        <v>577</v>
      </c>
      <c r="B263" t="s">
        <v>540</v>
      </c>
      <c r="C263" t="s">
        <v>541</v>
      </c>
      <c r="D263" t="s">
        <v>111</v>
      </c>
      <c r="E263" s="41">
        <v>44307</v>
      </c>
      <c r="F263" s="152">
        <v>3.3333333333333298E-2</v>
      </c>
      <c r="G263" s="97" t="s">
        <v>343</v>
      </c>
      <c r="H263" t="s">
        <v>16</v>
      </c>
      <c r="I263" s="2">
        <v>1</v>
      </c>
      <c r="J263" s="2" t="b">
        <v>0</v>
      </c>
      <c r="K263" t="b">
        <v>0</v>
      </c>
      <c r="L263" s="2" t="b">
        <v>0</v>
      </c>
      <c r="M263" s="124" t="s">
        <v>18</v>
      </c>
      <c r="N263" t="s">
        <v>19</v>
      </c>
      <c r="O263" t="s">
        <v>243</v>
      </c>
      <c r="P263" t="s">
        <v>340</v>
      </c>
      <c r="Q263" t="s">
        <v>17</v>
      </c>
      <c r="R263" t="s">
        <v>17</v>
      </c>
      <c r="S263" t="s">
        <v>342</v>
      </c>
      <c r="T263" s="57" t="s">
        <v>17</v>
      </c>
      <c r="U263" s="2">
        <v>1</v>
      </c>
      <c r="V263" s="2">
        <v>1</v>
      </c>
      <c r="W263" s="2">
        <v>3</v>
      </c>
      <c r="X263" s="2" t="s">
        <v>236</v>
      </c>
      <c r="Y263" s="2" t="s">
        <v>232</v>
      </c>
      <c r="Z263" s="2" t="s">
        <v>586</v>
      </c>
    </row>
    <row r="264" spans="1:26" x14ac:dyDescent="0.25">
      <c r="A264" t="s">
        <v>577</v>
      </c>
      <c r="B264" t="s">
        <v>540</v>
      </c>
      <c r="C264" t="s">
        <v>541</v>
      </c>
      <c r="D264" t="s">
        <v>111</v>
      </c>
      <c r="E264" s="41">
        <v>44307</v>
      </c>
      <c r="F264" s="152">
        <v>3.3333333333333298E-2</v>
      </c>
      <c r="G264" s="97" t="s">
        <v>716</v>
      </c>
      <c r="H264" t="s">
        <v>270</v>
      </c>
      <c r="I264" s="2">
        <v>10</v>
      </c>
      <c r="J264" s="2" t="b">
        <v>0</v>
      </c>
      <c r="K264" t="b">
        <v>0</v>
      </c>
      <c r="L264" s="2" t="b">
        <v>0</v>
      </c>
      <c r="M264" s="124" t="s">
        <v>18</v>
      </c>
      <c r="N264" t="s">
        <v>19</v>
      </c>
      <c r="O264" t="s">
        <v>271</v>
      </c>
      <c r="P264" t="s">
        <v>272</v>
      </c>
      <c r="Q264" t="s">
        <v>17</v>
      </c>
      <c r="R264" t="s">
        <v>17</v>
      </c>
      <c r="S264" t="s">
        <v>305</v>
      </c>
      <c r="T264" s="57" t="s">
        <v>17</v>
      </c>
      <c r="U264" s="2">
        <v>4</v>
      </c>
      <c r="V264" s="2">
        <v>9</v>
      </c>
      <c r="W264" s="2">
        <v>4</v>
      </c>
      <c r="X264" s="2" t="s">
        <v>236</v>
      </c>
      <c r="Y264" s="2" t="s">
        <v>232</v>
      </c>
      <c r="Z264" s="2" t="s">
        <v>17</v>
      </c>
    </row>
    <row r="265" spans="1:26" x14ac:dyDescent="0.25">
      <c r="A265" t="s">
        <v>577</v>
      </c>
      <c r="B265" t="s">
        <v>540</v>
      </c>
      <c r="C265" t="s">
        <v>541</v>
      </c>
      <c r="D265" t="s">
        <v>111</v>
      </c>
      <c r="E265" s="41">
        <v>44307</v>
      </c>
      <c r="F265" s="152">
        <v>3.3333333333333298E-2</v>
      </c>
      <c r="G265" s="97" t="s">
        <v>304</v>
      </c>
      <c r="H265" t="s">
        <v>233</v>
      </c>
      <c r="I265" s="2">
        <v>33</v>
      </c>
      <c r="J265" s="2" t="b">
        <v>1</v>
      </c>
      <c r="K265" t="b">
        <v>0</v>
      </c>
      <c r="L265" s="2" t="b">
        <v>0</v>
      </c>
      <c r="M265" s="124" t="s">
        <v>18</v>
      </c>
      <c r="N265" t="s">
        <v>19</v>
      </c>
      <c r="O265" t="s">
        <v>271</v>
      </c>
      <c r="P265" t="s">
        <v>272</v>
      </c>
      <c r="Q265" t="s">
        <v>17</v>
      </c>
      <c r="R265" t="s">
        <v>17</v>
      </c>
      <c r="S265" t="s">
        <v>305</v>
      </c>
      <c r="T265" s="57" t="s">
        <v>17</v>
      </c>
      <c r="U265" s="2">
        <v>19</v>
      </c>
      <c r="V265" s="2">
        <v>33</v>
      </c>
      <c r="W265" s="2">
        <v>4</v>
      </c>
      <c r="X265" s="2" t="s">
        <v>306</v>
      </c>
      <c r="Y265" s="2" t="s">
        <v>232</v>
      </c>
      <c r="Z265" s="2" t="s">
        <v>17</v>
      </c>
    </row>
    <row r="266" spans="1:26" x14ac:dyDescent="0.25">
      <c r="A266" t="s">
        <v>577</v>
      </c>
      <c r="B266" t="s">
        <v>540</v>
      </c>
      <c r="C266" t="s">
        <v>541</v>
      </c>
      <c r="D266" t="s">
        <v>111</v>
      </c>
      <c r="E266" s="41">
        <v>44307</v>
      </c>
      <c r="F266" s="152">
        <v>3.3333333333333298E-2</v>
      </c>
      <c r="G266" s="97" t="s">
        <v>367</v>
      </c>
      <c r="H266" t="s">
        <v>233</v>
      </c>
      <c r="I266" s="2">
        <v>15</v>
      </c>
      <c r="J266" s="2" t="b">
        <v>0</v>
      </c>
      <c r="K266" t="b">
        <v>0</v>
      </c>
      <c r="L266" s="2" t="b">
        <v>0</v>
      </c>
      <c r="M266" s="124" t="s">
        <v>18</v>
      </c>
      <c r="N266" t="s">
        <v>19</v>
      </c>
      <c r="O266" t="s">
        <v>260</v>
      </c>
      <c r="P266" t="s">
        <v>261</v>
      </c>
      <c r="Q266" t="s">
        <v>262</v>
      </c>
      <c r="R266" t="s">
        <v>17</v>
      </c>
      <c r="S266" t="s">
        <v>348</v>
      </c>
      <c r="T266" s="57" t="s">
        <v>17</v>
      </c>
      <c r="U266" s="2">
        <v>10</v>
      </c>
      <c r="V266" s="2">
        <v>15</v>
      </c>
      <c r="W266" s="2">
        <v>6</v>
      </c>
      <c r="X266" s="2" t="s">
        <v>246</v>
      </c>
      <c r="Y266" s="2" t="s">
        <v>322</v>
      </c>
      <c r="Z266" s="2" t="s">
        <v>17</v>
      </c>
    </row>
    <row r="267" spans="1:26" x14ac:dyDescent="0.25">
      <c r="A267" t="s">
        <v>577</v>
      </c>
      <c r="B267" t="s">
        <v>540</v>
      </c>
      <c r="C267" t="s">
        <v>541</v>
      </c>
      <c r="D267" t="s">
        <v>111</v>
      </c>
      <c r="E267" s="41">
        <v>44307</v>
      </c>
      <c r="F267" s="152">
        <v>3.3333333333333298E-2</v>
      </c>
      <c r="G267" s="97" t="s">
        <v>376</v>
      </c>
      <c r="H267" t="s">
        <v>233</v>
      </c>
      <c r="I267" s="2">
        <v>8</v>
      </c>
      <c r="J267" s="2" t="b">
        <v>0</v>
      </c>
      <c r="K267" t="b">
        <v>0</v>
      </c>
      <c r="L267" s="2" t="b">
        <v>0</v>
      </c>
      <c r="M267" s="124" t="s">
        <v>18</v>
      </c>
      <c r="N267" t="s">
        <v>19</v>
      </c>
      <c r="O267" t="s">
        <v>260</v>
      </c>
      <c r="P267" t="s">
        <v>261</v>
      </c>
      <c r="Q267" t="s">
        <v>262</v>
      </c>
      <c r="R267" t="s">
        <v>17</v>
      </c>
      <c r="S267" t="s">
        <v>348</v>
      </c>
      <c r="T267" s="57" t="s">
        <v>17</v>
      </c>
      <c r="U267" s="2">
        <v>3</v>
      </c>
      <c r="V267" s="2">
        <v>8</v>
      </c>
      <c r="W267" s="2">
        <v>6</v>
      </c>
      <c r="X267" s="2" t="s">
        <v>246</v>
      </c>
      <c r="Y267" s="2" t="s">
        <v>322</v>
      </c>
      <c r="Z267" s="2" t="s">
        <v>17</v>
      </c>
    </row>
    <row r="268" spans="1:26" x14ac:dyDescent="0.25">
      <c r="A268" t="s">
        <v>577</v>
      </c>
      <c r="B268" t="s">
        <v>540</v>
      </c>
      <c r="C268" t="s">
        <v>541</v>
      </c>
      <c r="D268" t="s">
        <v>111</v>
      </c>
      <c r="E268" s="41">
        <v>44307</v>
      </c>
      <c r="F268" s="152">
        <v>3.3333333333333298E-2</v>
      </c>
      <c r="G268" s="97" t="s">
        <v>717</v>
      </c>
      <c r="H268" t="s">
        <v>233</v>
      </c>
      <c r="I268" s="2">
        <v>3</v>
      </c>
      <c r="J268" s="2" t="b">
        <v>0</v>
      </c>
      <c r="K268" t="b">
        <v>0</v>
      </c>
      <c r="L268" s="2" t="b">
        <v>0</v>
      </c>
      <c r="M268" s="124" t="s">
        <v>18</v>
      </c>
      <c r="N268" t="s">
        <v>19</v>
      </c>
      <c r="O268" t="s">
        <v>271</v>
      </c>
      <c r="P268" t="s">
        <v>272</v>
      </c>
      <c r="Q268" t="s">
        <v>17</v>
      </c>
      <c r="R268" t="s">
        <v>17</v>
      </c>
      <c r="S268" t="s">
        <v>308</v>
      </c>
      <c r="T268" s="57" t="s">
        <v>17</v>
      </c>
      <c r="U268" s="2">
        <v>2</v>
      </c>
      <c r="V268" s="2">
        <v>3</v>
      </c>
      <c r="W268" s="2">
        <v>4</v>
      </c>
      <c r="X268" s="2" t="s">
        <v>236</v>
      </c>
      <c r="Y268" s="2" t="s">
        <v>232</v>
      </c>
      <c r="Z268" s="2" t="s">
        <v>17</v>
      </c>
    </row>
    <row r="269" spans="1:26" x14ac:dyDescent="0.25">
      <c r="A269" t="s">
        <v>577</v>
      </c>
      <c r="B269" t="s">
        <v>540</v>
      </c>
      <c r="C269" t="s">
        <v>541</v>
      </c>
      <c r="D269" t="s">
        <v>111</v>
      </c>
      <c r="E269" s="41">
        <v>44307</v>
      </c>
      <c r="F269" s="152">
        <v>3.3333333333333298E-2</v>
      </c>
      <c r="G269" s="97" t="s">
        <v>603</v>
      </c>
      <c r="H269" t="s">
        <v>233</v>
      </c>
      <c r="I269" s="2">
        <v>2</v>
      </c>
      <c r="J269" s="2" t="b">
        <v>0</v>
      </c>
      <c r="K269" t="b">
        <v>0</v>
      </c>
      <c r="L269" s="2" t="b">
        <v>0</v>
      </c>
      <c r="M269" s="124" t="s">
        <v>18</v>
      </c>
      <c r="N269" t="s">
        <v>19</v>
      </c>
      <c r="O269" t="s">
        <v>260</v>
      </c>
      <c r="P269" t="s">
        <v>261</v>
      </c>
      <c r="Q269" t="s">
        <v>313</v>
      </c>
      <c r="R269" t="s">
        <v>314</v>
      </c>
      <c r="S269" t="s">
        <v>604</v>
      </c>
      <c r="T269" s="57" t="s">
        <v>17</v>
      </c>
      <c r="V269" s="2">
        <v>2</v>
      </c>
      <c r="W269" s="2">
        <v>8</v>
      </c>
      <c r="X269" s="2" t="s">
        <v>246</v>
      </c>
      <c r="Y269" s="2" t="s">
        <v>329</v>
      </c>
      <c r="Z269" s="2" t="s">
        <v>17</v>
      </c>
    </row>
    <row r="270" spans="1:26" x14ac:dyDescent="0.25">
      <c r="A270" t="s">
        <v>577</v>
      </c>
      <c r="B270" t="s">
        <v>540</v>
      </c>
      <c r="C270" t="s">
        <v>541</v>
      </c>
      <c r="D270" t="s">
        <v>111</v>
      </c>
      <c r="E270" s="41">
        <v>44307</v>
      </c>
      <c r="F270" s="152">
        <v>3.3333333333333298E-2</v>
      </c>
      <c r="G270" s="97" t="s">
        <v>507</v>
      </c>
      <c r="H270" t="s">
        <v>16</v>
      </c>
      <c r="I270" s="2">
        <v>1</v>
      </c>
      <c r="J270" s="2" t="b">
        <v>0</v>
      </c>
      <c r="K270" t="b">
        <v>0</v>
      </c>
      <c r="L270" s="2" t="b">
        <v>0</v>
      </c>
      <c r="M270" s="124" t="s">
        <v>18</v>
      </c>
      <c r="N270" t="s">
        <v>19</v>
      </c>
      <c r="O270" t="s">
        <v>20</v>
      </c>
      <c r="P270" t="s">
        <v>21</v>
      </c>
      <c r="Q270" t="s">
        <v>17</v>
      </c>
      <c r="R270" t="s">
        <v>17</v>
      </c>
      <c r="S270" t="s">
        <v>351</v>
      </c>
      <c r="T270" s="57" t="s">
        <v>17</v>
      </c>
      <c r="U270" s="2">
        <v>1</v>
      </c>
      <c r="V270" s="2">
        <v>1</v>
      </c>
      <c r="W270" s="2">
        <v>4</v>
      </c>
      <c r="X270" s="2" t="s">
        <v>231</v>
      </c>
      <c r="Y270" s="2" t="s">
        <v>232</v>
      </c>
      <c r="Z270" s="2" t="s">
        <v>586</v>
      </c>
    </row>
    <row r="271" spans="1:26" x14ac:dyDescent="0.25">
      <c r="A271" t="s">
        <v>577</v>
      </c>
      <c r="B271" t="s">
        <v>540</v>
      </c>
      <c r="C271" t="s">
        <v>541</v>
      </c>
      <c r="D271" t="s">
        <v>111</v>
      </c>
      <c r="E271" s="41">
        <v>44307</v>
      </c>
      <c r="F271" s="152">
        <v>3.3333333333333298E-2</v>
      </c>
      <c r="G271" s="97" t="s">
        <v>557</v>
      </c>
      <c r="H271" t="s">
        <v>233</v>
      </c>
      <c r="I271" s="2">
        <v>1</v>
      </c>
      <c r="J271" s="2" t="b">
        <v>0</v>
      </c>
      <c r="K271" t="b">
        <v>0</v>
      </c>
      <c r="L271" s="2" t="b">
        <v>0</v>
      </c>
      <c r="M271" s="124" t="s">
        <v>18</v>
      </c>
      <c r="N271" t="s">
        <v>19</v>
      </c>
      <c r="O271" t="s">
        <v>243</v>
      </c>
      <c r="P271" t="s">
        <v>337</v>
      </c>
      <c r="Q271" t="s">
        <v>17</v>
      </c>
      <c r="R271" t="s">
        <v>17</v>
      </c>
      <c r="S271" t="s">
        <v>558</v>
      </c>
      <c r="T271" s="57" t="s">
        <v>17</v>
      </c>
      <c r="U271" s="2">
        <v>1</v>
      </c>
      <c r="V271" s="2">
        <v>1</v>
      </c>
      <c r="W271" s="2">
        <v>4</v>
      </c>
      <c r="X271" s="2" t="s">
        <v>236</v>
      </c>
      <c r="Y271" s="2" t="s">
        <v>17</v>
      </c>
      <c r="Z271" s="2" t="s">
        <v>17</v>
      </c>
    </row>
    <row r="272" spans="1:26" x14ac:dyDescent="0.25">
      <c r="A272" t="s">
        <v>577</v>
      </c>
      <c r="B272" t="s">
        <v>540</v>
      </c>
      <c r="C272" t="s">
        <v>541</v>
      </c>
      <c r="D272" t="s">
        <v>111</v>
      </c>
      <c r="E272" s="41">
        <v>44307</v>
      </c>
      <c r="F272" s="152">
        <v>3.3333333333333298E-2</v>
      </c>
      <c r="G272" s="97" t="s">
        <v>718</v>
      </c>
      <c r="H272" t="s">
        <v>233</v>
      </c>
      <c r="I272" s="2">
        <v>1</v>
      </c>
      <c r="J272" s="2" t="b">
        <v>0</v>
      </c>
      <c r="K272" t="b">
        <v>0</v>
      </c>
      <c r="L272" s="2" t="b">
        <v>0</v>
      </c>
      <c r="M272" s="124" t="s">
        <v>18</v>
      </c>
      <c r="N272" t="s">
        <v>19</v>
      </c>
      <c r="O272" t="s">
        <v>260</v>
      </c>
      <c r="P272" t="s">
        <v>261</v>
      </c>
      <c r="Q272" t="s">
        <v>313</v>
      </c>
      <c r="R272" t="s">
        <v>314</v>
      </c>
      <c r="S272" t="s">
        <v>315</v>
      </c>
      <c r="T272" s="57" t="s">
        <v>17</v>
      </c>
      <c r="V272" s="2">
        <v>1</v>
      </c>
      <c r="W272" s="2">
        <v>4</v>
      </c>
      <c r="X272" s="2" t="s">
        <v>266</v>
      </c>
      <c r="Y272" s="2" t="s">
        <v>17</v>
      </c>
      <c r="Z272" s="2" t="s">
        <v>17</v>
      </c>
    </row>
    <row r="273" spans="1:26" x14ac:dyDescent="0.25">
      <c r="A273" t="s">
        <v>577</v>
      </c>
      <c r="B273" t="s">
        <v>540</v>
      </c>
      <c r="C273" t="s">
        <v>541</v>
      </c>
      <c r="D273" t="s">
        <v>111</v>
      </c>
      <c r="E273" s="41">
        <v>44307</v>
      </c>
      <c r="F273" s="152">
        <v>3.3333333333333298E-2</v>
      </c>
      <c r="G273" s="97" t="s">
        <v>312</v>
      </c>
      <c r="H273" t="s">
        <v>233</v>
      </c>
      <c r="I273" s="2">
        <v>6</v>
      </c>
      <c r="J273" s="2" t="b">
        <v>0</v>
      </c>
      <c r="K273" t="b">
        <v>0</v>
      </c>
      <c r="L273" s="2" t="b">
        <v>0</v>
      </c>
      <c r="M273" s="124" t="s">
        <v>18</v>
      </c>
      <c r="N273" t="s">
        <v>19</v>
      </c>
      <c r="O273" t="s">
        <v>260</v>
      </c>
      <c r="P273" t="s">
        <v>261</v>
      </c>
      <c r="Q273" t="s">
        <v>313</v>
      </c>
      <c r="R273" t="s">
        <v>314</v>
      </c>
      <c r="S273" t="s">
        <v>315</v>
      </c>
      <c r="T273" s="57" t="s">
        <v>17</v>
      </c>
      <c r="U273" s="2">
        <v>1</v>
      </c>
      <c r="V273" s="2">
        <v>6</v>
      </c>
      <c r="W273" s="2">
        <v>6</v>
      </c>
      <c r="X273" s="2" t="s">
        <v>266</v>
      </c>
      <c r="Y273" s="2" t="s">
        <v>17</v>
      </c>
      <c r="Z273" s="2" t="s">
        <v>17</v>
      </c>
    </row>
    <row r="274" spans="1:26" x14ac:dyDescent="0.25">
      <c r="A274" t="s">
        <v>577</v>
      </c>
      <c r="B274" t="s">
        <v>540</v>
      </c>
      <c r="C274" t="s">
        <v>541</v>
      </c>
      <c r="D274" t="s">
        <v>111</v>
      </c>
      <c r="E274" s="41">
        <v>44307</v>
      </c>
      <c r="F274" s="152">
        <v>3.3333333333333298E-2</v>
      </c>
      <c r="G274" s="97" t="s">
        <v>668</v>
      </c>
      <c r="H274" t="s">
        <v>233</v>
      </c>
      <c r="I274" s="2">
        <v>1</v>
      </c>
      <c r="J274" s="2" t="b">
        <v>0</v>
      </c>
      <c r="K274" t="b">
        <v>0</v>
      </c>
      <c r="L274" s="2" t="b">
        <v>0</v>
      </c>
      <c r="M274" s="124" t="s">
        <v>18</v>
      </c>
      <c r="N274" t="s">
        <v>19</v>
      </c>
      <c r="O274" t="s">
        <v>260</v>
      </c>
      <c r="P274" t="s">
        <v>261</v>
      </c>
      <c r="Q274" t="s">
        <v>313</v>
      </c>
      <c r="R274" t="s">
        <v>314</v>
      </c>
      <c r="S274" t="s">
        <v>315</v>
      </c>
      <c r="T274" s="57" t="s">
        <v>17</v>
      </c>
      <c r="U274" s="2">
        <v>1</v>
      </c>
      <c r="V274" s="2">
        <v>1</v>
      </c>
      <c r="W274" s="2">
        <v>7</v>
      </c>
      <c r="X274" s="2" t="s">
        <v>266</v>
      </c>
      <c r="Y274" s="2" t="s">
        <v>17</v>
      </c>
      <c r="Z274" s="2" t="s">
        <v>17</v>
      </c>
    </row>
    <row r="275" spans="1:26" x14ac:dyDescent="0.25">
      <c r="A275" t="s">
        <v>577</v>
      </c>
      <c r="B275" t="s">
        <v>540</v>
      </c>
      <c r="C275" t="s">
        <v>541</v>
      </c>
      <c r="D275" t="s">
        <v>111</v>
      </c>
      <c r="E275" s="41">
        <v>44307</v>
      </c>
      <c r="F275" s="152">
        <v>3.3333333333333298E-2</v>
      </c>
      <c r="G275" s="97" t="s">
        <v>387</v>
      </c>
      <c r="H275" t="s">
        <v>233</v>
      </c>
      <c r="I275" s="2">
        <v>1</v>
      </c>
      <c r="J275" s="2" t="b">
        <v>0</v>
      </c>
      <c r="K275" t="b">
        <v>0</v>
      </c>
      <c r="L275" s="2" t="b">
        <v>0</v>
      </c>
      <c r="M275" s="124" t="s">
        <v>18</v>
      </c>
      <c r="N275" t="s">
        <v>19</v>
      </c>
      <c r="O275" t="s">
        <v>260</v>
      </c>
      <c r="P275" t="s">
        <v>261</v>
      </c>
      <c r="Q275" t="s">
        <v>313</v>
      </c>
      <c r="R275" t="s">
        <v>314</v>
      </c>
      <c r="S275" t="s">
        <v>315</v>
      </c>
      <c r="T275" s="57" t="s">
        <v>17</v>
      </c>
      <c r="U275" s="2">
        <v>1</v>
      </c>
      <c r="V275" s="2">
        <v>1</v>
      </c>
      <c r="W275" s="2">
        <v>6</v>
      </c>
      <c r="X275" s="2" t="s">
        <v>266</v>
      </c>
      <c r="Y275" s="2" t="s">
        <v>17</v>
      </c>
      <c r="Z275" s="2" t="s">
        <v>17</v>
      </c>
    </row>
    <row r="276" spans="1:26" x14ac:dyDescent="0.25">
      <c r="A276" t="s">
        <v>577</v>
      </c>
      <c r="B276" t="s">
        <v>540</v>
      </c>
      <c r="C276" t="s">
        <v>541</v>
      </c>
      <c r="D276" t="s">
        <v>111</v>
      </c>
      <c r="E276" s="41">
        <v>44307</v>
      </c>
      <c r="F276" s="152">
        <v>3.3333333333333298E-2</v>
      </c>
      <c r="G276" s="97" t="s">
        <v>669</v>
      </c>
      <c r="H276" t="s">
        <v>233</v>
      </c>
      <c r="I276" s="2">
        <v>2</v>
      </c>
      <c r="J276" s="2" t="b">
        <v>0</v>
      </c>
      <c r="K276" t="b">
        <v>0</v>
      </c>
      <c r="L276" s="2" t="b">
        <v>0</v>
      </c>
      <c r="M276" s="124" t="s">
        <v>18</v>
      </c>
      <c r="N276" t="s">
        <v>19</v>
      </c>
      <c r="O276" t="s">
        <v>271</v>
      </c>
      <c r="P276" t="s">
        <v>272</v>
      </c>
      <c r="Q276" t="s">
        <v>17</v>
      </c>
      <c r="R276" t="s">
        <v>17</v>
      </c>
      <c r="S276" t="s">
        <v>353</v>
      </c>
      <c r="T276" s="57" t="s">
        <v>17</v>
      </c>
      <c r="V276" s="2">
        <v>2</v>
      </c>
      <c r="W276" s="2">
        <v>2</v>
      </c>
      <c r="X276" s="2" t="s">
        <v>236</v>
      </c>
      <c r="Y276" s="2" t="s">
        <v>232</v>
      </c>
      <c r="Z276" s="2" t="s">
        <v>586</v>
      </c>
    </row>
    <row r="277" spans="1:26" x14ac:dyDescent="0.25">
      <c r="A277" t="s">
        <v>577</v>
      </c>
      <c r="B277" t="s">
        <v>540</v>
      </c>
      <c r="C277" t="s">
        <v>541</v>
      </c>
      <c r="D277" t="s">
        <v>111</v>
      </c>
      <c r="E277" s="41">
        <v>44307</v>
      </c>
      <c r="F277" s="152">
        <v>3.3333333333333298E-2</v>
      </c>
      <c r="G277" s="97" t="s">
        <v>316</v>
      </c>
      <c r="H277" t="s">
        <v>233</v>
      </c>
      <c r="I277" s="2">
        <v>5</v>
      </c>
      <c r="J277" s="2" t="b">
        <v>0</v>
      </c>
      <c r="K277" t="b">
        <v>0</v>
      </c>
      <c r="L277" s="2" t="b">
        <v>0</v>
      </c>
      <c r="M277" s="124" t="s">
        <v>18</v>
      </c>
      <c r="N277" t="s">
        <v>19</v>
      </c>
      <c r="O277" t="s">
        <v>271</v>
      </c>
      <c r="P277" t="s">
        <v>317</v>
      </c>
      <c r="Q277" t="s">
        <v>17</v>
      </c>
      <c r="R277" t="s">
        <v>17</v>
      </c>
      <c r="S277" t="s">
        <v>318</v>
      </c>
      <c r="T277" s="57" t="s">
        <v>17</v>
      </c>
      <c r="U277" s="2">
        <v>4</v>
      </c>
      <c r="V277" s="2">
        <v>4</v>
      </c>
      <c r="W277" s="2">
        <v>4</v>
      </c>
      <c r="X277" s="2" t="s">
        <v>236</v>
      </c>
      <c r="Y277" s="2" t="s">
        <v>232</v>
      </c>
      <c r="Z277" s="2" t="s">
        <v>17</v>
      </c>
    </row>
    <row r="278" spans="1:26" x14ac:dyDescent="0.25">
      <c r="A278" t="s">
        <v>577</v>
      </c>
      <c r="B278" t="s">
        <v>540</v>
      </c>
      <c r="C278" t="s">
        <v>541</v>
      </c>
      <c r="D278" t="s">
        <v>111</v>
      </c>
      <c r="E278" s="41">
        <v>44307</v>
      </c>
      <c r="F278" s="152">
        <v>3.3333333333333298E-2</v>
      </c>
      <c r="G278" s="97" t="s">
        <v>368</v>
      </c>
      <c r="H278" t="s">
        <v>233</v>
      </c>
      <c r="I278" s="2">
        <v>3</v>
      </c>
      <c r="J278" s="2" t="b">
        <v>0</v>
      </c>
      <c r="K278" t="b">
        <v>0</v>
      </c>
      <c r="L278" s="2" t="b">
        <v>0</v>
      </c>
      <c r="M278" s="124" t="s">
        <v>18</v>
      </c>
      <c r="N278" t="s">
        <v>19</v>
      </c>
      <c r="O278" t="s">
        <v>260</v>
      </c>
      <c r="P278" t="s">
        <v>369</v>
      </c>
      <c r="Q278" t="s">
        <v>17</v>
      </c>
      <c r="R278" t="s">
        <v>17</v>
      </c>
      <c r="S278" t="s">
        <v>370</v>
      </c>
      <c r="T278" s="57" t="s">
        <v>17</v>
      </c>
      <c r="V278" s="2">
        <v>3</v>
      </c>
      <c r="W278" s="2">
        <v>6</v>
      </c>
      <c r="X278" s="2" t="s">
        <v>255</v>
      </c>
      <c r="Y278" s="2" t="s">
        <v>232</v>
      </c>
      <c r="Z278" s="2" t="s">
        <v>17</v>
      </c>
    </row>
    <row r="279" spans="1:26" x14ac:dyDescent="0.25">
      <c r="A279" t="s">
        <v>577</v>
      </c>
      <c r="B279" t="s">
        <v>540</v>
      </c>
      <c r="C279" t="s">
        <v>541</v>
      </c>
      <c r="D279" t="s">
        <v>111</v>
      </c>
      <c r="E279" s="41">
        <v>44307</v>
      </c>
      <c r="F279" s="152">
        <v>3.3333333333333298E-2</v>
      </c>
      <c r="G279" s="97" t="s">
        <v>319</v>
      </c>
      <c r="H279" t="s">
        <v>352</v>
      </c>
      <c r="I279" s="2">
        <v>41</v>
      </c>
      <c r="J279" s="2" t="b">
        <v>0</v>
      </c>
      <c r="K279" t="b">
        <v>0</v>
      </c>
      <c r="L279" s="2" t="b">
        <v>0</v>
      </c>
      <c r="M279" s="124" t="s">
        <v>18</v>
      </c>
      <c r="N279" t="s">
        <v>19</v>
      </c>
      <c r="O279" t="s">
        <v>271</v>
      </c>
      <c r="P279" t="s">
        <v>272</v>
      </c>
      <c r="Q279" t="s">
        <v>17</v>
      </c>
      <c r="R279" t="s">
        <v>17</v>
      </c>
      <c r="S279" t="s">
        <v>320</v>
      </c>
      <c r="T279" s="57" t="s">
        <v>719</v>
      </c>
      <c r="U279" s="2">
        <v>15</v>
      </c>
      <c r="V279" s="2">
        <v>39</v>
      </c>
      <c r="W279" s="2">
        <v>5</v>
      </c>
      <c r="X279" s="2" t="s">
        <v>236</v>
      </c>
      <c r="Y279" s="2" t="s">
        <v>232</v>
      </c>
      <c r="Z279" s="2" t="s">
        <v>17</v>
      </c>
    </row>
    <row r="280" spans="1:26" x14ac:dyDescent="0.25">
      <c r="A280" t="s">
        <v>577</v>
      </c>
      <c r="B280" t="s">
        <v>540</v>
      </c>
      <c r="C280" t="s">
        <v>541</v>
      </c>
      <c r="D280" t="s">
        <v>111</v>
      </c>
      <c r="E280" s="41">
        <v>44307</v>
      </c>
      <c r="F280" s="152">
        <v>3.3333333333333298E-2</v>
      </c>
      <c r="G280" s="97" t="s">
        <v>324</v>
      </c>
      <c r="H280" t="s">
        <v>16</v>
      </c>
      <c r="I280" s="2">
        <v>3</v>
      </c>
      <c r="J280" s="2" t="b">
        <v>0</v>
      </c>
      <c r="K280" t="b">
        <v>0</v>
      </c>
      <c r="L280" s="2" t="b">
        <v>0</v>
      </c>
      <c r="M280" s="124" t="s">
        <v>18</v>
      </c>
      <c r="N280" t="s">
        <v>19</v>
      </c>
      <c r="O280" t="s">
        <v>243</v>
      </c>
      <c r="P280" t="s">
        <v>275</v>
      </c>
      <c r="Q280" t="s">
        <v>17</v>
      </c>
      <c r="R280" t="s">
        <v>17</v>
      </c>
      <c r="S280" t="s">
        <v>325</v>
      </c>
      <c r="T280" s="57" t="s">
        <v>17</v>
      </c>
      <c r="U280" s="2">
        <v>1</v>
      </c>
      <c r="V280" s="2">
        <v>3</v>
      </c>
      <c r="W280" s="2">
        <v>2</v>
      </c>
      <c r="X280" s="2" t="s">
        <v>246</v>
      </c>
      <c r="Y280" s="2" t="s">
        <v>232</v>
      </c>
      <c r="Z280" s="2" t="s">
        <v>586</v>
      </c>
    </row>
    <row r="281" spans="1:26" x14ac:dyDescent="0.25">
      <c r="A281" t="s">
        <v>577</v>
      </c>
      <c r="B281" t="s">
        <v>540</v>
      </c>
      <c r="C281" t="s">
        <v>541</v>
      </c>
      <c r="D281" t="s">
        <v>111</v>
      </c>
      <c r="E281" s="41">
        <v>44307</v>
      </c>
      <c r="F281" s="152">
        <v>3.3333333333333298E-2</v>
      </c>
      <c r="G281" s="97" t="s">
        <v>371</v>
      </c>
      <c r="H281" t="s">
        <v>233</v>
      </c>
      <c r="I281" s="2">
        <v>2</v>
      </c>
      <c r="J281" s="2" t="b">
        <v>0</v>
      </c>
      <c r="K281" t="b">
        <v>0</v>
      </c>
      <c r="L281" s="2" t="b">
        <v>0</v>
      </c>
      <c r="M281" s="124" t="s">
        <v>18</v>
      </c>
      <c r="N281" t="s">
        <v>19</v>
      </c>
      <c r="O281" t="s">
        <v>260</v>
      </c>
      <c r="P281" t="s">
        <v>261</v>
      </c>
      <c r="Q281" t="s">
        <v>349</v>
      </c>
      <c r="R281" t="s">
        <v>17</v>
      </c>
      <c r="S281" t="s">
        <v>372</v>
      </c>
      <c r="T281" s="57" t="s">
        <v>17</v>
      </c>
      <c r="U281" s="2">
        <v>2</v>
      </c>
      <c r="V281" s="2">
        <v>2</v>
      </c>
      <c r="W281" s="2">
        <v>6</v>
      </c>
      <c r="X281" s="2" t="s">
        <v>231</v>
      </c>
      <c r="Y281" s="2" t="s">
        <v>17</v>
      </c>
      <c r="Z281" s="2" t="s">
        <v>17</v>
      </c>
    </row>
    <row r="282" spans="1:26" x14ac:dyDescent="0.25">
      <c r="A282" t="s">
        <v>580</v>
      </c>
      <c r="B282" t="s">
        <v>136</v>
      </c>
      <c r="C282" t="s">
        <v>581</v>
      </c>
      <c r="D282" t="s">
        <v>111</v>
      </c>
      <c r="E282" s="41">
        <v>44305</v>
      </c>
      <c r="F282" s="152">
        <v>4.1666666666666699E-2</v>
      </c>
      <c r="G282" s="97" t="s">
        <v>548</v>
      </c>
      <c r="H282" t="s">
        <v>233</v>
      </c>
      <c r="I282" s="2">
        <v>1</v>
      </c>
      <c r="J282" s="2" t="b">
        <v>0</v>
      </c>
      <c r="K282" t="b">
        <v>0</v>
      </c>
      <c r="L282" s="2" t="b">
        <v>0</v>
      </c>
      <c r="M282" s="124" t="s">
        <v>18</v>
      </c>
      <c r="N282" t="s">
        <v>19</v>
      </c>
      <c r="O282" t="s">
        <v>260</v>
      </c>
      <c r="P282" t="s">
        <v>261</v>
      </c>
      <c r="Q282" t="s">
        <v>349</v>
      </c>
      <c r="R282" t="s">
        <v>17</v>
      </c>
      <c r="S282" t="s">
        <v>549</v>
      </c>
      <c r="T282" s="57" t="s">
        <v>17</v>
      </c>
      <c r="V282" s="2">
        <v>1</v>
      </c>
      <c r="W282" s="2">
        <v>8</v>
      </c>
      <c r="X282" s="2" t="s">
        <v>350</v>
      </c>
      <c r="Y282" s="2" t="s">
        <v>322</v>
      </c>
      <c r="Z282" s="2" t="s">
        <v>17</v>
      </c>
    </row>
    <row r="283" spans="1:26" x14ac:dyDescent="0.25">
      <c r="A283" t="s">
        <v>580</v>
      </c>
      <c r="B283" t="s">
        <v>136</v>
      </c>
      <c r="C283" t="s">
        <v>581</v>
      </c>
      <c r="D283" t="s">
        <v>111</v>
      </c>
      <c r="E283" s="41">
        <v>44305</v>
      </c>
      <c r="F283" s="152">
        <v>4.1666666666666699E-2</v>
      </c>
      <c r="G283" s="97" t="s">
        <v>651</v>
      </c>
      <c r="H283" t="s">
        <v>17</v>
      </c>
      <c r="I283" s="2">
        <v>1</v>
      </c>
      <c r="J283" s="2" t="b">
        <v>0</v>
      </c>
      <c r="K283" t="b">
        <v>0</v>
      </c>
      <c r="L283" s="2" t="b">
        <v>0</v>
      </c>
      <c r="M283" s="124" t="s">
        <v>239</v>
      </c>
      <c r="N283" t="s">
        <v>240</v>
      </c>
      <c r="O283" t="s">
        <v>241</v>
      </c>
      <c r="P283" t="s">
        <v>561</v>
      </c>
      <c r="Q283" t="s">
        <v>17</v>
      </c>
      <c r="R283" t="s">
        <v>17</v>
      </c>
      <c r="S283" t="s">
        <v>652</v>
      </c>
      <c r="T283" s="57" t="s">
        <v>17</v>
      </c>
      <c r="V283" s="2">
        <v>1</v>
      </c>
      <c r="W283" s="2">
        <v>4.8</v>
      </c>
      <c r="X283" s="2" t="s">
        <v>236</v>
      </c>
      <c r="Y283" s="2" t="s">
        <v>17</v>
      </c>
      <c r="Z283" s="2" t="s">
        <v>17</v>
      </c>
    </row>
    <row r="284" spans="1:26" x14ac:dyDescent="0.25">
      <c r="A284" t="s">
        <v>580</v>
      </c>
      <c r="B284" t="s">
        <v>136</v>
      </c>
      <c r="C284" t="s">
        <v>581</v>
      </c>
      <c r="D284" t="s">
        <v>111</v>
      </c>
      <c r="E284" s="41">
        <v>44305</v>
      </c>
      <c r="F284" s="152">
        <v>4.1666666666666699E-2</v>
      </c>
      <c r="G284" s="97" t="s">
        <v>249</v>
      </c>
      <c r="H284" t="s">
        <v>16</v>
      </c>
      <c r="I284" s="2">
        <v>8</v>
      </c>
      <c r="J284" s="2" t="b">
        <v>0</v>
      </c>
      <c r="K284" t="b">
        <v>0</v>
      </c>
      <c r="L284" s="2" t="b">
        <v>0</v>
      </c>
      <c r="M284" s="124" t="s">
        <v>18</v>
      </c>
      <c r="N284" t="s">
        <v>250</v>
      </c>
      <c r="O284" t="s">
        <v>251</v>
      </c>
      <c r="P284" t="s">
        <v>252</v>
      </c>
      <c r="Q284" t="s">
        <v>17</v>
      </c>
      <c r="R284" t="s">
        <v>17</v>
      </c>
      <c r="S284" t="s">
        <v>253</v>
      </c>
      <c r="T284" s="57" t="s">
        <v>17</v>
      </c>
      <c r="U284" s="2">
        <v>4</v>
      </c>
      <c r="V284" s="2">
        <v>4</v>
      </c>
      <c r="W284" s="2">
        <v>8</v>
      </c>
      <c r="X284" s="2" t="s">
        <v>246</v>
      </c>
      <c r="Y284" s="2" t="s">
        <v>17</v>
      </c>
      <c r="Z284" s="2" t="s">
        <v>17</v>
      </c>
    </row>
    <row r="285" spans="1:26" x14ac:dyDescent="0.25">
      <c r="A285" t="s">
        <v>580</v>
      </c>
      <c r="B285" t="s">
        <v>136</v>
      </c>
      <c r="C285" t="s">
        <v>581</v>
      </c>
      <c r="D285" t="s">
        <v>111</v>
      </c>
      <c r="E285" s="41">
        <v>44305</v>
      </c>
      <c r="F285" s="152">
        <v>4.1666666666666699E-2</v>
      </c>
      <c r="G285" s="97" t="s">
        <v>696</v>
      </c>
      <c r="H285" t="s">
        <v>233</v>
      </c>
      <c r="I285" s="2">
        <v>5</v>
      </c>
      <c r="J285" s="2" t="b">
        <v>0</v>
      </c>
      <c r="K285" t="b">
        <v>0</v>
      </c>
      <c r="L285" s="2" t="b">
        <v>0</v>
      </c>
      <c r="M285" s="124" t="s">
        <v>18</v>
      </c>
      <c r="N285" t="s">
        <v>19</v>
      </c>
      <c r="O285" t="s">
        <v>243</v>
      </c>
      <c r="P285" t="s">
        <v>697</v>
      </c>
      <c r="Q285" t="s">
        <v>17</v>
      </c>
      <c r="R285" t="s">
        <v>17</v>
      </c>
      <c r="S285" t="s">
        <v>698</v>
      </c>
      <c r="T285" s="57" t="s">
        <v>17</v>
      </c>
      <c r="U285" s="2">
        <v>4</v>
      </c>
      <c r="V285" s="2">
        <v>5</v>
      </c>
      <c r="W285" s="2">
        <v>7</v>
      </c>
      <c r="X285" s="2" t="s">
        <v>246</v>
      </c>
      <c r="Y285" s="2" t="s">
        <v>322</v>
      </c>
      <c r="Z285" s="2" t="s">
        <v>17</v>
      </c>
    </row>
    <row r="286" spans="1:26" x14ac:dyDescent="0.25">
      <c r="A286" t="s">
        <v>580</v>
      </c>
      <c r="B286" t="s">
        <v>136</v>
      </c>
      <c r="C286" t="s">
        <v>581</v>
      </c>
      <c r="D286" t="s">
        <v>111</v>
      </c>
      <c r="E286" s="41">
        <v>44305</v>
      </c>
      <c r="F286" s="152">
        <v>4.1666666666666699E-2</v>
      </c>
      <c r="G286" s="97" t="s">
        <v>256</v>
      </c>
      <c r="H286" t="s">
        <v>233</v>
      </c>
      <c r="I286" s="2">
        <v>11</v>
      </c>
      <c r="J286" s="2" t="b">
        <v>0</v>
      </c>
      <c r="K286" t="b">
        <v>0</v>
      </c>
      <c r="L286" s="2" t="b">
        <v>0</v>
      </c>
      <c r="M286" s="124" t="s">
        <v>18</v>
      </c>
      <c r="N286" t="s">
        <v>19</v>
      </c>
      <c r="O286" t="s">
        <v>234</v>
      </c>
      <c r="P286" t="s">
        <v>254</v>
      </c>
      <c r="Q286" t="s">
        <v>17</v>
      </c>
      <c r="R286" t="s">
        <v>17</v>
      </c>
      <c r="S286" t="s">
        <v>257</v>
      </c>
      <c r="T286" s="57" t="s">
        <v>17</v>
      </c>
      <c r="U286" s="2">
        <v>4</v>
      </c>
      <c r="V286" s="2">
        <v>9</v>
      </c>
      <c r="W286" s="2">
        <v>5</v>
      </c>
      <c r="X286" s="2" t="s">
        <v>255</v>
      </c>
      <c r="Y286" s="2" t="s">
        <v>232</v>
      </c>
      <c r="Z286" s="2" t="s">
        <v>17</v>
      </c>
    </row>
    <row r="287" spans="1:26" x14ac:dyDescent="0.25">
      <c r="A287" t="s">
        <v>580</v>
      </c>
      <c r="B287" t="s">
        <v>136</v>
      </c>
      <c r="C287" t="s">
        <v>581</v>
      </c>
      <c r="D287" t="s">
        <v>111</v>
      </c>
      <c r="E287" s="41">
        <v>44305</v>
      </c>
      <c r="F287" s="152">
        <v>4.1666666666666699E-2</v>
      </c>
      <c r="G287" s="97" t="s">
        <v>542</v>
      </c>
      <c r="H287" t="s">
        <v>16</v>
      </c>
      <c r="I287" s="2">
        <v>2</v>
      </c>
      <c r="J287" s="2" t="b">
        <v>0</v>
      </c>
      <c r="K287" t="b">
        <v>0</v>
      </c>
      <c r="L287" s="2" t="b">
        <v>0</v>
      </c>
      <c r="M287" s="124" t="s">
        <v>239</v>
      </c>
      <c r="N287" t="s">
        <v>258</v>
      </c>
      <c r="O287" t="s">
        <v>259</v>
      </c>
      <c r="P287" t="s">
        <v>529</v>
      </c>
      <c r="Q287" t="s">
        <v>17</v>
      </c>
      <c r="R287" t="s">
        <v>17</v>
      </c>
      <c r="S287" t="s">
        <v>530</v>
      </c>
      <c r="T287" s="57" t="s">
        <v>17</v>
      </c>
      <c r="V287" s="2">
        <v>2</v>
      </c>
      <c r="W287" s="2">
        <v>4</v>
      </c>
      <c r="X287" s="2" t="s">
        <v>255</v>
      </c>
      <c r="Y287" s="2" t="s">
        <v>17</v>
      </c>
      <c r="Z287" s="2" t="s">
        <v>17</v>
      </c>
    </row>
    <row r="288" spans="1:26" x14ac:dyDescent="0.25">
      <c r="A288" t="s">
        <v>580</v>
      </c>
      <c r="B288" t="s">
        <v>136</v>
      </c>
      <c r="C288" t="s">
        <v>581</v>
      </c>
      <c r="D288" t="s">
        <v>111</v>
      </c>
      <c r="E288" s="41">
        <v>44305</v>
      </c>
      <c r="F288" s="152">
        <v>4.1666666666666699E-2</v>
      </c>
      <c r="G288" s="97" t="s">
        <v>732</v>
      </c>
      <c r="H288" t="s">
        <v>16</v>
      </c>
      <c r="I288" s="2">
        <v>8</v>
      </c>
      <c r="J288" s="2" t="b">
        <v>1</v>
      </c>
      <c r="K288" t="b">
        <v>1</v>
      </c>
      <c r="L288" s="2" t="b">
        <v>0</v>
      </c>
      <c r="M288" s="124" t="s">
        <v>239</v>
      </c>
      <c r="N288" t="s">
        <v>258</v>
      </c>
      <c r="O288" t="s">
        <v>17</v>
      </c>
      <c r="P288" t="s">
        <v>17</v>
      </c>
      <c r="Q288" t="s">
        <v>17</v>
      </c>
      <c r="R288" t="s">
        <v>17</v>
      </c>
      <c r="S288" t="s">
        <v>17</v>
      </c>
      <c r="T288" s="57" t="s">
        <v>733</v>
      </c>
      <c r="U288" s="2">
        <v>5</v>
      </c>
      <c r="V288" s="2">
        <v>8</v>
      </c>
      <c r="X288" s="2" t="s">
        <v>17</v>
      </c>
      <c r="Y288" s="2" t="s">
        <v>17</v>
      </c>
      <c r="Z288" s="2" t="s">
        <v>17</v>
      </c>
    </row>
    <row r="289" spans="1:26" x14ac:dyDescent="0.25">
      <c r="A289" t="s">
        <v>580</v>
      </c>
      <c r="B289" t="s">
        <v>136</v>
      </c>
      <c r="C289" t="s">
        <v>581</v>
      </c>
      <c r="D289" t="s">
        <v>111</v>
      </c>
      <c r="E289" s="41">
        <v>44305</v>
      </c>
      <c r="F289" s="152">
        <v>4.1666666666666699E-2</v>
      </c>
      <c r="G289" s="97" t="s">
        <v>546</v>
      </c>
      <c r="H289" t="s">
        <v>233</v>
      </c>
      <c r="I289" s="2">
        <v>0</v>
      </c>
      <c r="J289" s="2" t="b">
        <v>0</v>
      </c>
      <c r="K289" t="b">
        <v>0</v>
      </c>
      <c r="L289" s="57" t="b">
        <v>1</v>
      </c>
      <c r="M289" s="124" t="s">
        <v>18</v>
      </c>
      <c r="N289" t="s">
        <v>19</v>
      </c>
      <c r="O289" t="s">
        <v>404</v>
      </c>
      <c r="P289" t="s">
        <v>405</v>
      </c>
      <c r="Q289" t="s">
        <v>17</v>
      </c>
      <c r="R289" t="s">
        <v>17</v>
      </c>
      <c r="S289" t="s">
        <v>547</v>
      </c>
      <c r="T289" s="57" t="s">
        <v>470</v>
      </c>
      <c r="W289" s="2">
        <v>6</v>
      </c>
      <c r="X289" s="2" t="s">
        <v>231</v>
      </c>
      <c r="Y289" s="2" t="s">
        <v>471</v>
      </c>
      <c r="Z289" s="2" t="s">
        <v>586</v>
      </c>
    </row>
    <row r="290" spans="1:26" x14ac:dyDescent="0.25">
      <c r="A290" t="s">
        <v>580</v>
      </c>
      <c r="B290" t="s">
        <v>136</v>
      </c>
      <c r="C290" t="s">
        <v>581</v>
      </c>
      <c r="D290" t="s">
        <v>111</v>
      </c>
      <c r="E290" s="41">
        <v>44305</v>
      </c>
      <c r="F290" s="152">
        <v>4.1666666666666699E-2</v>
      </c>
      <c r="G290" s="97" t="s">
        <v>393</v>
      </c>
      <c r="H290" t="s">
        <v>233</v>
      </c>
      <c r="I290" s="2">
        <v>1</v>
      </c>
      <c r="J290" s="2" t="b">
        <v>0</v>
      </c>
      <c r="K290" t="b">
        <v>0</v>
      </c>
      <c r="L290" s="2" t="b">
        <v>0</v>
      </c>
      <c r="M290" s="124" t="s">
        <v>18</v>
      </c>
      <c r="N290" t="s">
        <v>19</v>
      </c>
      <c r="O290" t="s">
        <v>260</v>
      </c>
      <c r="P290" t="s">
        <v>261</v>
      </c>
      <c r="Q290" t="s">
        <v>262</v>
      </c>
      <c r="R290" t="s">
        <v>17</v>
      </c>
      <c r="S290" t="s">
        <v>263</v>
      </c>
      <c r="T290" s="57" t="s">
        <v>17</v>
      </c>
      <c r="V290" s="2">
        <v>1</v>
      </c>
      <c r="W290" s="2">
        <v>7</v>
      </c>
      <c r="X290" s="2" t="s">
        <v>246</v>
      </c>
      <c r="Y290" s="2" t="s">
        <v>232</v>
      </c>
      <c r="Z290" s="2" t="s">
        <v>17</v>
      </c>
    </row>
    <row r="291" spans="1:26" x14ac:dyDescent="0.25">
      <c r="A291" t="s">
        <v>580</v>
      </c>
      <c r="B291" t="s">
        <v>136</v>
      </c>
      <c r="C291" t="s">
        <v>581</v>
      </c>
      <c r="D291" t="s">
        <v>111</v>
      </c>
      <c r="E291" s="41">
        <v>44305</v>
      </c>
      <c r="F291" s="152">
        <v>4.1666666666666699E-2</v>
      </c>
      <c r="G291" s="97" t="s">
        <v>394</v>
      </c>
      <c r="H291" t="s">
        <v>233</v>
      </c>
      <c r="I291" s="2">
        <v>6</v>
      </c>
      <c r="J291" s="2" t="b">
        <v>0</v>
      </c>
      <c r="K291" t="b">
        <v>0</v>
      </c>
      <c r="L291" s="2" t="b">
        <v>0</v>
      </c>
      <c r="M291" s="124" t="s">
        <v>18</v>
      </c>
      <c r="N291" t="s">
        <v>19</v>
      </c>
      <c r="O291" t="s">
        <v>260</v>
      </c>
      <c r="P291" t="s">
        <v>261</v>
      </c>
      <c r="Q291" t="s">
        <v>262</v>
      </c>
      <c r="R291" t="s">
        <v>17</v>
      </c>
      <c r="S291" t="s">
        <v>263</v>
      </c>
      <c r="T291" s="57" t="s">
        <v>623</v>
      </c>
      <c r="U291" s="2">
        <v>4</v>
      </c>
      <c r="V291" s="2">
        <v>6</v>
      </c>
      <c r="W291" s="2">
        <v>7</v>
      </c>
      <c r="X291" s="2" t="s">
        <v>264</v>
      </c>
      <c r="Y291" s="2" t="s">
        <v>232</v>
      </c>
      <c r="Z291" s="2" t="s">
        <v>17</v>
      </c>
    </row>
    <row r="292" spans="1:26" x14ac:dyDescent="0.25">
      <c r="A292" t="s">
        <v>580</v>
      </c>
      <c r="B292" t="s">
        <v>136</v>
      </c>
      <c r="C292" t="s">
        <v>581</v>
      </c>
      <c r="D292" t="s">
        <v>111</v>
      </c>
      <c r="E292" s="41">
        <v>44305</v>
      </c>
      <c r="F292" s="152">
        <v>4.1666666666666699E-2</v>
      </c>
      <c r="G292" s="97" t="s">
        <v>265</v>
      </c>
      <c r="H292" t="s">
        <v>233</v>
      </c>
      <c r="I292" s="2">
        <v>1</v>
      </c>
      <c r="J292" s="2" t="b">
        <v>0</v>
      </c>
      <c r="K292" t="b">
        <v>0</v>
      </c>
      <c r="L292" s="2" t="b">
        <v>0</v>
      </c>
      <c r="M292" s="124" t="s">
        <v>18</v>
      </c>
      <c r="N292" t="s">
        <v>19</v>
      </c>
      <c r="O292" t="s">
        <v>260</v>
      </c>
      <c r="P292" t="s">
        <v>261</v>
      </c>
      <c r="Q292" t="s">
        <v>262</v>
      </c>
      <c r="R292" t="s">
        <v>17</v>
      </c>
      <c r="S292" t="s">
        <v>263</v>
      </c>
      <c r="T292" s="57" t="s">
        <v>17</v>
      </c>
      <c r="V292" s="2">
        <v>1</v>
      </c>
      <c r="W292" s="2">
        <v>6</v>
      </c>
      <c r="X292" s="2" t="s">
        <v>266</v>
      </c>
      <c r="Y292" s="2" t="s">
        <v>17</v>
      </c>
      <c r="Z292" s="2" t="s">
        <v>17</v>
      </c>
    </row>
    <row r="293" spans="1:26" x14ac:dyDescent="0.25">
      <c r="A293" t="s">
        <v>580</v>
      </c>
      <c r="B293" t="s">
        <v>136</v>
      </c>
      <c r="C293" t="s">
        <v>581</v>
      </c>
      <c r="D293" t="s">
        <v>111</v>
      </c>
      <c r="E293" s="41">
        <v>44305</v>
      </c>
      <c r="F293" s="152">
        <v>4.1666666666666699E-2</v>
      </c>
      <c r="G293" s="97" t="s">
        <v>267</v>
      </c>
      <c r="H293" t="s">
        <v>16</v>
      </c>
      <c r="I293" s="2">
        <v>1</v>
      </c>
      <c r="J293" s="2" t="b">
        <v>0</v>
      </c>
      <c r="K293" t="b">
        <v>0</v>
      </c>
      <c r="L293" s="2" t="b">
        <v>0</v>
      </c>
      <c r="M293" s="124" t="s">
        <v>18</v>
      </c>
      <c r="N293" t="s">
        <v>19</v>
      </c>
      <c r="O293" t="s">
        <v>260</v>
      </c>
      <c r="P293" t="s">
        <v>261</v>
      </c>
      <c r="Q293" t="s">
        <v>262</v>
      </c>
      <c r="R293" t="s">
        <v>17</v>
      </c>
      <c r="S293" t="s">
        <v>268</v>
      </c>
      <c r="T293" s="57" t="s">
        <v>17</v>
      </c>
      <c r="U293" s="2">
        <v>1</v>
      </c>
      <c r="V293" s="2">
        <v>1</v>
      </c>
      <c r="W293" s="2">
        <v>6</v>
      </c>
      <c r="X293" s="2" t="s">
        <v>246</v>
      </c>
      <c r="Y293" s="2" t="s">
        <v>247</v>
      </c>
      <c r="Z293" s="2" t="s">
        <v>17</v>
      </c>
    </row>
    <row r="294" spans="1:26" x14ac:dyDescent="0.25">
      <c r="A294" t="s">
        <v>580</v>
      </c>
      <c r="B294" t="s">
        <v>136</v>
      </c>
      <c r="C294" t="s">
        <v>581</v>
      </c>
      <c r="D294" t="s">
        <v>111</v>
      </c>
      <c r="E294" s="41">
        <v>44305</v>
      </c>
      <c r="F294" s="152">
        <v>4.1666666666666699E-2</v>
      </c>
      <c r="G294" s="97" t="s">
        <v>397</v>
      </c>
      <c r="H294" t="s">
        <v>233</v>
      </c>
      <c r="I294" s="2">
        <v>2</v>
      </c>
      <c r="J294" s="2" t="b">
        <v>0</v>
      </c>
      <c r="K294" t="b">
        <v>0</v>
      </c>
      <c r="L294" s="2" t="b">
        <v>0</v>
      </c>
      <c r="M294" s="124" t="s">
        <v>18</v>
      </c>
      <c r="N294" t="s">
        <v>19</v>
      </c>
      <c r="O294" t="s">
        <v>260</v>
      </c>
      <c r="P294" t="s">
        <v>261</v>
      </c>
      <c r="Q294" t="s">
        <v>321</v>
      </c>
      <c r="R294" t="s">
        <v>17</v>
      </c>
      <c r="S294" t="s">
        <v>398</v>
      </c>
      <c r="T294" s="57" t="s">
        <v>17</v>
      </c>
      <c r="U294" s="2">
        <v>1</v>
      </c>
      <c r="V294" s="2">
        <v>2</v>
      </c>
      <c r="W294" s="2">
        <v>5</v>
      </c>
      <c r="X294" s="2" t="s">
        <v>246</v>
      </c>
      <c r="Y294" s="2" t="s">
        <v>322</v>
      </c>
      <c r="Z294" s="2" t="s">
        <v>579</v>
      </c>
    </row>
    <row r="295" spans="1:26" x14ac:dyDescent="0.25">
      <c r="A295" t="s">
        <v>580</v>
      </c>
      <c r="B295" t="s">
        <v>136</v>
      </c>
      <c r="C295" t="s">
        <v>581</v>
      </c>
      <c r="D295" t="s">
        <v>111</v>
      </c>
      <c r="E295" s="41">
        <v>44305</v>
      </c>
      <c r="F295" s="152">
        <v>4.1666666666666699E-2</v>
      </c>
      <c r="G295" s="97" t="s">
        <v>374</v>
      </c>
      <c r="H295" t="s">
        <v>233</v>
      </c>
      <c r="I295" s="2">
        <v>1</v>
      </c>
      <c r="J295" s="2" t="b">
        <v>0</v>
      </c>
      <c r="K295" t="b">
        <v>0</v>
      </c>
      <c r="L295" s="2" t="b">
        <v>0</v>
      </c>
      <c r="M295" s="124" t="s">
        <v>18</v>
      </c>
      <c r="N295" t="s">
        <v>19</v>
      </c>
      <c r="O295" t="s">
        <v>260</v>
      </c>
      <c r="P295" t="s">
        <v>261</v>
      </c>
      <c r="Q295" t="s">
        <v>313</v>
      </c>
      <c r="R295" t="s">
        <v>314</v>
      </c>
      <c r="S295" t="s">
        <v>375</v>
      </c>
      <c r="T295" s="57" t="s">
        <v>17</v>
      </c>
      <c r="U295" s="2">
        <v>1</v>
      </c>
      <c r="V295" s="2">
        <v>1</v>
      </c>
      <c r="W295" s="2">
        <v>8</v>
      </c>
      <c r="X295" s="2" t="s">
        <v>246</v>
      </c>
      <c r="Y295" s="2" t="s">
        <v>329</v>
      </c>
      <c r="Z295" s="2" t="s">
        <v>17</v>
      </c>
    </row>
    <row r="296" spans="1:26" x14ac:dyDescent="0.25">
      <c r="A296" t="s">
        <v>580</v>
      </c>
      <c r="B296" t="s">
        <v>136</v>
      </c>
      <c r="C296" t="s">
        <v>581</v>
      </c>
      <c r="D296" t="s">
        <v>111</v>
      </c>
      <c r="E296" s="41">
        <v>44305</v>
      </c>
      <c r="F296" s="152">
        <v>4.1666666666666699E-2</v>
      </c>
      <c r="G296" s="97" t="s">
        <v>274</v>
      </c>
      <c r="H296" t="s">
        <v>233</v>
      </c>
      <c r="I296" s="2">
        <v>3</v>
      </c>
      <c r="J296" s="2" t="b">
        <v>0</v>
      </c>
      <c r="K296" t="b">
        <v>0</v>
      </c>
      <c r="L296" s="2" t="b">
        <v>0</v>
      </c>
      <c r="M296" s="124" t="s">
        <v>18</v>
      </c>
      <c r="N296" t="s">
        <v>19</v>
      </c>
      <c r="O296" t="s">
        <v>243</v>
      </c>
      <c r="P296" t="s">
        <v>275</v>
      </c>
      <c r="Q296" t="s">
        <v>17</v>
      </c>
      <c r="R296" t="s">
        <v>17</v>
      </c>
      <c r="S296" t="s">
        <v>276</v>
      </c>
      <c r="T296" s="57" t="s">
        <v>17</v>
      </c>
      <c r="V296" s="2">
        <v>2</v>
      </c>
      <c r="W296" s="2">
        <v>1</v>
      </c>
      <c r="X296" s="2" t="s">
        <v>246</v>
      </c>
      <c r="Y296" s="2" t="s">
        <v>277</v>
      </c>
      <c r="Z296" s="2" t="s">
        <v>586</v>
      </c>
    </row>
    <row r="297" spans="1:26" x14ac:dyDescent="0.25">
      <c r="A297" t="s">
        <v>580</v>
      </c>
      <c r="B297" t="s">
        <v>136</v>
      </c>
      <c r="C297" t="s">
        <v>581</v>
      </c>
      <c r="D297" t="s">
        <v>111</v>
      </c>
      <c r="E297" s="41">
        <v>44305</v>
      </c>
      <c r="F297" s="152">
        <v>4.1666666666666699E-2</v>
      </c>
      <c r="G297" s="97" t="s">
        <v>701</v>
      </c>
      <c r="H297" t="s">
        <v>17</v>
      </c>
      <c r="I297" s="2">
        <v>2</v>
      </c>
      <c r="J297" s="2" t="b">
        <v>0</v>
      </c>
      <c r="K297" t="b">
        <v>0</v>
      </c>
      <c r="L297" s="2" t="b">
        <v>0</v>
      </c>
      <c r="M297" s="124" t="s">
        <v>296</v>
      </c>
      <c r="N297" t="s">
        <v>642</v>
      </c>
      <c r="O297" t="s">
        <v>702</v>
      </c>
      <c r="P297" t="s">
        <v>703</v>
      </c>
      <c r="Q297" t="s">
        <v>17</v>
      </c>
      <c r="R297" t="s">
        <v>17</v>
      </c>
      <c r="S297" t="s">
        <v>704</v>
      </c>
      <c r="T297" s="57" t="s">
        <v>17</v>
      </c>
      <c r="V297" s="2">
        <v>2</v>
      </c>
      <c r="W297" s="2">
        <v>8</v>
      </c>
      <c r="X297" s="2" t="s">
        <v>231</v>
      </c>
      <c r="Y297" s="2" t="s">
        <v>17</v>
      </c>
      <c r="Z297" s="2" t="s">
        <v>17</v>
      </c>
    </row>
    <row r="298" spans="1:26" x14ac:dyDescent="0.25">
      <c r="A298" t="s">
        <v>580</v>
      </c>
      <c r="B298" t="s">
        <v>136</v>
      </c>
      <c r="C298" t="s">
        <v>581</v>
      </c>
      <c r="D298" t="s">
        <v>111</v>
      </c>
      <c r="E298" s="41">
        <v>44305</v>
      </c>
      <c r="F298" s="152">
        <v>4.1666666666666699E-2</v>
      </c>
      <c r="G298" s="97" t="s">
        <v>629</v>
      </c>
      <c r="H298" t="s">
        <v>233</v>
      </c>
      <c r="I298" s="2">
        <v>9</v>
      </c>
      <c r="J298" s="2" t="b">
        <v>0</v>
      </c>
      <c r="K298" t="b">
        <v>0</v>
      </c>
      <c r="L298" s="2" t="b">
        <v>0</v>
      </c>
      <c r="M298" s="124" t="s">
        <v>18</v>
      </c>
      <c r="N298" t="s">
        <v>19</v>
      </c>
      <c r="O298" t="s">
        <v>260</v>
      </c>
      <c r="P298" t="s">
        <v>261</v>
      </c>
      <c r="Q298" t="s">
        <v>262</v>
      </c>
      <c r="R298" t="s">
        <v>17</v>
      </c>
      <c r="S298" t="s">
        <v>360</v>
      </c>
      <c r="T298" s="57" t="s">
        <v>17</v>
      </c>
      <c r="U298" s="2">
        <v>4</v>
      </c>
      <c r="V298" s="2">
        <v>7</v>
      </c>
      <c r="W298" s="2">
        <v>8</v>
      </c>
      <c r="X298" s="2" t="s">
        <v>246</v>
      </c>
      <c r="Y298" s="2" t="s">
        <v>17</v>
      </c>
      <c r="Z298" s="2" t="s">
        <v>17</v>
      </c>
    </row>
    <row r="299" spans="1:26" x14ac:dyDescent="0.25">
      <c r="A299" t="s">
        <v>580</v>
      </c>
      <c r="B299" t="s">
        <v>136</v>
      </c>
      <c r="C299" t="s">
        <v>581</v>
      </c>
      <c r="D299" t="s">
        <v>111</v>
      </c>
      <c r="E299" s="41">
        <v>44305</v>
      </c>
      <c r="F299" s="152">
        <v>4.1666666666666699E-2</v>
      </c>
      <c r="G299" s="97" t="s">
        <v>278</v>
      </c>
      <c r="H299" t="s">
        <v>17</v>
      </c>
      <c r="I299" s="2">
        <v>13</v>
      </c>
      <c r="J299" s="2" t="b">
        <v>0</v>
      </c>
      <c r="K299" t="b">
        <v>0</v>
      </c>
      <c r="L299" s="2" t="b">
        <v>0</v>
      </c>
      <c r="M299" s="124" t="s">
        <v>18</v>
      </c>
      <c r="N299" t="s">
        <v>250</v>
      </c>
      <c r="O299" t="s">
        <v>279</v>
      </c>
      <c r="P299" t="s">
        <v>280</v>
      </c>
      <c r="Q299" t="s">
        <v>17</v>
      </c>
      <c r="R299" t="s">
        <v>17</v>
      </c>
      <c r="S299" t="s">
        <v>281</v>
      </c>
      <c r="T299" s="57" t="s">
        <v>17</v>
      </c>
      <c r="U299" s="2">
        <v>5</v>
      </c>
      <c r="V299" s="2">
        <v>12</v>
      </c>
      <c r="W299" s="2">
        <v>6</v>
      </c>
      <c r="X299" s="2" t="s">
        <v>264</v>
      </c>
      <c r="Y299" s="2" t="s">
        <v>17</v>
      </c>
      <c r="Z299" s="2" t="s">
        <v>17</v>
      </c>
    </row>
    <row r="300" spans="1:26" x14ac:dyDescent="0.25">
      <c r="A300" t="s">
        <v>580</v>
      </c>
      <c r="B300" t="s">
        <v>136</v>
      </c>
      <c r="C300" t="s">
        <v>581</v>
      </c>
      <c r="D300" t="s">
        <v>111</v>
      </c>
      <c r="E300" s="41">
        <v>44305</v>
      </c>
      <c r="F300" s="152">
        <v>4.1666666666666699E-2</v>
      </c>
      <c r="G300" s="97" t="s">
        <v>720</v>
      </c>
      <c r="H300" t="s">
        <v>233</v>
      </c>
      <c r="I300" s="2">
        <v>4</v>
      </c>
      <c r="J300" s="2" t="b">
        <v>0</v>
      </c>
      <c r="K300" t="b">
        <v>0</v>
      </c>
      <c r="L300" s="2" t="b">
        <v>0</v>
      </c>
      <c r="M300" s="124" t="s">
        <v>18</v>
      </c>
      <c r="N300" t="s">
        <v>19</v>
      </c>
      <c r="O300" t="s">
        <v>260</v>
      </c>
      <c r="P300" t="s">
        <v>261</v>
      </c>
      <c r="Q300" t="s">
        <v>313</v>
      </c>
      <c r="R300" t="s">
        <v>314</v>
      </c>
      <c r="S300" t="s">
        <v>721</v>
      </c>
      <c r="T300" s="57" t="s">
        <v>17</v>
      </c>
      <c r="U300" s="2">
        <v>2</v>
      </c>
      <c r="V300" s="2">
        <v>3</v>
      </c>
      <c r="W300" s="2">
        <v>10</v>
      </c>
      <c r="X300" s="2" t="s">
        <v>722</v>
      </c>
      <c r="Y300" s="2" t="s">
        <v>329</v>
      </c>
      <c r="Z300" s="2" t="s">
        <v>17</v>
      </c>
    </row>
    <row r="301" spans="1:26" x14ac:dyDescent="0.25">
      <c r="A301" t="s">
        <v>580</v>
      </c>
      <c r="B301" t="s">
        <v>136</v>
      </c>
      <c r="C301" t="s">
        <v>581</v>
      </c>
      <c r="D301" t="s">
        <v>111</v>
      </c>
      <c r="E301" s="41">
        <v>44305</v>
      </c>
      <c r="F301" s="152">
        <v>4.1666666666666699E-2</v>
      </c>
      <c r="G301" s="97" t="s">
        <v>723</v>
      </c>
      <c r="H301" t="s">
        <v>230</v>
      </c>
      <c r="I301" s="2">
        <v>1</v>
      </c>
      <c r="J301" s="2" t="b">
        <v>0</v>
      </c>
      <c r="K301" t="b">
        <v>0</v>
      </c>
      <c r="L301" s="2" t="b">
        <v>0</v>
      </c>
      <c r="M301" s="124" t="s">
        <v>18</v>
      </c>
      <c r="N301" t="s">
        <v>19</v>
      </c>
      <c r="O301" t="s">
        <v>234</v>
      </c>
      <c r="P301" t="s">
        <v>361</v>
      </c>
      <c r="Q301" t="s">
        <v>17</v>
      </c>
      <c r="R301" t="s">
        <v>17</v>
      </c>
      <c r="S301" t="s">
        <v>724</v>
      </c>
      <c r="T301" s="57" t="s">
        <v>17</v>
      </c>
      <c r="V301" s="2">
        <v>1</v>
      </c>
      <c r="W301" s="2">
        <v>6</v>
      </c>
      <c r="X301" s="2" t="s">
        <v>236</v>
      </c>
      <c r="Y301" s="2" t="s">
        <v>232</v>
      </c>
      <c r="Z301" s="2" t="s">
        <v>17</v>
      </c>
    </row>
    <row r="302" spans="1:26" x14ac:dyDescent="0.25">
      <c r="A302" t="s">
        <v>580</v>
      </c>
      <c r="B302" t="s">
        <v>136</v>
      </c>
      <c r="C302" t="s">
        <v>581</v>
      </c>
      <c r="D302" t="s">
        <v>111</v>
      </c>
      <c r="E302" s="41">
        <v>44305</v>
      </c>
      <c r="F302" s="152">
        <v>4.1666666666666699E-2</v>
      </c>
      <c r="G302" s="97" t="s">
        <v>553</v>
      </c>
      <c r="H302" t="s">
        <v>233</v>
      </c>
      <c r="I302" s="2">
        <v>0</v>
      </c>
      <c r="J302" s="2" t="b">
        <v>0</v>
      </c>
      <c r="K302" t="b">
        <v>0</v>
      </c>
      <c r="L302" s="57" t="b">
        <v>1</v>
      </c>
      <c r="M302" s="124" t="s">
        <v>18</v>
      </c>
      <c r="N302" t="s">
        <v>19</v>
      </c>
      <c r="O302" t="s">
        <v>234</v>
      </c>
      <c r="P302" t="s">
        <v>254</v>
      </c>
      <c r="Q302" t="s">
        <v>17</v>
      </c>
      <c r="R302" t="s">
        <v>17</v>
      </c>
      <c r="S302" t="s">
        <v>554</v>
      </c>
      <c r="T302" s="57" t="s">
        <v>470</v>
      </c>
      <c r="W302" s="2">
        <v>3</v>
      </c>
      <c r="X302" s="2" t="s">
        <v>255</v>
      </c>
      <c r="Y302" s="2" t="s">
        <v>232</v>
      </c>
      <c r="Z302" s="2" t="s">
        <v>17</v>
      </c>
    </row>
    <row r="303" spans="1:26" x14ac:dyDescent="0.25">
      <c r="A303" t="s">
        <v>580</v>
      </c>
      <c r="B303" t="s">
        <v>136</v>
      </c>
      <c r="C303" t="s">
        <v>581</v>
      </c>
      <c r="D303" t="s">
        <v>111</v>
      </c>
      <c r="E303" s="41">
        <v>44305</v>
      </c>
      <c r="F303" s="152">
        <v>4.1666666666666699E-2</v>
      </c>
      <c r="G303" s="97" t="s">
        <v>725</v>
      </c>
      <c r="H303" t="s">
        <v>17</v>
      </c>
      <c r="I303" s="2">
        <v>0</v>
      </c>
      <c r="J303" s="2" t="b">
        <v>0</v>
      </c>
      <c r="K303" t="b">
        <v>0</v>
      </c>
      <c r="L303" s="57" t="b">
        <v>1</v>
      </c>
      <c r="M303" s="124" t="s">
        <v>239</v>
      </c>
      <c r="N303" t="s">
        <v>258</v>
      </c>
      <c r="O303" t="s">
        <v>259</v>
      </c>
      <c r="P303" t="s">
        <v>310</v>
      </c>
      <c r="Q303" t="s">
        <v>17</v>
      </c>
      <c r="R303" t="s">
        <v>17</v>
      </c>
      <c r="S303" t="s">
        <v>726</v>
      </c>
      <c r="T303" s="57" t="s">
        <v>470</v>
      </c>
      <c r="W303" s="2">
        <v>5</v>
      </c>
      <c r="X303" s="2" t="s">
        <v>255</v>
      </c>
      <c r="Y303" s="2" t="s">
        <v>17</v>
      </c>
      <c r="Z303" s="2" t="s">
        <v>17</v>
      </c>
    </row>
    <row r="304" spans="1:26" x14ac:dyDescent="0.25">
      <c r="A304" t="s">
        <v>580</v>
      </c>
      <c r="B304" t="s">
        <v>136</v>
      </c>
      <c r="C304" t="s">
        <v>581</v>
      </c>
      <c r="D304" t="s">
        <v>111</v>
      </c>
      <c r="E304" s="41">
        <v>44305</v>
      </c>
      <c r="F304" s="152">
        <v>4.1666666666666699E-2</v>
      </c>
      <c r="G304" s="97" t="s">
        <v>727</v>
      </c>
      <c r="H304" t="s">
        <v>233</v>
      </c>
      <c r="I304" s="2">
        <v>1</v>
      </c>
      <c r="J304" s="2" t="b">
        <v>0</v>
      </c>
      <c r="K304" t="b">
        <v>0</v>
      </c>
      <c r="L304" s="2" t="b">
        <v>0</v>
      </c>
      <c r="M304" s="124" t="s">
        <v>18</v>
      </c>
      <c r="N304" t="s">
        <v>19</v>
      </c>
      <c r="O304" t="s">
        <v>260</v>
      </c>
      <c r="P304" t="s">
        <v>261</v>
      </c>
      <c r="Q304" t="s">
        <v>262</v>
      </c>
      <c r="R304" t="s">
        <v>17</v>
      </c>
      <c r="S304" t="s">
        <v>728</v>
      </c>
      <c r="T304" s="57" t="s">
        <v>17</v>
      </c>
      <c r="V304" s="2">
        <v>1</v>
      </c>
      <c r="W304" s="2">
        <v>3</v>
      </c>
      <c r="X304" s="2" t="s">
        <v>246</v>
      </c>
      <c r="Y304" s="2" t="s">
        <v>322</v>
      </c>
      <c r="Z304" s="2" t="s">
        <v>17</v>
      </c>
    </row>
    <row r="305" spans="1:26" x14ac:dyDescent="0.25">
      <c r="A305" t="s">
        <v>580</v>
      </c>
      <c r="B305" t="s">
        <v>136</v>
      </c>
      <c r="C305" t="s">
        <v>581</v>
      </c>
      <c r="D305" t="s">
        <v>111</v>
      </c>
      <c r="E305" s="41">
        <v>44305</v>
      </c>
      <c r="F305" s="152">
        <v>4.1666666666666699E-2</v>
      </c>
      <c r="G305" s="97" t="s">
        <v>602</v>
      </c>
      <c r="H305" t="s">
        <v>17</v>
      </c>
      <c r="I305" s="2">
        <v>1</v>
      </c>
      <c r="J305" s="2" t="b">
        <v>0</v>
      </c>
      <c r="K305" t="b">
        <v>0</v>
      </c>
      <c r="L305" s="2" t="b">
        <v>0</v>
      </c>
      <c r="M305" s="124" t="s">
        <v>602</v>
      </c>
      <c r="N305" t="s">
        <v>17</v>
      </c>
      <c r="O305" t="s">
        <v>17</v>
      </c>
      <c r="P305" t="s">
        <v>17</v>
      </c>
      <c r="Q305" t="s">
        <v>17</v>
      </c>
      <c r="R305" t="s">
        <v>17</v>
      </c>
      <c r="S305" t="s">
        <v>17</v>
      </c>
      <c r="T305" s="57" t="s">
        <v>17</v>
      </c>
      <c r="U305" s="2">
        <v>1</v>
      </c>
      <c r="V305" s="2">
        <v>1</v>
      </c>
      <c r="W305" s="2">
        <v>6</v>
      </c>
      <c r="X305" s="2" t="s">
        <v>231</v>
      </c>
      <c r="Y305" s="2" t="s">
        <v>17</v>
      </c>
      <c r="Z305" s="2" t="s">
        <v>17</v>
      </c>
    </row>
    <row r="306" spans="1:26" x14ac:dyDescent="0.25">
      <c r="A306" t="s">
        <v>580</v>
      </c>
      <c r="B306" t="s">
        <v>136</v>
      </c>
      <c r="C306" t="s">
        <v>581</v>
      </c>
      <c r="D306" t="s">
        <v>111</v>
      </c>
      <c r="E306" s="41">
        <v>44305</v>
      </c>
      <c r="F306" s="152">
        <v>4.1666666666666699E-2</v>
      </c>
      <c r="G306" s="97" t="s">
        <v>304</v>
      </c>
      <c r="H306" t="s">
        <v>233</v>
      </c>
      <c r="I306" s="2">
        <v>2</v>
      </c>
      <c r="J306" s="2" t="b">
        <v>0</v>
      </c>
      <c r="K306" t="b">
        <v>0</v>
      </c>
      <c r="L306" s="2" t="b">
        <v>0</v>
      </c>
      <c r="M306" s="124" t="s">
        <v>18</v>
      </c>
      <c r="N306" t="s">
        <v>19</v>
      </c>
      <c r="O306" t="s">
        <v>271</v>
      </c>
      <c r="P306" t="s">
        <v>272</v>
      </c>
      <c r="Q306" t="s">
        <v>17</v>
      </c>
      <c r="R306" t="s">
        <v>17</v>
      </c>
      <c r="S306" t="s">
        <v>305</v>
      </c>
      <c r="T306" s="57" t="s">
        <v>17</v>
      </c>
      <c r="U306" s="2">
        <v>1</v>
      </c>
      <c r="V306" s="2">
        <v>2</v>
      </c>
      <c r="W306" s="2">
        <v>4</v>
      </c>
      <c r="X306" s="2" t="s">
        <v>306</v>
      </c>
      <c r="Y306" s="2" t="s">
        <v>232</v>
      </c>
      <c r="Z306" s="2" t="s">
        <v>17</v>
      </c>
    </row>
    <row r="307" spans="1:26" x14ac:dyDescent="0.25">
      <c r="A307" t="s">
        <v>580</v>
      </c>
      <c r="B307" t="s">
        <v>136</v>
      </c>
      <c r="C307" t="s">
        <v>581</v>
      </c>
      <c r="D307" t="s">
        <v>111</v>
      </c>
      <c r="E307" s="41">
        <v>44305</v>
      </c>
      <c r="F307" s="152">
        <v>4.1666666666666699E-2</v>
      </c>
      <c r="G307" s="97" t="s">
        <v>367</v>
      </c>
      <c r="H307" t="s">
        <v>233</v>
      </c>
      <c r="I307" s="2">
        <v>3</v>
      </c>
      <c r="J307" s="2" t="b">
        <v>0</v>
      </c>
      <c r="K307" t="b">
        <v>0</v>
      </c>
      <c r="L307" s="2" t="b">
        <v>0</v>
      </c>
      <c r="M307" s="124" t="s">
        <v>18</v>
      </c>
      <c r="N307" t="s">
        <v>19</v>
      </c>
      <c r="O307" t="s">
        <v>260</v>
      </c>
      <c r="P307" t="s">
        <v>261</v>
      </c>
      <c r="Q307" t="s">
        <v>262</v>
      </c>
      <c r="R307" t="s">
        <v>17</v>
      </c>
      <c r="S307" t="s">
        <v>348</v>
      </c>
      <c r="T307" s="57" t="s">
        <v>17</v>
      </c>
      <c r="U307" s="2">
        <v>1</v>
      </c>
      <c r="V307" s="2">
        <v>1</v>
      </c>
      <c r="W307" s="2">
        <v>6</v>
      </c>
      <c r="X307" s="2" t="s">
        <v>246</v>
      </c>
      <c r="Y307" s="2" t="s">
        <v>322</v>
      </c>
      <c r="Z307" s="2" t="s">
        <v>17</v>
      </c>
    </row>
    <row r="308" spans="1:26" x14ac:dyDescent="0.25">
      <c r="A308" t="s">
        <v>580</v>
      </c>
      <c r="B308" t="s">
        <v>136</v>
      </c>
      <c r="C308" t="s">
        <v>581</v>
      </c>
      <c r="D308" t="s">
        <v>111</v>
      </c>
      <c r="E308" s="41">
        <v>44305</v>
      </c>
      <c r="F308" s="152">
        <v>4.1666666666666699E-2</v>
      </c>
      <c r="G308" s="97" t="s">
        <v>376</v>
      </c>
      <c r="H308" t="s">
        <v>233</v>
      </c>
      <c r="I308" s="2">
        <v>4</v>
      </c>
      <c r="J308" s="2" t="b">
        <v>0</v>
      </c>
      <c r="K308" t="b">
        <v>0</v>
      </c>
      <c r="L308" s="2" t="b">
        <v>0</v>
      </c>
      <c r="M308" s="124" t="s">
        <v>18</v>
      </c>
      <c r="N308" t="s">
        <v>19</v>
      </c>
      <c r="O308" t="s">
        <v>260</v>
      </c>
      <c r="P308" t="s">
        <v>261</v>
      </c>
      <c r="Q308" t="s">
        <v>262</v>
      </c>
      <c r="R308" t="s">
        <v>17</v>
      </c>
      <c r="S308" t="s">
        <v>348</v>
      </c>
      <c r="T308" s="57" t="s">
        <v>17</v>
      </c>
      <c r="U308" s="2">
        <v>3</v>
      </c>
      <c r="V308" s="2">
        <v>4</v>
      </c>
      <c r="W308" s="2">
        <v>6</v>
      </c>
      <c r="X308" s="2" t="s">
        <v>246</v>
      </c>
      <c r="Y308" s="2" t="s">
        <v>322</v>
      </c>
      <c r="Z308" s="2" t="s">
        <v>17</v>
      </c>
    </row>
    <row r="309" spans="1:26" x14ac:dyDescent="0.25">
      <c r="A309" t="s">
        <v>580</v>
      </c>
      <c r="B309" t="s">
        <v>136</v>
      </c>
      <c r="C309" t="s">
        <v>581</v>
      </c>
      <c r="D309" t="s">
        <v>111</v>
      </c>
      <c r="E309" s="41">
        <v>44305</v>
      </c>
      <c r="F309" s="152">
        <v>4.1666666666666699E-2</v>
      </c>
      <c r="G309" s="97" t="s">
        <v>729</v>
      </c>
      <c r="H309" t="s">
        <v>233</v>
      </c>
      <c r="I309" s="2">
        <v>1</v>
      </c>
      <c r="J309" s="2" t="b">
        <v>0</v>
      </c>
      <c r="K309" t="b">
        <v>0</v>
      </c>
      <c r="L309" s="2" t="b">
        <v>0</v>
      </c>
      <c r="M309" s="124" t="s">
        <v>18</v>
      </c>
      <c r="N309" t="s">
        <v>19</v>
      </c>
      <c r="O309" t="s">
        <v>260</v>
      </c>
      <c r="P309" t="s">
        <v>261</v>
      </c>
      <c r="Q309" t="s">
        <v>313</v>
      </c>
      <c r="R309" t="s">
        <v>323</v>
      </c>
      <c r="S309" t="s">
        <v>730</v>
      </c>
      <c r="T309" s="57" t="s">
        <v>17</v>
      </c>
      <c r="U309" s="2">
        <v>1</v>
      </c>
      <c r="V309" s="2">
        <v>1</v>
      </c>
      <c r="W309" s="2">
        <v>6</v>
      </c>
      <c r="X309" s="2" t="s">
        <v>731</v>
      </c>
      <c r="Y309" s="2" t="s">
        <v>322</v>
      </c>
      <c r="Z309" s="2" t="s">
        <v>17</v>
      </c>
    </row>
    <row r="310" spans="1:26" x14ac:dyDescent="0.25">
      <c r="A310" t="s">
        <v>580</v>
      </c>
      <c r="B310" t="s">
        <v>136</v>
      </c>
      <c r="C310" t="s">
        <v>581</v>
      </c>
      <c r="D310" t="s">
        <v>111</v>
      </c>
      <c r="E310" s="41">
        <v>44305</v>
      </c>
      <c r="F310" s="152">
        <v>4.1666666666666699E-2</v>
      </c>
      <c r="G310" s="97" t="s">
        <v>734</v>
      </c>
      <c r="H310" t="s">
        <v>233</v>
      </c>
      <c r="I310" s="2">
        <v>1</v>
      </c>
      <c r="J310" s="2" t="b">
        <v>0</v>
      </c>
      <c r="K310" t="b">
        <v>0</v>
      </c>
      <c r="L310" s="2" t="b">
        <v>0</v>
      </c>
      <c r="M310" s="124" t="s">
        <v>18</v>
      </c>
      <c r="N310" t="s">
        <v>19</v>
      </c>
      <c r="O310" t="s">
        <v>260</v>
      </c>
      <c r="P310" t="s">
        <v>261</v>
      </c>
      <c r="Q310" t="s">
        <v>349</v>
      </c>
      <c r="R310" t="s">
        <v>17</v>
      </c>
      <c r="S310" t="s">
        <v>735</v>
      </c>
      <c r="T310" s="57" t="s">
        <v>17</v>
      </c>
      <c r="U310" s="2">
        <v>1</v>
      </c>
      <c r="V310" s="2">
        <v>1</v>
      </c>
      <c r="W310" s="2">
        <v>6</v>
      </c>
      <c r="X310" s="2" t="s">
        <v>350</v>
      </c>
      <c r="Y310" s="2" t="s">
        <v>322</v>
      </c>
      <c r="Z310" s="2" t="s">
        <v>17</v>
      </c>
    </row>
    <row r="311" spans="1:26" x14ac:dyDescent="0.25">
      <c r="A311" t="s">
        <v>580</v>
      </c>
      <c r="B311" t="s">
        <v>136</v>
      </c>
      <c r="C311" t="s">
        <v>581</v>
      </c>
      <c r="D311" t="s">
        <v>111</v>
      </c>
      <c r="E311" s="41">
        <v>44305</v>
      </c>
      <c r="F311" s="152">
        <v>4.1666666666666699E-2</v>
      </c>
      <c r="G311" s="97" t="s">
        <v>312</v>
      </c>
      <c r="H311" t="s">
        <v>233</v>
      </c>
      <c r="I311" s="2">
        <v>75</v>
      </c>
      <c r="J311" s="2" t="b">
        <v>0</v>
      </c>
      <c r="K311" t="b">
        <v>0</v>
      </c>
      <c r="L311" s="2" t="b">
        <v>0</v>
      </c>
      <c r="M311" s="124" t="s">
        <v>18</v>
      </c>
      <c r="N311" t="s">
        <v>19</v>
      </c>
      <c r="O311" t="s">
        <v>260</v>
      </c>
      <c r="P311" t="s">
        <v>261</v>
      </c>
      <c r="Q311" t="s">
        <v>313</v>
      </c>
      <c r="R311" t="s">
        <v>314</v>
      </c>
      <c r="S311" t="s">
        <v>315</v>
      </c>
      <c r="T311" s="57" t="s">
        <v>17</v>
      </c>
      <c r="U311" s="2">
        <v>31</v>
      </c>
      <c r="V311" s="2">
        <v>65</v>
      </c>
      <c r="W311" s="2">
        <v>6</v>
      </c>
      <c r="X311" s="2" t="s">
        <v>266</v>
      </c>
      <c r="Y311" s="2" t="s">
        <v>17</v>
      </c>
      <c r="Z311" s="2" t="s">
        <v>17</v>
      </c>
    </row>
    <row r="312" spans="1:26" x14ac:dyDescent="0.25">
      <c r="A312" t="s">
        <v>580</v>
      </c>
      <c r="B312" t="s">
        <v>136</v>
      </c>
      <c r="C312" t="s">
        <v>581</v>
      </c>
      <c r="D312" t="s">
        <v>111</v>
      </c>
      <c r="E312" s="41">
        <v>44305</v>
      </c>
      <c r="F312" s="152">
        <v>4.1666666666666699E-2</v>
      </c>
      <c r="G312" s="97" t="s">
        <v>316</v>
      </c>
      <c r="H312" t="s">
        <v>233</v>
      </c>
      <c r="I312" s="2">
        <v>1</v>
      </c>
      <c r="J312" s="2" t="b">
        <v>0</v>
      </c>
      <c r="K312" t="b">
        <v>0</v>
      </c>
      <c r="L312" s="2" t="b">
        <v>0</v>
      </c>
      <c r="M312" s="124" t="s">
        <v>18</v>
      </c>
      <c r="N312" t="s">
        <v>19</v>
      </c>
      <c r="O312" t="s">
        <v>271</v>
      </c>
      <c r="P312" t="s">
        <v>317</v>
      </c>
      <c r="Q312" t="s">
        <v>17</v>
      </c>
      <c r="R312" t="s">
        <v>17</v>
      </c>
      <c r="S312" t="s">
        <v>318</v>
      </c>
      <c r="T312" s="57" t="s">
        <v>17</v>
      </c>
      <c r="U312" s="2">
        <v>1</v>
      </c>
      <c r="V312" s="2">
        <v>1</v>
      </c>
      <c r="W312" s="2">
        <v>4</v>
      </c>
      <c r="X312" s="2" t="s">
        <v>236</v>
      </c>
      <c r="Y312" s="2" t="s">
        <v>232</v>
      </c>
      <c r="Z312" s="2" t="s">
        <v>17</v>
      </c>
    </row>
    <row r="313" spans="1:26" x14ac:dyDescent="0.25">
      <c r="A313" t="s">
        <v>580</v>
      </c>
      <c r="B313" t="s">
        <v>136</v>
      </c>
      <c r="C313" t="s">
        <v>581</v>
      </c>
      <c r="D313" t="s">
        <v>111</v>
      </c>
      <c r="E313" s="41">
        <v>44305</v>
      </c>
      <c r="F313" s="152">
        <v>4.1666666666666699E-2</v>
      </c>
      <c r="G313" s="97" t="s">
        <v>647</v>
      </c>
      <c r="H313" t="s">
        <v>233</v>
      </c>
      <c r="I313" s="2">
        <v>1</v>
      </c>
      <c r="J313" s="2" t="b">
        <v>0</v>
      </c>
      <c r="K313" t="b">
        <v>0</v>
      </c>
      <c r="L313" s="2" t="b">
        <v>0</v>
      </c>
      <c r="M313" s="124" t="s">
        <v>18</v>
      </c>
      <c r="N313" t="s">
        <v>19</v>
      </c>
      <c r="O313" t="s">
        <v>260</v>
      </c>
      <c r="P313" t="s">
        <v>261</v>
      </c>
      <c r="Q313" t="s">
        <v>262</v>
      </c>
      <c r="R313" t="s">
        <v>17</v>
      </c>
      <c r="S313" t="s">
        <v>648</v>
      </c>
      <c r="T313" s="57" t="s">
        <v>17</v>
      </c>
      <c r="V313" s="2">
        <v>1</v>
      </c>
      <c r="W313" s="2">
        <v>6</v>
      </c>
      <c r="X313" s="2" t="s">
        <v>246</v>
      </c>
      <c r="Y313" s="2" t="s">
        <v>322</v>
      </c>
      <c r="Z313" s="2" t="s">
        <v>17</v>
      </c>
    </row>
    <row r="314" spans="1:26" x14ac:dyDescent="0.25">
      <c r="A314" t="s">
        <v>580</v>
      </c>
      <c r="B314" t="s">
        <v>136</v>
      </c>
      <c r="C314" t="s">
        <v>581</v>
      </c>
      <c r="D314" t="s">
        <v>111</v>
      </c>
      <c r="E314" s="41">
        <v>44305</v>
      </c>
      <c r="F314" s="152">
        <v>4.1666666666666699E-2</v>
      </c>
      <c r="G314" s="97" t="s">
        <v>676</v>
      </c>
      <c r="H314" t="s">
        <v>233</v>
      </c>
      <c r="I314" s="2">
        <v>2</v>
      </c>
      <c r="J314" s="2" t="b">
        <v>0</v>
      </c>
      <c r="K314" t="b">
        <v>0</v>
      </c>
      <c r="L314" s="2" t="b">
        <v>0</v>
      </c>
      <c r="M314" s="124" t="s">
        <v>18</v>
      </c>
      <c r="N314" t="s">
        <v>19</v>
      </c>
      <c r="O314" t="s">
        <v>260</v>
      </c>
      <c r="P314" t="s">
        <v>261</v>
      </c>
      <c r="Q314" t="s">
        <v>313</v>
      </c>
      <c r="R314" t="s">
        <v>323</v>
      </c>
      <c r="S314" t="s">
        <v>677</v>
      </c>
      <c r="T314" s="57" t="s">
        <v>17</v>
      </c>
      <c r="V314" s="2">
        <v>2</v>
      </c>
      <c r="W314" s="2">
        <v>6</v>
      </c>
      <c r="X314" s="2" t="s">
        <v>255</v>
      </c>
      <c r="Y314" s="2" t="s">
        <v>17</v>
      </c>
      <c r="Z314" s="2" t="s">
        <v>17</v>
      </c>
    </row>
    <row r="315" spans="1:26" x14ac:dyDescent="0.25">
      <c r="A315" t="s">
        <v>580</v>
      </c>
      <c r="B315" t="s">
        <v>136</v>
      </c>
      <c r="C315" t="s">
        <v>581</v>
      </c>
      <c r="D315" t="s">
        <v>111</v>
      </c>
      <c r="E315" s="41">
        <v>44305</v>
      </c>
      <c r="F315" s="152">
        <v>4.1666666666666699E-2</v>
      </c>
      <c r="G315" s="97" t="s">
        <v>368</v>
      </c>
      <c r="H315" t="s">
        <v>233</v>
      </c>
      <c r="I315" s="2">
        <v>4</v>
      </c>
      <c r="J315" s="2" t="b">
        <v>0</v>
      </c>
      <c r="K315" t="b">
        <v>0</v>
      </c>
      <c r="L315" s="2" t="b">
        <v>0</v>
      </c>
      <c r="M315" s="124" t="s">
        <v>18</v>
      </c>
      <c r="N315" t="s">
        <v>19</v>
      </c>
      <c r="O315" t="s">
        <v>260</v>
      </c>
      <c r="P315" t="s">
        <v>369</v>
      </c>
      <c r="Q315" t="s">
        <v>17</v>
      </c>
      <c r="R315" t="s">
        <v>17</v>
      </c>
      <c r="S315" t="s">
        <v>370</v>
      </c>
      <c r="T315" s="57" t="s">
        <v>17</v>
      </c>
      <c r="U315" s="2">
        <v>3</v>
      </c>
      <c r="V315" s="2">
        <v>3</v>
      </c>
      <c r="W315" s="2">
        <v>6</v>
      </c>
      <c r="X315" s="2" t="s">
        <v>255</v>
      </c>
      <c r="Y315" s="2" t="s">
        <v>232</v>
      </c>
      <c r="Z315" s="2" t="s">
        <v>17</v>
      </c>
    </row>
    <row r="316" spans="1:26" x14ac:dyDescent="0.25">
      <c r="A316" t="s">
        <v>580</v>
      </c>
      <c r="B316" t="s">
        <v>136</v>
      </c>
      <c r="C316" t="s">
        <v>581</v>
      </c>
      <c r="D316" t="s">
        <v>111</v>
      </c>
      <c r="E316" s="41">
        <v>44305</v>
      </c>
      <c r="F316" s="152">
        <v>4.1666666666666699E-2</v>
      </c>
      <c r="G316" s="97" t="s">
        <v>694</v>
      </c>
      <c r="H316" t="s">
        <v>16</v>
      </c>
      <c r="I316" s="2">
        <v>31</v>
      </c>
      <c r="J316" s="2" t="b">
        <v>0</v>
      </c>
      <c r="K316" t="b">
        <v>0</v>
      </c>
      <c r="L316" s="2" t="b">
        <v>0</v>
      </c>
      <c r="M316" s="124" t="s">
        <v>239</v>
      </c>
      <c r="N316" t="s">
        <v>258</v>
      </c>
      <c r="O316" t="s">
        <v>259</v>
      </c>
      <c r="P316" t="s">
        <v>694</v>
      </c>
      <c r="Q316" t="s">
        <v>17</v>
      </c>
      <c r="R316" t="s">
        <v>17</v>
      </c>
      <c r="S316" t="s">
        <v>17</v>
      </c>
      <c r="T316" s="57" t="s">
        <v>17</v>
      </c>
      <c r="U316" s="2">
        <v>10</v>
      </c>
      <c r="V316" s="2">
        <v>25</v>
      </c>
      <c r="W316" s="2">
        <v>8</v>
      </c>
      <c r="X316" s="2" t="s">
        <v>255</v>
      </c>
      <c r="Y316" s="2" t="s">
        <v>17</v>
      </c>
      <c r="Z316" s="2" t="s">
        <v>17</v>
      </c>
    </row>
    <row r="317" spans="1:26" x14ac:dyDescent="0.25">
      <c r="A317" t="s">
        <v>580</v>
      </c>
      <c r="B317" t="s">
        <v>136</v>
      </c>
      <c r="C317" t="s">
        <v>581</v>
      </c>
      <c r="D317" t="s">
        <v>111</v>
      </c>
      <c r="E317" s="41">
        <v>44305</v>
      </c>
      <c r="F317" s="152">
        <v>4.1666666666666699E-2</v>
      </c>
      <c r="G317" s="97" t="s">
        <v>319</v>
      </c>
      <c r="H317" t="s">
        <v>352</v>
      </c>
      <c r="I317" s="2">
        <v>14</v>
      </c>
      <c r="J317" s="2" t="b">
        <v>0</v>
      </c>
      <c r="K317" t="b">
        <v>0</v>
      </c>
      <c r="L317" s="2" t="b">
        <v>0</v>
      </c>
      <c r="M317" s="124" t="s">
        <v>18</v>
      </c>
      <c r="N317" t="s">
        <v>19</v>
      </c>
      <c r="O317" t="s">
        <v>271</v>
      </c>
      <c r="P317" t="s">
        <v>272</v>
      </c>
      <c r="Q317" t="s">
        <v>17</v>
      </c>
      <c r="R317" t="s">
        <v>17</v>
      </c>
      <c r="S317" t="s">
        <v>320</v>
      </c>
      <c r="T317" s="57" t="s">
        <v>736</v>
      </c>
      <c r="U317" s="2">
        <v>6</v>
      </c>
      <c r="V317" s="2">
        <v>12</v>
      </c>
      <c r="W317" s="2">
        <v>5</v>
      </c>
      <c r="X317" s="2" t="s">
        <v>236</v>
      </c>
      <c r="Y317" s="2" t="s">
        <v>232</v>
      </c>
      <c r="Z317" s="2" t="s">
        <v>17</v>
      </c>
    </row>
    <row r="318" spans="1:26" x14ac:dyDescent="0.25">
      <c r="A318" t="s">
        <v>580</v>
      </c>
      <c r="B318" t="s">
        <v>136</v>
      </c>
      <c r="C318" t="s">
        <v>581</v>
      </c>
      <c r="D318" t="s">
        <v>111</v>
      </c>
      <c r="E318" s="41">
        <v>44305</v>
      </c>
      <c r="F318" s="152">
        <v>4.1666666666666699E-2</v>
      </c>
      <c r="G318" s="97" t="s">
        <v>613</v>
      </c>
      <c r="H318" t="s">
        <v>233</v>
      </c>
      <c r="I318" s="2">
        <v>2</v>
      </c>
      <c r="J318" s="2" t="b">
        <v>0</v>
      </c>
      <c r="K318" t="b">
        <v>0</v>
      </c>
      <c r="L318" s="2" t="b">
        <v>0</v>
      </c>
      <c r="M318" s="124" t="s">
        <v>18</v>
      </c>
      <c r="N318" t="s">
        <v>19</v>
      </c>
      <c r="O318" t="s">
        <v>260</v>
      </c>
      <c r="P318" t="s">
        <v>261</v>
      </c>
      <c r="Q318" t="s">
        <v>313</v>
      </c>
      <c r="R318" t="s">
        <v>323</v>
      </c>
      <c r="S318" t="s">
        <v>614</v>
      </c>
      <c r="T318" s="57" t="s">
        <v>17</v>
      </c>
      <c r="V318" s="2">
        <v>1</v>
      </c>
      <c r="W318" s="2">
        <v>6</v>
      </c>
      <c r="X318" s="2" t="s">
        <v>255</v>
      </c>
      <c r="Y318" s="2" t="s">
        <v>377</v>
      </c>
      <c r="Z318" s="2" t="s">
        <v>17</v>
      </c>
    </row>
    <row r="319" spans="1:26" x14ac:dyDescent="0.25">
      <c r="A319" t="s">
        <v>580</v>
      </c>
      <c r="B319" t="s">
        <v>136</v>
      </c>
      <c r="C319" t="s">
        <v>581</v>
      </c>
      <c r="D319" t="s">
        <v>111</v>
      </c>
      <c r="E319" s="41">
        <v>44305</v>
      </c>
      <c r="F319" s="152">
        <v>4.1666666666666699E-2</v>
      </c>
      <c r="G319" s="97" t="s">
        <v>371</v>
      </c>
      <c r="H319" t="s">
        <v>233</v>
      </c>
      <c r="I319" s="2">
        <v>4</v>
      </c>
      <c r="J319" s="2" t="b">
        <v>0</v>
      </c>
      <c r="K319" t="b">
        <v>0</v>
      </c>
      <c r="L319" s="2" t="b">
        <v>0</v>
      </c>
      <c r="M319" s="124" t="s">
        <v>18</v>
      </c>
      <c r="N319" t="s">
        <v>19</v>
      </c>
      <c r="O319" t="s">
        <v>260</v>
      </c>
      <c r="P319" t="s">
        <v>261</v>
      </c>
      <c r="Q319" t="s">
        <v>349</v>
      </c>
      <c r="R319" t="s">
        <v>17</v>
      </c>
      <c r="S319" t="s">
        <v>372</v>
      </c>
      <c r="T319" s="57" t="s">
        <v>17</v>
      </c>
      <c r="U319" s="2">
        <v>1</v>
      </c>
      <c r="V319" s="2">
        <v>4</v>
      </c>
      <c r="W319" s="2">
        <v>6</v>
      </c>
      <c r="X319" s="2" t="s">
        <v>231</v>
      </c>
      <c r="Y319" s="2" t="s">
        <v>17</v>
      </c>
      <c r="Z319" s="2" t="s">
        <v>17</v>
      </c>
    </row>
    <row r="320" spans="1:26" x14ac:dyDescent="0.25">
      <c r="A320" t="s">
        <v>580</v>
      </c>
      <c r="B320" t="s">
        <v>136</v>
      </c>
      <c r="C320" t="s">
        <v>581</v>
      </c>
      <c r="D320" t="s">
        <v>111</v>
      </c>
      <c r="E320" s="41">
        <v>44305</v>
      </c>
      <c r="F320" s="152">
        <v>4.1666666666666699E-2</v>
      </c>
      <c r="G320" s="97" t="s">
        <v>742</v>
      </c>
      <c r="H320" t="s">
        <v>16</v>
      </c>
      <c r="I320" s="2">
        <v>10</v>
      </c>
      <c r="J320" s="2" t="b">
        <v>0</v>
      </c>
      <c r="K320" t="b">
        <v>0</v>
      </c>
      <c r="L320" s="2" t="b">
        <v>0</v>
      </c>
      <c r="M320" s="124" t="s">
        <v>296</v>
      </c>
      <c r="N320" t="s">
        <v>297</v>
      </c>
      <c r="O320" t="s">
        <v>346</v>
      </c>
      <c r="P320" t="s">
        <v>347</v>
      </c>
      <c r="R320" t="s">
        <v>17</v>
      </c>
      <c r="S320" t="s">
        <v>17</v>
      </c>
      <c r="T320" s="57" t="s">
        <v>17</v>
      </c>
      <c r="U320" s="2">
        <v>5</v>
      </c>
      <c r="V320" s="2">
        <v>6</v>
      </c>
      <c r="W320" s="2">
        <v>10</v>
      </c>
      <c r="X320" s="2" t="s">
        <v>246</v>
      </c>
      <c r="Y320" s="2" t="s">
        <v>17</v>
      </c>
      <c r="Z320" s="2" t="s">
        <v>17</v>
      </c>
    </row>
    <row r="321" spans="1:26" x14ac:dyDescent="0.25">
      <c r="A321" t="s">
        <v>583</v>
      </c>
      <c r="B321" t="s">
        <v>142</v>
      </c>
      <c r="C321" t="s">
        <v>581</v>
      </c>
      <c r="D321" t="s">
        <v>111</v>
      </c>
      <c r="E321" s="41">
        <v>43940</v>
      </c>
      <c r="F321" s="152">
        <v>1.6666666666666701E-2</v>
      </c>
      <c r="G321" s="97" t="s">
        <v>249</v>
      </c>
      <c r="H321" t="s">
        <v>17</v>
      </c>
      <c r="I321" s="2">
        <v>6</v>
      </c>
      <c r="J321" s="2" t="b">
        <v>0</v>
      </c>
      <c r="K321" t="b">
        <v>0</v>
      </c>
      <c r="L321" s="2" t="b">
        <v>0</v>
      </c>
      <c r="M321" s="124" t="s">
        <v>18</v>
      </c>
      <c r="N321" t="s">
        <v>250</v>
      </c>
      <c r="O321" t="s">
        <v>251</v>
      </c>
      <c r="P321" t="s">
        <v>252</v>
      </c>
      <c r="Q321" t="s">
        <v>17</v>
      </c>
      <c r="R321" t="s">
        <v>17</v>
      </c>
      <c r="S321" t="s">
        <v>253</v>
      </c>
      <c r="T321" s="57" t="s">
        <v>17</v>
      </c>
      <c r="U321" s="2">
        <v>3</v>
      </c>
      <c r="V321" s="2">
        <v>6</v>
      </c>
      <c r="W321" s="2">
        <v>8</v>
      </c>
      <c r="X321" s="2" t="s">
        <v>246</v>
      </c>
      <c r="Y321" s="2" t="s">
        <v>17</v>
      </c>
      <c r="Z321" s="2" t="s">
        <v>17</v>
      </c>
    </row>
    <row r="322" spans="1:26" x14ac:dyDescent="0.25">
      <c r="A322" t="s">
        <v>583</v>
      </c>
      <c r="B322" t="s">
        <v>142</v>
      </c>
      <c r="C322" t="s">
        <v>581</v>
      </c>
      <c r="D322" t="s">
        <v>111</v>
      </c>
      <c r="E322" s="41">
        <v>43940</v>
      </c>
      <c r="F322" s="152">
        <v>1.6666666666666701E-2</v>
      </c>
      <c r="G322" s="97" t="s">
        <v>659</v>
      </c>
      <c r="H322" t="s">
        <v>233</v>
      </c>
      <c r="I322" s="2">
        <v>1</v>
      </c>
      <c r="J322" s="2" t="b">
        <v>0</v>
      </c>
      <c r="K322" t="b">
        <v>0</v>
      </c>
      <c r="L322" s="2" t="b">
        <v>0</v>
      </c>
      <c r="M322" s="124" t="s">
        <v>18</v>
      </c>
      <c r="N322" t="s">
        <v>19</v>
      </c>
      <c r="O322" t="s">
        <v>234</v>
      </c>
      <c r="P322" t="s">
        <v>303</v>
      </c>
      <c r="Q322" t="s">
        <v>17</v>
      </c>
      <c r="R322" t="s">
        <v>17</v>
      </c>
      <c r="S322" t="s">
        <v>660</v>
      </c>
      <c r="T322" s="57" t="s">
        <v>17</v>
      </c>
      <c r="W322" s="2">
        <v>3</v>
      </c>
      <c r="X322" s="2" t="s">
        <v>246</v>
      </c>
      <c r="Y322" s="2" t="s">
        <v>322</v>
      </c>
      <c r="Z322" s="2" t="s">
        <v>586</v>
      </c>
    </row>
    <row r="323" spans="1:26" x14ac:dyDescent="0.25">
      <c r="A323" t="s">
        <v>583</v>
      </c>
      <c r="B323" t="s">
        <v>142</v>
      </c>
      <c r="C323" t="s">
        <v>581</v>
      </c>
      <c r="D323" t="s">
        <v>111</v>
      </c>
      <c r="E323" s="41">
        <v>43940</v>
      </c>
      <c r="F323" s="152">
        <v>1.6666666666666701E-2</v>
      </c>
      <c r="G323" s="97" t="s">
        <v>256</v>
      </c>
      <c r="H323" t="s">
        <v>233</v>
      </c>
      <c r="I323" s="2">
        <v>1</v>
      </c>
      <c r="J323" s="2" t="b">
        <v>0</v>
      </c>
      <c r="K323" t="b">
        <v>0</v>
      </c>
      <c r="L323" s="2" t="b">
        <v>0</v>
      </c>
      <c r="M323" s="124" t="s">
        <v>18</v>
      </c>
      <c r="N323" t="s">
        <v>19</v>
      </c>
      <c r="O323" t="s">
        <v>234</v>
      </c>
      <c r="P323" t="s">
        <v>254</v>
      </c>
      <c r="Q323" t="s">
        <v>17</v>
      </c>
      <c r="R323" t="s">
        <v>17</v>
      </c>
      <c r="S323" t="s">
        <v>257</v>
      </c>
      <c r="T323" s="57" t="s">
        <v>17</v>
      </c>
      <c r="V323" s="2">
        <v>1</v>
      </c>
      <c r="W323" s="2">
        <v>5</v>
      </c>
      <c r="X323" s="2" t="s">
        <v>255</v>
      </c>
      <c r="Y323" s="2" t="s">
        <v>232</v>
      </c>
      <c r="Z323" s="2" t="s">
        <v>17</v>
      </c>
    </row>
    <row r="324" spans="1:26" x14ac:dyDescent="0.25">
      <c r="A324" t="s">
        <v>583</v>
      </c>
      <c r="B324" t="s">
        <v>142</v>
      </c>
      <c r="C324" t="s">
        <v>581</v>
      </c>
      <c r="D324" t="s">
        <v>111</v>
      </c>
      <c r="E324" s="41">
        <v>43940</v>
      </c>
      <c r="F324" s="152">
        <v>1.6666666666666701E-2</v>
      </c>
      <c r="G324" s="97" t="s">
        <v>380</v>
      </c>
      <c r="H324" t="s">
        <v>233</v>
      </c>
      <c r="I324" s="2">
        <v>1</v>
      </c>
      <c r="J324" s="2" t="b">
        <v>0</v>
      </c>
      <c r="K324" t="b">
        <v>0</v>
      </c>
      <c r="L324" s="2" t="b">
        <v>0</v>
      </c>
      <c r="M324" s="124" t="s">
        <v>18</v>
      </c>
      <c r="N324" t="s">
        <v>19</v>
      </c>
      <c r="O324" t="s">
        <v>260</v>
      </c>
      <c r="P324" t="s">
        <v>261</v>
      </c>
      <c r="Q324" t="s">
        <v>313</v>
      </c>
      <c r="R324" t="s">
        <v>323</v>
      </c>
      <c r="S324" t="s">
        <v>381</v>
      </c>
      <c r="T324" s="57" t="s">
        <v>17</v>
      </c>
      <c r="U324" s="2">
        <v>1</v>
      </c>
      <c r="V324" s="2">
        <v>1</v>
      </c>
      <c r="W324" s="2">
        <v>7</v>
      </c>
      <c r="X324" s="2" t="s">
        <v>255</v>
      </c>
      <c r="Y324" s="2" t="s">
        <v>17</v>
      </c>
      <c r="Z324" s="2" t="s">
        <v>17</v>
      </c>
    </row>
    <row r="325" spans="1:26" x14ac:dyDescent="0.25">
      <c r="A325" t="s">
        <v>583</v>
      </c>
      <c r="B325" t="s">
        <v>142</v>
      </c>
      <c r="C325" t="s">
        <v>581</v>
      </c>
      <c r="D325" t="s">
        <v>111</v>
      </c>
      <c r="E325" s="41">
        <v>43940</v>
      </c>
      <c r="F325" s="152">
        <v>1.6666666666666701E-2</v>
      </c>
      <c r="G325" s="97" t="s">
        <v>542</v>
      </c>
      <c r="H325" t="s">
        <v>17</v>
      </c>
      <c r="I325" s="2">
        <v>0</v>
      </c>
      <c r="J325" s="2" t="b">
        <v>0</v>
      </c>
      <c r="K325" t="b">
        <v>0</v>
      </c>
      <c r="L325" s="57" t="b">
        <v>1</v>
      </c>
      <c r="M325" s="124" t="s">
        <v>239</v>
      </c>
      <c r="N325" t="s">
        <v>258</v>
      </c>
      <c r="O325" t="s">
        <v>259</v>
      </c>
      <c r="P325" t="s">
        <v>529</v>
      </c>
      <c r="Q325" t="s">
        <v>17</v>
      </c>
      <c r="R325" t="s">
        <v>17</v>
      </c>
      <c r="S325" t="s">
        <v>530</v>
      </c>
      <c r="T325" s="57" t="s">
        <v>470</v>
      </c>
      <c r="W325" s="2">
        <v>4</v>
      </c>
      <c r="X325" s="2" t="s">
        <v>255</v>
      </c>
      <c r="Y325" s="2" t="s">
        <v>17</v>
      </c>
      <c r="Z325" s="2" t="s">
        <v>17</v>
      </c>
    </row>
    <row r="326" spans="1:26" x14ac:dyDescent="0.25">
      <c r="A326" t="s">
        <v>583</v>
      </c>
      <c r="B326" t="s">
        <v>142</v>
      </c>
      <c r="C326" t="s">
        <v>581</v>
      </c>
      <c r="D326" t="s">
        <v>111</v>
      </c>
      <c r="E326" s="41">
        <v>43940</v>
      </c>
      <c r="F326" s="152">
        <v>1.6666666666666701E-2</v>
      </c>
      <c r="G326" s="97" t="s">
        <v>391</v>
      </c>
      <c r="H326" t="s">
        <v>233</v>
      </c>
      <c r="I326" s="2">
        <v>2</v>
      </c>
      <c r="J326" s="2" t="b">
        <v>0</v>
      </c>
      <c r="K326" t="b">
        <v>0</v>
      </c>
      <c r="L326" s="2" t="b">
        <v>0</v>
      </c>
      <c r="M326" s="124" t="s">
        <v>18</v>
      </c>
      <c r="N326" t="s">
        <v>19</v>
      </c>
      <c r="O326" t="s">
        <v>260</v>
      </c>
      <c r="P326" t="s">
        <v>261</v>
      </c>
      <c r="Q326" t="s">
        <v>262</v>
      </c>
      <c r="R326" t="s">
        <v>17</v>
      </c>
      <c r="S326" t="s">
        <v>392</v>
      </c>
      <c r="T326" s="57" t="s">
        <v>17</v>
      </c>
      <c r="V326" s="2">
        <v>2</v>
      </c>
      <c r="W326" s="2">
        <v>4</v>
      </c>
      <c r="X326" s="2" t="s">
        <v>246</v>
      </c>
      <c r="Y326" s="2" t="s">
        <v>322</v>
      </c>
      <c r="Z326" s="2" t="s">
        <v>17</v>
      </c>
    </row>
    <row r="327" spans="1:26" x14ac:dyDescent="0.25">
      <c r="A327" t="s">
        <v>583</v>
      </c>
      <c r="B327" t="s">
        <v>142</v>
      </c>
      <c r="C327" t="s">
        <v>581</v>
      </c>
      <c r="D327" t="s">
        <v>111</v>
      </c>
      <c r="E327" s="41">
        <v>43940</v>
      </c>
      <c r="F327" s="152">
        <v>1.6666666666666701E-2</v>
      </c>
      <c r="G327" s="97" t="s">
        <v>382</v>
      </c>
      <c r="H327" t="s">
        <v>233</v>
      </c>
      <c r="I327" s="2">
        <v>1</v>
      </c>
      <c r="J327" s="2" t="b">
        <v>0</v>
      </c>
      <c r="K327" t="b">
        <v>0</v>
      </c>
      <c r="L327" s="2" t="b">
        <v>0</v>
      </c>
      <c r="M327" s="124" t="s">
        <v>18</v>
      </c>
      <c r="N327" t="s">
        <v>19</v>
      </c>
      <c r="O327" t="s">
        <v>260</v>
      </c>
      <c r="P327" t="s">
        <v>261</v>
      </c>
      <c r="Q327" t="s">
        <v>313</v>
      </c>
      <c r="R327" t="s">
        <v>314</v>
      </c>
      <c r="S327" t="s">
        <v>383</v>
      </c>
      <c r="T327" s="57" t="s">
        <v>17</v>
      </c>
      <c r="U327" s="2">
        <v>1</v>
      </c>
      <c r="V327" s="2">
        <v>1</v>
      </c>
      <c r="W327" s="2">
        <v>8</v>
      </c>
      <c r="X327" s="2" t="s">
        <v>231</v>
      </c>
      <c r="Y327" s="2" t="s">
        <v>322</v>
      </c>
      <c r="Z327" s="2" t="s">
        <v>17</v>
      </c>
    </row>
    <row r="328" spans="1:26" x14ac:dyDescent="0.25">
      <c r="A328" t="s">
        <v>583</v>
      </c>
      <c r="B328" t="s">
        <v>142</v>
      </c>
      <c r="C328" t="s">
        <v>581</v>
      </c>
      <c r="D328" t="s">
        <v>111</v>
      </c>
      <c r="E328" s="41">
        <v>43940</v>
      </c>
      <c r="F328" s="152">
        <v>1.6666666666666701E-2</v>
      </c>
      <c r="G328" s="97" t="s">
        <v>269</v>
      </c>
      <c r="H328" t="s">
        <v>233</v>
      </c>
      <c r="I328" s="2">
        <v>2</v>
      </c>
      <c r="J328" s="2" t="b">
        <v>0</v>
      </c>
      <c r="K328" t="b">
        <v>0</v>
      </c>
      <c r="L328" s="2" t="b">
        <v>0</v>
      </c>
      <c r="M328" s="124" t="s">
        <v>18</v>
      </c>
      <c r="N328" t="s">
        <v>19</v>
      </c>
      <c r="O328" t="s">
        <v>271</v>
      </c>
      <c r="P328" t="s">
        <v>272</v>
      </c>
      <c r="Q328" t="s">
        <v>17</v>
      </c>
      <c r="R328" t="s">
        <v>17</v>
      </c>
      <c r="S328" t="s">
        <v>273</v>
      </c>
      <c r="T328" s="57" t="s">
        <v>17</v>
      </c>
      <c r="U328" s="2">
        <v>1</v>
      </c>
      <c r="V328" s="2">
        <v>2</v>
      </c>
      <c r="W328" s="2">
        <v>6</v>
      </c>
      <c r="X328" s="2" t="s">
        <v>236</v>
      </c>
      <c r="Y328" s="2" t="s">
        <v>232</v>
      </c>
      <c r="Z328" s="2" t="s">
        <v>17</v>
      </c>
    </row>
    <row r="329" spans="1:26" x14ac:dyDescent="0.25">
      <c r="A329" t="s">
        <v>583</v>
      </c>
      <c r="B329" t="s">
        <v>142</v>
      </c>
      <c r="C329" t="s">
        <v>581</v>
      </c>
      <c r="D329" t="s">
        <v>111</v>
      </c>
      <c r="E329" s="41">
        <v>43940</v>
      </c>
      <c r="F329" s="152">
        <v>1.6666666666666701E-2</v>
      </c>
      <c r="G329" s="97" t="s">
        <v>274</v>
      </c>
      <c r="H329" t="s">
        <v>233</v>
      </c>
      <c r="I329" s="2">
        <v>30</v>
      </c>
      <c r="J329" s="2" t="b">
        <v>0</v>
      </c>
      <c r="K329" t="b">
        <v>0</v>
      </c>
      <c r="L329" s="2" t="b">
        <v>0</v>
      </c>
      <c r="M329" s="124" t="s">
        <v>18</v>
      </c>
      <c r="N329" t="s">
        <v>19</v>
      </c>
      <c r="O329" t="s">
        <v>243</v>
      </c>
      <c r="P329" t="s">
        <v>275</v>
      </c>
      <c r="Q329" t="s">
        <v>17</v>
      </c>
      <c r="R329" t="s">
        <v>17</v>
      </c>
      <c r="S329" t="s">
        <v>276</v>
      </c>
      <c r="T329" s="57" t="s">
        <v>17</v>
      </c>
      <c r="U329" s="2">
        <v>16</v>
      </c>
      <c r="V329" s="2">
        <v>28</v>
      </c>
      <c r="W329" s="2">
        <v>1</v>
      </c>
      <c r="X329" s="2" t="s">
        <v>246</v>
      </c>
      <c r="Y329" s="2" t="s">
        <v>277</v>
      </c>
      <c r="Z329" s="2" t="s">
        <v>586</v>
      </c>
    </row>
    <row r="330" spans="1:26" x14ac:dyDescent="0.25">
      <c r="A330" t="s">
        <v>583</v>
      </c>
      <c r="B330" t="s">
        <v>142</v>
      </c>
      <c r="C330" t="s">
        <v>581</v>
      </c>
      <c r="D330" t="s">
        <v>111</v>
      </c>
      <c r="E330" s="41">
        <v>43940</v>
      </c>
      <c r="F330" s="152">
        <v>1.6666666666666701E-2</v>
      </c>
      <c r="G330" s="97" t="s">
        <v>701</v>
      </c>
      <c r="H330" t="s">
        <v>17</v>
      </c>
      <c r="I330" s="2">
        <v>0</v>
      </c>
      <c r="J330" s="2" t="b">
        <v>0</v>
      </c>
      <c r="K330" t="b">
        <v>0</v>
      </c>
      <c r="L330" s="57" t="b">
        <v>1</v>
      </c>
      <c r="M330" s="124" t="s">
        <v>296</v>
      </c>
      <c r="N330" t="s">
        <v>642</v>
      </c>
      <c r="O330" t="s">
        <v>702</v>
      </c>
      <c r="P330" t="s">
        <v>703</v>
      </c>
      <c r="Q330" t="s">
        <v>17</v>
      </c>
      <c r="R330" t="s">
        <v>17</v>
      </c>
      <c r="S330" t="s">
        <v>704</v>
      </c>
      <c r="T330" s="57" t="s">
        <v>470</v>
      </c>
      <c r="W330" s="2">
        <v>8</v>
      </c>
      <c r="X330" s="2" t="s">
        <v>231</v>
      </c>
      <c r="Y330" s="2" t="s">
        <v>17</v>
      </c>
      <c r="Z330" s="2" t="s">
        <v>17</v>
      </c>
    </row>
    <row r="331" spans="1:26" x14ac:dyDescent="0.25">
      <c r="A331" t="s">
        <v>583</v>
      </c>
      <c r="B331" t="s">
        <v>142</v>
      </c>
      <c r="C331" t="s">
        <v>581</v>
      </c>
      <c r="D331" t="s">
        <v>111</v>
      </c>
      <c r="E331" s="41">
        <v>43940</v>
      </c>
      <c r="F331" s="152">
        <v>1.6666666666666701E-2</v>
      </c>
      <c r="G331" s="97" t="s">
        <v>278</v>
      </c>
      <c r="H331" t="s">
        <v>17</v>
      </c>
      <c r="I331" s="2">
        <v>107</v>
      </c>
      <c r="J331" s="2" t="b">
        <v>0</v>
      </c>
      <c r="K331" t="b">
        <v>0</v>
      </c>
      <c r="L331" s="2" t="b">
        <v>0</v>
      </c>
      <c r="M331" s="124" t="s">
        <v>18</v>
      </c>
      <c r="N331" t="s">
        <v>250</v>
      </c>
      <c r="O331" t="s">
        <v>279</v>
      </c>
      <c r="P331" t="s">
        <v>280</v>
      </c>
      <c r="Q331" t="s">
        <v>17</v>
      </c>
      <c r="R331" t="s">
        <v>17</v>
      </c>
      <c r="S331" t="s">
        <v>281</v>
      </c>
      <c r="T331" s="57" t="s">
        <v>17</v>
      </c>
      <c r="U331" s="2">
        <v>49</v>
      </c>
      <c r="V331" s="2">
        <v>98</v>
      </c>
      <c r="W331" s="2">
        <v>6</v>
      </c>
      <c r="X331" s="2" t="s">
        <v>264</v>
      </c>
      <c r="Y331" s="2" t="s">
        <v>17</v>
      </c>
      <c r="Z331" s="2" t="s">
        <v>17</v>
      </c>
    </row>
    <row r="332" spans="1:26" x14ac:dyDescent="0.25">
      <c r="A332" t="s">
        <v>583</v>
      </c>
      <c r="B332" t="s">
        <v>142</v>
      </c>
      <c r="C332" t="s">
        <v>581</v>
      </c>
      <c r="D332" t="s">
        <v>111</v>
      </c>
      <c r="E332" s="41">
        <v>43940</v>
      </c>
      <c r="F332" s="152">
        <v>1.6666666666666701E-2</v>
      </c>
      <c r="G332" s="97" t="s">
        <v>737</v>
      </c>
      <c r="H332" t="s">
        <v>233</v>
      </c>
      <c r="I332" s="2">
        <v>0</v>
      </c>
      <c r="J332" s="2" t="b">
        <v>0</v>
      </c>
      <c r="K332" t="b">
        <v>0</v>
      </c>
      <c r="L332" s="57" t="b">
        <v>1</v>
      </c>
      <c r="M332" s="124" t="s">
        <v>18</v>
      </c>
      <c r="N332" t="s">
        <v>19</v>
      </c>
      <c r="O332" t="s">
        <v>234</v>
      </c>
      <c r="P332" t="s">
        <v>389</v>
      </c>
      <c r="Q332" t="s">
        <v>17</v>
      </c>
      <c r="R332" t="s">
        <v>17</v>
      </c>
      <c r="S332" t="s">
        <v>17</v>
      </c>
      <c r="T332" s="57" t="s">
        <v>470</v>
      </c>
      <c r="W332" s="2">
        <v>3</v>
      </c>
      <c r="X332" s="2" t="s">
        <v>266</v>
      </c>
      <c r="Y332" s="2" t="s">
        <v>322</v>
      </c>
      <c r="Z332" s="2" t="s">
        <v>17</v>
      </c>
    </row>
    <row r="333" spans="1:26" x14ac:dyDescent="0.25">
      <c r="A333" t="s">
        <v>583</v>
      </c>
      <c r="B333" t="s">
        <v>142</v>
      </c>
      <c r="C333" t="s">
        <v>581</v>
      </c>
      <c r="D333" t="s">
        <v>111</v>
      </c>
      <c r="E333" s="41">
        <v>43940</v>
      </c>
      <c r="F333" s="152">
        <v>1.6666666666666701E-2</v>
      </c>
      <c r="G333" s="97" t="s">
        <v>291</v>
      </c>
      <c r="H333" t="s">
        <v>233</v>
      </c>
      <c r="I333" s="2">
        <v>5</v>
      </c>
      <c r="J333" s="2" t="b">
        <v>0</v>
      </c>
      <c r="K333" t="b">
        <v>0</v>
      </c>
      <c r="L333" s="2" t="b">
        <v>0</v>
      </c>
      <c r="M333" s="124" t="s">
        <v>18</v>
      </c>
      <c r="N333" t="s">
        <v>19</v>
      </c>
      <c r="O333" t="s">
        <v>234</v>
      </c>
      <c r="P333" t="s">
        <v>292</v>
      </c>
      <c r="Q333" t="s">
        <v>17</v>
      </c>
      <c r="R333" t="s">
        <v>17</v>
      </c>
      <c r="S333" t="s">
        <v>293</v>
      </c>
      <c r="T333" s="57" t="s">
        <v>17</v>
      </c>
      <c r="U333" s="2">
        <v>3</v>
      </c>
      <c r="V333" s="2">
        <v>5</v>
      </c>
      <c r="W333" s="2">
        <v>1</v>
      </c>
      <c r="X333" s="2" t="s">
        <v>266</v>
      </c>
      <c r="Y333" s="2" t="s">
        <v>294</v>
      </c>
      <c r="Z333" s="2" t="s">
        <v>579</v>
      </c>
    </row>
    <row r="334" spans="1:26" x14ac:dyDescent="0.25">
      <c r="A334" t="s">
        <v>583</v>
      </c>
      <c r="B334" t="s">
        <v>142</v>
      </c>
      <c r="C334" t="s">
        <v>581</v>
      </c>
      <c r="D334" t="s">
        <v>111</v>
      </c>
      <c r="E334" s="41">
        <v>43940</v>
      </c>
      <c r="F334" s="152">
        <v>1.6666666666666701E-2</v>
      </c>
      <c r="G334" s="97" t="s">
        <v>406</v>
      </c>
      <c r="H334" t="s">
        <v>233</v>
      </c>
      <c r="I334" s="2">
        <v>2</v>
      </c>
      <c r="J334" s="2" t="b">
        <v>0</v>
      </c>
      <c r="K334" t="b">
        <v>0</v>
      </c>
      <c r="L334" s="2" t="b">
        <v>0</v>
      </c>
      <c r="M334" s="124" t="s">
        <v>18</v>
      </c>
      <c r="N334" t="s">
        <v>19</v>
      </c>
      <c r="O334" t="s">
        <v>260</v>
      </c>
      <c r="P334" t="s">
        <v>261</v>
      </c>
      <c r="Q334" t="s">
        <v>262</v>
      </c>
      <c r="R334" t="s">
        <v>17</v>
      </c>
      <c r="S334" t="s">
        <v>407</v>
      </c>
      <c r="T334" s="57" t="s">
        <v>17</v>
      </c>
      <c r="U334" s="2">
        <v>1</v>
      </c>
      <c r="V334" s="2">
        <v>2</v>
      </c>
      <c r="W334" s="2">
        <v>4</v>
      </c>
      <c r="X334" s="2" t="s">
        <v>246</v>
      </c>
      <c r="Y334" s="2" t="s">
        <v>322</v>
      </c>
      <c r="Z334" s="2" t="s">
        <v>17</v>
      </c>
    </row>
    <row r="335" spans="1:26" x14ac:dyDescent="0.25">
      <c r="A335" t="s">
        <v>583</v>
      </c>
      <c r="B335" t="s">
        <v>142</v>
      </c>
      <c r="C335" t="s">
        <v>581</v>
      </c>
      <c r="D335" t="s">
        <v>111</v>
      </c>
      <c r="E335" s="41">
        <v>43940</v>
      </c>
      <c r="F335" s="152">
        <v>1.6666666666666701E-2</v>
      </c>
      <c r="G335" s="97" t="s">
        <v>634</v>
      </c>
      <c r="H335" t="s">
        <v>352</v>
      </c>
      <c r="I335" s="2">
        <v>2</v>
      </c>
      <c r="J335" s="2" t="b">
        <v>0</v>
      </c>
      <c r="K335" t="b">
        <v>0</v>
      </c>
      <c r="L335" s="2" t="b">
        <v>0</v>
      </c>
      <c r="M335" s="124" t="s">
        <v>18</v>
      </c>
      <c r="N335" t="s">
        <v>19</v>
      </c>
      <c r="O335" t="s">
        <v>271</v>
      </c>
      <c r="P335" t="s">
        <v>272</v>
      </c>
      <c r="Q335" t="s">
        <v>17</v>
      </c>
      <c r="R335" t="s">
        <v>17</v>
      </c>
      <c r="S335" t="s">
        <v>635</v>
      </c>
      <c r="T335" s="57" t="s">
        <v>512</v>
      </c>
      <c r="V335" s="2">
        <v>2</v>
      </c>
      <c r="W335" s="2">
        <v>4</v>
      </c>
      <c r="X335" s="2" t="s">
        <v>636</v>
      </c>
      <c r="Y335" s="2" t="s">
        <v>232</v>
      </c>
      <c r="Z335" s="2" t="s">
        <v>17</v>
      </c>
    </row>
    <row r="336" spans="1:26" x14ac:dyDescent="0.25">
      <c r="A336" t="s">
        <v>583</v>
      </c>
      <c r="B336" t="s">
        <v>142</v>
      </c>
      <c r="C336" t="s">
        <v>581</v>
      </c>
      <c r="D336" t="s">
        <v>111</v>
      </c>
      <c r="E336" s="41">
        <v>43940</v>
      </c>
      <c r="F336" s="152">
        <v>1.6666666666666701E-2</v>
      </c>
      <c r="G336" s="97" t="s">
        <v>365</v>
      </c>
      <c r="H336" t="s">
        <v>233</v>
      </c>
      <c r="I336" s="2">
        <v>1</v>
      </c>
      <c r="J336" s="2" t="b">
        <v>0</v>
      </c>
      <c r="K336" t="b">
        <v>0</v>
      </c>
      <c r="L336" s="2" t="b">
        <v>0</v>
      </c>
      <c r="M336" s="124" t="s">
        <v>18</v>
      </c>
      <c r="N336" t="s">
        <v>19</v>
      </c>
      <c r="O336" t="s">
        <v>260</v>
      </c>
      <c r="P336" t="s">
        <v>261</v>
      </c>
      <c r="Q336" t="s">
        <v>313</v>
      </c>
      <c r="R336" t="s">
        <v>314</v>
      </c>
      <c r="S336" t="s">
        <v>345</v>
      </c>
      <c r="T336" s="57" t="s">
        <v>17</v>
      </c>
      <c r="U336" s="2">
        <v>1</v>
      </c>
      <c r="V336" s="2">
        <v>1</v>
      </c>
      <c r="W336" s="2">
        <v>7</v>
      </c>
      <c r="X336" s="2" t="s">
        <v>255</v>
      </c>
      <c r="Y336" s="2" t="s">
        <v>17</v>
      </c>
      <c r="Z336" s="2" t="s">
        <v>17</v>
      </c>
    </row>
    <row r="337" spans="1:26" x14ac:dyDescent="0.25">
      <c r="A337" t="s">
        <v>583</v>
      </c>
      <c r="B337" t="s">
        <v>142</v>
      </c>
      <c r="C337" t="s">
        <v>581</v>
      </c>
      <c r="D337" t="s">
        <v>111</v>
      </c>
      <c r="E337" s="41">
        <v>43940</v>
      </c>
      <c r="F337" s="152">
        <v>1.6666666666666701E-2</v>
      </c>
      <c r="G337" s="97" t="s">
        <v>727</v>
      </c>
      <c r="H337" t="s">
        <v>233</v>
      </c>
      <c r="I337" s="2">
        <v>1</v>
      </c>
      <c r="J337" s="2" t="b">
        <v>0</v>
      </c>
      <c r="K337" t="b">
        <v>0</v>
      </c>
      <c r="L337" s="2" t="b">
        <v>0</v>
      </c>
      <c r="M337" s="124" t="s">
        <v>18</v>
      </c>
      <c r="N337" t="s">
        <v>19</v>
      </c>
      <c r="O337" t="s">
        <v>260</v>
      </c>
      <c r="P337" t="s">
        <v>261</v>
      </c>
      <c r="Q337" t="s">
        <v>262</v>
      </c>
      <c r="R337" t="s">
        <v>17</v>
      </c>
      <c r="S337" t="s">
        <v>728</v>
      </c>
      <c r="T337" s="57" t="s">
        <v>17</v>
      </c>
      <c r="U337" s="2">
        <v>1</v>
      </c>
      <c r="V337" s="2">
        <v>1</v>
      </c>
      <c r="W337" s="2">
        <v>3</v>
      </c>
      <c r="X337" s="2" t="s">
        <v>246</v>
      </c>
      <c r="Y337" s="2" t="s">
        <v>322</v>
      </c>
      <c r="Z337" s="2" t="s">
        <v>17</v>
      </c>
    </row>
    <row r="338" spans="1:26" x14ac:dyDescent="0.25">
      <c r="A338" t="s">
        <v>583</v>
      </c>
      <c r="B338" t="s">
        <v>142</v>
      </c>
      <c r="C338" t="s">
        <v>581</v>
      </c>
      <c r="D338" t="s">
        <v>111</v>
      </c>
      <c r="E338" s="41">
        <v>43940</v>
      </c>
      <c r="F338" s="152">
        <v>1.6666666666666701E-2</v>
      </c>
      <c r="G338" s="97" t="s">
        <v>300</v>
      </c>
      <c r="H338" t="s">
        <v>233</v>
      </c>
      <c r="I338" s="2">
        <v>2</v>
      </c>
      <c r="J338" s="2" t="b">
        <v>0</v>
      </c>
      <c r="K338" t="b">
        <v>0</v>
      </c>
      <c r="L338" s="2" t="b">
        <v>0</v>
      </c>
      <c r="M338" s="124" t="s">
        <v>18</v>
      </c>
      <c r="N338" t="s">
        <v>19</v>
      </c>
      <c r="O338" t="s">
        <v>234</v>
      </c>
      <c r="P338" t="s">
        <v>301</v>
      </c>
      <c r="Q338" t="s">
        <v>17</v>
      </c>
      <c r="R338" t="s">
        <v>17</v>
      </c>
      <c r="S338" t="s">
        <v>302</v>
      </c>
      <c r="T338" s="57" t="s">
        <v>17</v>
      </c>
      <c r="V338" s="2">
        <v>1</v>
      </c>
      <c r="W338" s="2">
        <v>3</v>
      </c>
      <c r="X338" s="2" t="s">
        <v>236</v>
      </c>
      <c r="Y338" s="2" t="s">
        <v>232</v>
      </c>
      <c r="Z338" s="2" t="s">
        <v>586</v>
      </c>
    </row>
    <row r="339" spans="1:26" x14ac:dyDescent="0.25">
      <c r="A339" t="s">
        <v>583</v>
      </c>
      <c r="B339" t="s">
        <v>142</v>
      </c>
      <c r="C339" t="s">
        <v>581</v>
      </c>
      <c r="D339" t="s">
        <v>111</v>
      </c>
      <c r="E339" s="41">
        <v>43940</v>
      </c>
      <c r="F339" s="152">
        <v>1.6666666666666701E-2</v>
      </c>
      <c r="G339" s="97" t="s">
        <v>686</v>
      </c>
      <c r="H339" t="s">
        <v>233</v>
      </c>
      <c r="I339" s="2">
        <v>1</v>
      </c>
      <c r="J339" s="2" t="b">
        <v>0</v>
      </c>
      <c r="K339" t="b">
        <v>0</v>
      </c>
      <c r="L339" s="2" t="b">
        <v>0</v>
      </c>
      <c r="M339" s="124" t="s">
        <v>18</v>
      </c>
      <c r="N339" t="s">
        <v>19</v>
      </c>
      <c r="O339" t="s">
        <v>260</v>
      </c>
      <c r="P339" t="s">
        <v>285</v>
      </c>
      <c r="Q339" t="s">
        <v>17</v>
      </c>
      <c r="R339" t="s">
        <v>17</v>
      </c>
      <c r="S339" t="s">
        <v>687</v>
      </c>
      <c r="T339" s="57" t="s">
        <v>17</v>
      </c>
      <c r="U339" s="2">
        <v>1</v>
      </c>
      <c r="W339" s="2">
        <v>6</v>
      </c>
      <c r="X339" s="2" t="s">
        <v>231</v>
      </c>
      <c r="Y339" s="2" t="s">
        <v>287</v>
      </c>
      <c r="Z339" s="2" t="s">
        <v>17</v>
      </c>
    </row>
    <row r="340" spans="1:26" x14ac:dyDescent="0.25">
      <c r="A340" t="s">
        <v>583</v>
      </c>
      <c r="B340" t="s">
        <v>142</v>
      </c>
      <c r="C340" t="s">
        <v>581</v>
      </c>
      <c r="D340" t="s">
        <v>111</v>
      </c>
      <c r="E340" s="41">
        <v>43940</v>
      </c>
      <c r="F340" s="152">
        <v>1.6666666666666701E-2</v>
      </c>
      <c r="G340" s="97" t="s">
        <v>304</v>
      </c>
      <c r="H340" t="s">
        <v>233</v>
      </c>
      <c r="I340" s="2">
        <v>7</v>
      </c>
      <c r="J340" s="2" t="b">
        <v>0</v>
      </c>
      <c r="K340" t="b">
        <v>0</v>
      </c>
      <c r="L340" s="2" t="b">
        <v>0</v>
      </c>
      <c r="M340" s="124" t="s">
        <v>18</v>
      </c>
      <c r="N340" t="s">
        <v>19</v>
      </c>
      <c r="O340" t="s">
        <v>271</v>
      </c>
      <c r="P340" t="s">
        <v>272</v>
      </c>
      <c r="Q340" t="s">
        <v>17</v>
      </c>
      <c r="R340" t="s">
        <v>17</v>
      </c>
      <c r="S340" t="s">
        <v>305</v>
      </c>
      <c r="T340" s="57" t="s">
        <v>17</v>
      </c>
      <c r="U340" s="2">
        <v>1</v>
      </c>
      <c r="V340" s="2">
        <v>7</v>
      </c>
      <c r="W340" s="2">
        <v>4</v>
      </c>
      <c r="X340" s="2" t="s">
        <v>306</v>
      </c>
      <c r="Y340" s="2" t="s">
        <v>232</v>
      </c>
      <c r="Z340" s="2" t="s">
        <v>17</v>
      </c>
    </row>
    <row r="341" spans="1:26" x14ac:dyDescent="0.25">
      <c r="A341" t="s">
        <v>583</v>
      </c>
      <c r="B341" t="s">
        <v>142</v>
      </c>
      <c r="C341" t="s">
        <v>581</v>
      </c>
      <c r="D341" t="s">
        <v>111</v>
      </c>
      <c r="E341" s="41">
        <v>43940</v>
      </c>
      <c r="F341" s="152">
        <v>1.6666666666666701E-2</v>
      </c>
      <c r="G341" s="97" t="s">
        <v>603</v>
      </c>
      <c r="H341" t="s">
        <v>233</v>
      </c>
      <c r="I341" s="2">
        <v>1</v>
      </c>
      <c r="J341" s="2" t="b">
        <v>0</v>
      </c>
      <c r="K341" t="b">
        <v>0</v>
      </c>
      <c r="L341" s="2" t="b">
        <v>0</v>
      </c>
      <c r="M341" s="124" t="s">
        <v>18</v>
      </c>
      <c r="N341" t="s">
        <v>19</v>
      </c>
      <c r="O341" t="s">
        <v>260</v>
      </c>
      <c r="P341" t="s">
        <v>261</v>
      </c>
      <c r="Q341" t="s">
        <v>313</v>
      </c>
      <c r="R341" t="s">
        <v>314</v>
      </c>
      <c r="S341" t="s">
        <v>604</v>
      </c>
      <c r="T341" s="57" t="s">
        <v>17</v>
      </c>
      <c r="V341" s="2">
        <v>1</v>
      </c>
      <c r="W341" s="2">
        <v>8</v>
      </c>
      <c r="X341" s="2" t="s">
        <v>246</v>
      </c>
      <c r="Y341" s="2" t="s">
        <v>329</v>
      </c>
      <c r="Z341" s="2" t="s">
        <v>17</v>
      </c>
    </row>
    <row r="342" spans="1:26" x14ac:dyDescent="0.25">
      <c r="A342" t="s">
        <v>583</v>
      </c>
      <c r="B342" t="s">
        <v>142</v>
      </c>
      <c r="C342" t="s">
        <v>581</v>
      </c>
      <c r="D342" t="s">
        <v>111</v>
      </c>
      <c r="E342" s="41">
        <v>43940</v>
      </c>
      <c r="F342" s="152">
        <v>1.6666666666666701E-2</v>
      </c>
      <c r="G342" s="97" t="s">
        <v>21</v>
      </c>
      <c r="H342" t="s">
        <v>230</v>
      </c>
      <c r="I342" s="2">
        <v>1</v>
      </c>
      <c r="J342" s="2" t="b">
        <v>0</v>
      </c>
      <c r="K342" t="b">
        <v>0</v>
      </c>
      <c r="L342" s="2" t="b">
        <v>0</v>
      </c>
      <c r="M342" s="124" t="s">
        <v>18</v>
      </c>
      <c r="N342" t="s">
        <v>19</v>
      </c>
      <c r="O342" t="s">
        <v>20</v>
      </c>
      <c r="P342" t="s">
        <v>21</v>
      </c>
      <c r="Q342" t="s">
        <v>17</v>
      </c>
      <c r="R342" t="s">
        <v>17</v>
      </c>
      <c r="S342" t="s">
        <v>17</v>
      </c>
      <c r="T342" s="57" t="s">
        <v>17</v>
      </c>
      <c r="U342" s="2">
        <v>1</v>
      </c>
      <c r="V342" s="2">
        <v>1</v>
      </c>
      <c r="W342" s="2">
        <v>1</v>
      </c>
      <c r="X342" s="2" t="s">
        <v>231</v>
      </c>
      <c r="Y342" s="2" t="s">
        <v>232</v>
      </c>
      <c r="Z342" s="2" t="s">
        <v>17</v>
      </c>
    </row>
    <row r="343" spans="1:26" x14ac:dyDescent="0.25">
      <c r="A343" t="s">
        <v>583</v>
      </c>
      <c r="B343" t="s">
        <v>142</v>
      </c>
      <c r="C343" t="s">
        <v>581</v>
      </c>
      <c r="D343" t="s">
        <v>111</v>
      </c>
      <c r="E343" s="41">
        <v>43940</v>
      </c>
      <c r="F343" s="152">
        <v>1.6666666666666701E-2</v>
      </c>
      <c r="G343" s="97" t="s">
        <v>509</v>
      </c>
      <c r="H343" t="s">
        <v>16</v>
      </c>
      <c r="I343" s="2">
        <v>1</v>
      </c>
      <c r="J343" s="2" t="b">
        <v>0</v>
      </c>
      <c r="K343" t="b">
        <v>0</v>
      </c>
      <c r="L343" s="2" t="b">
        <v>0</v>
      </c>
      <c r="M343" s="124" t="s">
        <v>239</v>
      </c>
      <c r="N343" t="s">
        <v>240</v>
      </c>
      <c r="O343" t="s">
        <v>299</v>
      </c>
      <c r="P343" t="s">
        <v>386</v>
      </c>
      <c r="Q343" t="s">
        <v>17</v>
      </c>
      <c r="R343" t="s">
        <v>17</v>
      </c>
      <c r="S343" t="s">
        <v>510</v>
      </c>
      <c r="T343" s="57" t="s">
        <v>17</v>
      </c>
      <c r="V343" s="2">
        <v>1</v>
      </c>
      <c r="W343" s="2">
        <v>9.1</v>
      </c>
      <c r="X343" s="2" t="s">
        <v>236</v>
      </c>
      <c r="Y343" s="2" t="s">
        <v>17</v>
      </c>
      <c r="Z343" s="2" t="s">
        <v>17</v>
      </c>
    </row>
    <row r="344" spans="1:26" x14ac:dyDescent="0.25">
      <c r="A344" t="s">
        <v>583</v>
      </c>
      <c r="B344" t="s">
        <v>142</v>
      </c>
      <c r="C344" t="s">
        <v>581</v>
      </c>
      <c r="D344" t="s">
        <v>111</v>
      </c>
      <c r="E344" s="41">
        <v>43940</v>
      </c>
      <c r="F344" s="152">
        <v>1.6666666666666701E-2</v>
      </c>
      <c r="G344" s="97" t="s">
        <v>646</v>
      </c>
      <c r="H344" t="s">
        <v>233</v>
      </c>
      <c r="I344" s="2">
        <v>3</v>
      </c>
      <c r="J344" s="2" t="b">
        <v>0</v>
      </c>
      <c r="K344" t="b">
        <v>0</v>
      </c>
      <c r="L344" s="2" t="b">
        <v>0</v>
      </c>
      <c r="M344" s="124" t="s">
        <v>18</v>
      </c>
      <c r="N344" t="s">
        <v>19</v>
      </c>
      <c r="O344" t="s">
        <v>260</v>
      </c>
      <c r="P344" t="s">
        <v>261</v>
      </c>
      <c r="Q344" t="s">
        <v>313</v>
      </c>
      <c r="R344" t="s">
        <v>314</v>
      </c>
      <c r="S344" t="s">
        <v>315</v>
      </c>
      <c r="T344" s="57" t="s">
        <v>17</v>
      </c>
      <c r="U344" s="2">
        <v>1</v>
      </c>
      <c r="V344" s="2">
        <v>3</v>
      </c>
      <c r="W344" s="2">
        <v>6</v>
      </c>
      <c r="X344" s="2" t="s">
        <v>266</v>
      </c>
      <c r="Y344" s="2" t="s">
        <v>17</v>
      </c>
      <c r="Z344" s="2" t="s">
        <v>17</v>
      </c>
    </row>
    <row r="345" spans="1:26" x14ac:dyDescent="0.25">
      <c r="A345" t="s">
        <v>583</v>
      </c>
      <c r="B345" t="s">
        <v>142</v>
      </c>
      <c r="C345" t="s">
        <v>581</v>
      </c>
      <c r="D345" t="s">
        <v>111</v>
      </c>
      <c r="E345" s="41">
        <v>43940</v>
      </c>
      <c r="F345" s="152">
        <v>1.6666666666666701E-2</v>
      </c>
      <c r="G345" s="97" t="s">
        <v>312</v>
      </c>
      <c r="H345" t="s">
        <v>233</v>
      </c>
      <c r="I345" s="2">
        <v>8</v>
      </c>
      <c r="J345" s="2" t="b">
        <v>0</v>
      </c>
      <c r="K345" t="b">
        <v>0</v>
      </c>
      <c r="L345" s="2" t="b">
        <v>0</v>
      </c>
      <c r="M345" s="124" t="s">
        <v>18</v>
      </c>
      <c r="N345" t="s">
        <v>19</v>
      </c>
      <c r="O345" t="s">
        <v>260</v>
      </c>
      <c r="P345" t="s">
        <v>261</v>
      </c>
      <c r="Q345" t="s">
        <v>313</v>
      </c>
      <c r="R345" t="s">
        <v>314</v>
      </c>
      <c r="S345" t="s">
        <v>315</v>
      </c>
      <c r="T345" s="57" t="s">
        <v>17</v>
      </c>
      <c r="U345" s="2">
        <v>6</v>
      </c>
      <c r="V345" s="2">
        <v>8</v>
      </c>
      <c r="W345" s="2">
        <v>6</v>
      </c>
      <c r="X345" s="2" t="s">
        <v>266</v>
      </c>
      <c r="Y345" s="2" t="s">
        <v>17</v>
      </c>
      <c r="Z345" s="2" t="s">
        <v>17</v>
      </c>
    </row>
    <row r="346" spans="1:26" x14ac:dyDescent="0.25">
      <c r="A346" t="s">
        <v>583</v>
      </c>
      <c r="B346" t="s">
        <v>142</v>
      </c>
      <c r="C346" t="s">
        <v>581</v>
      </c>
      <c r="D346" t="s">
        <v>111</v>
      </c>
      <c r="E346" s="41">
        <v>43940</v>
      </c>
      <c r="F346" s="152">
        <v>1.6666666666666701E-2</v>
      </c>
      <c r="G346" s="97" t="s">
        <v>669</v>
      </c>
      <c r="H346" t="s">
        <v>233</v>
      </c>
      <c r="I346" s="2">
        <v>1</v>
      </c>
      <c r="J346" s="2" t="b">
        <v>0</v>
      </c>
      <c r="K346" t="b">
        <v>0</v>
      </c>
      <c r="L346" s="2" t="b">
        <v>0</v>
      </c>
      <c r="M346" s="124" t="s">
        <v>18</v>
      </c>
      <c r="N346" t="s">
        <v>19</v>
      </c>
      <c r="O346" t="s">
        <v>271</v>
      </c>
      <c r="P346" t="s">
        <v>272</v>
      </c>
      <c r="Q346" t="s">
        <v>17</v>
      </c>
      <c r="R346" t="s">
        <v>17</v>
      </c>
      <c r="S346" t="s">
        <v>353</v>
      </c>
      <c r="T346" s="57" t="s">
        <v>17</v>
      </c>
      <c r="U346" s="2">
        <v>1</v>
      </c>
      <c r="V346" s="2">
        <v>1</v>
      </c>
      <c r="W346" s="2">
        <v>2</v>
      </c>
      <c r="X346" s="2" t="s">
        <v>236</v>
      </c>
      <c r="Y346" s="2" t="s">
        <v>232</v>
      </c>
      <c r="Z346" s="2" t="s">
        <v>586</v>
      </c>
    </row>
    <row r="347" spans="1:26" x14ac:dyDescent="0.25">
      <c r="A347" t="s">
        <v>583</v>
      </c>
      <c r="B347" t="s">
        <v>142</v>
      </c>
      <c r="C347" t="s">
        <v>581</v>
      </c>
      <c r="D347" t="s">
        <v>111</v>
      </c>
      <c r="E347" s="41">
        <v>43940</v>
      </c>
      <c r="F347" s="152">
        <v>1.6666666666666701E-2</v>
      </c>
      <c r="G347" s="97" t="s">
        <v>316</v>
      </c>
      <c r="H347" t="s">
        <v>233</v>
      </c>
      <c r="I347" s="2">
        <v>6</v>
      </c>
      <c r="J347" s="2" t="b">
        <v>0</v>
      </c>
      <c r="K347" t="b">
        <v>0</v>
      </c>
      <c r="L347" s="2" t="b">
        <v>0</v>
      </c>
      <c r="M347" s="124" t="s">
        <v>18</v>
      </c>
      <c r="N347" t="s">
        <v>19</v>
      </c>
      <c r="O347" t="s">
        <v>271</v>
      </c>
      <c r="P347" t="s">
        <v>317</v>
      </c>
      <c r="Q347" t="s">
        <v>17</v>
      </c>
      <c r="R347" t="s">
        <v>17</v>
      </c>
      <c r="S347" t="s">
        <v>318</v>
      </c>
      <c r="T347" s="57" t="s">
        <v>17</v>
      </c>
      <c r="U347" s="2">
        <v>2</v>
      </c>
      <c r="V347" s="2">
        <v>6</v>
      </c>
      <c r="W347" s="2">
        <v>4</v>
      </c>
      <c r="X347" s="2" t="s">
        <v>236</v>
      </c>
      <c r="Y347" s="2" t="s">
        <v>232</v>
      </c>
      <c r="Z347" s="2" t="s">
        <v>17</v>
      </c>
    </row>
    <row r="348" spans="1:26" x14ac:dyDescent="0.25">
      <c r="A348" t="s">
        <v>583</v>
      </c>
      <c r="B348" t="s">
        <v>142</v>
      </c>
      <c r="C348" t="s">
        <v>581</v>
      </c>
      <c r="D348" t="s">
        <v>111</v>
      </c>
      <c r="E348" s="41">
        <v>43940</v>
      </c>
      <c r="F348" s="152">
        <v>1.6666666666666701E-2</v>
      </c>
      <c r="G348" s="97" t="s">
        <v>678</v>
      </c>
      <c r="H348" t="s">
        <v>17</v>
      </c>
      <c r="I348" s="2">
        <v>1</v>
      </c>
      <c r="J348" s="2" t="b">
        <v>0</v>
      </c>
      <c r="K348" t="b">
        <v>0</v>
      </c>
      <c r="L348" s="2" t="b">
        <v>0</v>
      </c>
      <c r="M348" s="124" t="s">
        <v>239</v>
      </c>
      <c r="N348" t="s">
        <v>240</v>
      </c>
      <c r="O348" t="s">
        <v>241</v>
      </c>
      <c r="P348" t="s">
        <v>561</v>
      </c>
      <c r="Q348" t="s">
        <v>17</v>
      </c>
      <c r="R348" t="s">
        <v>17</v>
      </c>
      <c r="S348" t="s">
        <v>679</v>
      </c>
      <c r="T348" s="57" t="s">
        <v>17</v>
      </c>
      <c r="V348" s="2">
        <v>1</v>
      </c>
      <c r="W348" s="2">
        <v>6.5</v>
      </c>
      <c r="X348" s="2" t="s">
        <v>236</v>
      </c>
      <c r="Y348" s="2" t="s">
        <v>17</v>
      </c>
      <c r="Z348" s="2" t="s">
        <v>17</v>
      </c>
    </row>
    <row r="349" spans="1:26" x14ac:dyDescent="0.25">
      <c r="A349" t="s">
        <v>583</v>
      </c>
      <c r="B349" t="s">
        <v>142</v>
      </c>
      <c r="C349" t="s">
        <v>581</v>
      </c>
      <c r="D349" t="s">
        <v>111</v>
      </c>
      <c r="E349" s="41">
        <v>43940</v>
      </c>
      <c r="F349" s="152">
        <v>1.6666666666666701E-2</v>
      </c>
      <c r="G349" s="97" t="s">
        <v>694</v>
      </c>
      <c r="H349" t="s">
        <v>16</v>
      </c>
      <c r="I349" s="2">
        <v>1</v>
      </c>
      <c r="J349" s="2" t="b">
        <v>0</v>
      </c>
      <c r="K349" t="b">
        <v>0</v>
      </c>
      <c r="L349" s="2" t="b">
        <v>0</v>
      </c>
      <c r="M349" s="124" t="s">
        <v>239</v>
      </c>
      <c r="N349" t="s">
        <v>258</v>
      </c>
      <c r="O349" t="s">
        <v>259</v>
      </c>
      <c r="P349" t="s">
        <v>694</v>
      </c>
      <c r="Q349" t="s">
        <v>17</v>
      </c>
      <c r="R349" t="s">
        <v>17</v>
      </c>
      <c r="S349" t="s">
        <v>17</v>
      </c>
      <c r="T349" s="57" t="s">
        <v>17</v>
      </c>
      <c r="V349" s="2">
        <v>1</v>
      </c>
      <c r="W349" s="2">
        <v>8</v>
      </c>
      <c r="X349" s="2" t="s">
        <v>255</v>
      </c>
      <c r="Y349" s="2" t="s">
        <v>17</v>
      </c>
      <c r="Z349" s="2" t="s">
        <v>17</v>
      </c>
    </row>
    <row r="350" spans="1:26" x14ac:dyDescent="0.25">
      <c r="A350" t="s">
        <v>583</v>
      </c>
      <c r="B350" t="s">
        <v>142</v>
      </c>
      <c r="C350" t="s">
        <v>581</v>
      </c>
      <c r="D350" t="s">
        <v>111</v>
      </c>
      <c r="E350" s="41">
        <v>43940</v>
      </c>
      <c r="F350" s="152">
        <v>1.6666666666666701E-2</v>
      </c>
      <c r="G350" s="97" t="s">
        <v>319</v>
      </c>
      <c r="H350" t="s">
        <v>233</v>
      </c>
      <c r="I350" s="2">
        <v>13</v>
      </c>
      <c r="J350" s="2" t="b">
        <v>0</v>
      </c>
      <c r="K350" t="b">
        <v>0</v>
      </c>
      <c r="L350" s="2" t="b">
        <v>0</v>
      </c>
      <c r="M350" s="124" t="s">
        <v>18</v>
      </c>
      <c r="N350" t="s">
        <v>19</v>
      </c>
      <c r="O350" t="s">
        <v>271</v>
      </c>
      <c r="P350" t="s">
        <v>272</v>
      </c>
      <c r="Q350" t="s">
        <v>17</v>
      </c>
      <c r="R350" t="s">
        <v>17</v>
      </c>
      <c r="S350" t="s">
        <v>320</v>
      </c>
      <c r="T350" s="57" t="s">
        <v>17</v>
      </c>
      <c r="U350" s="2">
        <v>4</v>
      </c>
      <c r="V350" s="2">
        <v>11</v>
      </c>
      <c r="W350" s="2">
        <v>5</v>
      </c>
      <c r="X350" s="2" t="s">
        <v>236</v>
      </c>
      <c r="Y350" s="2" t="s">
        <v>232</v>
      </c>
      <c r="Z350" s="2" t="s">
        <v>17</v>
      </c>
    </row>
    <row r="351" spans="1:26" x14ac:dyDescent="0.25">
      <c r="A351" t="s">
        <v>583</v>
      </c>
      <c r="B351" t="s">
        <v>142</v>
      </c>
      <c r="C351" t="s">
        <v>581</v>
      </c>
      <c r="D351" t="s">
        <v>111</v>
      </c>
      <c r="E351" s="41">
        <v>43940</v>
      </c>
      <c r="F351" s="152">
        <v>1.6666666666666701E-2</v>
      </c>
      <c r="G351" s="97" t="s">
        <v>613</v>
      </c>
      <c r="H351" t="s">
        <v>233</v>
      </c>
      <c r="I351" s="2">
        <v>1</v>
      </c>
      <c r="J351" s="2" t="b">
        <v>0</v>
      </c>
      <c r="K351" t="b">
        <v>0</v>
      </c>
      <c r="L351" s="2" t="b">
        <v>0</v>
      </c>
      <c r="M351" s="124" t="s">
        <v>18</v>
      </c>
      <c r="N351" t="s">
        <v>19</v>
      </c>
      <c r="O351" t="s">
        <v>260</v>
      </c>
      <c r="P351" t="s">
        <v>261</v>
      </c>
      <c r="Q351" t="s">
        <v>313</v>
      </c>
      <c r="R351" t="s">
        <v>323</v>
      </c>
      <c r="S351" t="s">
        <v>614</v>
      </c>
      <c r="T351" s="57" t="s">
        <v>17</v>
      </c>
      <c r="V351" s="2">
        <v>1</v>
      </c>
      <c r="W351" s="2">
        <v>6</v>
      </c>
      <c r="X351" s="2" t="s">
        <v>255</v>
      </c>
      <c r="Y351" s="2" t="s">
        <v>377</v>
      </c>
      <c r="Z351" s="2" t="s">
        <v>17</v>
      </c>
    </row>
    <row r="352" spans="1:26" x14ac:dyDescent="0.25">
      <c r="A352" t="s">
        <v>583</v>
      </c>
      <c r="B352" t="s">
        <v>142</v>
      </c>
      <c r="C352" t="s">
        <v>581</v>
      </c>
      <c r="D352" t="s">
        <v>111</v>
      </c>
      <c r="E352" s="41">
        <v>43940</v>
      </c>
      <c r="F352" s="152">
        <v>1.6666666666666701E-2</v>
      </c>
      <c r="G352" s="97" t="s">
        <v>324</v>
      </c>
      <c r="H352" t="s">
        <v>16</v>
      </c>
      <c r="I352" s="2">
        <v>3</v>
      </c>
      <c r="J352" s="2" t="b">
        <v>0</v>
      </c>
      <c r="K352" t="b">
        <v>0</v>
      </c>
      <c r="L352" s="2" t="b">
        <v>0</v>
      </c>
      <c r="M352" s="124" t="s">
        <v>18</v>
      </c>
      <c r="N352" t="s">
        <v>19</v>
      </c>
      <c r="O352" t="s">
        <v>243</v>
      </c>
      <c r="P352" t="s">
        <v>275</v>
      </c>
      <c r="Q352" t="s">
        <v>17</v>
      </c>
      <c r="R352" t="s">
        <v>17</v>
      </c>
      <c r="S352" t="s">
        <v>325</v>
      </c>
      <c r="T352" s="57" t="s">
        <v>17</v>
      </c>
      <c r="U352" s="2">
        <v>3</v>
      </c>
      <c r="V352" s="2">
        <v>3</v>
      </c>
      <c r="W352" s="2">
        <v>2</v>
      </c>
      <c r="X352" s="2" t="s">
        <v>246</v>
      </c>
      <c r="Y352" s="2" t="s">
        <v>232</v>
      </c>
      <c r="Z352" s="2" t="s">
        <v>586</v>
      </c>
    </row>
    <row r="353" spans="1:26" x14ac:dyDescent="0.25">
      <c r="A353" t="s">
        <v>583</v>
      </c>
      <c r="B353" t="s">
        <v>142</v>
      </c>
      <c r="C353" t="s">
        <v>581</v>
      </c>
      <c r="D353" t="s">
        <v>111</v>
      </c>
      <c r="E353" s="41">
        <v>43940</v>
      </c>
      <c r="F353" s="152">
        <v>1.6666666666666701E-2</v>
      </c>
      <c r="G353" s="97" t="s">
        <v>371</v>
      </c>
      <c r="H353" t="s">
        <v>233</v>
      </c>
      <c r="I353" s="2">
        <v>6</v>
      </c>
      <c r="J353" s="2" t="b">
        <v>0</v>
      </c>
      <c r="K353" t="b">
        <v>0</v>
      </c>
      <c r="L353" s="2" t="b">
        <v>0</v>
      </c>
      <c r="M353" s="124" t="s">
        <v>18</v>
      </c>
      <c r="N353" t="s">
        <v>19</v>
      </c>
      <c r="O353" t="s">
        <v>260</v>
      </c>
      <c r="P353" t="s">
        <v>261</v>
      </c>
      <c r="Q353" t="s">
        <v>349</v>
      </c>
      <c r="R353" t="s">
        <v>17</v>
      </c>
      <c r="S353" t="s">
        <v>372</v>
      </c>
      <c r="T353" s="57" t="s">
        <v>17</v>
      </c>
      <c r="U353" s="2">
        <v>3</v>
      </c>
      <c r="V353" s="2">
        <v>4</v>
      </c>
      <c r="W353" s="2">
        <v>6</v>
      </c>
      <c r="X353" s="2" t="s">
        <v>231</v>
      </c>
      <c r="Y353" s="2" t="s">
        <v>17</v>
      </c>
      <c r="Z353" s="2" t="s">
        <v>17</v>
      </c>
    </row>
    <row r="354" spans="1:26" x14ac:dyDescent="0.25">
      <c r="A354" t="s">
        <v>583</v>
      </c>
      <c r="B354" t="s">
        <v>142</v>
      </c>
      <c r="C354" t="s">
        <v>581</v>
      </c>
      <c r="D354" t="s">
        <v>111</v>
      </c>
      <c r="E354" s="41">
        <v>43940</v>
      </c>
      <c r="F354" s="152">
        <v>1.6666666666666701E-2</v>
      </c>
      <c r="G354" s="97" t="s">
        <v>326</v>
      </c>
      <c r="H354" t="s">
        <v>16</v>
      </c>
      <c r="I354" s="2">
        <v>0</v>
      </c>
      <c r="J354" s="2" t="b">
        <v>0</v>
      </c>
      <c r="K354" t="b">
        <v>0</v>
      </c>
      <c r="L354" s="57" t="b">
        <v>1</v>
      </c>
      <c r="M354" s="124" t="s">
        <v>18</v>
      </c>
      <c r="N354" t="s">
        <v>19</v>
      </c>
      <c r="O354" t="s">
        <v>260</v>
      </c>
      <c r="P354" t="s">
        <v>327</v>
      </c>
      <c r="Q354" t="s">
        <v>17</v>
      </c>
      <c r="R354" t="s">
        <v>17</v>
      </c>
      <c r="S354" t="s">
        <v>328</v>
      </c>
      <c r="T354" s="57" t="s">
        <v>470</v>
      </c>
      <c r="W354" s="2">
        <v>4</v>
      </c>
      <c r="X354" s="2" t="s">
        <v>266</v>
      </c>
      <c r="Y354" s="2" t="s">
        <v>329</v>
      </c>
      <c r="Z354" s="2" t="s">
        <v>586</v>
      </c>
    </row>
    <row r="355" spans="1:26" x14ac:dyDescent="0.25">
      <c r="A355" t="s">
        <v>584</v>
      </c>
      <c r="B355" t="s">
        <v>145</v>
      </c>
      <c r="C355" t="s">
        <v>581</v>
      </c>
      <c r="D355" t="s">
        <v>111</v>
      </c>
      <c r="E355" s="41">
        <v>43948</v>
      </c>
      <c r="F355" s="152">
        <v>3.3333333333333298E-2</v>
      </c>
      <c r="G355" s="97" t="s">
        <v>532</v>
      </c>
      <c r="H355" t="s">
        <v>233</v>
      </c>
      <c r="I355" s="2">
        <v>0</v>
      </c>
      <c r="J355" s="2" t="b">
        <v>0</v>
      </c>
      <c r="K355" t="b">
        <v>1</v>
      </c>
      <c r="L355" s="57" t="b">
        <v>1</v>
      </c>
      <c r="M355" s="124" t="s">
        <v>18</v>
      </c>
      <c r="N355" t="s">
        <v>19</v>
      </c>
      <c r="O355" t="s">
        <v>20</v>
      </c>
      <c r="P355" t="s">
        <v>21</v>
      </c>
      <c r="Q355" t="s">
        <v>17</v>
      </c>
      <c r="R355" t="s">
        <v>17</v>
      </c>
      <c r="S355" t="s">
        <v>238</v>
      </c>
      <c r="T355" s="57" t="s">
        <v>470</v>
      </c>
      <c r="W355" s="2">
        <v>2</v>
      </c>
      <c r="X355" s="2" t="s">
        <v>231</v>
      </c>
      <c r="Y355" s="2" t="s">
        <v>232</v>
      </c>
      <c r="Z355" s="2" t="s">
        <v>579</v>
      </c>
    </row>
    <row r="356" spans="1:26" x14ac:dyDescent="0.25">
      <c r="A356" t="s">
        <v>584</v>
      </c>
      <c r="B356" t="s">
        <v>145</v>
      </c>
      <c r="C356" t="s">
        <v>581</v>
      </c>
      <c r="D356" t="s">
        <v>111</v>
      </c>
      <c r="E356" s="41">
        <v>43948</v>
      </c>
      <c r="F356" s="152">
        <v>3.3333333333333298E-2</v>
      </c>
      <c r="G356" s="97" t="s">
        <v>242</v>
      </c>
      <c r="H356" t="s">
        <v>16</v>
      </c>
      <c r="I356" s="2">
        <v>1</v>
      </c>
      <c r="J356" s="2" t="b">
        <v>0</v>
      </c>
      <c r="K356" t="b">
        <v>0</v>
      </c>
      <c r="L356" s="2" t="b">
        <v>0</v>
      </c>
      <c r="M356" s="124" t="s">
        <v>18</v>
      </c>
      <c r="N356" t="s">
        <v>19</v>
      </c>
      <c r="O356" t="s">
        <v>243</v>
      </c>
      <c r="P356" t="s">
        <v>244</v>
      </c>
      <c r="Q356" t="s">
        <v>17</v>
      </c>
      <c r="R356" t="s">
        <v>17</v>
      </c>
      <c r="S356" t="s">
        <v>245</v>
      </c>
      <c r="T356" s="57" t="s">
        <v>17</v>
      </c>
      <c r="U356" s="2">
        <v>1</v>
      </c>
      <c r="V356" s="2">
        <v>1</v>
      </c>
      <c r="W356" s="2">
        <v>4</v>
      </c>
      <c r="X356" s="2" t="s">
        <v>246</v>
      </c>
      <c r="Y356" s="2" t="s">
        <v>247</v>
      </c>
      <c r="Z356" s="2" t="s">
        <v>17</v>
      </c>
    </row>
    <row r="357" spans="1:26" x14ac:dyDescent="0.25">
      <c r="A357" t="s">
        <v>584</v>
      </c>
      <c r="B357" t="s">
        <v>145</v>
      </c>
      <c r="C357" t="s">
        <v>581</v>
      </c>
      <c r="D357" t="s">
        <v>111</v>
      </c>
      <c r="E357" s="41">
        <v>43948</v>
      </c>
      <c r="F357" s="152">
        <v>3.3333333333333298E-2</v>
      </c>
      <c r="G357" s="97" t="s">
        <v>653</v>
      </c>
      <c r="H357" t="s">
        <v>16</v>
      </c>
      <c r="I357" s="2">
        <v>1</v>
      </c>
      <c r="J357" s="2" t="b">
        <v>0</v>
      </c>
      <c r="K357" t="b">
        <v>0</v>
      </c>
      <c r="L357" s="2" t="b">
        <v>0</v>
      </c>
      <c r="M357" s="124" t="s">
        <v>18</v>
      </c>
      <c r="N357" t="s">
        <v>19</v>
      </c>
      <c r="O357" t="s">
        <v>248</v>
      </c>
      <c r="P357" t="s">
        <v>654</v>
      </c>
      <c r="Q357" t="s">
        <v>17</v>
      </c>
      <c r="R357" t="s">
        <v>17</v>
      </c>
      <c r="S357" t="s">
        <v>655</v>
      </c>
      <c r="T357" s="57" t="s">
        <v>17</v>
      </c>
      <c r="U357" s="2">
        <v>1</v>
      </c>
      <c r="V357" s="2">
        <v>1</v>
      </c>
      <c r="W357" s="2">
        <v>6</v>
      </c>
      <c r="X357" s="2" t="s">
        <v>231</v>
      </c>
      <c r="Y357" s="2" t="s">
        <v>232</v>
      </c>
      <c r="Z357" s="2" t="s">
        <v>17</v>
      </c>
    </row>
    <row r="358" spans="1:26" x14ac:dyDescent="0.25">
      <c r="A358" t="s">
        <v>584</v>
      </c>
      <c r="B358" t="s">
        <v>145</v>
      </c>
      <c r="C358" t="s">
        <v>581</v>
      </c>
      <c r="D358" t="s">
        <v>111</v>
      </c>
      <c r="E358" s="41">
        <v>43948</v>
      </c>
      <c r="F358" s="152">
        <v>3.3333333333333298E-2</v>
      </c>
      <c r="G358" s="97" t="s">
        <v>401</v>
      </c>
      <c r="H358" t="s">
        <v>233</v>
      </c>
      <c r="I358" s="2">
        <v>2</v>
      </c>
      <c r="J358" s="2" t="b">
        <v>0</v>
      </c>
      <c r="K358" t="b">
        <v>0</v>
      </c>
      <c r="L358" s="2" t="b">
        <v>0</v>
      </c>
      <c r="M358" s="124" t="s">
        <v>18</v>
      </c>
      <c r="N358" t="s">
        <v>19</v>
      </c>
      <c r="O358" t="s">
        <v>243</v>
      </c>
      <c r="P358" t="s">
        <v>337</v>
      </c>
      <c r="Q358" t="s">
        <v>17</v>
      </c>
      <c r="R358" t="s">
        <v>17</v>
      </c>
      <c r="S358" t="s">
        <v>402</v>
      </c>
      <c r="T358" s="57" t="s">
        <v>17</v>
      </c>
      <c r="U358" s="2">
        <v>1</v>
      </c>
      <c r="V358" s="2">
        <v>2</v>
      </c>
      <c r="W358" s="2">
        <v>4</v>
      </c>
      <c r="X358" s="2" t="s">
        <v>246</v>
      </c>
      <c r="Y358" s="2" t="s">
        <v>338</v>
      </c>
      <c r="Z358" s="2" t="s">
        <v>586</v>
      </c>
    </row>
    <row r="359" spans="1:26" x14ac:dyDescent="0.25">
      <c r="A359" t="s">
        <v>584</v>
      </c>
      <c r="B359" t="s">
        <v>145</v>
      </c>
      <c r="C359" t="s">
        <v>581</v>
      </c>
      <c r="D359" t="s">
        <v>111</v>
      </c>
      <c r="E359" s="41">
        <v>43948</v>
      </c>
      <c r="F359" s="152">
        <v>3.3333333333333298E-2</v>
      </c>
      <c r="G359" s="97" t="s">
        <v>249</v>
      </c>
      <c r="H359" t="s">
        <v>17</v>
      </c>
      <c r="I359" s="2">
        <v>1</v>
      </c>
      <c r="J359" s="2" t="b">
        <v>0</v>
      </c>
      <c r="K359" t="b">
        <v>0</v>
      </c>
      <c r="L359" s="2" t="b">
        <v>0</v>
      </c>
      <c r="M359" s="124" t="s">
        <v>18</v>
      </c>
      <c r="N359" t="s">
        <v>250</v>
      </c>
      <c r="O359" t="s">
        <v>251</v>
      </c>
      <c r="P359" t="s">
        <v>252</v>
      </c>
      <c r="Q359" t="s">
        <v>17</v>
      </c>
      <c r="R359" t="s">
        <v>17</v>
      </c>
      <c r="S359" t="s">
        <v>253</v>
      </c>
      <c r="T359" s="57" t="s">
        <v>17</v>
      </c>
      <c r="V359" s="2">
        <v>1</v>
      </c>
      <c r="W359" s="2">
        <v>8</v>
      </c>
      <c r="X359" s="2" t="s">
        <v>246</v>
      </c>
      <c r="Y359" s="2" t="s">
        <v>17</v>
      </c>
      <c r="Z359" s="2" t="s">
        <v>17</v>
      </c>
    </row>
    <row r="360" spans="1:26" x14ac:dyDescent="0.25">
      <c r="A360" t="s">
        <v>584</v>
      </c>
      <c r="B360" t="s">
        <v>145</v>
      </c>
      <c r="C360" t="s">
        <v>581</v>
      </c>
      <c r="D360" t="s">
        <v>111</v>
      </c>
      <c r="E360" s="41">
        <v>43948</v>
      </c>
      <c r="F360" s="152">
        <v>3.3333333333333298E-2</v>
      </c>
      <c r="G360" s="97" t="s">
        <v>659</v>
      </c>
      <c r="H360" t="s">
        <v>233</v>
      </c>
      <c r="I360" s="2">
        <v>1</v>
      </c>
      <c r="J360" s="2" t="b">
        <v>0</v>
      </c>
      <c r="K360" t="b">
        <v>0</v>
      </c>
      <c r="L360" s="2" t="b">
        <v>0</v>
      </c>
      <c r="M360" s="124" t="s">
        <v>18</v>
      </c>
      <c r="N360" t="s">
        <v>19</v>
      </c>
      <c r="O360" t="s">
        <v>234</v>
      </c>
      <c r="P360" t="s">
        <v>303</v>
      </c>
      <c r="Q360" t="s">
        <v>17</v>
      </c>
      <c r="R360" t="s">
        <v>17</v>
      </c>
      <c r="S360" t="s">
        <v>660</v>
      </c>
      <c r="T360" s="57" t="s">
        <v>17</v>
      </c>
      <c r="U360" s="2">
        <v>1</v>
      </c>
      <c r="V360" s="2">
        <v>1</v>
      </c>
      <c r="W360" s="2">
        <v>3</v>
      </c>
      <c r="X360" s="2" t="s">
        <v>246</v>
      </c>
      <c r="Y360" s="2" t="s">
        <v>322</v>
      </c>
      <c r="Z360" s="2" t="s">
        <v>586</v>
      </c>
    </row>
    <row r="361" spans="1:26" x14ac:dyDescent="0.25">
      <c r="A361" t="s">
        <v>584</v>
      </c>
      <c r="B361" t="s">
        <v>145</v>
      </c>
      <c r="C361" t="s">
        <v>581</v>
      </c>
      <c r="D361" t="s">
        <v>111</v>
      </c>
      <c r="E361" s="41">
        <v>43948</v>
      </c>
      <c r="F361" s="152">
        <v>3.3333333333333298E-2</v>
      </c>
      <c r="G361" s="97" t="s">
        <v>356</v>
      </c>
      <c r="H361" t="s">
        <v>233</v>
      </c>
      <c r="I361" s="2">
        <v>1</v>
      </c>
      <c r="J361" s="2" t="b">
        <v>0</v>
      </c>
      <c r="K361" t="b">
        <v>0</v>
      </c>
      <c r="L361" s="2" t="b">
        <v>0</v>
      </c>
      <c r="M361" s="124" t="s">
        <v>18</v>
      </c>
      <c r="N361" t="s">
        <v>19</v>
      </c>
      <c r="O361" t="s">
        <v>260</v>
      </c>
      <c r="P361" t="s">
        <v>357</v>
      </c>
      <c r="Q361" t="s">
        <v>356</v>
      </c>
      <c r="R361" t="s">
        <v>17</v>
      </c>
      <c r="S361" t="s">
        <v>17</v>
      </c>
      <c r="T361" s="57" t="s">
        <v>17</v>
      </c>
      <c r="U361" s="2">
        <v>1</v>
      </c>
      <c r="W361" s="2">
        <v>6</v>
      </c>
      <c r="X361" s="2" t="s">
        <v>231</v>
      </c>
      <c r="Y361" s="2" t="s">
        <v>287</v>
      </c>
      <c r="Z361" s="2" t="s">
        <v>17</v>
      </c>
    </row>
    <row r="362" spans="1:26" x14ac:dyDescent="0.25">
      <c r="A362" t="s">
        <v>584</v>
      </c>
      <c r="B362" t="s">
        <v>145</v>
      </c>
      <c r="C362" t="s">
        <v>581</v>
      </c>
      <c r="D362" t="s">
        <v>111</v>
      </c>
      <c r="E362" s="41">
        <v>43948</v>
      </c>
      <c r="F362" s="152">
        <v>3.3333333333333298E-2</v>
      </c>
      <c r="G362" s="97" t="s">
        <v>256</v>
      </c>
      <c r="H362" t="s">
        <v>233</v>
      </c>
      <c r="I362" s="2">
        <v>8</v>
      </c>
      <c r="J362" s="2" t="b">
        <v>0</v>
      </c>
      <c r="K362" t="b">
        <v>0</v>
      </c>
      <c r="L362" s="2" t="b">
        <v>0</v>
      </c>
      <c r="M362" s="124" t="s">
        <v>18</v>
      </c>
      <c r="N362" t="s">
        <v>19</v>
      </c>
      <c r="O362" t="s">
        <v>234</v>
      </c>
      <c r="P362" t="s">
        <v>254</v>
      </c>
      <c r="Q362" t="s">
        <v>17</v>
      </c>
      <c r="R362" t="s">
        <v>17</v>
      </c>
      <c r="S362" t="s">
        <v>257</v>
      </c>
      <c r="T362" s="57" t="s">
        <v>17</v>
      </c>
      <c r="U362" s="2">
        <v>4</v>
      </c>
      <c r="V362" s="2">
        <v>8</v>
      </c>
      <c r="W362" s="2">
        <v>5</v>
      </c>
      <c r="X362" s="2" t="s">
        <v>255</v>
      </c>
      <c r="Y362" s="2" t="s">
        <v>232</v>
      </c>
      <c r="Z362" s="2" t="s">
        <v>17</v>
      </c>
    </row>
    <row r="363" spans="1:26" x14ac:dyDescent="0.25">
      <c r="A363" t="s">
        <v>584</v>
      </c>
      <c r="B363" t="s">
        <v>145</v>
      </c>
      <c r="C363" t="s">
        <v>581</v>
      </c>
      <c r="D363" t="s">
        <v>111</v>
      </c>
      <c r="E363" s="41">
        <v>43948</v>
      </c>
      <c r="F363" s="152">
        <v>3.3333333333333298E-2</v>
      </c>
      <c r="G363" s="97" t="s">
        <v>546</v>
      </c>
      <c r="H363" t="s">
        <v>233</v>
      </c>
      <c r="I363" s="2">
        <v>0</v>
      </c>
      <c r="J363" s="2" t="b">
        <v>0</v>
      </c>
      <c r="K363" t="b">
        <v>0</v>
      </c>
      <c r="L363" s="57" t="b">
        <v>1</v>
      </c>
      <c r="M363" s="124" t="s">
        <v>18</v>
      </c>
      <c r="N363" t="s">
        <v>19</v>
      </c>
      <c r="O363" t="s">
        <v>404</v>
      </c>
      <c r="P363" t="s">
        <v>405</v>
      </c>
      <c r="Q363" t="s">
        <v>17</v>
      </c>
      <c r="R363" t="s">
        <v>17</v>
      </c>
      <c r="S363" t="s">
        <v>547</v>
      </c>
      <c r="T363" s="57" t="s">
        <v>470</v>
      </c>
      <c r="W363" s="2">
        <v>6</v>
      </c>
      <c r="X363" s="2" t="s">
        <v>231</v>
      </c>
      <c r="Y363" s="2" t="s">
        <v>471</v>
      </c>
      <c r="Z363" s="2" t="s">
        <v>586</v>
      </c>
    </row>
    <row r="364" spans="1:26" x14ac:dyDescent="0.25">
      <c r="A364" t="s">
        <v>584</v>
      </c>
      <c r="B364" t="s">
        <v>145</v>
      </c>
      <c r="C364" t="s">
        <v>581</v>
      </c>
      <c r="D364" t="s">
        <v>111</v>
      </c>
      <c r="E364" s="41">
        <v>43948</v>
      </c>
      <c r="F364" s="152">
        <v>3.3333333333333298E-2</v>
      </c>
      <c r="G364" s="97" t="s">
        <v>391</v>
      </c>
      <c r="H364" t="s">
        <v>233</v>
      </c>
      <c r="I364" s="2">
        <v>1</v>
      </c>
      <c r="J364" s="2" t="b">
        <v>0</v>
      </c>
      <c r="K364" t="b">
        <v>0</v>
      </c>
      <c r="L364" s="2" t="b">
        <v>0</v>
      </c>
      <c r="M364" s="124" t="s">
        <v>18</v>
      </c>
      <c r="N364" t="s">
        <v>19</v>
      </c>
      <c r="O364" t="s">
        <v>260</v>
      </c>
      <c r="P364" t="s">
        <v>261</v>
      </c>
      <c r="Q364" t="s">
        <v>262</v>
      </c>
      <c r="R364" t="s">
        <v>17</v>
      </c>
      <c r="S364" t="s">
        <v>392</v>
      </c>
      <c r="T364" s="57" t="s">
        <v>17</v>
      </c>
      <c r="U364" s="2">
        <v>1</v>
      </c>
      <c r="V364" s="2">
        <v>1</v>
      </c>
      <c r="W364" s="2">
        <v>4</v>
      </c>
      <c r="X364" s="2" t="s">
        <v>246</v>
      </c>
      <c r="Y364" s="2" t="s">
        <v>322</v>
      </c>
      <c r="Z364" s="2" t="s">
        <v>17</v>
      </c>
    </row>
    <row r="365" spans="1:26" x14ac:dyDescent="0.25">
      <c r="A365" t="s">
        <v>584</v>
      </c>
      <c r="B365" t="s">
        <v>145</v>
      </c>
      <c r="C365" t="s">
        <v>581</v>
      </c>
      <c r="D365" t="s">
        <v>111</v>
      </c>
      <c r="E365" s="41">
        <v>43948</v>
      </c>
      <c r="F365" s="152">
        <v>3.3333333333333298E-2</v>
      </c>
      <c r="G365" s="97" t="s">
        <v>394</v>
      </c>
      <c r="H365" t="s">
        <v>233</v>
      </c>
      <c r="I365" s="2">
        <v>1</v>
      </c>
      <c r="J365" s="2" t="b">
        <v>0</v>
      </c>
      <c r="K365" t="b">
        <v>0</v>
      </c>
      <c r="L365" s="2" t="b">
        <v>0</v>
      </c>
      <c r="M365" s="124" t="s">
        <v>18</v>
      </c>
      <c r="N365" t="s">
        <v>19</v>
      </c>
      <c r="O365" t="s">
        <v>260</v>
      </c>
      <c r="P365" t="s">
        <v>261</v>
      </c>
      <c r="Q365" t="s">
        <v>262</v>
      </c>
      <c r="R365" t="s">
        <v>17</v>
      </c>
      <c r="S365" t="s">
        <v>263</v>
      </c>
      <c r="T365" s="57" t="s">
        <v>17</v>
      </c>
      <c r="U365" s="2">
        <v>1</v>
      </c>
      <c r="V365" s="2">
        <v>1</v>
      </c>
      <c r="W365" s="2">
        <v>7</v>
      </c>
      <c r="X365" s="2" t="s">
        <v>264</v>
      </c>
      <c r="Y365" s="2" t="s">
        <v>232</v>
      </c>
      <c r="Z365" s="2" t="s">
        <v>17</v>
      </c>
    </row>
    <row r="366" spans="1:26" x14ac:dyDescent="0.25">
      <c r="A366" t="s">
        <v>584</v>
      </c>
      <c r="B366" t="s">
        <v>145</v>
      </c>
      <c r="C366" t="s">
        <v>581</v>
      </c>
      <c r="D366" t="s">
        <v>111</v>
      </c>
      <c r="E366" s="41">
        <v>43948</v>
      </c>
      <c r="F366" s="152">
        <v>3.3333333333333298E-2</v>
      </c>
      <c r="G366" s="97" t="s">
        <v>265</v>
      </c>
      <c r="H366" t="s">
        <v>233</v>
      </c>
      <c r="I366" s="2">
        <v>3</v>
      </c>
      <c r="J366" s="2" t="b">
        <v>0</v>
      </c>
      <c r="K366" t="b">
        <v>0</v>
      </c>
      <c r="L366" s="2" t="b">
        <v>0</v>
      </c>
      <c r="M366" s="124" t="s">
        <v>18</v>
      </c>
      <c r="N366" t="s">
        <v>19</v>
      </c>
      <c r="O366" t="s">
        <v>260</v>
      </c>
      <c r="P366" t="s">
        <v>261</v>
      </c>
      <c r="Q366" t="s">
        <v>262</v>
      </c>
      <c r="R366" t="s">
        <v>17</v>
      </c>
      <c r="S366" t="s">
        <v>263</v>
      </c>
      <c r="T366" s="57" t="s">
        <v>17</v>
      </c>
      <c r="U366" s="2">
        <v>3</v>
      </c>
      <c r="V366" s="2">
        <v>3</v>
      </c>
      <c r="W366" s="2">
        <v>6</v>
      </c>
      <c r="X366" s="2" t="s">
        <v>266</v>
      </c>
      <c r="Y366" s="2" t="s">
        <v>17</v>
      </c>
      <c r="Z366" s="2" t="s">
        <v>17</v>
      </c>
    </row>
    <row r="367" spans="1:26" x14ac:dyDescent="0.25">
      <c r="A367" t="s">
        <v>584</v>
      </c>
      <c r="B367" t="s">
        <v>145</v>
      </c>
      <c r="C367" t="s">
        <v>581</v>
      </c>
      <c r="D367" t="s">
        <v>111</v>
      </c>
      <c r="E367" s="41">
        <v>43948</v>
      </c>
      <c r="F367" s="152">
        <v>3.3333333333333298E-2</v>
      </c>
      <c r="G367" s="97" t="s">
        <v>267</v>
      </c>
      <c r="H367" t="s">
        <v>16</v>
      </c>
      <c r="I367" s="2">
        <v>1</v>
      </c>
      <c r="J367" s="2" t="b">
        <v>0</v>
      </c>
      <c r="K367" t="b">
        <v>0</v>
      </c>
      <c r="L367" s="2" t="b">
        <v>0</v>
      </c>
      <c r="M367" s="124" t="s">
        <v>18</v>
      </c>
      <c r="N367" t="s">
        <v>19</v>
      </c>
      <c r="O367" t="s">
        <v>260</v>
      </c>
      <c r="P367" t="s">
        <v>261</v>
      </c>
      <c r="Q367" t="s">
        <v>262</v>
      </c>
      <c r="R367" t="s">
        <v>17</v>
      </c>
      <c r="S367" t="s">
        <v>268</v>
      </c>
      <c r="T367" s="57" t="s">
        <v>591</v>
      </c>
      <c r="U367" s="2">
        <v>1</v>
      </c>
      <c r="V367" s="2">
        <v>1</v>
      </c>
      <c r="W367" s="2">
        <v>6</v>
      </c>
      <c r="X367" s="2" t="s">
        <v>246</v>
      </c>
      <c r="Y367" s="2" t="s">
        <v>247</v>
      </c>
      <c r="Z367" s="2" t="s">
        <v>17</v>
      </c>
    </row>
    <row r="368" spans="1:26" x14ac:dyDescent="0.25">
      <c r="A368" t="s">
        <v>584</v>
      </c>
      <c r="B368" t="s">
        <v>145</v>
      </c>
      <c r="C368" t="s">
        <v>581</v>
      </c>
      <c r="D368" t="s">
        <v>111</v>
      </c>
      <c r="E368" s="41">
        <v>43948</v>
      </c>
      <c r="F368" s="152">
        <v>3.3333333333333298E-2</v>
      </c>
      <c r="G368" s="97" t="s">
        <v>374</v>
      </c>
      <c r="H368" t="s">
        <v>233</v>
      </c>
      <c r="I368" s="2">
        <v>1</v>
      </c>
      <c r="J368" s="2" t="b">
        <v>0</v>
      </c>
      <c r="K368" t="b">
        <v>0</v>
      </c>
      <c r="L368" s="2" t="b">
        <v>0</v>
      </c>
      <c r="M368" s="124" t="s">
        <v>18</v>
      </c>
      <c r="N368" t="s">
        <v>19</v>
      </c>
      <c r="O368" t="s">
        <v>260</v>
      </c>
      <c r="P368" t="s">
        <v>261</v>
      </c>
      <c r="Q368" t="s">
        <v>313</v>
      </c>
      <c r="R368" t="s">
        <v>314</v>
      </c>
      <c r="S368" t="s">
        <v>375</v>
      </c>
      <c r="T368" s="57" t="s">
        <v>17</v>
      </c>
      <c r="U368" s="2">
        <v>1</v>
      </c>
      <c r="V368" s="2">
        <v>1</v>
      </c>
      <c r="W368" s="2">
        <v>8</v>
      </c>
      <c r="X368" s="2" t="s">
        <v>246</v>
      </c>
      <c r="Y368" s="2" t="s">
        <v>329</v>
      </c>
      <c r="Z368" s="2" t="s">
        <v>17</v>
      </c>
    </row>
    <row r="369" spans="1:26" x14ac:dyDescent="0.25">
      <c r="A369" t="s">
        <v>584</v>
      </c>
      <c r="B369" t="s">
        <v>145</v>
      </c>
      <c r="C369" t="s">
        <v>581</v>
      </c>
      <c r="D369" t="s">
        <v>111</v>
      </c>
      <c r="E369" s="41">
        <v>43948</v>
      </c>
      <c r="F369" s="152">
        <v>3.3333333333333298E-2</v>
      </c>
      <c r="G369" s="97" t="s">
        <v>269</v>
      </c>
      <c r="H369" t="s">
        <v>270</v>
      </c>
      <c r="I369" s="2">
        <v>1</v>
      </c>
      <c r="J369" s="2" t="b">
        <v>0</v>
      </c>
      <c r="K369" t="b">
        <v>0</v>
      </c>
      <c r="L369" s="2" t="b">
        <v>0</v>
      </c>
      <c r="M369" s="124" t="s">
        <v>18</v>
      </c>
      <c r="N369" t="s">
        <v>19</v>
      </c>
      <c r="O369" t="s">
        <v>271</v>
      </c>
      <c r="P369" t="s">
        <v>272</v>
      </c>
      <c r="Q369" t="s">
        <v>17</v>
      </c>
      <c r="R369" t="s">
        <v>17</v>
      </c>
      <c r="S369" t="s">
        <v>273</v>
      </c>
      <c r="T369" s="57" t="s">
        <v>17</v>
      </c>
      <c r="V369" s="2">
        <v>1</v>
      </c>
      <c r="W369" s="2">
        <v>6</v>
      </c>
      <c r="X369" s="2" t="s">
        <v>236</v>
      </c>
      <c r="Y369" s="2" t="s">
        <v>232</v>
      </c>
      <c r="Z369" s="2" t="s">
        <v>17</v>
      </c>
    </row>
    <row r="370" spans="1:26" x14ac:dyDescent="0.25">
      <c r="A370" t="s">
        <v>584</v>
      </c>
      <c r="B370" t="s">
        <v>145</v>
      </c>
      <c r="C370" t="s">
        <v>581</v>
      </c>
      <c r="D370" t="s">
        <v>111</v>
      </c>
      <c r="E370" s="41">
        <v>43948</v>
      </c>
      <c r="F370" s="152">
        <v>3.3333333333333298E-2</v>
      </c>
      <c r="G370" s="97" t="s">
        <v>274</v>
      </c>
      <c r="H370" t="s">
        <v>233</v>
      </c>
      <c r="I370" s="2">
        <v>18</v>
      </c>
      <c r="J370" s="2" t="b">
        <v>0</v>
      </c>
      <c r="K370" t="b">
        <v>0</v>
      </c>
      <c r="L370" s="2" t="b">
        <v>0</v>
      </c>
      <c r="M370" s="124" t="s">
        <v>18</v>
      </c>
      <c r="N370" t="s">
        <v>19</v>
      </c>
      <c r="O370" t="s">
        <v>243</v>
      </c>
      <c r="P370" t="s">
        <v>275</v>
      </c>
      <c r="Q370" t="s">
        <v>17</v>
      </c>
      <c r="R370" t="s">
        <v>17</v>
      </c>
      <c r="S370" t="s">
        <v>276</v>
      </c>
      <c r="T370" s="57" t="s">
        <v>17</v>
      </c>
      <c r="U370" s="2">
        <v>10</v>
      </c>
      <c r="V370" s="2">
        <v>18</v>
      </c>
      <c r="W370" s="2">
        <v>1</v>
      </c>
      <c r="X370" s="2" t="s">
        <v>246</v>
      </c>
      <c r="Y370" s="2" t="s">
        <v>277</v>
      </c>
      <c r="Z370" s="2" t="s">
        <v>586</v>
      </c>
    </row>
    <row r="371" spans="1:26" x14ac:dyDescent="0.25">
      <c r="A371" t="s">
        <v>584</v>
      </c>
      <c r="B371" t="s">
        <v>145</v>
      </c>
      <c r="C371" t="s">
        <v>581</v>
      </c>
      <c r="D371" t="s">
        <v>111</v>
      </c>
      <c r="E371" s="41">
        <v>43948</v>
      </c>
      <c r="F371" s="152">
        <v>3.3333333333333298E-2</v>
      </c>
      <c r="G371" s="97" t="s">
        <v>628</v>
      </c>
      <c r="H371" t="s">
        <v>233</v>
      </c>
      <c r="I371" s="2">
        <v>1</v>
      </c>
      <c r="J371" s="2" t="b">
        <v>0</v>
      </c>
      <c r="K371" t="b">
        <v>0</v>
      </c>
      <c r="L371" s="2" t="b">
        <v>0</v>
      </c>
      <c r="M371" s="124" t="s">
        <v>18</v>
      </c>
      <c r="N371" t="s">
        <v>19</v>
      </c>
      <c r="O371" t="s">
        <v>260</v>
      </c>
      <c r="P371" t="s">
        <v>261</v>
      </c>
      <c r="Q371" t="s">
        <v>262</v>
      </c>
      <c r="R371" t="s">
        <v>17</v>
      </c>
      <c r="S371" t="s">
        <v>360</v>
      </c>
      <c r="T371" s="57" t="s">
        <v>17</v>
      </c>
      <c r="V371" s="2">
        <v>1</v>
      </c>
      <c r="W371" s="2">
        <v>8</v>
      </c>
      <c r="X371" s="2" t="s">
        <v>246</v>
      </c>
      <c r="Y371" s="2" t="s">
        <v>322</v>
      </c>
      <c r="Z371" s="2" t="s">
        <v>17</v>
      </c>
    </row>
    <row r="372" spans="1:26" x14ac:dyDescent="0.25">
      <c r="A372" t="s">
        <v>584</v>
      </c>
      <c r="B372" t="s">
        <v>145</v>
      </c>
      <c r="C372" t="s">
        <v>581</v>
      </c>
      <c r="D372" t="s">
        <v>111</v>
      </c>
      <c r="E372" s="41">
        <v>43948</v>
      </c>
      <c r="F372" s="152">
        <v>3.3333333333333298E-2</v>
      </c>
      <c r="G372" s="97" t="s">
        <v>629</v>
      </c>
      <c r="H372" t="s">
        <v>233</v>
      </c>
      <c r="I372" s="2">
        <v>1</v>
      </c>
      <c r="J372" s="2" t="b">
        <v>0</v>
      </c>
      <c r="K372" t="b">
        <v>0</v>
      </c>
      <c r="L372" s="2" t="b">
        <v>0</v>
      </c>
      <c r="M372" s="124" t="s">
        <v>18</v>
      </c>
      <c r="N372" t="s">
        <v>19</v>
      </c>
      <c r="O372" t="s">
        <v>260</v>
      </c>
      <c r="P372" t="s">
        <v>261</v>
      </c>
      <c r="Q372" t="s">
        <v>262</v>
      </c>
      <c r="R372" t="s">
        <v>17</v>
      </c>
      <c r="S372" t="s">
        <v>360</v>
      </c>
      <c r="T372" s="57" t="s">
        <v>17</v>
      </c>
      <c r="V372" s="2">
        <v>1</v>
      </c>
      <c r="W372" s="2">
        <v>8</v>
      </c>
      <c r="X372" s="2" t="s">
        <v>246</v>
      </c>
      <c r="Y372" s="2" t="s">
        <v>17</v>
      </c>
      <c r="Z372" s="2" t="s">
        <v>17</v>
      </c>
    </row>
    <row r="373" spans="1:26" x14ac:dyDescent="0.25">
      <c r="A373" t="s">
        <v>584</v>
      </c>
      <c r="B373" t="s">
        <v>145</v>
      </c>
      <c r="C373" t="s">
        <v>581</v>
      </c>
      <c r="D373" t="s">
        <v>111</v>
      </c>
      <c r="E373" s="41">
        <v>43948</v>
      </c>
      <c r="F373" s="152">
        <v>3.3333333333333298E-2</v>
      </c>
      <c r="G373" s="97" t="s">
        <v>403</v>
      </c>
      <c r="H373" t="s">
        <v>233</v>
      </c>
      <c r="I373" s="2">
        <v>4</v>
      </c>
      <c r="J373" s="2" t="b">
        <v>0</v>
      </c>
      <c r="K373" t="b">
        <v>0</v>
      </c>
      <c r="L373" s="2" t="b">
        <v>0</v>
      </c>
      <c r="M373" s="124" t="s">
        <v>18</v>
      </c>
      <c r="N373" t="s">
        <v>19</v>
      </c>
      <c r="O373" t="s">
        <v>260</v>
      </c>
      <c r="P373" t="s">
        <v>261</v>
      </c>
      <c r="Q373" t="s">
        <v>262</v>
      </c>
      <c r="R373" t="s">
        <v>17</v>
      </c>
      <c r="S373" t="s">
        <v>360</v>
      </c>
      <c r="T373" s="57" t="s">
        <v>17</v>
      </c>
      <c r="V373" s="2">
        <v>4</v>
      </c>
      <c r="W373" s="2">
        <v>4</v>
      </c>
      <c r="X373" s="2" t="s">
        <v>246</v>
      </c>
      <c r="Y373" s="2" t="s">
        <v>322</v>
      </c>
      <c r="Z373" s="2" t="s">
        <v>17</v>
      </c>
    </row>
    <row r="374" spans="1:26" x14ac:dyDescent="0.25">
      <c r="A374" t="s">
        <v>584</v>
      </c>
      <c r="B374" t="s">
        <v>145</v>
      </c>
      <c r="C374" t="s">
        <v>581</v>
      </c>
      <c r="D374" t="s">
        <v>111</v>
      </c>
      <c r="E374" s="41">
        <v>43948</v>
      </c>
      <c r="F374" s="152">
        <v>3.3333333333333298E-2</v>
      </c>
      <c r="G374" s="97" t="s">
        <v>278</v>
      </c>
      <c r="H374" t="s">
        <v>17</v>
      </c>
      <c r="I374" s="2">
        <v>18</v>
      </c>
      <c r="J374" s="2" t="b">
        <v>0</v>
      </c>
      <c r="K374" t="b">
        <v>0</v>
      </c>
      <c r="L374" s="2" t="b">
        <v>0</v>
      </c>
      <c r="M374" s="124" t="s">
        <v>18</v>
      </c>
      <c r="N374" t="s">
        <v>250</v>
      </c>
      <c r="O374" t="s">
        <v>279</v>
      </c>
      <c r="P374" t="s">
        <v>280</v>
      </c>
      <c r="Q374" t="s">
        <v>17</v>
      </c>
      <c r="R374" t="s">
        <v>17</v>
      </c>
      <c r="S374" t="s">
        <v>281</v>
      </c>
      <c r="T374" s="57" t="s">
        <v>17</v>
      </c>
      <c r="U374" s="2">
        <v>8</v>
      </c>
      <c r="V374" s="2">
        <v>18</v>
      </c>
      <c r="W374" s="2">
        <v>6</v>
      </c>
      <c r="X374" s="2" t="s">
        <v>264</v>
      </c>
      <c r="Y374" s="2" t="s">
        <v>17</v>
      </c>
      <c r="Z374" s="2" t="s">
        <v>17</v>
      </c>
    </row>
    <row r="375" spans="1:26" x14ac:dyDescent="0.25">
      <c r="A375" t="s">
        <v>584</v>
      </c>
      <c r="B375" t="s">
        <v>145</v>
      </c>
      <c r="C375" t="s">
        <v>581</v>
      </c>
      <c r="D375" t="s">
        <v>111</v>
      </c>
      <c r="E375" s="41">
        <v>43948</v>
      </c>
      <c r="F375" s="152">
        <v>3.3333333333333298E-2</v>
      </c>
      <c r="G375" s="97" t="s">
        <v>505</v>
      </c>
      <c r="H375" t="s">
        <v>233</v>
      </c>
      <c r="I375" s="2">
        <v>3</v>
      </c>
      <c r="J375" s="2" t="b">
        <v>0</v>
      </c>
      <c r="K375" t="b">
        <v>0</v>
      </c>
      <c r="L375" s="2" t="b">
        <v>0</v>
      </c>
      <c r="M375" s="124" t="s">
        <v>18</v>
      </c>
      <c r="N375" t="s">
        <v>19</v>
      </c>
      <c r="O375" t="s">
        <v>234</v>
      </c>
      <c r="P375" t="s">
        <v>282</v>
      </c>
      <c r="Q375" t="s">
        <v>17</v>
      </c>
      <c r="R375" t="s">
        <v>17</v>
      </c>
      <c r="S375" t="s">
        <v>283</v>
      </c>
      <c r="T375" s="57" t="s">
        <v>17</v>
      </c>
      <c r="U375" s="2">
        <v>2</v>
      </c>
      <c r="V375" s="2">
        <v>3</v>
      </c>
      <c r="W375" s="2">
        <v>3</v>
      </c>
      <c r="X375" s="2" t="s">
        <v>236</v>
      </c>
      <c r="Y375" s="2" t="s">
        <v>232</v>
      </c>
      <c r="Z375" s="2" t="s">
        <v>586</v>
      </c>
    </row>
    <row r="376" spans="1:26" x14ac:dyDescent="0.25">
      <c r="A376" t="s">
        <v>584</v>
      </c>
      <c r="B376" t="s">
        <v>145</v>
      </c>
      <c r="C376" t="s">
        <v>581</v>
      </c>
      <c r="D376" t="s">
        <v>111</v>
      </c>
      <c r="E376" s="41">
        <v>43948</v>
      </c>
      <c r="F376" s="152">
        <v>3.3333333333333298E-2</v>
      </c>
      <c r="G376" s="97" t="s">
        <v>531</v>
      </c>
      <c r="H376" t="s">
        <v>233</v>
      </c>
      <c r="I376" s="2">
        <v>0</v>
      </c>
      <c r="J376" s="2" t="b">
        <v>0</v>
      </c>
      <c r="K376" t="b">
        <v>0</v>
      </c>
      <c r="L376" s="57" t="b">
        <v>1</v>
      </c>
      <c r="M376" s="124" t="s">
        <v>18</v>
      </c>
      <c r="N376" t="s">
        <v>19</v>
      </c>
      <c r="O376" t="s">
        <v>234</v>
      </c>
      <c r="P376" t="s">
        <v>254</v>
      </c>
      <c r="Q376" t="s">
        <v>17</v>
      </c>
      <c r="R376" t="s">
        <v>17</v>
      </c>
      <c r="S376" t="s">
        <v>288</v>
      </c>
      <c r="T376" s="57" t="s">
        <v>470</v>
      </c>
      <c r="X376" s="2" t="s">
        <v>17</v>
      </c>
      <c r="Y376" s="2" t="s">
        <v>17</v>
      </c>
      <c r="Z376" s="2" t="s">
        <v>17</v>
      </c>
    </row>
    <row r="377" spans="1:26" x14ac:dyDescent="0.25">
      <c r="A377" t="s">
        <v>584</v>
      </c>
      <c r="B377" t="s">
        <v>145</v>
      </c>
      <c r="C377" t="s">
        <v>581</v>
      </c>
      <c r="D377" t="s">
        <v>111</v>
      </c>
      <c r="E377" s="41">
        <v>43948</v>
      </c>
      <c r="F377" s="152">
        <v>3.3333333333333298E-2</v>
      </c>
      <c r="G377" s="97" t="s">
        <v>506</v>
      </c>
      <c r="H377" t="s">
        <v>233</v>
      </c>
      <c r="I377" s="2">
        <v>1</v>
      </c>
      <c r="J377" s="2" t="b">
        <v>0</v>
      </c>
      <c r="K377" t="b">
        <v>0</v>
      </c>
      <c r="L377" s="2" t="b">
        <v>0</v>
      </c>
      <c r="M377" s="124" t="s">
        <v>18</v>
      </c>
      <c r="N377" t="s">
        <v>19</v>
      </c>
      <c r="O377" t="s">
        <v>234</v>
      </c>
      <c r="P377" t="s">
        <v>254</v>
      </c>
      <c r="Q377" t="s">
        <v>17</v>
      </c>
      <c r="R377" t="s">
        <v>17</v>
      </c>
      <c r="S377" t="s">
        <v>288</v>
      </c>
      <c r="T377" s="57" t="s">
        <v>17</v>
      </c>
      <c r="U377" s="2">
        <v>1</v>
      </c>
      <c r="V377" s="2">
        <v>1</v>
      </c>
      <c r="W377" s="2">
        <v>4</v>
      </c>
      <c r="X377" s="2" t="s">
        <v>255</v>
      </c>
      <c r="Y377" s="2" t="s">
        <v>232</v>
      </c>
      <c r="Z377" s="2" t="s">
        <v>17</v>
      </c>
    </row>
    <row r="378" spans="1:26" x14ac:dyDescent="0.25">
      <c r="A378" t="s">
        <v>584</v>
      </c>
      <c r="B378" t="s">
        <v>145</v>
      </c>
      <c r="C378" t="s">
        <v>581</v>
      </c>
      <c r="D378" t="s">
        <v>111</v>
      </c>
      <c r="E378" s="41">
        <v>43948</v>
      </c>
      <c r="F378" s="152">
        <v>3.3333333333333298E-2</v>
      </c>
      <c r="G378" s="97" t="s">
        <v>723</v>
      </c>
      <c r="H378" t="s">
        <v>16</v>
      </c>
      <c r="I378" s="2">
        <v>2</v>
      </c>
      <c r="J378" s="2" t="b">
        <v>0</v>
      </c>
      <c r="K378" t="b">
        <v>0</v>
      </c>
      <c r="L378" s="2" t="b">
        <v>0</v>
      </c>
      <c r="M378" s="124" t="s">
        <v>18</v>
      </c>
      <c r="N378" t="s">
        <v>19</v>
      </c>
      <c r="O378" t="s">
        <v>234</v>
      </c>
      <c r="P378" t="s">
        <v>361</v>
      </c>
      <c r="Q378" t="s">
        <v>17</v>
      </c>
      <c r="R378" t="s">
        <v>17</v>
      </c>
      <c r="S378" t="s">
        <v>724</v>
      </c>
      <c r="T378" s="57" t="s">
        <v>17</v>
      </c>
      <c r="U378" s="2">
        <v>2</v>
      </c>
      <c r="V378" s="2">
        <v>2</v>
      </c>
      <c r="W378" s="2">
        <v>6</v>
      </c>
      <c r="X378" s="2" t="s">
        <v>236</v>
      </c>
      <c r="Y378" s="2" t="s">
        <v>232</v>
      </c>
      <c r="Z378" s="2" t="s">
        <v>17</v>
      </c>
    </row>
    <row r="379" spans="1:26" x14ac:dyDescent="0.25">
      <c r="A379" t="s">
        <v>584</v>
      </c>
      <c r="B379" t="s">
        <v>145</v>
      </c>
      <c r="C379" t="s">
        <v>581</v>
      </c>
      <c r="D379" t="s">
        <v>111</v>
      </c>
      <c r="E379" s="41">
        <v>43948</v>
      </c>
      <c r="F379" s="152">
        <v>3.3333333333333298E-2</v>
      </c>
      <c r="G379" s="97" t="s">
        <v>508</v>
      </c>
      <c r="H379" t="s">
        <v>233</v>
      </c>
      <c r="I379" s="2">
        <v>0</v>
      </c>
      <c r="J379" s="2" t="b">
        <v>0</v>
      </c>
      <c r="K379" t="b">
        <v>0</v>
      </c>
      <c r="L379" s="57" t="b">
        <v>1</v>
      </c>
      <c r="M379" s="124" t="s">
        <v>18</v>
      </c>
      <c r="N379" t="s">
        <v>19</v>
      </c>
      <c r="O379" t="s">
        <v>243</v>
      </c>
      <c r="P379" t="s">
        <v>362</v>
      </c>
      <c r="Q379" t="s">
        <v>17</v>
      </c>
      <c r="R379" t="s">
        <v>17</v>
      </c>
      <c r="S379" t="s">
        <v>363</v>
      </c>
      <c r="T379" s="57" t="s">
        <v>470</v>
      </c>
      <c r="W379" s="2">
        <v>2</v>
      </c>
      <c r="X379" s="2" t="s">
        <v>255</v>
      </c>
      <c r="Y379" s="2" t="s">
        <v>364</v>
      </c>
      <c r="Z379" s="2" t="s">
        <v>586</v>
      </c>
    </row>
    <row r="380" spans="1:26" x14ac:dyDescent="0.25">
      <c r="A380" t="s">
        <v>584</v>
      </c>
      <c r="B380" t="s">
        <v>145</v>
      </c>
      <c r="C380" t="s">
        <v>581</v>
      </c>
      <c r="D380" t="s">
        <v>111</v>
      </c>
      <c r="E380" s="41">
        <v>43948</v>
      </c>
      <c r="F380" s="152">
        <v>3.3333333333333298E-2</v>
      </c>
      <c r="G380" s="97" t="s">
        <v>291</v>
      </c>
      <c r="H380" t="s">
        <v>233</v>
      </c>
      <c r="I380" s="2">
        <v>2</v>
      </c>
      <c r="J380" s="2" t="b">
        <v>0</v>
      </c>
      <c r="K380" t="b">
        <v>0</v>
      </c>
      <c r="L380" s="2" t="b">
        <v>0</v>
      </c>
      <c r="M380" s="124" t="s">
        <v>18</v>
      </c>
      <c r="N380" t="s">
        <v>19</v>
      </c>
      <c r="O380" t="s">
        <v>234</v>
      </c>
      <c r="P380" t="s">
        <v>292</v>
      </c>
      <c r="Q380" t="s">
        <v>17</v>
      </c>
      <c r="R380" t="s">
        <v>17</v>
      </c>
      <c r="S380" t="s">
        <v>293</v>
      </c>
      <c r="T380" s="57" t="s">
        <v>17</v>
      </c>
      <c r="U380" s="2">
        <v>1</v>
      </c>
      <c r="V380" s="2">
        <v>2</v>
      </c>
      <c r="W380" s="2">
        <v>1</v>
      </c>
      <c r="X380" s="2" t="s">
        <v>266</v>
      </c>
      <c r="Y380" s="2" t="s">
        <v>294</v>
      </c>
      <c r="Z380" s="2" t="s">
        <v>579</v>
      </c>
    </row>
    <row r="381" spans="1:26" x14ac:dyDescent="0.25">
      <c r="A381" t="s">
        <v>584</v>
      </c>
      <c r="B381" t="s">
        <v>145</v>
      </c>
      <c r="C381" t="s">
        <v>581</v>
      </c>
      <c r="D381" t="s">
        <v>111</v>
      </c>
      <c r="E381" s="41">
        <v>43948</v>
      </c>
      <c r="F381" s="152">
        <v>3.3333333333333298E-2</v>
      </c>
      <c r="G381" s="97" t="s">
        <v>339</v>
      </c>
      <c r="H381" t="s">
        <v>16</v>
      </c>
      <c r="I381" s="2">
        <v>6</v>
      </c>
      <c r="J381" s="2" t="b">
        <v>0</v>
      </c>
      <c r="K381" t="b">
        <v>0</v>
      </c>
      <c r="L381" s="2" t="b">
        <v>0</v>
      </c>
      <c r="M381" s="124" t="s">
        <v>18</v>
      </c>
      <c r="N381" t="s">
        <v>19</v>
      </c>
      <c r="O381" t="s">
        <v>243</v>
      </c>
      <c r="P381" t="s">
        <v>340</v>
      </c>
      <c r="Q381" t="s">
        <v>17</v>
      </c>
      <c r="R381" t="s">
        <v>17</v>
      </c>
      <c r="S381" t="s">
        <v>341</v>
      </c>
      <c r="T381" s="57" t="s">
        <v>17</v>
      </c>
      <c r="U381" s="2">
        <v>2</v>
      </c>
      <c r="V381" s="2">
        <v>6</v>
      </c>
      <c r="W381" s="2">
        <v>1</v>
      </c>
      <c r="X381" s="2" t="s">
        <v>236</v>
      </c>
      <c r="Y381" s="2" t="s">
        <v>17</v>
      </c>
      <c r="Z381" s="2" t="s">
        <v>17</v>
      </c>
    </row>
    <row r="382" spans="1:26" x14ac:dyDescent="0.25">
      <c r="A382" t="s">
        <v>584</v>
      </c>
      <c r="B382" t="s">
        <v>145</v>
      </c>
      <c r="C382" t="s">
        <v>581</v>
      </c>
      <c r="D382" t="s">
        <v>111</v>
      </c>
      <c r="E382" s="41">
        <v>43948</v>
      </c>
      <c r="F382" s="152">
        <v>3.3333333333333298E-2</v>
      </c>
      <c r="G382" s="97" t="s">
        <v>343</v>
      </c>
      <c r="H382" t="s">
        <v>233</v>
      </c>
      <c r="I382" s="2">
        <v>1</v>
      </c>
      <c r="J382" s="2" t="b">
        <v>0</v>
      </c>
      <c r="K382" t="b">
        <v>1</v>
      </c>
      <c r="L382" s="2" t="b">
        <v>0</v>
      </c>
      <c r="M382" s="124" t="s">
        <v>18</v>
      </c>
      <c r="N382" t="s">
        <v>19</v>
      </c>
      <c r="O382" t="s">
        <v>243</v>
      </c>
      <c r="P382" t="s">
        <v>340</v>
      </c>
      <c r="Q382" t="s">
        <v>17</v>
      </c>
      <c r="R382" t="s">
        <v>17</v>
      </c>
      <c r="S382" t="s">
        <v>342</v>
      </c>
      <c r="T382" s="57" t="s">
        <v>17</v>
      </c>
      <c r="V382" s="2">
        <v>1</v>
      </c>
      <c r="W382" s="2">
        <v>3</v>
      </c>
      <c r="X382" s="2" t="s">
        <v>236</v>
      </c>
      <c r="Y382" s="2" t="s">
        <v>232</v>
      </c>
      <c r="Z382" s="2" t="s">
        <v>586</v>
      </c>
    </row>
    <row r="383" spans="1:26" x14ac:dyDescent="0.25">
      <c r="A383" t="s">
        <v>584</v>
      </c>
      <c r="B383" t="s">
        <v>145</v>
      </c>
      <c r="C383" t="s">
        <v>581</v>
      </c>
      <c r="D383" t="s">
        <v>111</v>
      </c>
      <c r="E383" s="41">
        <v>43948</v>
      </c>
      <c r="F383" s="152">
        <v>3.3333333333333298E-2</v>
      </c>
      <c r="G383" s="97" t="s">
        <v>365</v>
      </c>
      <c r="H383" t="s">
        <v>233</v>
      </c>
      <c r="I383" s="2">
        <v>1</v>
      </c>
      <c r="J383" s="2" t="b">
        <v>0</v>
      </c>
      <c r="K383" t="b">
        <v>0</v>
      </c>
      <c r="L383" s="2" t="b">
        <v>0</v>
      </c>
      <c r="M383" s="124" t="s">
        <v>18</v>
      </c>
      <c r="N383" t="s">
        <v>19</v>
      </c>
      <c r="O383" t="s">
        <v>260</v>
      </c>
      <c r="P383" t="s">
        <v>261</v>
      </c>
      <c r="Q383" t="s">
        <v>313</v>
      </c>
      <c r="R383" t="s">
        <v>314</v>
      </c>
      <c r="S383" t="s">
        <v>345</v>
      </c>
      <c r="T383" s="57" t="s">
        <v>17</v>
      </c>
      <c r="V383" s="2">
        <v>1</v>
      </c>
      <c r="W383" s="2">
        <v>7</v>
      </c>
      <c r="X383" s="2" t="s">
        <v>255</v>
      </c>
      <c r="Y383" s="2" t="s">
        <v>17</v>
      </c>
      <c r="Z383" s="2" t="s">
        <v>17</v>
      </c>
    </row>
    <row r="384" spans="1:26" x14ac:dyDescent="0.25">
      <c r="A384" t="s">
        <v>584</v>
      </c>
      <c r="B384" t="s">
        <v>145</v>
      </c>
      <c r="C384" t="s">
        <v>581</v>
      </c>
      <c r="D384" t="s">
        <v>111</v>
      </c>
      <c r="E384" s="41">
        <v>43948</v>
      </c>
      <c r="F384" s="152">
        <v>3.3333333333333298E-2</v>
      </c>
      <c r="G384" s="97" t="s">
        <v>344</v>
      </c>
      <c r="H384" t="s">
        <v>233</v>
      </c>
      <c r="I384" s="2">
        <v>1</v>
      </c>
      <c r="J384" s="2" t="b">
        <v>0</v>
      </c>
      <c r="K384" t="b">
        <v>0</v>
      </c>
      <c r="L384" s="2" t="b">
        <v>0</v>
      </c>
      <c r="M384" s="124" t="s">
        <v>18</v>
      </c>
      <c r="N384" t="s">
        <v>19</v>
      </c>
      <c r="O384" t="s">
        <v>260</v>
      </c>
      <c r="P384" t="s">
        <v>261</v>
      </c>
      <c r="Q384" t="s">
        <v>313</v>
      </c>
      <c r="R384" t="s">
        <v>314</v>
      </c>
      <c r="S384" t="s">
        <v>345</v>
      </c>
      <c r="T384" s="57" t="s">
        <v>17</v>
      </c>
      <c r="V384" s="2">
        <v>1</v>
      </c>
      <c r="W384" s="2">
        <v>4</v>
      </c>
      <c r="X384" s="2" t="s">
        <v>255</v>
      </c>
      <c r="Y384" s="2" t="s">
        <v>17</v>
      </c>
      <c r="Z384" s="2" t="s">
        <v>17</v>
      </c>
    </row>
    <row r="385" spans="1:26" x14ac:dyDescent="0.25">
      <c r="A385" t="s">
        <v>584</v>
      </c>
      <c r="B385" t="s">
        <v>145</v>
      </c>
      <c r="C385" t="s">
        <v>581</v>
      </c>
      <c r="D385" t="s">
        <v>111</v>
      </c>
      <c r="E385" s="41">
        <v>43948</v>
      </c>
      <c r="F385" s="152">
        <v>3.3333333333333298E-2</v>
      </c>
      <c r="G385" s="97" t="s">
        <v>602</v>
      </c>
      <c r="H385" t="s">
        <v>17</v>
      </c>
      <c r="I385" s="2">
        <v>1</v>
      </c>
      <c r="J385" s="2" t="b">
        <v>0</v>
      </c>
      <c r="K385" t="b">
        <v>0</v>
      </c>
      <c r="L385" s="2" t="b">
        <v>0</v>
      </c>
      <c r="M385" s="124" t="s">
        <v>602</v>
      </c>
      <c r="N385" t="s">
        <v>17</v>
      </c>
      <c r="O385" t="s">
        <v>17</v>
      </c>
      <c r="P385" t="s">
        <v>17</v>
      </c>
      <c r="Q385" t="s">
        <v>17</v>
      </c>
      <c r="R385" t="s">
        <v>17</v>
      </c>
      <c r="S385" t="s">
        <v>17</v>
      </c>
      <c r="T385" s="57" t="s">
        <v>17</v>
      </c>
      <c r="V385" s="2">
        <v>1</v>
      </c>
      <c r="W385" s="2">
        <v>6</v>
      </c>
      <c r="X385" s="2" t="s">
        <v>231</v>
      </c>
      <c r="Y385" s="2" t="s">
        <v>17</v>
      </c>
      <c r="Z385" s="2" t="s">
        <v>17</v>
      </c>
    </row>
    <row r="386" spans="1:26" x14ac:dyDescent="0.25">
      <c r="A386" t="s">
        <v>584</v>
      </c>
      <c r="B386" t="s">
        <v>145</v>
      </c>
      <c r="C386" t="s">
        <v>581</v>
      </c>
      <c r="D386" t="s">
        <v>111</v>
      </c>
      <c r="E386" s="41">
        <v>43948</v>
      </c>
      <c r="F386" s="152">
        <v>3.3333333333333298E-2</v>
      </c>
      <c r="G386" s="97" t="s">
        <v>555</v>
      </c>
      <c r="H386" t="s">
        <v>233</v>
      </c>
      <c r="I386" s="2">
        <v>1</v>
      </c>
      <c r="J386" s="2" t="b">
        <v>0</v>
      </c>
      <c r="K386" t="b">
        <v>1</v>
      </c>
      <c r="L386" s="2" t="b">
        <v>0</v>
      </c>
      <c r="M386" s="124" t="s">
        <v>18</v>
      </c>
      <c r="N386" t="s">
        <v>19</v>
      </c>
      <c r="O386" t="s">
        <v>20</v>
      </c>
      <c r="P386" t="s">
        <v>21</v>
      </c>
      <c r="Q386" t="s">
        <v>17</v>
      </c>
      <c r="R386" t="s">
        <v>17</v>
      </c>
      <c r="S386" t="s">
        <v>556</v>
      </c>
      <c r="T386" s="57" t="s">
        <v>17</v>
      </c>
      <c r="U386" s="2">
        <v>1</v>
      </c>
      <c r="V386" s="2">
        <v>1</v>
      </c>
      <c r="W386" s="2">
        <v>1</v>
      </c>
      <c r="X386" s="2" t="s">
        <v>231</v>
      </c>
      <c r="Y386" s="2" t="s">
        <v>232</v>
      </c>
      <c r="Z386" s="2" t="s">
        <v>17</v>
      </c>
    </row>
    <row r="387" spans="1:26" x14ac:dyDescent="0.25">
      <c r="A387" t="s">
        <v>584</v>
      </c>
      <c r="B387" t="s">
        <v>145</v>
      </c>
      <c r="C387" t="s">
        <v>581</v>
      </c>
      <c r="D387" t="s">
        <v>111</v>
      </c>
      <c r="E387" s="41">
        <v>43948</v>
      </c>
      <c r="F387" s="152">
        <v>3.3333333333333298E-2</v>
      </c>
      <c r="G387" s="97" t="s">
        <v>304</v>
      </c>
      <c r="H387" t="s">
        <v>233</v>
      </c>
      <c r="I387" s="2">
        <v>12</v>
      </c>
      <c r="J387" s="2" t="b">
        <v>1</v>
      </c>
      <c r="K387" t="b">
        <v>0</v>
      </c>
      <c r="L387" s="2" t="b">
        <v>0</v>
      </c>
      <c r="M387" s="124" t="s">
        <v>18</v>
      </c>
      <c r="N387" t="s">
        <v>19</v>
      </c>
      <c r="O387" t="s">
        <v>271</v>
      </c>
      <c r="P387" t="s">
        <v>272</v>
      </c>
      <c r="Q387" t="s">
        <v>17</v>
      </c>
      <c r="R387" t="s">
        <v>17</v>
      </c>
      <c r="S387" t="s">
        <v>305</v>
      </c>
      <c r="T387" s="57" t="s">
        <v>17</v>
      </c>
      <c r="U387" s="2">
        <v>3</v>
      </c>
      <c r="V387" s="2">
        <v>11</v>
      </c>
      <c r="W387" s="2">
        <v>4</v>
      </c>
      <c r="X387" s="2" t="s">
        <v>306</v>
      </c>
      <c r="Y387" s="2" t="s">
        <v>232</v>
      </c>
      <c r="Z387" s="2" t="s">
        <v>17</v>
      </c>
    </row>
    <row r="388" spans="1:26" x14ac:dyDescent="0.25">
      <c r="A388" t="s">
        <v>584</v>
      </c>
      <c r="B388" t="s">
        <v>145</v>
      </c>
      <c r="C388" t="s">
        <v>581</v>
      </c>
      <c r="D388" t="s">
        <v>111</v>
      </c>
      <c r="E388" s="41">
        <v>43948</v>
      </c>
      <c r="F388" s="152">
        <v>3.3333333333333298E-2</v>
      </c>
      <c r="G388" s="97" t="s">
        <v>366</v>
      </c>
      <c r="H388" t="s">
        <v>270</v>
      </c>
      <c r="I388" s="2">
        <v>1</v>
      </c>
      <c r="J388" s="2" t="b">
        <v>0</v>
      </c>
      <c r="K388" t="b">
        <v>0</v>
      </c>
      <c r="L388" s="2" t="b">
        <v>0</v>
      </c>
      <c r="M388" s="124" t="s">
        <v>18</v>
      </c>
      <c r="N388" t="s">
        <v>19</v>
      </c>
      <c r="O388" t="s">
        <v>271</v>
      </c>
      <c r="P388" t="s">
        <v>272</v>
      </c>
      <c r="Q388" t="s">
        <v>17</v>
      </c>
      <c r="R388" t="s">
        <v>17</v>
      </c>
      <c r="S388" t="s">
        <v>305</v>
      </c>
      <c r="T388" s="57" t="s">
        <v>17</v>
      </c>
      <c r="U388" s="2">
        <v>1</v>
      </c>
      <c r="V388" s="2">
        <v>1</v>
      </c>
      <c r="W388" s="2">
        <v>2</v>
      </c>
      <c r="X388" s="2" t="s">
        <v>236</v>
      </c>
      <c r="Y388" s="2" t="s">
        <v>232</v>
      </c>
      <c r="Z388" s="2" t="s">
        <v>17</v>
      </c>
    </row>
    <row r="389" spans="1:26" x14ac:dyDescent="0.25">
      <c r="A389" t="s">
        <v>584</v>
      </c>
      <c r="B389" t="s">
        <v>145</v>
      </c>
      <c r="C389" t="s">
        <v>581</v>
      </c>
      <c r="D389" t="s">
        <v>111</v>
      </c>
      <c r="E389" s="41">
        <v>43948</v>
      </c>
      <c r="F389" s="152">
        <v>3.3333333333333298E-2</v>
      </c>
      <c r="G389" s="97" t="s">
        <v>367</v>
      </c>
      <c r="H389" t="s">
        <v>233</v>
      </c>
      <c r="I389" s="2">
        <v>6</v>
      </c>
      <c r="J389" s="2" t="b">
        <v>0</v>
      </c>
      <c r="K389" t="b">
        <v>0</v>
      </c>
      <c r="L389" s="2" t="b">
        <v>0</v>
      </c>
      <c r="M389" s="124" t="s">
        <v>18</v>
      </c>
      <c r="N389" t="s">
        <v>19</v>
      </c>
      <c r="O389" t="s">
        <v>260</v>
      </c>
      <c r="P389" t="s">
        <v>261</v>
      </c>
      <c r="Q389" t="s">
        <v>262</v>
      </c>
      <c r="R389" t="s">
        <v>17</v>
      </c>
      <c r="S389" t="s">
        <v>348</v>
      </c>
      <c r="T389" s="57" t="s">
        <v>17</v>
      </c>
      <c r="U389" s="2">
        <v>3</v>
      </c>
      <c r="V389" s="2">
        <v>6</v>
      </c>
      <c r="W389" s="2">
        <v>6</v>
      </c>
      <c r="X389" s="2" t="s">
        <v>246</v>
      </c>
      <c r="Y389" s="2" t="s">
        <v>322</v>
      </c>
      <c r="Z389" s="2" t="s">
        <v>17</v>
      </c>
    </row>
    <row r="390" spans="1:26" x14ac:dyDescent="0.25">
      <c r="A390" t="s">
        <v>584</v>
      </c>
      <c r="B390" t="s">
        <v>145</v>
      </c>
      <c r="C390" t="s">
        <v>581</v>
      </c>
      <c r="D390" t="s">
        <v>111</v>
      </c>
      <c r="E390" s="41">
        <v>43948</v>
      </c>
      <c r="F390" s="152">
        <v>3.3333333333333298E-2</v>
      </c>
      <c r="G390" s="97" t="s">
        <v>376</v>
      </c>
      <c r="H390" t="s">
        <v>233</v>
      </c>
      <c r="I390" s="2">
        <v>11</v>
      </c>
      <c r="J390" s="2" t="b">
        <v>0</v>
      </c>
      <c r="K390" t="b">
        <v>0</v>
      </c>
      <c r="L390" s="2" t="b">
        <v>0</v>
      </c>
      <c r="M390" s="124" t="s">
        <v>18</v>
      </c>
      <c r="N390" t="s">
        <v>19</v>
      </c>
      <c r="O390" t="s">
        <v>260</v>
      </c>
      <c r="P390" t="s">
        <v>261</v>
      </c>
      <c r="Q390" t="s">
        <v>262</v>
      </c>
      <c r="R390" t="s">
        <v>17</v>
      </c>
      <c r="S390" t="s">
        <v>348</v>
      </c>
      <c r="T390" s="57" t="s">
        <v>17</v>
      </c>
      <c r="U390" s="2">
        <v>8</v>
      </c>
      <c r="V390" s="2">
        <v>11</v>
      </c>
      <c r="W390" s="2">
        <v>6</v>
      </c>
      <c r="X390" s="2" t="s">
        <v>246</v>
      </c>
      <c r="Y390" s="2" t="s">
        <v>322</v>
      </c>
      <c r="Z390" s="2" t="s">
        <v>17</v>
      </c>
    </row>
    <row r="391" spans="1:26" x14ac:dyDescent="0.25">
      <c r="A391" t="s">
        <v>584</v>
      </c>
      <c r="B391" t="s">
        <v>145</v>
      </c>
      <c r="C391" t="s">
        <v>581</v>
      </c>
      <c r="D391" t="s">
        <v>111</v>
      </c>
      <c r="E391" s="41">
        <v>43948</v>
      </c>
      <c r="F391" s="152">
        <v>3.3333333333333298E-2</v>
      </c>
      <c r="G391" s="97" t="s">
        <v>384</v>
      </c>
      <c r="H391" t="s">
        <v>233</v>
      </c>
      <c r="I391" s="2">
        <v>1</v>
      </c>
      <c r="J391" s="2" t="b">
        <v>0</v>
      </c>
      <c r="K391" t="b">
        <v>0</v>
      </c>
      <c r="L391" s="2" t="b">
        <v>0</v>
      </c>
      <c r="M391" s="124" t="s">
        <v>18</v>
      </c>
      <c r="N391" t="s">
        <v>19</v>
      </c>
      <c r="O391" t="s">
        <v>260</v>
      </c>
      <c r="P391" t="s">
        <v>261</v>
      </c>
      <c r="Q391" t="s">
        <v>262</v>
      </c>
      <c r="R391" t="s">
        <v>17</v>
      </c>
      <c r="S391" t="s">
        <v>385</v>
      </c>
      <c r="T391" s="57" t="s">
        <v>17</v>
      </c>
      <c r="V391" s="2">
        <v>1</v>
      </c>
      <c r="W391" s="2">
        <v>4</v>
      </c>
      <c r="X391" s="2" t="s">
        <v>246</v>
      </c>
      <c r="Y391" s="2" t="s">
        <v>322</v>
      </c>
      <c r="Z391" s="2" t="s">
        <v>17</v>
      </c>
    </row>
    <row r="392" spans="1:26" x14ac:dyDescent="0.25">
      <c r="A392" t="s">
        <v>584</v>
      </c>
      <c r="B392" t="s">
        <v>145</v>
      </c>
      <c r="C392" t="s">
        <v>581</v>
      </c>
      <c r="D392" t="s">
        <v>111</v>
      </c>
      <c r="E392" s="41">
        <v>43948</v>
      </c>
      <c r="F392" s="152">
        <v>3.3333333333333298E-2</v>
      </c>
      <c r="G392" s="97" t="s">
        <v>734</v>
      </c>
      <c r="H392" t="s">
        <v>233</v>
      </c>
      <c r="I392" s="2">
        <v>2</v>
      </c>
      <c r="J392" s="2" t="b">
        <v>0</v>
      </c>
      <c r="K392" t="b">
        <v>0</v>
      </c>
      <c r="L392" s="2" t="b">
        <v>0</v>
      </c>
      <c r="M392" s="124" t="s">
        <v>18</v>
      </c>
      <c r="N392" t="s">
        <v>19</v>
      </c>
      <c r="O392" t="s">
        <v>260</v>
      </c>
      <c r="P392" t="s">
        <v>261</v>
      </c>
      <c r="Q392" t="s">
        <v>349</v>
      </c>
      <c r="R392" t="s">
        <v>17</v>
      </c>
      <c r="S392" t="s">
        <v>735</v>
      </c>
      <c r="T392" s="57" t="s">
        <v>17</v>
      </c>
      <c r="U392" s="2">
        <v>2</v>
      </c>
      <c r="V392" s="2">
        <v>1</v>
      </c>
      <c r="W392" s="2">
        <v>6</v>
      </c>
      <c r="X392" s="2" t="s">
        <v>350</v>
      </c>
      <c r="Y392" s="2" t="s">
        <v>322</v>
      </c>
      <c r="Z392" s="2" t="s">
        <v>17</v>
      </c>
    </row>
    <row r="393" spans="1:26" x14ac:dyDescent="0.25">
      <c r="A393" t="s">
        <v>584</v>
      </c>
      <c r="B393" t="s">
        <v>145</v>
      </c>
      <c r="C393" t="s">
        <v>581</v>
      </c>
      <c r="D393" t="s">
        <v>111</v>
      </c>
      <c r="E393" s="41">
        <v>43948</v>
      </c>
      <c r="F393" s="152">
        <v>3.3333333333333298E-2</v>
      </c>
      <c r="G393" s="97" t="s">
        <v>507</v>
      </c>
      <c r="H393" t="s">
        <v>16</v>
      </c>
      <c r="I393" s="2">
        <v>2</v>
      </c>
      <c r="J393" s="2" t="b">
        <v>0</v>
      </c>
      <c r="K393" t="b">
        <v>0</v>
      </c>
      <c r="L393" s="2" t="b">
        <v>0</v>
      </c>
      <c r="M393" s="124" t="s">
        <v>18</v>
      </c>
      <c r="N393" t="s">
        <v>19</v>
      </c>
      <c r="O393" t="s">
        <v>20</v>
      </c>
      <c r="P393" t="s">
        <v>21</v>
      </c>
      <c r="Q393" t="s">
        <v>17</v>
      </c>
      <c r="R393" t="s">
        <v>17</v>
      </c>
      <c r="S393" t="s">
        <v>351</v>
      </c>
      <c r="T393" s="57" t="s">
        <v>17</v>
      </c>
      <c r="V393" s="2">
        <v>2</v>
      </c>
      <c r="W393" s="2">
        <v>4</v>
      </c>
      <c r="X393" s="2" t="s">
        <v>231</v>
      </c>
      <c r="Y393" s="2" t="s">
        <v>232</v>
      </c>
      <c r="Z393" s="2" t="s">
        <v>586</v>
      </c>
    </row>
    <row r="394" spans="1:26" x14ac:dyDescent="0.25">
      <c r="A394" t="s">
        <v>584</v>
      </c>
      <c r="B394" t="s">
        <v>145</v>
      </c>
      <c r="C394" t="s">
        <v>581</v>
      </c>
      <c r="D394" t="s">
        <v>111</v>
      </c>
      <c r="E394" s="41">
        <v>43948</v>
      </c>
      <c r="F394" s="152">
        <v>3.3333333333333298E-2</v>
      </c>
      <c r="G394" s="97" t="s">
        <v>557</v>
      </c>
      <c r="H394" t="s">
        <v>233</v>
      </c>
      <c r="I394" s="2">
        <v>3</v>
      </c>
      <c r="J394" s="2" t="b">
        <v>0</v>
      </c>
      <c r="K394" t="b">
        <v>0</v>
      </c>
      <c r="L394" s="2" t="b">
        <v>0</v>
      </c>
      <c r="M394" s="124" t="s">
        <v>18</v>
      </c>
      <c r="N394" t="s">
        <v>19</v>
      </c>
      <c r="O394" t="s">
        <v>243</v>
      </c>
      <c r="P394" t="s">
        <v>337</v>
      </c>
      <c r="Q394" t="s">
        <v>17</v>
      </c>
      <c r="R394" t="s">
        <v>17</v>
      </c>
      <c r="S394" t="s">
        <v>558</v>
      </c>
      <c r="T394" s="57" t="s">
        <v>17</v>
      </c>
      <c r="U394" s="2">
        <v>2</v>
      </c>
      <c r="V394" s="2">
        <v>3</v>
      </c>
      <c r="W394" s="2">
        <v>4</v>
      </c>
      <c r="X394" s="2" t="s">
        <v>236</v>
      </c>
      <c r="Y394" s="2" t="s">
        <v>17</v>
      </c>
      <c r="Z394" s="2" t="s">
        <v>17</v>
      </c>
    </row>
    <row r="395" spans="1:26" x14ac:dyDescent="0.25">
      <c r="A395" t="s">
        <v>584</v>
      </c>
      <c r="B395" t="s">
        <v>145</v>
      </c>
      <c r="C395" t="s">
        <v>581</v>
      </c>
      <c r="D395" t="s">
        <v>111</v>
      </c>
      <c r="E395" s="41">
        <v>43948</v>
      </c>
      <c r="F395" s="152">
        <v>3.3333333333333298E-2</v>
      </c>
      <c r="G395" s="97" t="s">
        <v>312</v>
      </c>
      <c r="H395" t="s">
        <v>233</v>
      </c>
      <c r="I395" s="2">
        <v>6</v>
      </c>
      <c r="J395" s="2" t="b">
        <v>0</v>
      </c>
      <c r="K395" t="b">
        <v>0</v>
      </c>
      <c r="L395" s="2" t="b">
        <v>0</v>
      </c>
      <c r="M395" s="124" t="s">
        <v>18</v>
      </c>
      <c r="N395" t="s">
        <v>19</v>
      </c>
      <c r="O395" t="s">
        <v>260</v>
      </c>
      <c r="P395" t="s">
        <v>261</v>
      </c>
      <c r="Q395" t="s">
        <v>313</v>
      </c>
      <c r="R395" t="s">
        <v>314</v>
      </c>
      <c r="S395" t="s">
        <v>315</v>
      </c>
      <c r="T395" s="57" t="s">
        <v>17</v>
      </c>
      <c r="V395" s="2">
        <v>6</v>
      </c>
      <c r="W395" s="2">
        <v>6</v>
      </c>
      <c r="X395" s="2" t="s">
        <v>266</v>
      </c>
      <c r="Y395" s="2" t="s">
        <v>17</v>
      </c>
      <c r="Z395" s="2" t="s">
        <v>17</v>
      </c>
    </row>
    <row r="396" spans="1:26" x14ac:dyDescent="0.25">
      <c r="A396" t="s">
        <v>584</v>
      </c>
      <c r="B396" t="s">
        <v>145</v>
      </c>
      <c r="C396" t="s">
        <v>581</v>
      </c>
      <c r="D396" t="s">
        <v>111</v>
      </c>
      <c r="E396" s="41">
        <v>43948</v>
      </c>
      <c r="F396" s="152">
        <v>3.3333333333333298E-2</v>
      </c>
      <c r="G396" s="97" t="s">
        <v>669</v>
      </c>
      <c r="H396" t="s">
        <v>233</v>
      </c>
      <c r="I396" s="2">
        <v>4</v>
      </c>
      <c r="J396" s="2" t="b">
        <v>0</v>
      </c>
      <c r="K396" t="b">
        <v>0</v>
      </c>
      <c r="L396" s="2" t="b">
        <v>0</v>
      </c>
      <c r="M396" s="124" t="s">
        <v>18</v>
      </c>
      <c r="N396" t="s">
        <v>19</v>
      </c>
      <c r="O396" t="s">
        <v>271</v>
      </c>
      <c r="P396" t="s">
        <v>272</v>
      </c>
      <c r="Q396" t="s">
        <v>17</v>
      </c>
      <c r="R396" t="s">
        <v>17</v>
      </c>
      <c r="S396" t="s">
        <v>353</v>
      </c>
      <c r="T396" s="57" t="s">
        <v>17</v>
      </c>
      <c r="U396" s="2">
        <v>3</v>
      </c>
      <c r="V396" s="2">
        <v>4</v>
      </c>
      <c r="W396" s="2">
        <v>2</v>
      </c>
      <c r="X396" s="2" t="s">
        <v>236</v>
      </c>
      <c r="Y396" s="2" t="s">
        <v>232</v>
      </c>
      <c r="Z396" s="2" t="s">
        <v>586</v>
      </c>
    </row>
    <row r="397" spans="1:26" x14ac:dyDescent="0.25">
      <c r="A397" t="s">
        <v>584</v>
      </c>
      <c r="B397" t="s">
        <v>145</v>
      </c>
      <c r="C397" t="s">
        <v>581</v>
      </c>
      <c r="D397" t="s">
        <v>111</v>
      </c>
      <c r="E397" s="41">
        <v>43948</v>
      </c>
      <c r="F397" s="152">
        <v>3.3333333333333298E-2</v>
      </c>
      <c r="G397" s="97" t="s">
        <v>559</v>
      </c>
      <c r="H397" t="s">
        <v>233</v>
      </c>
      <c r="I397" s="2">
        <v>1</v>
      </c>
      <c r="J397" s="2" t="b">
        <v>0</v>
      </c>
      <c r="K397" t="b">
        <v>0</v>
      </c>
      <c r="L397" s="2" t="b">
        <v>0</v>
      </c>
      <c r="M397" s="124" t="s">
        <v>18</v>
      </c>
      <c r="N397" t="s">
        <v>19</v>
      </c>
      <c r="O397" t="s">
        <v>234</v>
      </c>
      <c r="P397" t="s">
        <v>235</v>
      </c>
      <c r="Q397" t="s">
        <v>17</v>
      </c>
      <c r="R397" t="s">
        <v>17</v>
      </c>
      <c r="S397" t="s">
        <v>560</v>
      </c>
      <c r="T397" s="57" t="s">
        <v>17</v>
      </c>
      <c r="V397" s="2">
        <v>1</v>
      </c>
      <c r="W397" s="2">
        <v>1</v>
      </c>
      <c r="X397" s="2" t="s">
        <v>236</v>
      </c>
      <c r="Y397" s="2" t="s">
        <v>232</v>
      </c>
      <c r="Z397" s="2" t="s">
        <v>579</v>
      </c>
    </row>
    <row r="398" spans="1:26" x14ac:dyDescent="0.25">
      <c r="A398" t="s">
        <v>584</v>
      </c>
      <c r="B398" t="s">
        <v>145</v>
      </c>
      <c r="C398" t="s">
        <v>581</v>
      </c>
      <c r="D398" t="s">
        <v>111</v>
      </c>
      <c r="E398" s="41">
        <v>43948</v>
      </c>
      <c r="F398" s="152">
        <v>3.3333333333333298E-2</v>
      </c>
      <c r="G398" s="97" t="s">
        <v>316</v>
      </c>
      <c r="H398" t="s">
        <v>233</v>
      </c>
      <c r="I398" s="2">
        <v>3</v>
      </c>
      <c r="J398" s="2" t="b">
        <v>0</v>
      </c>
      <c r="K398" t="b">
        <v>0</v>
      </c>
      <c r="L398" s="2" t="b">
        <v>0</v>
      </c>
      <c r="M398" s="124" t="s">
        <v>18</v>
      </c>
      <c r="N398" t="s">
        <v>19</v>
      </c>
      <c r="O398" t="s">
        <v>271</v>
      </c>
      <c r="P398" t="s">
        <v>317</v>
      </c>
      <c r="Q398" t="s">
        <v>17</v>
      </c>
      <c r="R398" t="s">
        <v>17</v>
      </c>
      <c r="S398" t="s">
        <v>318</v>
      </c>
      <c r="T398" s="57" t="s">
        <v>17</v>
      </c>
      <c r="U398" s="2">
        <v>1</v>
      </c>
      <c r="V398" s="2">
        <v>3</v>
      </c>
      <c r="W398" s="2">
        <v>4</v>
      </c>
      <c r="X398" s="2" t="s">
        <v>236</v>
      </c>
      <c r="Y398" s="2" t="s">
        <v>232</v>
      </c>
      <c r="Z398" s="2" t="s">
        <v>17</v>
      </c>
    </row>
    <row r="399" spans="1:26" x14ac:dyDescent="0.25">
      <c r="A399" t="s">
        <v>584</v>
      </c>
      <c r="B399" t="s">
        <v>145</v>
      </c>
      <c r="C399" t="s">
        <v>581</v>
      </c>
      <c r="D399" t="s">
        <v>111</v>
      </c>
      <c r="E399" s="41">
        <v>43948</v>
      </c>
      <c r="F399" s="152">
        <v>3.3333333333333298E-2</v>
      </c>
      <c r="G399" s="97" t="s">
        <v>738</v>
      </c>
      <c r="H399" t="s">
        <v>233</v>
      </c>
      <c r="I399" s="2">
        <v>0</v>
      </c>
      <c r="J399" s="2" t="b">
        <v>0</v>
      </c>
      <c r="K399" t="b">
        <v>0</v>
      </c>
      <c r="L399" s="57" t="b">
        <v>1</v>
      </c>
      <c r="M399" s="124" t="s">
        <v>18</v>
      </c>
      <c r="N399" t="s">
        <v>19</v>
      </c>
      <c r="O399" t="s">
        <v>234</v>
      </c>
      <c r="P399" t="s">
        <v>692</v>
      </c>
      <c r="Q399" t="s">
        <v>17</v>
      </c>
      <c r="R399" t="s">
        <v>17</v>
      </c>
      <c r="S399" t="s">
        <v>693</v>
      </c>
      <c r="T399" s="57" t="s">
        <v>470</v>
      </c>
      <c r="W399" s="2">
        <v>1</v>
      </c>
      <c r="X399" s="2" t="s">
        <v>231</v>
      </c>
      <c r="Y399" s="2" t="s">
        <v>232</v>
      </c>
      <c r="Z399" s="2" t="s">
        <v>579</v>
      </c>
    </row>
    <row r="400" spans="1:26" x14ac:dyDescent="0.25">
      <c r="A400" t="s">
        <v>584</v>
      </c>
      <c r="B400" t="s">
        <v>145</v>
      </c>
      <c r="C400" t="s">
        <v>581</v>
      </c>
      <c r="D400" t="s">
        <v>111</v>
      </c>
      <c r="E400" s="41">
        <v>43948</v>
      </c>
      <c r="F400" s="152">
        <v>3.3333333333333298E-2</v>
      </c>
      <c r="G400" s="97" t="s">
        <v>368</v>
      </c>
      <c r="H400" t="s">
        <v>233</v>
      </c>
      <c r="I400" s="2">
        <v>14</v>
      </c>
      <c r="J400" s="2" t="b">
        <v>0</v>
      </c>
      <c r="K400" t="b">
        <v>0</v>
      </c>
      <c r="L400" s="2" t="b">
        <v>0</v>
      </c>
      <c r="M400" s="124" t="s">
        <v>18</v>
      </c>
      <c r="N400" t="s">
        <v>19</v>
      </c>
      <c r="O400" t="s">
        <v>260</v>
      </c>
      <c r="P400" t="s">
        <v>369</v>
      </c>
      <c r="Q400" t="s">
        <v>17</v>
      </c>
      <c r="R400" t="s">
        <v>17</v>
      </c>
      <c r="S400" t="s">
        <v>370</v>
      </c>
      <c r="T400" s="57" t="s">
        <v>17</v>
      </c>
      <c r="U400" s="2">
        <v>9</v>
      </c>
      <c r="V400" s="2">
        <v>14</v>
      </c>
      <c r="W400" s="2">
        <v>6</v>
      </c>
      <c r="X400" s="2" t="s">
        <v>255</v>
      </c>
      <c r="Y400" s="2" t="s">
        <v>232</v>
      </c>
      <c r="Z400" s="2" t="s">
        <v>17</v>
      </c>
    </row>
    <row r="401" spans="1:26" x14ac:dyDescent="0.25">
      <c r="A401" t="s">
        <v>584</v>
      </c>
      <c r="B401" t="s">
        <v>145</v>
      </c>
      <c r="C401" t="s">
        <v>581</v>
      </c>
      <c r="D401" t="s">
        <v>111</v>
      </c>
      <c r="E401" s="41">
        <v>43948</v>
      </c>
      <c r="F401" s="152">
        <v>3.3333333333333298E-2</v>
      </c>
      <c r="G401" s="97" t="s">
        <v>319</v>
      </c>
      <c r="H401" t="s">
        <v>233</v>
      </c>
      <c r="I401" s="2">
        <v>13</v>
      </c>
      <c r="J401" s="2" t="b">
        <v>0</v>
      </c>
      <c r="K401" t="b">
        <v>0</v>
      </c>
      <c r="L401" s="2" t="b">
        <v>0</v>
      </c>
      <c r="M401" s="124" t="s">
        <v>18</v>
      </c>
      <c r="N401" t="s">
        <v>19</v>
      </c>
      <c r="O401" t="s">
        <v>271</v>
      </c>
      <c r="P401" t="s">
        <v>272</v>
      </c>
      <c r="Q401" t="s">
        <v>17</v>
      </c>
      <c r="R401" t="s">
        <v>17</v>
      </c>
      <c r="S401" t="s">
        <v>320</v>
      </c>
      <c r="T401" s="57" t="s">
        <v>17</v>
      </c>
      <c r="U401" s="2">
        <v>6</v>
      </c>
      <c r="V401" s="2">
        <v>13</v>
      </c>
      <c r="W401" s="2">
        <v>5</v>
      </c>
      <c r="X401" s="2" t="s">
        <v>236</v>
      </c>
      <c r="Y401" s="2" t="s">
        <v>232</v>
      </c>
      <c r="Z401" s="2" t="s">
        <v>17</v>
      </c>
    </row>
    <row r="402" spans="1:26" x14ac:dyDescent="0.25">
      <c r="A402" t="s">
        <v>584</v>
      </c>
      <c r="B402" t="s">
        <v>145</v>
      </c>
      <c r="C402" t="s">
        <v>581</v>
      </c>
      <c r="D402" t="s">
        <v>111</v>
      </c>
      <c r="E402" s="41">
        <v>43948</v>
      </c>
      <c r="F402" s="152">
        <v>3.3333333333333298E-2</v>
      </c>
      <c r="G402" s="97" t="s">
        <v>544</v>
      </c>
      <c r="H402" t="s">
        <v>233</v>
      </c>
      <c r="I402" s="2">
        <v>1</v>
      </c>
      <c r="J402" s="2" t="b">
        <v>0</v>
      </c>
      <c r="K402" t="b">
        <v>0</v>
      </c>
      <c r="L402" s="2" t="b">
        <v>0</v>
      </c>
      <c r="M402" s="124" t="s">
        <v>18</v>
      </c>
      <c r="N402" t="s">
        <v>19</v>
      </c>
      <c r="O402" t="s">
        <v>260</v>
      </c>
      <c r="P402" t="s">
        <v>261</v>
      </c>
      <c r="Q402" t="s">
        <v>262</v>
      </c>
      <c r="R402" t="s">
        <v>17</v>
      </c>
      <c r="S402" t="s">
        <v>545</v>
      </c>
      <c r="T402" s="57" t="s">
        <v>17</v>
      </c>
      <c r="V402" s="2">
        <v>1</v>
      </c>
      <c r="W402" s="2">
        <v>2</v>
      </c>
      <c r="X402" s="2" t="s">
        <v>246</v>
      </c>
      <c r="Y402" s="2" t="s">
        <v>17</v>
      </c>
      <c r="Z402" s="2" t="s">
        <v>17</v>
      </c>
    </row>
    <row r="403" spans="1:26" x14ac:dyDescent="0.25">
      <c r="A403" t="s">
        <v>584</v>
      </c>
      <c r="B403" t="s">
        <v>145</v>
      </c>
      <c r="C403" t="s">
        <v>581</v>
      </c>
      <c r="D403" t="s">
        <v>111</v>
      </c>
      <c r="E403" s="41">
        <v>43948</v>
      </c>
      <c r="F403" s="152">
        <v>3.3333333333333298E-2</v>
      </c>
      <c r="G403" s="97" t="s">
        <v>349</v>
      </c>
      <c r="H403" t="s">
        <v>233</v>
      </c>
      <c r="I403" s="2">
        <v>1</v>
      </c>
      <c r="J403" s="2" t="b">
        <v>1</v>
      </c>
      <c r="K403" t="b">
        <v>1</v>
      </c>
      <c r="L403" s="2" t="b">
        <v>0</v>
      </c>
      <c r="M403" s="124" t="s">
        <v>18</v>
      </c>
      <c r="N403" t="s">
        <v>19</v>
      </c>
      <c r="O403" t="s">
        <v>260</v>
      </c>
      <c r="P403" t="s">
        <v>261</v>
      </c>
      <c r="Q403" t="s">
        <v>349</v>
      </c>
      <c r="R403" t="s">
        <v>17</v>
      </c>
      <c r="S403" t="s">
        <v>17</v>
      </c>
      <c r="T403" s="57" t="s">
        <v>17</v>
      </c>
      <c r="U403" s="2">
        <v>1</v>
      </c>
      <c r="V403" s="2">
        <v>1</v>
      </c>
      <c r="W403" s="2">
        <v>7</v>
      </c>
      <c r="X403" s="2" t="s">
        <v>17</v>
      </c>
      <c r="Y403" s="2" t="s">
        <v>17</v>
      </c>
      <c r="Z403" s="2" t="s">
        <v>17</v>
      </c>
    </row>
    <row r="404" spans="1:26" x14ac:dyDescent="0.25">
      <c r="A404" t="s">
        <v>584</v>
      </c>
      <c r="B404" t="s">
        <v>145</v>
      </c>
      <c r="C404" t="s">
        <v>581</v>
      </c>
      <c r="D404" t="s">
        <v>111</v>
      </c>
      <c r="E404" s="41">
        <v>43948</v>
      </c>
      <c r="F404" s="152">
        <v>3.3333333333333298E-2</v>
      </c>
      <c r="G404" s="97" t="s">
        <v>324</v>
      </c>
      <c r="H404" t="s">
        <v>16</v>
      </c>
      <c r="I404" s="2">
        <v>32</v>
      </c>
      <c r="J404" s="2" t="b">
        <v>0</v>
      </c>
      <c r="K404" t="b">
        <v>0</v>
      </c>
      <c r="L404" s="2" t="b">
        <v>0</v>
      </c>
      <c r="M404" s="124" t="s">
        <v>18</v>
      </c>
      <c r="N404" t="s">
        <v>19</v>
      </c>
      <c r="O404" t="s">
        <v>243</v>
      </c>
      <c r="P404" t="s">
        <v>275</v>
      </c>
      <c r="Q404" t="s">
        <v>17</v>
      </c>
      <c r="R404" t="s">
        <v>17</v>
      </c>
      <c r="S404" t="s">
        <v>325</v>
      </c>
      <c r="T404" s="57" t="s">
        <v>17</v>
      </c>
      <c r="U404" s="2">
        <v>17</v>
      </c>
      <c r="V404" s="2">
        <v>31</v>
      </c>
      <c r="W404" s="2">
        <v>2</v>
      </c>
      <c r="X404" s="2" t="s">
        <v>246</v>
      </c>
      <c r="Y404" s="2" t="s">
        <v>232</v>
      </c>
      <c r="Z404" s="2" t="s">
        <v>586</v>
      </c>
    </row>
    <row r="405" spans="1:26" x14ac:dyDescent="0.25">
      <c r="A405" t="s">
        <v>584</v>
      </c>
      <c r="B405" t="s">
        <v>145</v>
      </c>
      <c r="C405" t="s">
        <v>581</v>
      </c>
      <c r="D405" t="s">
        <v>111</v>
      </c>
      <c r="E405" s="41">
        <v>43948</v>
      </c>
      <c r="F405" s="152">
        <v>3.3333333333333298E-2</v>
      </c>
      <c r="G405" s="97" t="s">
        <v>378</v>
      </c>
      <c r="H405" t="s">
        <v>233</v>
      </c>
      <c r="I405" s="2">
        <v>1</v>
      </c>
      <c r="J405" s="2" t="b">
        <v>0</v>
      </c>
      <c r="K405" t="b">
        <v>0</v>
      </c>
      <c r="L405" s="2" t="b">
        <v>0</v>
      </c>
      <c r="M405" s="124" t="s">
        <v>18</v>
      </c>
      <c r="N405" t="s">
        <v>19</v>
      </c>
      <c r="O405" t="s">
        <v>260</v>
      </c>
      <c r="P405" t="s">
        <v>261</v>
      </c>
      <c r="Q405" t="s">
        <v>262</v>
      </c>
      <c r="R405" t="s">
        <v>17</v>
      </c>
      <c r="S405" t="s">
        <v>379</v>
      </c>
      <c r="T405" s="57" t="s">
        <v>17</v>
      </c>
      <c r="V405" s="2">
        <v>1</v>
      </c>
      <c r="W405" s="2">
        <v>6</v>
      </c>
      <c r="X405" s="2" t="s">
        <v>246</v>
      </c>
      <c r="Y405" s="2" t="s">
        <v>322</v>
      </c>
      <c r="Z405" s="2" t="s">
        <v>17</v>
      </c>
    </row>
    <row r="406" spans="1:26" x14ac:dyDescent="0.25">
      <c r="A406" t="s">
        <v>584</v>
      </c>
      <c r="B406" t="s">
        <v>145</v>
      </c>
      <c r="C406" t="s">
        <v>581</v>
      </c>
      <c r="D406" t="s">
        <v>111</v>
      </c>
      <c r="E406" s="41">
        <v>43948</v>
      </c>
      <c r="F406" s="152">
        <v>3.3333333333333298E-2</v>
      </c>
      <c r="G406" s="97" t="s">
        <v>371</v>
      </c>
      <c r="H406" t="s">
        <v>233</v>
      </c>
      <c r="I406" s="2">
        <v>6</v>
      </c>
      <c r="J406" s="2" t="b">
        <v>0</v>
      </c>
      <c r="K406" t="b">
        <v>0</v>
      </c>
      <c r="L406" s="2" t="b">
        <v>0</v>
      </c>
      <c r="M406" s="124" t="s">
        <v>18</v>
      </c>
      <c r="N406" t="s">
        <v>19</v>
      </c>
      <c r="O406" t="s">
        <v>260</v>
      </c>
      <c r="P406" t="s">
        <v>261</v>
      </c>
      <c r="Q406" t="s">
        <v>349</v>
      </c>
      <c r="R406" t="s">
        <v>17</v>
      </c>
      <c r="S406" t="s">
        <v>372</v>
      </c>
      <c r="T406" s="57" t="s">
        <v>17</v>
      </c>
      <c r="U406" s="2">
        <v>1</v>
      </c>
      <c r="V406" s="2">
        <v>6</v>
      </c>
      <c r="W406" s="2">
        <v>6</v>
      </c>
      <c r="X406" s="2" t="s">
        <v>231</v>
      </c>
      <c r="Y406" s="2" t="s">
        <v>17</v>
      </c>
      <c r="Z406" s="2" t="s">
        <v>17</v>
      </c>
    </row>
    <row r="407" spans="1:26" x14ac:dyDescent="0.25">
      <c r="A407" t="s">
        <v>585</v>
      </c>
      <c r="B407" t="s">
        <v>151</v>
      </c>
      <c r="C407" t="s">
        <v>581</v>
      </c>
      <c r="D407" t="s">
        <v>111</v>
      </c>
      <c r="E407" s="41">
        <v>44313</v>
      </c>
      <c r="F407" s="152">
        <v>0.05</v>
      </c>
      <c r="G407" s="97" t="s">
        <v>334</v>
      </c>
      <c r="H407" t="s">
        <v>16</v>
      </c>
      <c r="I407" s="2">
        <v>1</v>
      </c>
      <c r="J407" s="2" t="b">
        <v>0</v>
      </c>
      <c r="K407" t="b">
        <v>0</v>
      </c>
      <c r="L407" s="2" t="b">
        <v>0</v>
      </c>
      <c r="M407" s="124" t="s">
        <v>18</v>
      </c>
      <c r="N407" t="s">
        <v>19</v>
      </c>
      <c r="O407" t="s">
        <v>20</v>
      </c>
      <c r="P407" t="s">
        <v>21</v>
      </c>
      <c r="Q407" t="s">
        <v>17</v>
      </c>
      <c r="R407" t="s">
        <v>17</v>
      </c>
      <c r="S407" t="s">
        <v>22</v>
      </c>
      <c r="T407" s="57" t="s">
        <v>17</v>
      </c>
      <c r="U407" s="2">
        <v>1</v>
      </c>
      <c r="V407" s="2">
        <v>1</v>
      </c>
      <c r="W407" s="2">
        <v>0</v>
      </c>
      <c r="X407" s="2" t="s">
        <v>231</v>
      </c>
      <c r="Y407" s="2" t="s">
        <v>232</v>
      </c>
      <c r="Z407" s="2" t="s">
        <v>586</v>
      </c>
    </row>
    <row r="408" spans="1:26" x14ac:dyDescent="0.25">
      <c r="A408" t="s">
        <v>585</v>
      </c>
      <c r="B408" t="s">
        <v>151</v>
      </c>
      <c r="C408" t="s">
        <v>581</v>
      </c>
      <c r="D408" t="s">
        <v>111</v>
      </c>
      <c r="E408" s="41">
        <v>44313</v>
      </c>
      <c r="F408" s="152">
        <v>0.05</v>
      </c>
      <c r="G408" s="97" t="s">
        <v>550</v>
      </c>
      <c r="H408" t="s">
        <v>233</v>
      </c>
      <c r="I408" s="2">
        <v>0</v>
      </c>
      <c r="J408" s="2" t="b">
        <v>0</v>
      </c>
      <c r="K408" t="b">
        <v>0</v>
      </c>
      <c r="L408" s="57" t="b">
        <v>1</v>
      </c>
      <c r="M408" s="124" t="s">
        <v>18</v>
      </c>
      <c r="N408" t="s">
        <v>19</v>
      </c>
      <c r="O408" t="s">
        <v>20</v>
      </c>
      <c r="P408" t="s">
        <v>21</v>
      </c>
      <c r="Q408" t="s">
        <v>17</v>
      </c>
      <c r="R408" t="s">
        <v>17</v>
      </c>
      <c r="S408" t="s">
        <v>22</v>
      </c>
      <c r="T408" s="57" t="s">
        <v>739</v>
      </c>
      <c r="W408" s="2">
        <v>0</v>
      </c>
      <c r="X408" s="2" t="s">
        <v>231</v>
      </c>
      <c r="Y408" s="2" t="s">
        <v>232</v>
      </c>
      <c r="Z408" s="2" t="s">
        <v>586</v>
      </c>
    </row>
    <row r="409" spans="1:26" x14ac:dyDescent="0.25">
      <c r="A409" t="s">
        <v>585</v>
      </c>
      <c r="B409" t="s">
        <v>151</v>
      </c>
      <c r="C409" t="s">
        <v>581</v>
      </c>
      <c r="D409" t="s">
        <v>111</v>
      </c>
      <c r="E409" s="41">
        <v>44313</v>
      </c>
      <c r="F409" s="152">
        <v>0.05</v>
      </c>
      <c r="G409" s="97" t="s">
        <v>615</v>
      </c>
      <c r="H409" t="s">
        <v>233</v>
      </c>
      <c r="I409" s="2">
        <v>2</v>
      </c>
      <c r="J409" s="2" t="b">
        <v>0</v>
      </c>
      <c r="K409" t="b">
        <v>0</v>
      </c>
      <c r="L409" s="2" t="b">
        <v>0</v>
      </c>
      <c r="M409" s="124" t="s">
        <v>18</v>
      </c>
      <c r="N409" t="s">
        <v>19</v>
      </c>
      <c r="O409" t="s">
        <v>234</v>
      </c>
      <c r="P409" t="s">
        <v>235</v>
      </c>
      <c r="Q409" t="s">
        <v>17</v>
      </c>
      <c r="R409" t="s">
        <v>17</v>
      </c>
      <c r="S409" t="s">
        <v>616</v>
      </c>
      <c r="T409" s="57" t="s">
        <v>17</v>
      </c>
      <c r="U409" s="2">
        <v>1</v>
      </c>
      <c r="V409" s="2">
        <v>2</v>
      </c>
      <c r="W409" s="2">
        <v>0</v>
      </c>
      <c r="X409" s="2" t="s">
        <v>236</v>
      </c>
      <c r="Y409" s="2" t="s">
        <v>232</v>
      </c>
      <c r="Z409" s="2" t="s">
        <v>579</v>
      </c>
    </row>
    <row r="410" spans="1:26" x14ac:dyDescent="0.25">
      <c r="A410" t="s">
        <v>585</v>
      </c>
      <c r="B410" t="s">
        <v>151</v>
      </c>
      <c r="C410" t="s">
        <v>581</v>
      </c>
      <c r="D410" t="s">
        <v>111</v>
      </c>
      <c r="E410" s="41">
        <v>44313</v>
      </c>
      <c r="F410" s="152">
        <v>0.05</v>
      </c>
      <c r="G410" s="97" t="s">
        <v>237</v>
      </c>
      <c r="H410" t="s">
        <v>16</v>
      </c>
      <c r="I410" s="2">
        <v>1</v>
      </c>
      <c r="J410" s="2" t="b">
        <v>0</v>
      </c>
      <c r="K410" t="b">
        <v>0</v>
      </c>
      <c r="L410" s="2" t="b">
        <v>0</v>
      </c>
      <c r="M410" s="124" t="s">
        <v>18</v>
      </c>
      <c r="N410" t="s">
        <v>19</v>
      </c>
      <c r="O410" t="s">
        <v>20</v>
      </c>
      <c r="P410" t="s">
        <v>21</v>
      </c>
      <c r="Q410" t="s">
        <v>17</v>
      </c>
      <c r="R410" t="s">
        <v>17</v>
      </c>
      <c r="S410" t="s">
        <v>238</v>
      </c>
      <c r="T410" s="57" t="s">
        <v>17</v>
      </c>
      <c r="V410" s="2">
        <v>1</v>
      </c>
      <c r="W410" s="2">
        <v>2</v>
      </c>
      <c r="X410" s="2" t="s">
        <v>231</v>
      </c>
      <c r="Y410" s="2" t="s">
        <v>232</v>
      </c>
      <c r="Z410" s="2" t="s">
        <v>579</v>
      </c>
    </row>
    <row r="411" spans="1:26" x14ac:dyDescent="0.25">
      <c r="A411" t="s">
        <v>585</v>
      </c>
      <c r="B411" t="s">
        <v>151</v>
      </c>
      <c r="C411" t="s">
        <v>581</v>
      </c>
      <c r="D411" t="s">
        <v>111</v>
      </c>
      <c r="E411" s="41">
        <v>44313</v>
      </c>
      <c r="F411" s="152">
        <v>0.05</v>
      </c>
      <c r="G411" s="97" t="s">
        <v>651</v>
      </c>
      <c r="H411" t="s">
        <v>17</v>
      </c>
      <c r="I411" s="2">
        <v>2</v>
      </c>
      <c r="J411" s="2" t="b">
        <v>0</v>
      </c>
      <c r="K411" t="b">
        <v>0</v>
      </c>
      <c r="L411" s="2" t="b">
        <v>0</v>
      </c>
      <c r="M411" s="124" t="s">
        <v>239</v>
      </c>
      <c r="N411" t="s">
        <v>240</v>
      </c>
      <c r="O411" t="s">
        <v>241</v>
      </c>
      <c r="P411" t="s">
        <v>561</v>
      </c>
      <c r="Q411" t="s">
        <v>17</v>
      </c>
      <c r="R411" t="s">
        <v>17</v>
      </c>
      <c r="S411" t="s">
        <v>652</v>
      </c>
      <c r="T411" s="57" t="s">
        <v>17</v>
      </c>
      <c r="U411" s="2">
        <v>1</v>
      </c>
      <c r="V411" s="2">
        <v>2</v>
      </c>
      <c r="W411" s="2">
        <v>4.8</v>
      </c>
      <c r="X411" s="2" t="s">
        <v>236</v>
      </c>
      <c r="Y411" s="2" t="s">
        <v>17</v>
      </c>
      <c r="Z411" s="2" t="s">
        <v>17</v>
      </c>
    </row>
    <row r="412" spans="1:26" x14ac:dyDescent="0.25">
      <c r="A412" t="s">
        <v>585</v>
      </c>
      <c r="B412" t="s">
        <v>151</v>
      </c>
      <c r="C412" t="s">
        <v>581</v>
      </c>
      <c r="D412" t="s">
        <v>111</v>
      </c>
      <c r="E412" s="41">
        <v>44313</v>
      </c>
      <c r="F412" s="152">
        <v>0.05</v>
      </c>
      <c r="G412" s="97" t="s">
        <v>242</v>
      </c>
      <c r="H412" t="s">
        <v>16</v>
      </c>
      <c r="I412" s="2">
        <v>20</v>
      </c>
      <c r="J412" s="2" t="b">
        <v>0</v>
      </c>
      <c r="K412" t="b">
        <v>0</v>
      </c>
      <c r="L412" s="2" t="b">
        <v>0</v>
      </c>
      <c r="M412" s="124" t="s">
        <v>18</v>
      </c>
      <c r="N412" t="s">
        <v>19</v>
      </c>
      <c r="O412" t="s">
        <v>243</v>
      </c>
      <c r="P412" t="s">
        <v>244</v>
      </c>
      <c r="Q412" t="s">
        <v>17</v>
      </c>
      <c r="R412" t="s">
        <v>17</v>
      </c>
      <c r="S412" t="s">
        <v>245</v>
      </c>
      <c r="T412" s="57" t="s">
        <v>17</v>
      </c>
      <c r="U412" s="2">
        <v>14</v>
      </c>
      <c r="V412" s="2">
        <v>18</v>
      </c>
      <c r="W412" s="2">
        <v>4</v>
      </c>
      <c r="X412" s="2" t="s">
        <v>246</v>
      </c>
      <c r="Y412" s="2" t="s">
        <v>247</v>
      </c>
      <c r="Z412" s="2" t="s">
        <v>17</v>
      </c>
    </row>
    <row r="413" spans="1:26" x14ac:dyDescent="0.25">
      <c r="A413" t="s">
        <v>585</v>
      </c>
      <c r="B413" t="s">
        <v>151</v>
      </c>
      <c r="C413" t="s">
        <v>581</v>
      </c>
      <c r="D413" t="s">
        <v>111</v>
      </c>
      <c r="E413" s="41">
        <v>44313</v>
      </c>
      <c r="F413" s="152">
        <v>0.05</v>
      </c>
      <c r="G413" s="97" t="s">
        <v>656</v>
      </c>
      <c r="H413" t="s">
        <v>233</v>
      </c>
      <c r="I413" s="2">
        <v>0</v>
      </c>
      <c r="J413" s="2" t="b">
        <v>0</v>
      </c>
      <c r="K413" t="b">
        <v>0</v>
      </c>
      <c r="L413" s="57" t="b">
        <v>1</v>
      </c>
      <c r="M413" s="124" t="s">
        <v>18</v>
      </c>
      <c r="N413" t="s">
        <v>19</v>
      </c>
      <c r="O413" t="s">
        <v>260</v>
      </c>
      <c r="P413" t="s">
        <v>657</v>
      </c>
      <c r="Q413" t="s">
        <v>17</v>
      </c>
      <c r="R413" t="s">
        <v>17</v>
      </c>
      <c r="S413" t="s">
        <v>658</v>
      </c>
      <c r="T413" s="57" t="s">
        <v>470</v>
      </c>
      <c r="W413" s="2">
        <v>2</v>
      </c>
      <c r="X413" s="2" t="s">
        <v>231</v>
      </c>
      <c r="Y413" s="2" t="s">
        <v>287</v>
      </c>
      <c r="Z413" s="2" t="s">
        <v>586</v>
      </c>
    </row>
    <row r="414" spans="1:26" x14ac:dyDescent="0.25">
      <c r="A414" t="s">
        <v>585</v>
      </c>
      <c r="B414" t="s">
        <v>151</v>
      </c>
      <c r="C414" t="s">
        <v>581</v>
      </c>
      <c r="D414" t="s">
        <v>111</v>
      </c>
      <c r="E414" s="41">
        <v>44313</v>
      </c>
      <c r="F414" s="152">
        <v>0.05</v>
      </c>
      <c r="G414" s="97" t="s">
        <v>249</v>
      </c>
      <c r="H414" t="s">
        <v>16</v>
      </c>
      <c r="I414" s="2">
        <v>1</v>
      </c>
      <c r="J414" s="2" t="b">
        <v>0</v>
      </c>
      <c r="K414" t="b">
        <v>0</v>
      </c>
      <c r="L414" s="2" t="b">
        <v>0</v>
      </c>
      <c r="M414" s="124" t="s">
        <v>18</v>
      </c>
      <c r="N414" t="s">
        <v>250</v>
      </c>
      <c r="O414" t="s">
        <v>251</v>
      </c>
      <c r="P414" t="s">
        <v>252</v>
      </c>
      <c r="Q414" t="s">
        <v>17</v>
      </c>
      <c r="R414" t="s">
        <v>17</v>
      </c>
      <c r="S414" t="s">
        <v>253</v>
      </c>
      <c r="T414" s="57" t="s">
        <v>17</v>
      </c>
      <c r="V414" s="2">
        <v>1</v>
      </c>
      <c r="W414" s="2">
        <v>8</v>
      </c>
      <c r="X414" s="2" t="s">
        <v>246</v>
      </c>
      <c r="Y414" s="2" t="s">
        <v>17</v>
      </c>
      <c r="Z414" s="2" t="s">
        <v>17</v>
      </c>
    </row>
    <row r="415" spans="1:26" x14ac:dyDescent="0.25">
      <c r="A415" t="s">
        <v>585</v>
      </c>
      <c r="B415" t="s">
        <v>151</v>
      </c>
      <c r="C415" t="s">
        <v>581</v>
      </c>
      <c r="D415" t="s">
        <v>111</v>
      </c>
      <c r="E415" s="41">
        <v>44313</v>
      </c>
      <c r="F415" s="152">
        <v>0.05</v>
      </c>
      <c r="G415" s="97" t="s">
        <v>256</v>
      </c>
      <c r="H415" t="s">
        <v>233</v>
      </c>
      <c r="I415" s="2">
        <v>8</v>
      </c>
      <c r="J415" s="2" t="b">
        <v>0</v>
      </c>
      <c r="K415" t="b">
        <v>0</v>
      </c>
      <c r="L415" s="2" t="b">
        <v>0</v>
      </c>
      <c r="M415" s="124" t="s">
        <v>18</v>
      </c>
      <c r="N415" t="s">
        <v>19</v>
      </c>
      <c r="O415" t="s">
        <v>234</v>
      </c>
      <c r="P415" t="s">
        <v>254</v>
      </c>
      <c r="Q415" t="s">
        <v>17</v>
      </c>
      <c r="R415" t="s">
        <v>17</v>
      </c>
      <c r="S415" t="s">
        <v>257</v>
      </c>
      <c r="T415" s="57" t="s">
        <v>17</v>
      </c>
      <c r="U415" s="2">
        <v>4</v>
      </c>
      <c r="V415" s="2">
        <v>7</v>
      </c>
      <c r="W415" s="2">
        <v>5</v>
      </c>
      <c r="X415" s="2" t="s">
        <v>255</v>
      </c>
      <c r="Y415" s="2" t="s">
        <v>232</v>
      </c>
      <c r="Z415" s="2" t="s">
        <v>17</v>
      </c>
    </row>
    <row r="416" spans="1:26" x14ac:dyDescent="0.25">
      <c r="A416" t="s">
        <v>585</v>
      </c>
      <c r="B416" t="s">
        <v>151</v>
      </c>
      <c r="C416" t="s">
        <v>581</v>
      </c>
      <c r="D416" t="s">
        <v>111</v>
      </c>
      <c r="E416" s="41">
        <v>44313</v>
      </c>
      <c r="F416" s="152">
        <v>0.05</v>
      </c>
      <c r="G416" s="97" t="s">
        <v>546</v>
      </c>
      <c r="H416" t="s">
        <v>233</v>
      </c>
      <c r="I416" s="2">
        <v>0</v>
      </c>
      <c r="J416" s="2" t="b">
        <v>0</v>
      </c>
      <c r="K416" t="b">
        <v>0</v>
      </c>
      <c r="L416" s="57" t="b">
        <v>1</v>
      </c>
      <c r="M416" s="124" t="s">
        <v>18</v>
      </c>
      <c r="N416" t="s">
        <v>19</v>
      </c>
      <c r="O416" t="s">
        <v>404</v>
      </c>
      <c r="P416" t="s">
        <v>405</v>
      </c>
      <c r="Q416" t="s">
        <v>17</v>
      </c>
      <c r="R416" t="s">
        <v>17</v>
      </c>
      <c r="S416" t="s">
        <v>547</v>
      </c>
      <c r="T416" s="57" t="s">
        <v>470</v>
      </c>
      <c r="W416" s="2">
        <v>6</v>
      </c>
      <c r="X416" s="2" t="s">
        <v>231</v>
      </c>
      <c r="Y416" s="2" t="s">
        <v>471</v>
      </c>
      <c r="Z416" s="2" t="s">
        <v>586</v>
      </c>
    </row>
    <row r="417" spans="1:26" x14ac:dyDescent="0.25">
      <c r="A417" t="s">
        <v>585</v>
      </c>
      <c r="B417" t="s">
        <v>151</v>
      </c>
      <c r="C417" t="s">
        <v>581</v>
      </c>
      <c r="D417" t="s">
        <v>111</v>
      </c>
      <c r="E417" s="41">
        <v>44313</v>
      </c>
      <c r="F417" s="152">
        <v>0.05</v>
      </c>
      <c r="G417" s="97" t="s">
        <v>391</v>
      </c>
      <c r="H417" t="s">
        <v>233</v>
      </c>
      <c r="I417" s="2">
        <v>1</v>
      </c>
      <c r="J417" s="2" t="b">
        <v>0</v>
      </c>
      <c r="K417" t="b">
        <v>0</v>
      </c>
      <c r="L417" s="2" t="b">
        <v>0</v>
      </c>
      <c r="M417" s="124" t="s">
        <v>18</v>
      </c>
      <c r="N417" t="s">
        <v>19</v>
      </c>
      <c r="O417" t="s">
        <v>260</v>
      </c>
      <c r="P417" t="s">
        <v>261</v>
      </c>
      <c r="Q417" t="s">
        <v>262</v>
      </c>
      <c r="R417" t="s">
        <v>17</v>
      </c>
      <c r="S417" t="s">
        <v>392</v>
      </c>
      <c r="T417" s="57" t="s">
        <v>17</v>
      </c>
      <c r="V417" s="2">
        <v>1</v>
      </c>
      <c r="W417" s="2">
        <v>4</v>
      </c>
      <c r="X417" s="2" t="s">
        <v>246</v>
      </c>
      <c r="Y417" s="2" t="s">
        <v>322</v>
      </c>
      <c r="Z417" s="2" t="s">
        <v>17</v>
      </c>
    </row>
    <row r="418" spans="1:26" x14ac:dyDescent="0.25">
      <c r="A418" t="s">
        <v>585</v>
      </c>
      <c r="B418" t="s">
        <v>151</v>
      </c>
      <c r="C418" t="s">
        <v>581</v>
      </c>
      <c r="D418" t="s">
        <v>111</v>
      </c>
      <c r="E418" s="41">
        <v>44313</v>
      </c>
      <c r="F418" s="152">
        <v>0.05</v>
      </c>
      <c r="G418" s="97" t="s">
        <v>593</v>
      </c>
      <c r="H418" t="s">
        <v>17</v>
      </c>
      <c r="I418" s="2">
        <v>0</v>
      </c>
      <c r="J418" s="2" t="b">
        <v>0</v>
      </c>
      <c r="K418" t="b">
        <v>0</v>
      </c>
      <c r="L418" s="57" t="b">
        <v>1</v>
      </c>
      <c r="M418" s="124" t="s">
        <v>239</v>
      </c>
      <c r="N418" t="s">
        <v>240</v>
      </c>
      <c r="O418" t="s">
        <v>594</v>
      </c>
      <c r="P418" t="s">
        <v>595</v>
      </c>
      <c r="Q418" t="s">
        <v>17</v>
      </c>
      <c r="R418" t="s">
        <v>17</v>
      </c>
      <c r="S418" t="s">
        <v>17</v>
      </c>
      <c r="T418" s="57" t="s">
        <v>470</v>
      </c>
      <c r="W418" s="2">
        <v>2.5</v>
      </c>
      <c r="X418" s="2" t="s">
        <v>236</v>
      </c>
      <c r="Y418" s="2" t="s">
        <v>17</v>
      </c>
      <c r="Z418" s="2" t="s">
        <v>17</v>
      </c>
    </row>
    <row r="419" spans="1:26" x14ac:dyDescent="0.25">
      <c r="A419" t="s">
        <v>585</v>
      </c>
      <c r="B419" t="s">
        <v>151</v>
      </c>
      <c r="C419" t="s">
        <v>581</v>
      </c>
      <c r="D419" t="s">
        <v>111</v>
      </c>
      <c r="E419" s="41">
        <v>44313</v>
      </c>
      <c r="F419" s="152">
        <v>0.05</v>
      </c>
      <c r="G419" s="97" t="s">
        <v>274</v>
      </c>
      <c r="H419" t="s">
        <v>233</v>
      </c>
      <c r="I419" s="2">
        <v>10</v>
      </c>
      <c r="J419" s="2" t="b">
        <v>0</v>
      </c>
      <c r="K419" t="b">
        <v>0</v>
      </c>
      <c r="L419" s="2" t="b">
        <v>0</v>
      </c>
      <c r="M419" s="124" t="s">
        <v>18</v>
      </c>
      <c r="N419" t="s">
        <v>19</v>
      </c>
      <c r="O419" t="s">
        <v>243</v>
      </c>
      <c r="P419" t="s">
        <v>275</v>
      </c>
      <c r="Q419" t="s">
        <v>17</v>
      </c>
      <c r="R419" t="s">
        <v>17</v>
      </c>
      <c r="S419" t="s">
        <v>276</v>
      </c>
      <c r="T419" s="57" t="s">
        <v>17</v>
      </c>
      <c r="U419" s="2">
        <v>2</v>
      </c>
      <c r="V419" s="2">
        <v>8</v>
      </c>
      <c r="W419" s="2">
        <v>1</v>
      </c>
      <c r="X419" s="2" t="s">
        <v>246</v>
      </c>
      <c r="Y419" s="2" t="s">
        <v>277</v>
      </c>
      <c r="Z419" s="2" t="s">
        <v>586</v>
      </c>
    </row>
    <row r="420" spans="1:26" x14ac:dyDescent="0.25">
      <c r="A420" t="s">
        <v>585</v>
      </c>
      <c r="B420" t="s">
        <v>151</v>
      </c>
      <c r="C420" t="s">
        <v>581</v>
      </c>
      <c r="D420" t="s">
        <v>111</v>
      </c>
      <c r="E420" s="41">
        <v>44313</v>
      </c>
      <c r="F420" s="152">
        <v>0.05</v>
      </c>
      <c r="G420" s="97" t="s">
        <v>278</v>
      </c>
      <c r="H420" t="s">
        <v>17</v>
      </c>
      <c r="I420" s="2">
        <v>0</v>
      </c>
      <c r="J420" s="2" t="b">
        <v>0</v>
      </c>
      <c r="K420" t="b">
        <v>0</v>
      </c>
      <c r="L420" s="57" t="b">
        <v>1</v>
      </c>
      <c r="M420" s="124" t="s">
        <v>18</v>
      </c>
      <c r="N420" t="s">
        <v>250</v>
      </c>
      <c r="O420" t="s">
        <v>279</v>
      </c>
      <c r="P420" t="s">
        <v>280</v>
      </c>
      <c r="Q420" t="s">
        <v>17</v>
      </c>
      <c r="R420" t="s">
        <v>17</v>
      </c>
      <c r="S420" t="s">
        <v>281</v>
      </c>
      <c r="T420" s="57" t="s">
        <v>470</v>
      </c>
      <c r="W420" s="2">
        <v>6</v>
      </c>
      <c r="X420" s="2" t="s">
        <v>264</v>
      </c>
      <c r="Y420" s="2" t="s">
        <v>17</v>
      </c>
      <c r="Z420" s="2" t="s">
        <v>17</v>
      </c>
    </row>
    <row r="421" spans="1:26" x14ac:dyDescent="0.25">
      <c r="A421" t="s">
        <v>585</v>
      </c>
      <c r="B421" t="s">
        <v>151</v>
      </c>
      <c r="C421" t="s">
        <v>581</v>
      </c>
      <c r="D421" t="s">
        <v>111</v>
      </c>
      <c r="E421" s="41">
        <v>44313</v>
      </c>
      <c r="F421" s="152">
        <v>0.05</v>
      </c>
      <c r="G421" s="97" t="s">
        <v>506</v>
      </c>
      <c r="H421" t="s">
        <v>233</v>
      </c>
      <c r="I421" s="2">
        <v>0</v>
      </c>
      <c r="J421" s="2" t="b">
        <v>0</v>
      </c>
      <c r="K421" t="b">
        <v>0</v>
      </c>
      <c r="L421" s="57" t="b">
        <v>1</v>
      </c>
      <c r="M421" s="124" t="s">
        <v>18</v>
      </c>
      <c r="N421" t="s">
        <v>19</v>
      </c>
      <c r="O421" t="s">
        <v>234</v>
      </c>
      <c r="P421" t="s">
        <v>254</v>
      </c>
      <c r="Q421" t="s">
        <v>17</v>
      </c>
      <c r="R421" t="s">
        <v>17</v>
      </c>
      <c r="S421" t="s">
        <v>288</v>
      </c>
      <c r="T421" s="57" t="s">
        <v>470</v>
      </c>
      <c r="W421" s="2">
        <v>4</v>
      </c>
      <c r="X421" s="2" t="s">
        <v>255</v>
      </c>
      <c r="Y421" s="2" t="s">
        <v>232</v>
      </c>
      <c r="Z421" s="2" t="s">
        <v>17</v>
      </c>
    </row>
    <row r="422" spans="1:26" x14ac:dyDescent="0.25">
      <c r="A422" t="s">
        <v>585</v>
      </c>
      <c r="B422" t="s">
        <v>151</v>
      </c>
      <c r="C422" t="s">
        <v>581</v>
      </c>
      <c r="D422" t="s">
        <v>111</v>
      </c>
      <c r="E422" s="41">
        <v>44313</v>
      </c>
      <c r="F422" s="152">
        <v>0.05</v>
      </c>
      <c r="G422" s="97" t="s">
        <v>685</v>
      </c>
      <c r="H422" t="s">
        <v>233</v>
      </c>
      <c r="I422" s="2">
        <v>1</v>
      </c>
      <c r="J422" s="2" t="b">
        <v>0</v>
      </c>
      <c r="K422" t="b">
        <v>0</v>
      </c>
      <c r="L422" s="2" t="b">
        <v>0</v>
      </c>
      <c r="M422" s="124" t="s">
        <v>18</v>
      </c>
      <c r="N422" t="s">
        <v>19</v>
      </c>
      <c r="O422" t="s">
        <v>234</v>
      </c>
      <c r="P422" t="s">
        <v>254</v>
      </c>
      <c r="Q422" t="s">
        <v>17</v>
      </c>
      <c r="R422" t="s">
        <v>17</v>
      </c>
      <c r="S422" t="s">
        <v>288</v>
      </c>
      <c r="T422" s="57" t="s">
        <v>17</v>
      </c>
      <c r="V422" s="2">
        <v>1</v>
      </c>
      <c r="W422" s="2">
        <v>4</v>
      </c>
      <c r="X422" s="2" t="s">
        <v>255</v>
      </c>
      <c r="Y422" s="2" t="s">
        <v>232</v>
      </c>
      <c r="Z422" s="2" t="s">
        <v>17</v>
      </c>
    </row>
    <row r="423" spans="1:26" x14ac:dyDescent="0.25">
      <c r="A423" t="s">
        <v>585</v>
      </c>
      <c r="B423" t="s">
        <v>151</v>
      </c>
      <c r="C423" t="s">
        <v>581</v>
      </c>
      <c r="D423" t="s">
        <v>111</v>
      </c>
      <c r="E423" s="41">
        <v>44313</v>
      </c>
      <c r="F423" s="152">
        <v>0.05</v>
      </c>
      <c r="G423" s="97" t="s">
        <v>361</v>
      </c>
      <c r="H423" t="s">
        <v>230</v>
      </c>
      <c r="I423" s="2">
        <v>1</v>
      </c>
      <c r="J423" s="2" t="b">
        <v>0</v>
      </c>
      <c r="K423" t="b">
        <v>0</v>
      </c>
      <c r="L423" s="2" t="b">
        <v>0</v>
      </c>
      <c r="M423" s="124" t="s">
        <v>18</v>
      </c>
      <c r="N423" t="s">
        <v>19</v>
      </c>
      <c r="O423" t="s">
        <v>234</v>
      </c>
      <c r="P423" t="s">
        <v>361</v>
      </c>
      <c r="Q423" t="s">
        <v>17</v>
      </c>
      <c r="R423" t="s">
        <v>17</v>
      </c>
      <c r="S423" t="s">
        <v>17</v>
      </c>
      <c r="T423" s="57" t="s">
        <v>17</v>
      </c>
      <c r="V423" s="2">
        <v>1</v>
      </c>
      <c r="W423" s="2">
        <v>4</v>
      </c>
      <c r="X423" s="2" t="s">
        <v>612</v>
      </c>
      <c r="Y423" s="2" t="s">
        <v>471</v>
      </c>
      <c r="Z423" s="2" t="s">
        <v>17</v>
      </c>
    </row>
    <row r="424" spans="1:26" x14ac:dyDescent="0.25">
      <c r="A424" t="s">
        <v>585</v>
      </c>
      <c r="B424" t="s">
        <v>151</v>
      </c>
      <c r="C424" t="s">
        <v>581</v>
      </c>
      <c r="D424" t="s">
        <v>111</v>
      </c>
      <c r="E424" s="41">
        <v>44313</v>
      </c>
      <c r="F424" s="152">
        <v>0.05</v>
      </c>
      <c r="G424" s="97" t="s">
        <v>291</v>
      </c>
      <c r="H424" t="s">
        <v>233</v>
      </c>
      <c r="I424" s="2">
        <v>2</v>
      </c>
      <c r="J424" s="2" t="b">
        <v>0</v>
      </c>
      <c r="K424" t="b">
        <v>0</v>
      </c>
      <c r="L424" s="2" t="b">
        <v>0</v>
      </c>
      <c r="M424" s="124" t="s">
        <v>18</v>
      </c>
      <c r="N424" t="s">
        <v>19</v>
      </c>
      <c r="O424" t="s">
        <v>234</v>
      </c>
      <c r="P424" t="s">
        <v>292</v>
      </c>
      <c r="Q424" t="s">
        <v>17</v>
      </c>
      <c r="R424" t="s">
        <v>17</v>
      </c>
      <c r="S424" t="s">
        <v>293</v>
      </c>
      <c r="T424" s="57" t="s">
        <v>17</v>
      </c>
      <c r="U424" s="2">
        <v>1</v>
      </c>
      <c r="V424" s="2">
        <v>2</v>
      </c>
      <c r="W424" s="2">
        <v>1</v>
      </c>
      <c r="X424" s="2" t="s">
        <v>266</v>
      </c>
      <c r="Y424" s="2" t="s">
        <v>294</v>
      </c>
      <c r="Z424" s="2" t="s">
        <v>579</v>
      </c>
    </row>
    <row r="425" spans="1:26" x14ac:dyDescent="0.25">
      <c r="A425" t="s">
        <v>585</v>
      </c>
      <c r="B425" t="s">
        <v>151</v>
      </c>
      <c r="C425" t="s">
        <v>581</v>
      </c>
      <c r="D425" t="s">
        <v>111</v>
      </c>
      <c r="E425" s="41">
        <v>44313</v>
      </c>
      <c r="F425" s="152">
        <v>0.05</v>
      </c>
      <c r="G425" s="97" t="s">
        <v>339</v>
      </c>
      <c r="H425" t="s">
        <v>230</v>
      </c>
      <c r="I425" s="2">
        <v>1</v>
      </c>
      <c r="J425" s="2" t="b">
        <v>0</v>
      </c>
      <c r="K425" t="b">
        <v>0</v>
      </c>
      <c r="L425" s="2" t="b">
        <v>0</v>
      </c>
      <c r="M425" s="124" t="s">
        <v>18</v>
      </c>
      <c r="N425" t="s">
        <v>19</v>
      </c>
      <c r="O425" t="s">
        <v>243</v>
      </c>
      <c r="P425" t="s">
        <v>340</v>
      </c>
      <c r="Q425" t="s">
        <v>17</v>
      </c>
      <c r="R425" t="s">
        <v>17</v>
      </c>
      <c r="S425" t="s">
        <v>341</v>
      </c>
      <c r="T425" s="57" t="s">
        <v>17</v>
      </c>
      <c r="U425" s="2">
        <v>1</v>
      </c>
      <c r="V425" s="2">
        <v>1</v>
      </c>
      <c r="W425" s="2">
        <v>1</v>
      </c>
      <c r="X425" s="2" t="s">
        <v>236</v>
      </c>
      <c r="Y425" s="2" t="s">
        <v>17</v>
      </c>
      <c r="Z425" s="2" t="s">
        <v>17</v>
      </c>
    </row>
    <row r="426" spans="1:26" x14ac:dyDescent="0.25">
      <c r="A426" t="s">
        <v>585</v>
      </c>
      <c r="B426" t="s">
        <v>151</v>
      </c>
      <c r="C426" t="s">
        <v>581</v>
      </c>
      <c r="D426" t="s">
        <v>111</v>
      </c>
      <c r="E426" s="41">
        <v>44313</v>
      </c>
      <c r="F426" s="152">
        <v>0.05</v>
      </c>
      <c r="G426" s="97" t="s">
        <v>406</v>
      </c>
      <c r="H426" t="s">
        <v>233</v>
      </c>
      <c r="I426" s="2">
        <v>29</v>
      </c>
      <c r="J426" s="2" t="b">
        <v>0</v>
      </c>
      <c r="K426" t="b">
        <v>0</v>
      </c>
      <c r="L426" s="2" t="b">
        <v>0</v>
      </c>
      <c r="M426" s="124" t="s">
        <v>18</v>
      </c>
      <c r="N426" t="s">
        <v>19</v>
      </c>
      <c r="O426" t="s">
        <v>260</v>
      </c>
      <c r="P426" t="s">
        <v>261</v>
      </c>
      <c r="Q426" t="s">
        <v>262</v>
      </c>
      <c r="R426" t="s">
        <v>17</v>
      </c>
      <c r="S426" t="s">
        <v>407</v>
      </c>
      <c r="T426" s="57" t="s">
        <v>17</v>
      </c>
      <c r="U426" s="2">
        <v>14</v>
      </c>
      <c r="V426" s="2">
        <v>29</v>
      </c>
      <c r="W426" s="2">
        <v>4</v>
      </c>
      <c r="X426" s="2" t="s">
        <v>246</v>
      </c>
      <c r="Y426" s="2" t="s">
        <v>322</v>
      </c>
      <c r="Z426" s="2" t="s">
        <v>17</v>
      </c>
    </row>
    <row r="427" spans="1:26" x14ac:dyDescent="0.25">
      <c r="A427" t="s">
        <v>585</v>
      </c>
      <c r="B427" t="s">
        <v>151</v>
      </c>
      <c r="C427" t="s">
        <v>581</v>
      </c>
      <c r="D427" t="s">
        <v>111</v>
      </c>
      <c r="E427" s="41">
        <v>44313</v>
      </c>
      <c r="F427" s="152">
        <v>0.05</v>
      </c>
      <c r="G427" s="97" t="s">
        <v>343</v>
      </c>
      <c r="H427" t="s">
        <v>230</v>
      </c>
      <c r="I427" s="2">
        <v>1</v>
      </c>
      <c r="J427" s="2" t="b">
        <v>0</v>
      </c>
      <c r="K427" t="b">
        <v>0</v>
      </c>
      <c r="L427" s="2" t="b">
        <v>0</v>
      </c>
      <c r="M427" s="124" t="s">
        <v>18</v>
      </c>
      <c r="N427" t="s">
        <v>19</v>
      </c>
      <c r="O427" t="s">
        <v>243</v>
      </c>
      <c r="P427" t="s">
        <v>340</v>
      </c>
      <c r="Q427" t="s">
        <v>17</v>
      </c>
      <c r="R427" t="s">
        <v>17</v>
      </c>
      <c r="S427" t="s">
        <v>342</v>
      </c>
      <c r="T427" s="57" t="s">
        <v>17</v>
      </c>
      <c r="U427" s="2">
        <v>1</v>
      </c>
      <c r="W427" s="2">
        <v>3</v>
      </c>
      <c r="X427" s="2" t="s">
        <v>236</v>
      </c>
      <c r="Y427" s="2" t="s">
        <v>232</v>
      </c>
      <c r="Z427" s="2" t="s">
        <v>586</v>
      </c>
    </row>
    <row r="428" spans="1:26" x14ac:dyDescent="0.25">
      <c r="A428" t="s">
        <v>585</v>
      </c>
      <c r="B428" t="s">
        <v>151</v>
      </c>
      <c r="C428" t="s">
        <v>581</v>
      </c>
      <c r="D428" t="s">
        <v>111</v>
      </c>
      <c r="E428" s="41">
        <v>44313</v>
      </c>
      <c r="F428" s="152">
        <v>0.05</v>
      </c>
      <c r="G428" s="97" t="s">
        <v>553</v>
      </c>
      <c r="H428" t="s">
        <v>233</v>
      </c>
      <c r="I428" s="2">
        <v>1</v>
      </c>
      <c r="J428" s="2" t="b">
        <v>0</v>
      </c>
      <c r="K428" t="b">
        <v>1</v>
      </c>
      <c r="L428" s="2" t="b">
        <v>0</v>
      </c>
      <c r="M428" s="124" t="s">
        <v>18</v>
      </c>
      <c r="N428" t="s">
        <v>19</v>
      </c>
      <c r="O428" t="s">
        <v>234</v>
      </c>
      <c r="P428" t="s">
        <v>254</v>
      </c>
      <c r="Q428" t="s">
        <v>17</v>
      </c>
      <c r="R428" t="s">
        <v>17</v>
      </c>
      <c r="S428" t="s">
        <v>554</v>
      </c>
      <c r="T428" s="57" t="s">
        <v>17</v>
      </c>
      <c r="U428" s="2">
        <v>1</v>
      </c>
      <c r="V428" s="2">
        <v>1</v>
      </c>
      <c r="W428" s="2">
        <v>3</v>
      </c>
      <c r="X428" s="2" t="s">
        <v>255</v>
      </c>
      <c r="Y428" s="2" t="s">
        <v>232</v>
      </c>
      <c r="Z428" s="2" t="s">
        <v>17</v>
      </c>
    </row>
    <row r="429" spans="1:26" x14ac:dyDescent="0.25">
      <c r="A429" t="s">
        <v>585</v>
      </c>
      <c r="B429" t="s">
        <v>151</v>
      </c>
      <c r="C429" t="s">
        <v>581</v>
      </c>
      <c r="D429" t="s">
        <v>111</v>
      </c>
      <c r="E429" s="41">
        <v>44313</v>
      </c>
      <c r="F429" s="152">
        <v>0.05</v>
      </c>
      <c r="G429" s="97" t="s">
        <v>666</v>
      </c>
      <c r="H429" t="s">
        <v>233</v>
      </c>
      <c r="I429" s="2">
        <v>1</v>
      </c>
      <c r="J429" s="2" t="b">
        <v>0</v>
      </c>
      <c r="K429" t="b">
        <v>0</v>
      </c>
      <c r="L429" s="2" t="b">
        <v>0</v>
      </c>
      <c r="M429" s="124" t="s">
        <v>18</v>
      </c>
      <c r="N429" t="s">
        <v>19</v>
      </c>
      <c r="O429" t="s">
        <v>271</v>
      </c>
      <c r="P429" t="s">
        <v>272</v>
      </c>
      <c r="Q429" t="s">
        <v>17</v>
      </c>
      <c r="R429" t="s">
        <v>17</v>
      </c>
      <c r="S429" t="s">
        <v>667</v>
      </c>
      <c r="T429" s="57" t="s">
        <v>17</v>
      </c>
      <c r="U429" s="2">
        <v>1</v>
      </c>
      <c r="V429" s="2">
        <v>1</v>
      </c>
      <c r="W429" s="2">
        <v>3</v>
      </c>
      <c r="X429" s="2" t="s">
        <v>236</v>
      </c>
      <c r="Y429" s="2" t="s">
        <v>232</v>
      </c>
      <c r="Z429" s="2" t="s">
        <v>17</v>
      </c>
    </row>
    <row r="430" spans="1:26" x14ac:dyDescent="0.25">
      <c r="A430" t="s">
        <v>585</v>
      </c>
      <c r="B430" t="s">
        <v>151</v>
      </c>
      <c r="C430" t="s">
        <v>581</v>
      </c>
      <c r="D430" t="s">
        <v>111</v>
      </c>
      <c r="E430" s="41">
        <v>44313</v>
      </c>
      <c r="F430" s="152">
        <v>0.05</v>
      </c>
      <c r="G430" s="97" t="s">
        <v>555</v>
      </c>
      <c r="H430" t="s">
        <v>16</v>
      </c>
      <c r="I430" s="2">
        <v>1</v>
      </c>
      <c r="J430" s="2" t="b">
        <v>0</v>
      </c>
      <c r="K430" t="b">
        <v>0</v>
      </c>
      <c r="L430" s="2" t="b">
        <v>0</v>
      </c>
      <c r="M430" s="124" t="s">
        <v>18</v>
      </c>
      <c r="N430" t="s">
        <v>19</v>
      </c>
      <c r="O430" t="s">
        <v>20</v>
      </c>
      <c r="P430" t="s">
        <v>21</v>
      </c>
      <c r="Q430" t="s">
        <v>17</v>
      </c>
      <c r="R430" t="s">
        <v>17</v>
      </c>
      <c r="S430" t="s">
        <v>556</v>
      </c>
      <c r="T430" s="57" t="s">
        <v>17</v>
      </c>
      <c r="V430" s="2">
        <v>1</v>
      </c>
      <c r="W430" s="2">
        <v>1</v>
      </c>
      <c r="X430" s="2" t="s">
        <v>231</v>
      </c>
      <c r="Y430" s="2" t="s">
        <v>232</v>
      </c>
      <c r="Z430" s="2" t="s">
        <v>17</v>
      </c>
    </row>
    <row r="431" spans="1:26" x14ac:dyDescent="0.25">
      <c r="A431" t="s">
        <v>585</v>
      </c>
      <c r="B431" t="s">
        <v>151</v>
      </c>
      <c r="C431" t="s">
        <v>581</v>
      </c>
      <c r="D431" t="s">
        <v>111</v>
      </c>
      <c r="E431" s="41">
        <v>44313</v>
      </c>
      <c r="F431" s="152">
        <v>0.05</v>
      </c>
      <c r="G431" s="97" t="s">
        <v>563</v>
      </c>
      <c r="H431" t="s">
        <v>233</v>
      </c>
      <c r="I431" s="2">
        <v>1</v>
      </c>
      <c r="J431" s="2" t="b">
        <v>0</v>
      </c>
      <c r="K431" t="b">
        <v>0</v>
      </c>
      <c r="L431" s="2" t="b">
        <v>0</v>
      </c>
      <c r="M431" s="124" t="s">
        <v>18</v>
      </c>
      <c r="N431" t="s">
        <v>19</v>
      </c>
      <c r="O431" t="s">
        <v>234</v>
      </c>
      <c r="P431" t="s">
        <v>303</v>
      </c>
      <c r="Q431" t="s">
        <v>17</v>
      </c>
      <c r="R431" t="s">
        <v>17</v>
      </c>
      <c r="S431" t="s">
        <v>564</v>
      </c>
      <c r="T431" s="57" t="s">
        <v>17</v>
      </c>
      <c r="V431" s="2">
        <v>1</v>
      </c>
      <c r="W431" s="2">
        <v>8</v>
      </c>
      <c r="X431" s="2" t="s">
        <v>231</v>
      </c>
      <c r="Y431" s="2" t="s">
        <v>17</v>
      </c>
      <c r="Z431" s="2" t="s">
        <v>17</v>
      </c>
    </row>
    <row r="432" spans="1:26" x14ac:dyDescent="0.25">
      <c r="A432" t="s">
        <v>585</v>
      </c>
      <c r="B432" t="s">
        <v>151</v>
      </c>
      <c r="C432" t="s">
        <v>581</v>
      </c>
      <c r="D432" t="s">
        <v>111</v>
      </c>
      <c r="E432" s="41">
        <v>44313</v>
      </c>
      <c r="F432" s="152">
        <v>0.05</v>
      </c>
      <c r="G432" s="97" t="s">
        <v>304</v>
      </c>
      <c r="H432" t="s">
        <v>233</v>
      </c>
      <c r="I432" s="2">
        <v>34</v>
      </c>
      <c r="J432" s="2" t="b">
        <v>1</v>
      </c>
      <c r="K432" t="b">
        <v>0</v>
      </c>
      <c r="L432" s="2" t="b">
        <v>0</v>
      </c>
      <c r="M432" s="124" t="s">
        <v>18</v>
      </c>
      <c r="N432" t="s">
        <v>19</v>
      </c>
      <c r="O432" t="s">
        <v>271</v>
      </c>
      <c r="P432" t="s">
        <v>272</v>
      </c>
      <c r="Q432" t="s">
        <v>17</v>
      </c>
      <c r="R432" t="s">
        <v>17</v>
      </c>
      <c r="S432" t="s">
        <v>305</v>
      </c>
      <c r="T432" s="57" t="s">
        <v>17</v>
      </c>
      <c r="U432" s="2">
        <v>16</v>
      </c>
      <c r="V432" s="2">
        <v>31</v>
      </c>
      <c r="W432" s="2">
        <v>4</v>
      </c>
      <c r="X432" s="2" t="s">
        <v>306</v>
      </c>
      <c r="Y432" s="2" t="s">
        <v>232</v>
      </c>
      <c r="Z432" s="2" t="s">
        <v>17</v>
      </c>
    </row>
    <row r="433" spans="1:26" x14ac:dyDescent="0.25">
      <c r="A433" t="s">
        <v>585</v>
      </c>
      <c r="B433" t="s">
        <v>151</v>
      </c>
      <c r="C433" t="s">
        <v>581</v>
      </c>
      <c r="D433" t="s">
        <v>111</v>
      </c>
      <c r="E433" s="41">
        <v>44313</v>
      </c>
      <c r="F433" s="152">
        <v>0.05</v>
      </c>
      <c r="G433" s="97" t="s">
        <v>366</v>
      </c>
      <c r="H433" t="s">
        <v>270</v>
      </c>
      <c r="I433" s="2">
        <v>1</v>
      </c>
      <c r="J433" s="2" t="b">
        <v>0</v>
      </c>
      <c r="K433" t="b">
        <v>0</v>
      </c>
      <c r="L433" s="2" t="b">
        <v>0</v>
      </c>
      <c r="M433" s="124" t="s">
        <v>18</v>
      </c>
      <c r="N433" t="s">
        <v>19</v>
      </c>
      <c r="O433" t="s">
        <v>271</v>
      </c>
      <c r="P433" t="s">
        <v>272</v>
      </c>
      <c r="Q433" t="s">
        <v>17</v>
      </c>
      <c r="R433" t="s">
        <v>17</v>
      </c>
      <c r="S433" t="s">
        <v>305</v>
      </c>
      <c r="T433" s="57" t="s">
        <v>17</v>
      </c>
      <c r="U433" s="2">
        <v>1</v>
      </c>
      <c r="V433" s="2">
        <v>1</v>
      </c>
      <c r="W433" s="2">
        <v>2</v>
      </c>
      <c r="X433" s="2" t="s">
        <v>236</v>
      </c>
      <c r="Y433" s="2" t="s">
        <v>232</v>
      </c>
      <c r="Z433" s="2" t="s">
        <v>17</v>
      </c>
    </row>
    <row r="434" spans="1:26" x14ac:dyDescent="0.25">
      <c r="A434" t="s">
        <v>585</v>
      </c>
      <c r="B434" t="s">
        <v>151</v>
      </c>
      <c r="C434" t="s">
        <v>581</v>
      </c>
      <c r="D434" t="s">
        <v>111</v>
      </c>
      <c r="E434" s="41">
        <v>44313</v>
      </c>
      <c r="F434" s="152">
        <v>0.05</v>
      </c>
      <c r="G434" s="97" t="s">
        <v>376</v>
      </c>
      <c r="H434" t="s">
        <v>233</v>
      </c>
      <c r="I434" s="2">
        <v>1</v>
      </c>
      <c r="J434" s="2" t="b">
        <v>0</v>
      </c>
      <c r="K434" t="b">
        <v>0</v>
      </c>
      <c r="L434" s="2" t="b">
        <v>0</v>
      </c>
      <c r="M434" s="124" t="s">
        <v>18</v>
      </c>
      <c r="N434" t="s">
        <v>19</v>
      </c>
      <c r="O434" t="s">
        <v>260</v>
      </c>
      <c r="P434" t="s">
        <v>261</v>
      </c>
      <c r="Q434" t="s">
        <v>262</v>
      </c>
      <c r="R434" t="s">
        <v>17</v>
      </c>
      <c r="S434" t="s">
        <v>348</v>
      </c>
      <c r="T434" s="57" t="s">
        <v>17</v>
      </c>
      <c r="U434" s="2">
        <v>1</v>
      </c>
      <c r="V434" s="2">
        <v>1</v>
      </c>
      <c r="W434" s="2">
        <v>6</v>
      </c>
      <c r="X434" s="2" t="s">
        <v>246</v>
      </c>
      <c r="Y434" s="2" t="s">
        <v>322</v>
      </c>
      <c r="Z434" s="2" t="s">
        <v>17</v>
      </c>
    </row>
    <row r="435" spans="1:26" x14ac:dyDescent="0.25">
      <c r="A435" t="s">
        <v>585</v>
      </c>
      <c r="B435" t="s">
        <v>151</v>
      </c>
      <c r="C435" t="s">
        <v>581</v>
      </c>
      <c r="D435" t="s">
        <v>111</v>
      </c>
      <c r="E435" s="41">
        <v>44313</v>
      </c>
      <c r="F435" s="152">
        <v>0.05</v>
      </c>
      <c r="G435" s="97" t="s">
        <v>307</v>
      </c>
      <c r="H435" t="s">
        <v>270</v>
      </c>
      <c r="I435" s="2">
        <v>1</v>
      </c>
      <c r="J435" s="2" t="b">
        <v>0</v>
      </c>
      <c r="K435" t="b">
        <v>0</v>
      </c>
      <c r="L435" s="2" t="b">
        <v>0</v>
      </c>
      <c r="M435" s="124" t="s">
        <v>18</v>
      </c>
      <c r="N435" t="s">
        <v>19</v>
      </c>
      <c r="O435" t="s">
        <v>271</v>
      </c>
      <c r="P435" t="s">
        <v>272</v>
      </c>
      <c r="Q435" t="s">
        <v>17</v>
      </c>
      <c r="R435" t="s">
        <v>17</v>
      </c>
      <c r="S435" t="s">
        <v>308</v>
      </c>
      <c r="T435" s="57" t="s">
        <v>17</v>
      </c>
      <c r="V435" s="2">
        <v>1</v>
      </c>
      <c r="W435" s="2">
        <v>4</v>
      </c>
      <c r="X435" s="2" t="s">
        <v>236</v>
      </c>
      <c r="Y435" s="2" t="s">
        <v>232</v>
      </c>
      <c r="Z435" s="2" t="s">
        <v>17</v>
      </c>
    </row>
    <row r="436" spans="1:26" x14ac:dyDescent="0.25">
      <c r="A436" t="s">
        <v>585</v>
      </c>
      <c r="B436" t="s">
        <v>151</v>
      </c>
      <c r="C436" t="s">
        <v>581</v>
      </c>
      <c r="D436" t="s">
        <v>111</v>
      </c>
      <c r="E436" s="41">
        <v>44313</v>
      </c>
      <c r="F436" s="152">
        <v>0.05</v>
      </c>
      <c r="G436" s="97" t="s">
        <v>734</v>
      </c>
      <c r="H436" t="s">
        <v>233</v>
      </c>
      <c r="I436" s="2">
        <v>1</v>
      </c>
      <c r="J436" s="2" t="b">
        <v>0</v>
      </c>
      <c r="K436" t="b">
        <v>0</v>
      </c>
      <c r="L436" s="2" t="b">
        <v>0</v>
      </c>
      <c r="M436" s="124" t="s">
        <v>18</v>
      </c>
      <c r="N436" t="s">
        <v>19</v>
      </c>
      <c r="O436" t="s">
        <v>260</v>
      </c>
      <c r="P436" t="s">
        <v>261</v>
      </c>
      <c r="Q436" t="s">
        <v>349</v>
      </c>
      <c r="R436" t="s">
        <v>17</v>
      </c>
      <c r="S436" t="s">
        <v>735</v>
      </c>
      <c r="T436" s="57" t="s">
        <v>17</v>
      </c>
      <c r="U436" s="2">
        <v>1</v>
      </c>
      <c r="V436" s="2">
        <v>1</v>
      </c>
      <c r="W436" s="2">
        <v>6</v>
      </c>
      <c r="X436" s="2" t="s">
        <v>350</v>
      </c>
      <c r="Y436" s="2" t="s">
        <v>322</v>
      </c>
      <c r="Z436" s="2" t="s">
        <v>17</v>
      </c>
    </row>
    <row r="437" spans="1:26" x14ac:dyDescent="0.25">
      <c r="A437" t="s">
        <v>585</v>
      </c>
      <c r="B437" t="s">
        <v>151</v>
      </c>
      <c r="C437" t="s">
        <v>581</v>
      </c>
      <c r="D437" t="s">
        <v>111</v>
      </c>
      <c r="E437" s="41">
        <v>44313</v>
      </c>
      <c r="F437" s="152">
        <v>0.05</v>
      </c>
      <c r="G437" s="97" t="s">
        <v>507</v>
      </c>
      <c r="H437" t="s">
        <v>16</v>
      </c>
      <c r="I437" s="2">
        <v>1</v>
      </c>
      <c r="J437" s="2" t="b">
        <v>0</v>
      </c>
      <c r="K437" t="b">
        <v>0</v>
      </c>
      <c r="L437" s="2" t="b">
        <v>0</v>
      </c>
      <c r="M437" s="124" t="s">
        <v>18</v>
      </c>
      <c r="N437" t="s">
        <v>19</v>
      </c>
      <c r="O437" t="s">
        <v>20</v>
      </c>
      <c r="P437" t="s">
        <v>21</v>
      </c>
      <c r="Q437" t="s">
        <v>17</v>
      </c>
      <c r="R437" t="s">
        <v>17</v>
      </c>
      <c r="S437" t="s">
        <v>351</v>
      </c>
      <c r="T437" s="57" t="s">
        <v>17</v>
      </c>
      <c r="U437" s="2">
        <v>1</v>
      </c>
      <c r="V437" s="2">
        <v>1</v>
      </c>
      <c r="W437" s="2">
        <v>4</v>
      </c>
      <c r="X437" s="2" t="s">
        <v>231</v>
      </c>
      <c r="Y437" s="2" t="s">
        <v>232</v>
      </c>
      <c r="Z437" s="2" t="s">
        <v>586</v>
      </c>
    </row>
    <row r="438" spans="1:26" x14ac:dyDescent="0.25">
      <c r="A438" t="s">
        <v>585</v>
      </c>
      <c r="B438" t="s">
        <v>151</v>
      </c>
      <c r="C438" t="s">
        <v>581</v>
      </c>
      <c r="D438" t="s">
        <v>111</v>
      </c>
      <c r="E438" s="41">
        <v>44313</v>
      </c>
      <c r="F438" s="152">
        <v>0.05</v>
      </c>
      <c r="G438" s="97" t="s">
        <v>309</v>
      </c>
      <c r="H438" t="s">
        <v>17</v>
      </c>
      <c r="I438" s="2">
        <v>1</v>
      </c>
      <c r="J438" s="2" t="b">
        <v>0</v>
      </c>
      <c r="K438" t="b">
        <v>0</v>
      </c>
      <c r="L438" s="2" t="b">
        <v>0</v>
      </c>
      <c r="M438" s="124" t="s">
        <v>239</v>
      </c>
      <c r="N438" t="s">
        <v>258</v>
      </c>
      <c r="O438" t="s">
        <v>259</v>
      </c>
      <c r="P438" t="s">
        <v>310</v>
      </c>
      <c r="Q438" t="s">
        <v>17</v>
      </c>
      <c r="R438" t="s">
        <v>17</v>
      </c>
      <c r="S438" t="s">
        <v>311</v>
      </c>
      <c r="T438" s="57" t="s">
        <v>17</v>
      </c>
      <c r="V438" s="2">
        <v>1</v>
      </c>
      <c r="W438" s="2">
        <v>6.8</v>
      </c>
      <c r="X438" s="2" t="s">
        <v>255</v>
      </c>
      <c r="Y438" s="2" t="s">
        <v>17</v>
      </c>
      <c r="Z438" s="2" t="s">
        <v>17</v>
      </c>
    </row>
    <row r="439" spans="1:26" x14ac:dyDescent="0.25">
      <c r="A439" t="s">
        <v>585</v>
      </c>
      <c r="B439" t="s">
        <v>151</v>
      </c>
      <c r="C439" t="s">
        <v>581</v>
      </c>
      <c r="D439" t="s">
        <v>111</v>
      </c>
      <c r="E439" s="41">
        <v>44313</v>
      </c>
      <c r="F439" s="152">
        <v>0.05</v>
      </c>
      <c r="G439" s="97" t="s">
        <v>312</v>
      </c>
      <c r="H439" t="s">
        <v>233</v>
      </c>
      <c r="I439" s="2">
        <v>4</v>
      </c>
      <c r="J439" s="2" t="b">
        <v>0</v>
      </c>
      <c r="K439" t="b">
        <v>0</v>
      </c>
      <c r="L439" s="2" t="b">
        <v>0</v>
      </c>
      <c r="M439" s="124" t="s">
        <v>18</v>
      </c>
      <c r="N439" t="s">
        <v>19</v>
      </c>
      <c r="O439" t="s">
        <v>260</v>
      </c>
      <c r="P439" t="s">
        <v>261</v>
      </c>
      <c r="Q439" t="s">
        <v>313</v>
      </c>
      <c r="R439" t="s">
        <v>314</v>
      </c>
      <c r="S439" t="s">
        <v>315</v>
      </c>
      <c r="T439" s="57" t="s">
        <v>17</v>
      </c>
      <c r="U439" s="2">
        <v>2</v>
      </c>
      <c r="V439" s="2">
        <v>3</v>
      </c>
      <c r="W439" s="2">
        <v>6</v>
      </c>
      <c r="X439" s="2" t="s">
        <v>266</v>
      </c>
      <c r="Y439" s="2" t="s">
        <v>17</v>
      </c>
      <c r="Z439" s="2" t="s">
        <v>17</v>
      </c>
    </row>
    <row r="440" spans="1:26" x14ac:dyDescent="0.25">
      <c r="A440" t="s">
        <v>585</v>
      </c>
      <c r="B440" t="s">
        <v>151</v>
      </c>
      <c r="C440" t="s">
        <v>581</v>
      </c>
      <c r="D440" t="s">
        <v>111</v>
      </c>
      <c r="E440" s="41">
        <v>44313</v>
      </c>
      <c r="F440" s="152">
        <v>0.05</v>
      </c>
      <c r="G440" s="97" t="s">
        <v>669</v>
      </c>
      <c r="H440" t="s">
        <v>16</v>
      </c>
      <c r="I440" s="2">
        <v>9</v>
      </c>
      <c r="J440" s="2" t="b">
        <v>0</v>
      </c>
      <c r="K440" t="b">
        <v>0</v>
      </c>
      <c r="L440" s="2" t="b">
        <v>0</v>
      </c>
      <c r="M440" s="124" t="s">
        <v>18</v>
      </c>
      <c r="N440" t="s">
        <v>19</v>
      </c>
      <c r="O440" t="s">
        <v>271</v>
      </c>
      <c r="P440" t="s">
        <v>272</v>
      </c>
      <c r="Q440" t="s">
        <v>17</v>
      </c>
      <c r="R440" t="s">
        <v>17</v>
      </c>
      <c r="S440" t="s">
        <v>353</v>
      </c>
      <c r="T440" s="57" t="s">
        <v>17</v>
      </c>
      <c r="U440" s="2">
        <v>4</v>
      </c>
      <c r="V440" s="2">
        <v>8</v>
      </c>
      <c r="W440" s="2">
        <v>2</v>
      </c>
      <c r="X440" s="2" t="s">
        <v>236</v>
      </c>
      <c r="Y440" s="2" t="s">
        <v>232</v>
      </c>
      <c r="Z440" s="2" t="s">
        <v>586</v>
      </c>
    </row>
    <row r="441" spans="1:26" x14ac:dyDescent="0.25">
      <c r="A441" t="s">
        <v>585</v>
      </c>
      <c r="B441" t="s">
        <v>151</v>
      </c>
      <c r="C441" t="s">
        <v>581</v>
      </c>
      <c r="D441" t="s">
        <v>111</v>
      </c>
      <c r="E441" s="41">
        <v>44313</v>
      </c>
      <c r="F441" s="152">
        <v>0.05</v>
      </c>
      <c r="G441" s="97" t="s">
        <v>316</v>
      </c>
      <c r="H441" t="s">
        <v>233</v>
      </c>
      <c r="I441" s="2">
        <v>11</v>
      </c>
      <c r="J441" s="2" t="b">
        <v>0</v>
      </c>
      <c r="K441" t="b">
        <v>0</v>
      </c>
      <c r="L441" s="2" t="b">
        <v>0</v>
      </c>
      <c r="M441" s="124" t="s">
        <v>18</v>
      </c>
      <c r="N441" t="s">
        <v>19</v>
      </c>
      <c r="O441" t="s">
        <v>271</v>
      </c>
      <c r="P441" t="s">
        <v>317</v>
      </c>
      <c r="Q441" t="s">
        <v>17</v>
      </c>
      <c r="R441" t="s">
        <v>17</v>
      </c>
      <c r="S441" t="s">
        <v>318</v>
      </c>
      <c r="T441" s="57" t="s">
        <v>17</v>
      </c>
      <c r="U441" s="2">
        <v>5</v>
      </c>
      <c r="V441" s="2">
        <v>11</v>
      </c>
      <c r="W441" s="2">
        <v>4</v>
      </c>
      <c r="X441" s="2" t="s">
        <v>236</v>
      </c>
      <c r="Y441" s="2" t="s">
        <v>232</v>
      </c>
      <c r="Z441" s="2" t="s">
        <v>17</v>
      </c>
    </row>
    <row r="442" spans="1:26" x14ac:dyDescent="0.25">
      <c r="A442" t="s">
        <v>585</v>
      </c>
      <c r="B442" t="s">
        <v>151</v>
      </c>
      <c r="C442" t="s">
        <v>581</v>
      </c>
      <c r="D442" t="s">
        <v>111</v>
      </c>
      <c r="E442" s="41">
        <v>44313</v>
      </c>
      <c r="F442" s="152">
        <v>0.05</v>
      </c>
      <c r="G442" s="97" t="s">
        <v>388</v>
      </c>
      <c r="H442" t="s">
        <v>233</v>
      </c>
      <c r="I442" s="2">
        <v>0</v>
      </c>
      <c r="J442" s="2" t="b">
        <v>0</v>
      </c>
      <c r="K442" t="b">
        <v>0</v>
      </c>
      <c r="L442" s="57" t="b">
        <v>1</v>
      </c>
      <c r="M442" s="124" t="s">
        <v>18</v>
      </c>
      <c r="N442" t="s">
        <v>19</v>
      </c>
      <c r="O442" t="s">
        <v>234</v>
      </c>
      <c r="P442" t="s">
        <v>389</v>
      </c>
      <c r="Q442" t="s">
        <v>17</v>
      </c>
      <c r="R442" t="s">
        <v>17</v>
      </c>
      <c r="S442" t="s">
        <v>390</v>
      </c>
      <c r="T442" s="57" t="s">
        <v>470</v>
      </c>
      <c r="W442" s="2">
        <v>4</v>
      </c>
      <c r="X442" s="2" t="s">
        <v>266</v>
      </c>
      <c r="Y442" s="2" t="s">
        <v>322</v>
      </c>
      <c r="Z442" s="2" t="s">
        <v>586</v>
      </c>
    </row>
    <row r="443" spans="1:26" x14ac:dyDescent="0.25">
      <c r="A443" t="s">
        <v>585</v>
      </c>
      <c r="B443" t="s">
        <v>151</v>
      </c>
      <c r="C443" t="s">
        <v>581</v>
      </c>
      <c r="D443" t="s">
        <v>111</v>
      </c>
      <c r="E443" s="41">
        <v>44313</v>
      </c>
      <c r="F443" s="152">
        <v>0.05</v>
      </c>
      <c r="G443" s="97" t="s">
        <v>738</v>
      </c>
      <c r="H443" t="s">
        <v>233</v>
      </c>
      <c r="I443" s="2">
        <v>1</v>
      </c>
      <c r="J443" s="2" t="b">
        <v>0</v>
      </c>
      <c r="K443" t="b">
        <v>0</v>
      </c>
      <c r="L443" s="2" t="b">
        <v>0</v>
      </c>
      <c r="M443" s="124" t="s">
        <v>18</v>
      </c>
      <c r="N443" t="s">
        <v>19</v>
      </c>
      <c r="O443" t="s">
        <v>234</v>
      </c>
      <c r="P443" t="s">
        <v>692</v>
      </c>
      <c r="Q443" t="s">
        <v>17</v>
      </c>
      <c r="R443" t="s">
        <v>17</v>
      </c>
      <c r="S443" t="s">
        <v>693</v>
      </c>
      <c r="T443" s="57" t="s">
        <v>17</v>
      </c>
      <c r="U443" s="2">
        <v>1</v>
      </c>
      <c r="V443" s="2">
        <v>1</v>
      </c>
      <c r="W443" s="2">
        <v>1</v>
      </c>
      <c r="X443" s="2" t="s">
        <v>231</v>
      </c>
      <c r="Y443" s="2" t="s">
        <v>232</v>
      </c>
      <c r="Z443" s="2" t="s">
        <v>579</v>
      </c>
    </row>
    <row r="444" spans="1:26" x14ac:dyDescent="0.25">
      <c r="A444" t="s">
        <v>585</v>
      </c>
      <c r="B444" t="s">
        <v>151</v>
      </c>
      <c r="C444" t="s">
        <v>581</v>
      </c>
      <c r="D444" t="s">
        <v>111</v>
      </c>
      <c r="E444" s="41">
        <v>44313</v>
      </c>
      <c r="F444" s="152">
        <v>0.05</v>
      </c>
      <c r="G444" s="97" t="s">
        <v>678</v>
      </c>
      <c r="H444" t="s">
        <v>17</v>
      </c>
      <c r="I444" s="2">
        <v>2</v>
      </c>
      <c r="J444" s="2" t="b">
        <v>0</v>
      </c>
      <c r="K444" t="b">
        <v>0</v>
      </c>
      <c r="L444" s="2" t="b">
        <v>0</v>
      </c>
      <c r="M444" s="124" t="s">
        <v>239</v>
      </c>
      <c r="N444" t="s">
        <v>240</v>
      </c>
      <c r="O444" t="s">
        <v>241</v>
      </c>
      <c r="P444" t="s">
        <v>561</v>
      </c>
      <c r="Q444" t="s">
        <v>17</v>
      </c>
      <c r="R444" t="s">
        <v>17</v>
      </c>
      <c r="S444" t="s">
        <v>679</v>
      </c>
      <c r="T444" s="57" t="s">
        <v>17</v>
      </c>
      <c r="V444" s="2">
        <v>2</v>
      </c>
      <c r="W444" s="2">
        <v>6.5</v>
      </c>
      <c r="X444" s="2" t="s">
        <v>236</v>
      </c>
      <c r="Y444" s="2" t="s">
        <v>17</v>
      </c>
      <c r="Z444" s="2" t="s">
        <v>17</v>
      </c>
    </row>
    <row r="445" spans="1:26" x14ac:dyDescent="0.25">
      <c r="A445" t="s">
        <v>585</v>
      </c>
      <c r="B445" t="s">
        <v>151</v>
      </c>
      <c r="C445" t="s">
        <v>581</v>
      </c>
      <c r="D445" t="s">
        <v>111</v>
      </c>
      <c r="E445" s="41">
        <v>44313</v>
      </c>
      <c r="F445" s="152">
        <v>0.05</v>
      </c>
      <c r="G445" s="97" t="s">
        <v>694</v>
      </c>
      <c r="H445" t="s">
        <v>16</v>
      </c>
      <c r="I445" s="2">
        <v>1</v>
      </c>
      <c r="J445" s="2" t="b">
        <v>1</v>
      </c>
      <c r="K445" t="b">
        <v>0</v>
      </c>
      <c r="L445" s="2" t="b">
        <v>0</v>
      </c>
      <c r="M445" s="124" t="s">
        <v>239</v>
      </c>
      <c r="N445" t="s">
        <v>258</v>
      </c>
      <c r="O445" t="s">
        <v>259</v>
      </c>
      <c r="P445" t="s">
        <v>694</v>
      </c>
      <c r="Q445" t="s">
        <v>17</v>
      </c>
      <c r="R445" t="s">
        <v>17</v>
      </c>
      <c r="S445" t="s">
        <v>17</v>
      </c>
      <c r="T445" s="57" t="s">
        <v>17</v>
      </c>
      <c r="V445" s="2">
        <v>1</v>
      </c>
      <c r="W445" s="2">
        <v>8</v>
      </c>
      <c r="X445" s="2" t="s">
        <v>255</v>
      </c>
      <c r="Y445" s="2" t="s">
        <v>17</v>
      </c>
      <c r="Z445" s="2" t="s">
        <v>17</v>
      </c>
    </row>
    <row r="446" spans="1:26" x14ac:dyDescent="0.25">
      <c r="A446" t="s">
        <v>585</v>
      </c>
      <c r="B446" t="s">
        <v>151</v>
      </c>
      <c r="C446" t="s">
        <v>581</v>
      </c>
      <c r="D446" t="s">
        <v>111</v>
      </c>
      <c r="E446" s="41">
        <v>44313</v>
      </c>
      <c r="F446" s="152">
        <v>0.05</v>
      </c>
      <c r="G446" s="97" t="s">
        <v>319</v>
      </c>
      <c r="H446" t="s">
        <v>352</v>
      </c>
      <c r="I446" s="2">
        <v>34</v>
      </c>
      <c r="J446" s="2" t="b">
        <v>0</v>
      </c>
      <c r="K446" t="b">
        <v>0</v>
      </c>
      <c r="L446" s="2" t="b">
        <v>0</v>
      </c>
      <c r="M446" s="124" t="s">
        <v>18</v>
      </c>
      <c r="N446" t="s">
        <v>19</v>
      </c>
      <c r="O446" t="s">
        <v>271</v>
      </c>
      <c r="P446" t="s">
        <v>272</v>
      </c>
      <c r="Q446" t="s">
        <v>17</v>
      </c>
      <c r="R446" t="s">
        <v>17</v>
      </c>
      <c r="S446" t="s">
        <v>320</v>
      </c>
      <c r="T446" s="57" t="s">
        <v>740</v>
      </c>
      <c r="U446" s="2">
        <v>15</v>
      </c>
      <c r="V446" s="2">
        <v>28</v>
      </c>
      <c r="W446" s="2">
        <v>5</v>
      </c>
      <c r="X446" s="2" t="s">
        <v>236</v>
      </c>
      <c r="Y446" s="2" t="s">
        <v>232</v>
      </c>
      <c r="Z446" s="2" t="s">
        <v>17</v>
      </c>
    </row>
    <row r="447" spans="1:26" x14ac:dyDescent="0.25">
      <c r="A447" t="s">
        <v>585</v>
      </c>
      <c r="B447" t="s">
        <v>151</v>
      </c>
      <c r="C447" t="s">
        <v>581</v>
      </c>
      <c r="D447" t="s">
        <v>111</v>
      </c>
      <c r="E447" s="41">
        <v>44313</v>
      </c>
      <c r="F447" s="152">
        <v>0.05</v>
      </c>
      <c r="G447" s="97" t="s">
        <v>324</v>
      </c>
      <c r="H447" t="s">
        <v>16</v>
      </c>
      <c r="I447" s="2">
        <v>20</v>
      </c>
      <c r="J447" s="2" t="b">
        <v>0</v>
      </c>
      <c r="K447" t="b">
        <v>0</v>
      </c>
      <c r="L447" s="2" t="b">
        <v>0</v>
      </c>
      <c r="M447" s="124" t="s">
        <v>18</v>
      </c>
      <c r="N447" t="s">
        <v>19</v>
      </c>
      <c r="O447" t="s">
        <v>243</v>
      </c>
      <c r="P447" t="s">
        <v>275</v>
      </c>
      <c r="Q447" t="s">
        <v>17</v>
      </c>
      <c r="R447" t="s">
        <v>17</v>
      </c>
      <c r="S447" t="s">
        <v>325</v>
      </c>
      <c r="T447" s="57" t="s">
        <v>17</v>
      </c>
      <c r="U447" s="2">
        <v>6</v>
      </c>
      <c r="V447" s="2">
        <v>20</v>
      </c>
      <c r="W447" s="2">
        <v>2</v>
      </c>
      <c r="X447" s="2" t="s">
        <v>246</v>
      </c>
      <c r="Y447" s="2" t="s">
        <v>232</v>
      </c>
      <c r="Z447" s="2" t="s">
        <v>586</v>
      </c>
    </row>
    <row r="448" spans="1:26" x14ac:dyDescent="0.25">
      <c r="A448" t="s">
        <v>585</v>
      </c>
      <c r="B448" t="s">
        <v>151</v>
      </c>
      <c r="C448" t="s">
        <v>581</v>
      </c>
      <c r="D448" t="s">
        <v>111</v>
      </c>
      <c r="E448" s="41">
        <v>44313</v>
      </c>
      <c r="F448" s="152">
        <v>0.05</v>
      </c>
      <c r="G448" s="97" t="s">
        <v>371</v>
      </c>
      <c r="H448" t="s">
        <v>233</v>
      </c>
      <c r="I448" s="2">
        <v>11</v>
      </c>
      <c r="J448" s="2" t="b">
        <v>0</v>
      </c>
      <c r="K448" t="b">
        <v>0</v>
      </c>
      <c r="L448" s="2" t="b">
        <v>0</v>
      </c>
      <c r="M448" s="124" t="s">
        <v>18</v>
      </c>
      <c r="N448" t="s">
        <v>19</v>
      </c>
      <c r="O448" t="s">
        <v>260</v>
      </c>
      <c r="P448" t="s">
        <v>261</v>
      </c>
      <c r="Q448" t="s">
        <v>349</v>
      </c>
      <c r="R448" t="s">
        <v>17</v>
      </c>
      <c r="S448" t="s">
        <v>372</v>
      </c>
      <c r="T448" s="57" t="s">
        <v>17</v>
      </c>
      <c r="U448" s="2">
        <v>5</v>
      </c>
      <c r="V448" s="2">
        <v>10</v>
      </c>
      <c r="W448" s="2">
        <v>6</v>
      </c>
      <c r="X448" s="2" t="s">
        <v>231</v>
      </c>
      <c r="Y448" s="2" t="s">
        <v>17</v>
      </c>
    </row>
    <row r="449" spans="1:27" x14ac:dyDescent="0.25">
      <c r="A449" t="s">
        <v>585</v>
      </c>
      <c r="B449" t="s">
        <v>151</v>
      </c>
      <c r="C449" t="s">
        <v>581</v>
      </c>
      <c r="D449" t="s">
        <v>111</v>
      </c>
      <c r="E449" s="41">
        <v>44313</v>
      </c>
      <c r="F449" s="152">
        <v>0.05</v>
      </c>
      <c r="G449" s="97" t="s">
        <v>326</v>
      </c>
      <c r="H449" t="s">
        <v>233</v>
      </c>
      <c r="I449" s="2">
        <v>0</v>
      </c>
      <c r="J449" s="2" t="b">
        <v>0</v>
      </c>
      <c r="K449" t="b">
        <v>0</v>
      </c>
      <c r="L449" s="57" t="b">
        <v>1</v>
      </c>
      <c r="M449" s="124" t="s">
        <v>18</v>
      </c>
      <c r="N449" t="s">
        <v>19</v>
      </c>
      <c r="O449" t="s">
        <v>260</v>
      </c>
      <c r="P449" t="s">
        <v>327</v>
      </c>
      <c r="Q449" t="s">
        <v>17</v>
      </c>
      <c r="R449" t="s">
        <v>17</v>
      </c>
      <c r="S449" t="s">
        <v>328</v>
      </c>
      <c r="T449" s="57" t="s">
        <v>470</v>
      </c>
      <c r="W449" s="2">
        <v>4</v>
      </c>
      <c r="X449" s="2" t="s">
        <v>266</v>
      </c>
      <c r="Y449" s="2" t="s">
        <v>329</v>
      </c>
      <c r="Z449" s="2" t="s">
        <v>586</v>
      </c>
    </row>
    <row r="451" spans="1:27" x14ac:dyDescent="0.25">
      <c r="A451" s="122"/>
      <c r="B451" s="122"/>
      <c r="C451" s="122"/>
      <c r="D451" s="122"/>
      <c r="E451" s="122"/>
      <c r="F451" s="123"/>
      <c r="G451" s="132"/>
      <c r="H451" s="122"/>
      <c r="I451" s="122"/>
      <c r="J451" s="122"/>
      <c r="K451" s="122"/>
      <c r="L451" s="125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  <c r="AA451" s="121"/>
    </row>
  </sheetData>
  <autoFilter ref="A4:Z449">
    <sortState ref="A5:AB449">
      <sortCondition ref="A4:A449"/>
    </sortState>
  </autoFilter>
  <sortState ref="A5:AC449">
    <sortCondition ref="B5:B449"/>
    <sortCondition ref="G5:G44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4"/>
  <sheetViews>
    <sheetView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C1" sqref="C1"/>
    </sheetView>
  </sheetViews>
  <sheetFormatPr defaultColWidth="20.7109375" defaultRowHeight="15" x14ac:dyDescent="0.25"/>
  <cols>
    <col min="5" max="5" width="41.42578125" customWidth="1"/>
    <col min="6" max="15" width="27.42578125" style="2" customWidth="1"/>
    <col min="16" max="20" width="20.42578125" style="2" customWidth="1"/>
    <col min="21" max="27" width="19.42578125" style="2" customWidth="1"/>
    <col min="28" max="55" width="20.7109375" style="2"/>
  </cols>
  <sheetData>
    <row r="1" spans="1:55" x14ac:dyDescent="0.25">
      <c r="A1" s="1" t="str">
        <f>'CE PROJECT INFO'!C3</f>
        <v>2021 NJ TNC Macroinvertebrates</v>
      </c>
    </row>
    <row r="2" spans="1:55" x14ac:dyDescent="0.25">
      <c r="A2" s="41">
        <f>'CE PROJECT INFO'!E2</f>
        <v>44405</v>
      </c>
      <c r="B2" t="s">
        <v>91</v>
      </c>
    </row>
    <row r="3" spans="1:55" x14ac:dyDescent="0.25">
      <c r="A3" s="77" t="s">
        <v>411</v>
      </c>
      <c r="F3" s="94" t="s">
        <v>41</v>
      </c>
      <c r="G3" s="94" t="s">
        <v>173</v>
      </c>
      <c r="H3" s="94" t="s">
        <v>3</v>
      </c>
      <c r="P3"/>
      <c r="Q3"/>
      <c r="R3"/>
      <c r="S3"/>
      <c r="T3"/>
      <c r="U3"/>
      <c r="V3"/>
      <c r="W3"/>
      <c r="X3"/>
      <c r="Y3"/>
      <c r="Z3"/>
      <c r="AA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F4" s="2" t="s">
        <v>568</v>
      </c>
      <c r="G4" s="2" t="s">
        <v>570</v>
      </c>
      <c r="H4" s="2" t="s">
        <v>572</v>
      </c>
      <c r="I4" s="2" t="s">
        <v>574</v>
      </c>
      <c r="J4" s="2" t="s">
        <v>575</v>
      </c>
      <c r="K4" s="2" t="s">
        <v>577</v>
      </c>
      <c r="L4" s="2" t="s">
        <v>580</v>
      </c>
      <c r="M4" s="2" t="s">
        <v>583</v>
      </c>
      <c r="N4" s="2" t="s">
        <v>584</v>
      </c>
      <c r="O4" s="2" t="s">
        <v>585</v>
      </c>
      <c r="P4"/>
      <c r="Q4"/>
      <c r="R4"/>
      <c r="S4"/>
      <c r="T4"/>
      <c r="U4"/>
      <c r="V4"/>
      <c r="W4"/>
      <c r="X4"/>
      <c r="Y4"/>
      <c r="Z4"/>
      <c r="AA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F5" s="2" t="s">
        <v>113</v>
      </c>
      <c r="G5" s="2" t="s">
        <v>535</v>
      </c>
      <c r="H5" s="2" t="s">
        <v>109</v>
      </c>
      <c r="I5" s="2" t="s">
        <v>115</v>
      </c>
      <c r="J5" s="2" t="s">
        <v>118</v>
      </c>
      <c r="K5" s="2" t="s">
        <v>540</v>
      </c>
      <c r="L5" s="2" t="s">
        <v>136</v>
      </c>
      <c r="M5" s="2" t="s">
        <v>142</v>
      </c>
      <c r="N5" s="2" t="s">
        <v>145</v>
      </c>
      <c r="O5" s="2" t="s">
        <v>151</v>
      </c>
      <c r="P5"/>
      <c r="Q5"/>
      <c r="R5"/>
      <c r="S5"/>
      <c r="T5"/>
      <c r="U5"/>
      <c r="V5"/>
      <c r="W5"/>
      <c r="X5"/>
      <c r="Y5"/>
      <c r="Z5"/>
      <c r="AA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 s="77" t="s">
        <v>9</v>
      </c>
      <c r="B6" s="77" t="s">
        <v>10</v>
      </c>
      <c r="C6" s="77" t="s">
        <v>11</v>
      </c>
      <c r="D6" s="77" t="s">
        <v>12</v>
      </c>
      <c r="E6" s="77" t="s">
        <v>23</v>
      </c>
      <c r="F6" s="95">
        <v>44306</v>
      </c>
      <c r="G6" s="95">
        <v>44306</v>
      </c>
      <c r="H6" s="95">
        <v>44306</v>
      </c>
      <c r="I6" s="95">
        <v>44308</v>
      </c>
      <c r="J6" s="95">
        <v>44308</v>
      </c>
      <c r="K6" s="95">
        <v>44307</v>
      </c>
      <c r="L6" s="95">
        <v>44305</v>
      </c>
      <c r="M6" s="95">
        <v>43940</v>
      </c>
      <c r="N6" s="95">
        <v>43948</v>
      </c>
      <c r="O6" s="95">
        <v>44313</v>
      </c>
      <c r="P6"/>
      <c r="Q6"/>
      <c r="R6"/>
      <c r="S6"/>
      <c r="T6"/>
      <c r="U6"/>
      <c r="V6"/>
      <c r="W6"/>
      <c r="X6"/>
      <c r="Y6"/>
      <c r="Z6"/>
      <c r="AA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 s="57" t="s">
        <v>296</v>
      </c>
      <c r="B7" s="57" t="s">
        <v>642</v>
      </c>
      <c r="C7" s="57" t="s">
        <v>702</v>
      </c>
      <c r="D7" s="57" t="s">
        <v>703</v>
      </c>
      <c r="E7" s="57" t="s">
        <v>701</v>
      </c>
      <c r="F7" s="96"/>
      <c r="G7" s="96"/>
      <c r="H7" s="96"/>
      <c r="I7" s="96"/>
      <c r="J7" s="96">
        <v>1</v>
      </c>
      <c r="K7" s="96"/>
      <c r="L7" s="96">
        <v>2</v>
      </c>
      <c r="M7" s="96">
        <v>0</v>
      </c>
      <c r="N7" s="96"/>
      <c r="O7" s="96"/>
      <c r="P7"/>
      <c r="Q7"/>
      <c r="R7"/>
      <c r="S7"/>
      <c r="T7"/>
      <c r="U7"/>
      <c r="V7"/>
      <c r="W7"/>
      <c r="X7"/>
      <c r="Y7"/>
      <c r="Z7"/>
      <c r="AA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5" x14ac:dyDescent="0.25">
      <c r="C8" s="57" t="s">
        <v>643</v>
      </c>
      <c r="D8" s="57" t="s">
        <v>644</v>
      </c>
      <c r="E8" s="57" t="s">
        <v>641</v>
      </c>
      <c r="F8" s="96"/>
      <c r="G8" s="96">
        <v>1</v>
      </c>
      <c r="H8" s="96"/>
      <c r="I8" s="96"/>
      <c r="J8" s="96"/>
      <c r="K8" s="96"/>
      <c r="L8" s="96"/>
      <c r="M8" s="96"/>
      <c r="N8" s="96"/>
      <c r="O8" s="96"/>
      <c r="P8"/>
      <c r="Q8"/>
      <c r="R8"/>
      <c r="S8"/>
      <c r="T8"/>
      <c r="U8"/>
      <c r="V8"/>
      <c r="W8"/>
      <c r="X8"/>
      <c r="Y8"/>
      <c r="Z8"/>
      <c r="AA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5" x14ac:dyDescent="0.25">
      <c r="B9" s="57" t="s">
        <v>297</v>
      </c>
      <c r="C9" s="57" t="s">
        <v>298</v>
      </c>
      <c r="D9" s="57" t="s">
        <v>295</v>
      </c>
      <c r="E9" s="57" t="s">
        <v>295</v>
      </c>
      <c r="F9" s="96"/>
      <c r="G9" s="96">
        <v>1</v>
      </c>
      <c r="H9" s="96"/>
      <c r="I9" s="96"/>
      <c r="J9" s="96">
        <v>3</v>
      </c>
      <c r="K9" s="96"/>
      <c r="L9" s="96"/>
      <c r="M9" s="96"/>
      <c r="N9" s="96"/>
      <c r="O9" s="96"/>
      <c r="P9"/>
      <c r="Q9"/>
      <c r="R9"/>
      <c r="S9"/>
      <c r="T9"/>
      <c r="U9"/>
      <c r="V9"/>
      <c r="W9"/>
      <c r="X9"/>
      <c r="Y9"/>
      <c r="Z9"/>
      <c r="AA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5" x14ac:dyDescent="0.25">
      <c r="E10" s="57" t="s">
        <v>709</v>
      </c>
      <c r="F10" s="96"/>
      <c r="G10" s="96"/>
      <c r="H10" s="96"/>
      <c r="I10" s="96"/>
      <c r="J10" s="96">
        <v>1</v>
      </c>
      <c r="K10" s="96"/>
      <c r="L10" s="96"/>
      <c r="M10" s="96"/>
      <c r="N10" s="96"/>
      <c r="O10" s="96"/>
      <c r="P10"/>
      <c r="Q10"/>
      <c r="R10"/>
      <c r="S10"/>
      <c r="T10"/>
      <c r="U10"/>
      <c r="V10"/>
      <c r="W10"/>
      <c r="X10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x14ac:dyDescent="0.25">
      <c r="C11" s="57" t="s">
        <v>346</v>
      </c>
      <c r="D11" s="57" t="s">
        <v>347</v>
      </c>
      <c r="E11" s="57" t="s">
        <v>742</v>
      </c>
      <c r="F11" s="96">
        <v>1</v>
      </c>
      <c r="G11" s="96"/>
      <c r="H11" s="96"/>
      <c r="I11" s="96"/>
      <c r="J11" s="96"/>
      <c r="K11" s="96"/>
      <c r="L11" s="96">
        <v>10</v>
      </c>
      <c r="M11" s="96"/>
      <c r="N11" s="96"/>
      <c r="O11" s="96"/>
      <c r="P11"/>
      <c r="Q11"/>
      <c r="R11"/>
      <c r="S11"/>
      <c r="T11"/>
      <c r="U11"/>
      <c r="V11"/>
      <c r="W11"/>
      <c r="X11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x14ac:dyDescent="0.25">
      <c r="A12" s="57" t="s">
        <v>18</v>
      </c>
      <c r="B12" s="57" t="s">
        <v>289</v>
      </c>
      <c r="C12" s="57" t="s">
        <v>290</v>
      </c>
      <c r="D12" s="57" t="s">
        <v>565</v>
      </c>
      <c r="E12" s="57" t="s">
        <v>680</v>
      </c>
      <c r="F12" s="96"/>
      <c r="G12" s="96"/>
      <c r="H12" s="96">
        <v>1</v>
      </c>
      <c r="I12" s="96"/>
      <c r="J12" s="96"/>
      <c r="K12" s="96"/>
      <c r="L12" s="96"/>
      <c r="M12" s="96"/>
      <c r="N12" s="96"/>
      <c r="O12" s="96"/>
      <c r="P12"/>
      <c r="Q12"/>
      <c r="R12"/>
      <c r="S12"/>
      <c r="T12"/>
      <c r="U12"/>
      <c r="V12"/>
      <c r="W12"/>
      <c r="X12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x14ac:dyDescent="0.25">
      <c r="B13" s="57" t="s">
        <v>250</v>
      </c>
      <c r="C13" s="57" t="s">
        <v>279</v>
      </c>
      <c r="D13" s="57" t="s">
        <v>280</v>
      </c>
      <c r="E13" s="57" t="s">
        <v>278</v>
      </c>
      <c r="F13" s="96">
        <v>7</v>
      </c>
      <c r="G13" s="96">
        <v>57</v>
      </c>
      <c r="H13" s="96">
        <v>26</v>
      </c>
      <c r="I13" s="96">
        <v>46</v>
      </c>
      <c r="J13" s="96">
        <v>3</v>
      </c>
      <c r="K13" s="96">
        <v>17</v>
      </c>
      <c r="L13" s="96">
        <v>13</v>
      </c>
      <c r="M13" s="96">
        <v>107</v>
      </c>
      <c r="N13" s="96">
        <v>18</v>
      </c>
      <c r="O13" s="96">
        <v>0</v>
      </c>
      <c r="P13"/>
      <c r="Q13"/>
      <c r="R13"/>
      <c r="S13"/>
      <c r="T13"/>
      <c r="U13"/>
      <c r="V13"/>
      <c r="W13"/>
      <c r="X13"/>
      <c r="Y13"/>
      <c r="Z13"/>
      <c r="AA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x14ac:dyDescent="0.25">
      <c r="C14" s="57" t="s">
        <v>251</v>
      </c>
      <c r="D14" s="57" t="s">
        <v>252</v>
      </c>
      <c r="E14" s="57" t="s">
        <v>249</v>
      </c>
      <c r="F14" s="96">
        <v>1</v>
      </c>
      <c r="G14" s="96">
        <v>2</v>
      </c>
      <c r="H14" s="96"/>
      <c r="I14" s="96"/>
      <c r="J14" s="96">
        <v>1</v>
      </c>
      <c r="K14" s="96">
        <v>1</v>
      </c>
      <c r="L14" s="96">
        <v>8</v>
      </c>
      <c r="M14" s="96">
        <v>6</v>
      </c>
      <c r="N14" s="96">
        <v>1</v>
      </c>
      <c r="O14" s="96">
        <v>1</v>
      </c>
      <c r="P14"/>
      <c r="Q14"/>
      <c r="R14"/>
      <c r="S14"/>
      <c r="T14"/>
      <c r="U14"/>
      <c r="V14"/>
      <c r="W14"/>
      <c r="X14"/>
      <c r="Y14"/>
      <c r="Z14"/>
      <c r="AA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x14ac:dyDescent="0.25">
      <c r="B15" s="57" t="s">
        <v>19</v>
      </c>
      <c r="C15" s="57" t="s">
        <v>271</v>
      </c>
      <c r="D15" s="57" t="s">
        <v>631</v>
      </c>
      <c r="E15" s="57" t="s">
        <v>630</v>
      </c>
      <c r="F15" s="96"/>
      <c r="G15" s="96">
        <v>1</v>
      </c>
      <c r="H15" s="96"/>
      <c r="I15" s="96"/>
      <c r="J15" s="96"/>
      <c r="K15" s="96"/>
      <c r="L15" s="96"/>
      <c r="M15" s="96"/>
      <c r="N15" s="96"/>
      <c r="O15" s="96"/>
      <c r="P15"/>
      <c r="Q15"/>
      <c r="R15"/>
      <c r="S15"/>
      <c r="T15"/>
      <c r="U15"/>
      <c r="V15"/>
      <c r="W15"/>
      <c r="X15"/>
      <c r="Y15"/>
      <c r="Z15"/>
      <c r="AA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x14ac:dyDescent="0.25">
      <c r="D16" s="57" t="s">
        <v>272</v>
      </c>
      <c r="E16" s="57" t="s">
        <v>269</v>
      </c>
      <c r="F16" s="96">
        <v>5</v>
      </c>
      <c r="G16" s="96">
        <v>1</v>
      </c>
      <c r="H16" s="96"/>
      <c r="I16" s="96"/>
      <c r="J16" s="96">
        <v>2</v>
      </c>
      <c r="K16" s="96">
        <v>3</v>
      </c>
      <c r="L16" s="96"/>
      <c r="M16" s="96">
        <v>2</v>
      </c>
      <c r="N16" s="96">
        <v>1</v>
      </c>
      <c r="O16" s="96"/>
      <c r="P16"/>
      <c r="Q16"/>
      <c r="R16"/>
      <c r="S16"/>
      <c r="T16"/>
      <c r="U16"/>
      <c r="V16"/>
      <c r="W16"/>
      <c r="X16"/>
      <c r="Y16"/>
      <c r="Z16"/>
      <c r="AA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3:55" x14ac:dyDescent="0.25">
      <c r="E17" s="57" t="s">
        <v>634</v>
      </c>
      <c r="F17" s="96"/>
      <c r="G17" s="96">
        <v>1</v>
      </c>
      <c r="H17" s="96">
        <v>1</v>
      </c>
      <c r="I17" s="96"/>
      <c r="J17" s="96"/>
      <c r="K17" s="96"/>
      <c r="L17" s="96"/>
      <c r="M17" s="96">
        <v>2</v>
      </c>
      <c r="N17" s="96"/>
      <c r="O17" s="96"/>
      <c r="P17"/>
      <c r="Q17"/>
      <c r="R17"/>
      <c r="S17"/>
      <c r="T17"/>
      <c r="U17"/>
      <c r="V17"/>
      <c r="W17"/>
      <c r="X17"/>
      <c r="Y17"/>
      <c r="Z17"/>
      <c r="AA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3:55" x14ac:dyDescent="0.25">
      <c r="E18" s="57" t="s">
        <v>666</v>
      </c>
      <c r="F18" s="96"/>
      <c r="G18" s="96"/>
      <c r="H18" s="96">
        <v>1</v>
      </c>
      <c r="I18" s="96"/>
      <c r="J18" s="96">
        <v>1</v>
      </c>
      <c r="K18" s="96"/>
      <c r="L18" s="96"/>
      <c r="M18" s="96"/>
      <c r="N18" s="96"/>
      <c r="O18" s="96">
        <v>1</v>
      </c>
      <c r="P18"/>
      <c r="Q18"/>
      <c r="R18"/>
      <c r="S18"/>
      <c r="T18"/>
      <c r="U18"/>
      <c r="V18"/>
      <c r="W18"/>
      <c r="X18"/>
      <c r="Y18"/>
      <c r="Z18"/>
      <c r="AA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3:55" x14ac:dyDescent="0.25">
      <c r="E19" s="57" t="s">
        <v>716</v>
      </c>
      <c r="F19" s="96"/>
      <c r="G19" s="96"/>
      <c r="H19" s="96"/>
      <c r="I19" s="96"/>
      <c r="J19" s="96"/>
      <c r="K19" s="96">
        <v>10</v>
      </c>
      <c r="L19" s="96"/>
      <c r="M19" s="96"/>
      <c r="N19" s="96"/>
      <c r="O19" s="96"/>
      <c r="P19"/>
      <c r="Q19"/>
      <c r="R19"/>
      <c r="S19"/>
      <c r="T19"/>
      <c r="U19"/>
      <c r="V19"/>
      <c r="W19"/>
      <c r="X19"/>
      <c r="Y19"/>
      <c r="Z19"/>
      <c r="AA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3:55" x14ac:dyDescent="0.25">
      <c r="E20" s="57" t="s">
        <v>304</v>
      </c>
      <c r="F20" s="96">
        <v>15</v>
      </c>
      <c r="G20" s="96">
        <v>6</v>
      </c>
      <c r="H20" s="96">
        <v>8</v>
      </c>
      <c r="I20" s="96">
        <v>9</v>
      </c>
      <c r="J20" s="96">
        <v>57</v>
      </c>
      <c r="K20" s="96">
        <v>33</v>
      </c>
      <c r="L20" s="96">
        <v>2</v>
      </c>
      <c r="M20" s="96">
        <v>7</v>
      </c>
      <c r="N20" s="96">
        <v>12</v>
      </c>
      <c r="O20" s="96">
        <v>34</v>
      </c>
      <c r="P20"/>
      <c r="Q20"/>
      <c r="R20"/>
      <c r="S20"/>
      <c r="T20"/>
      <c r="U20"/>
      <c r="V20"/>
      <c r="W20"/>
      <c r="X20"/>
      <c r="Y20"/>
      <c r="Z20"/>
      <c r="AA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3:55" x14ac:dyDescent="0.25">
      <c r="E21" s="57" t="s">
        <v>366</v>
      </c>
      <c r="F21" s="96">
        <v>4</v>
      </c>
      <c r="G21" s="96"/>
      <c r="H21" s="96"/>
      <c r="I21" s="96">
        <v>1</v>
      </c>
      <c r="J21" s="96">
        <v>1</v>
      </c>
      <c r="K21" s="96"/>
      <c r="L21" s="96"/>
      <c r="M21" s="96"/>
      <c r="N21" s="96">
        <v>1</v>
      </c>
      <c r="O21" s="96">
        <v>1</v>
      </c>
      <c r="P21"/>
      <c r="Q21"/>
      <c r="R21"/>
      <c r="S21"/>
      <c r="T21"/>
      <c r="U21"/>
      <c r="V21"/>
      <c r="W21"/>
      <c r="X21"/>
      <c r="Y21"/>
      <c r="Z21"/>
      <c r="AA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3:55" x14ac:dyDescent="0.25">
      <c r="E22" s="57" t="s">
        <v>307</v>
      </c>
      <c r="F22" s="96"/>
      <c r="G22" s="96"/>
      <c r="H22" s="96"/>
      <c r="I22" s="96"/>
      <c r="J22" s="96"/>
      <c r="K22" s="96"/>
      <c r="L22" s="96"/>
      <c r="M22" s="96"/>
      <c r="N22" s="96"/>
      <c r="O22" s="96">
        <v>1</v>
      </c>
      <c r="P22"/>
      <c r="Q22"/>
      <c r="R22"/>
      <c r="S22"/>
      <c r="T22"/>
      <c r="U22"/>
      <c r="V22"/>
      <c r="W22"/>
      <c r="X22"/>
      <c r="Y22"/>
      <c r="Z22"/>
      <c r="AA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3:55" x14ac:dyDescent="0.25">
      <c r="E23" s="57" t="s">
        <v>717</v>
      </c>
      <c r="F23" s="96"/>
      <c r="G23" s="96"/>
      <c r="H23" s="96"/>
      <c r="I23" s="96"/>
      <c r="J23" s="96"/>
      <c r="K23" s="96">
        <v>3</v>
      </c>
      <c r="L23" s="96"/>
      <c r="M23" s="96"/>
      <c r="N23" s="96"/>
      <c r="O23" s="96"/>
      <c r="P23"/>
      <c r="Q23"/>
      <c r="R23"/>
      <c r="S23"/>
      <c r="T23"/>
      <c r="U23"/>
      <c r="V23"/>
      <c r="W23"/>
      <c r="X23"/>
      <c r="Y23"/>
      <c r="Z23"/>
      <c r="AA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3:55" x14ac:dyDescent="0.25">
      <c r="E24" s="57" t="s">
        <v>690</v>
      </c>
      <c r="F24" s="96"/>
      <c r="G24" s="96"/>
      <c r="H24" s="96"/>
      <c r="I24" s="96">
        <v>1</v>
      </c>
      <c r="J24" s="96"/>
      <c r="K24" s="96"/>
      <c r="L24" s="96"/>
      <c r="M24" s="96"/>
      <c r="N24" s="96"/>
      <c r="O24" s="96"/>
      <c r="P24"/>
      <c r="Q24"/>
      <c r="R24"/>
      <c r="S24"/>
      <c r="T24"/>
      <c r="U24"/>
      <c r="V24"/>
      <c r="W24"/>
      <c r="X24"/>
      <c r="Y24"/>
      <c r="Z24"/>
      <c r="AA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3:55" x14ac:dyDescent="0.25">
      <c r="E25" s="57" t="s">
        <v>669</v>
      </c>
      <c r="F25" s="96"/>
      <c r="G25" s="96"/>
      <c r="H25" s="96">
        <v>4</v>
      </c>
      <c r="I25" s="96"/>
      <c r="J25" s="96">
        <v>2</v>
      </c>
      <c r="K25" s="96">
        <v>2</v>
      </c>
      <c r="L25" s="96"/>
      <c r="M25" s="96">
        <v>1</v>
      </c>
      <c r="N25" s="96">
        <v>4</v>
      </c>
      <c r="O25" s="96">
        <v>9</v>
      </c>
      <c r="P25"/>
      <c r="Q25"/>
      <c r="R25"/>
      <c r="S25"/>
      <c r="T25"/>
      <c r="U25"/>
      <c r="V25"/>
      <c r="W25"/>
      <c r="X25"/>
      <c r="Y25"/>
      <c r="Z25"/>
      <c r="AA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3:55" x14ac:dyDescent="0.25">
      <c r="E26" s="57" t="s">
        <v>319</v>
      </c>
      <c r="F26" s="96">
        <v>10</v>
      </c>
      <c r="G26" s="96">
        <v>9</v>
      </c>
      <c r="H26" s="96">
        <v>28</v>
      </c>
      <c r="I26" s="96">
        <v>28</v>
      </c>
      <c r="J26" s="96">
        <v>30</v>
      </c>
      <c r="K26" s="96">
        <v>41</v>
      </c>
      <c r="L26" s="96">
        <v>14</v>
      </c>
      <c r="M26" s="96">
        <v>13</v>
      </c>
      <c r="N26" s="96">
        <v>13</v>
      </c>
      <c r="O26" s="96">
        <v>34</v>
      </c>
      <c r="P26"/>
      <c r="Q26"/>
      <c r="R26"/>
      <c r="S26"/>
      <c r="T26"/>
      <c r="U26"/>
      <c r="V26"/>
      <c r="W26"/>
      <c r="X26"/>
      <c r="Y26"/>
      <c r="Z26"/>
      <c r="AA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3:55" x14ac:dyDescent="0.25">
      <c r="D27" s="57" t="s">
        <v>317</v>
      </c>
      <c r="E27" s="57" t="s">
        <v>316</v>
      </c>
      <c r="F27" s="96">
        <v>7</v>
      </c>
      <c r="G27" s="96">
        <v>1</v>
      </c>
      <c r="H27" s="96">
        <v>14</v>
      </c>
      <c r="I27" s="96">
        <v>21</v>
      </c>
      <c r="J27" s="96">
        <v>6</v>
      </c>
      <c r="K27" s="96">
        <v>5</v>
      </c>
      <c r="L27" s="96">
        <v>1</v>
      </c>
      <c r="M27" s="96">
        <v>6</v>
      </c>
      <c r="N27" s="96">
        <v>3</v>
      </c>
      <c r="O27" s="96">
        <v>11</v>
      </c>
      <c r="P27"/>
      <c r="Q27"/>
      <c r="R27"/>
      <c r="S27"/>
      <c r="T27"/>
      <c r="U27"/>
      <c r="V27"/>
      <c r="W27"/>
      <c r="X27"/>
      <c r="Y27"/>
      <c r="Z27"/>
      <c r="AA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3:55" x14ac:dyDescent="0.25">
      <c r="C28" s="57" t="s">
        <v>260</v>
      </c>
      <c r="D28" s="57" t="s">
        <v>657</v>
      </c>
      <c r="E28" s="57" t="s">
        <v>656</v>
      </c>
      <c r="F28" s="96"/>
      <c r="G28" s="96"/>
      <c r="H28" s="96">
        <v>0</v>
      </c>
      <c r="I28" s="96"/>
      <c r="J28" s="96"/>
      <c r="K28" s="96"/>
      <c r="L28" s="96"/>
      <c r="M28" s="96"/>
      <c r="N28" s="96"/>
      <c r="O28" s="96">
        <v>0</v>
      </c>
      <c r="P28"/>
      <c r="Q28"/>
      <c r="R28"/>
      <c r="S28"/>
      <c r="T28"/>
      <c r="U28"/>
      <c r="V28"/>
      <c r="W28"/>
      <c r="X28"/>
      <c r="Y28"/>
      <c r="Z28"/>
      <c r="AA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3:55" x14ac:dyDescent="0.25">
      <c r="D29" s="57" t="s">
        <v>357</v>
      </c>
      <c r="E29" s="57" t="s">
        <v>356</v>
      </c>
      <c r="F29" s="96">
        <v>1</v>
      </c>
      <c r="G29" s="96"/>
      <c r="H29" s="96"/>
      <c r="I29" s="96">
        <v>1</v>
      </c>
      <c r="J29" s="96"/>
      <c r="K29" s="96">
        <v>5</v>
      </c>
      <c r="L29" s="96"/>
      <c r="M29" s="96"/>
      <c r="N29" s="96">
        <v>1</v>
      </c>
      <c r="O29" s="96"/>
      <c r="P29"/>
      <c r="Q29"/>
      <c r="R29"/>
      <c r="S29"/>
      <c r="T29"/>
      <c r="U29"/>
      <c r="V29"/>
      <c r="W29"/>
      <c r="X29"/>
      <c r="Y29"/>
      <c r="Z29"/>
      <c r="AA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3:55" x14ac:dyDescent="0.25">
      <c r="E30" s="57" t="s">
        <v>624</v>
      </c>
      <c r="F30" s="96"/>
      <c r="G30" s="96">
        <v>1</v>
      </c>
      <c r="H30" s="96"/>
      <c r="I30" s="96"/>
      <c r="J30" s="96"/>
      <c r="K30" s="96"/>
      <c r="L30" s="96"/>
      <c r="M30" s="96"/>
      <c r="N30" s="96"/>
      <c r="O30" s="96"/>
      <c r="P30"/>
      <c r="Q30"/>
      <c r="R30"/>
      <c r="S30"/>
      <c r="T30"/>
      <c r="U30"/>
      <c r="V30"/>
      <c r="W30"/>
      <c r="X30"/>
      <c r="Y30"/>
      <c r="Z30"/>
      <c r="AA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3:55" x14ac:dyDescent="0.25">
      <c r="D31" s="57" t="s">
        <v>261</v>
      </c>
      <c r="E31" s="57" t="s">
        <v>548</v>
      </c>
      <c r="F31" s="96"/>
      <c r="G31" s="96"/>
      <c r="H31" s="96"/>
      <c r="I31" s="96"/>
      <c r="J31" s="96"/>
      <c r="K31" s="96"/>
      <c r="L31" s="96">
        <v>1</v>
      </c>
      <c r="M31" s="96"/>
      <c r="N31" s="96"/>
      <c r="O31" s="96"/>
      <c r="P31"/>
      <c r="Q31"/>
      <c r="R31"/>
      <c r="S31"/>
      <c r="T31"/>
      <c r="U31"/>
      <c r="V31"/>
      <c r="W31"/>
      <c r="X31"/>
      <c r="Y31"/>
      <c r="Z31"/>
      <c r="AA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3:55" x14ac:dyDescent="0.25">
      <c r="E32" s="57" t="s">
        <v>617</v>
      </c>
      <c r="F32" s="96"/>
      <c r="G32" s="96">
        <v>2</v>
      </c>
      <c r="H32" s="96"/>
      <c r="I32" s="96"/>
      <c r="J32" s="96"/>
      <c r="K32" s="96"/>
      <c r="L32" s="96"/>
      <c r="M32" s="96"/>
      <c r="N32" s="96"/>
      <c r="O32" s="96"/>
      <c r="P32"/>
      <c r="Q32"/>
      <c r="R32"/>
      <c r="S32"/>
      <c r="T32"/>
      <c r="U32"/>
      <c r="V32"/>
      <c r="W32"/>
      <c r="X32"/>
      <c r="Y32"/>
      <c r="Z32"/>
      <c r="AA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5:55" x14ac:dyDescent="0.25">
      <c r="E33" s="57" t="s">
        <v>699</v>
      </c>
      <c r="F33" s="96"/>
      <c r="G33" s="96"/>
      <c r="H33" s="96"/>
      <c r="I33" s="96"/>
      <c r="J33" s="96">
        <v>1</v>
      </c>
      <c r="K33" s="96"/>
      <c r="L33" s="96"/>
      <c r="M33" s="96"/>
      <c r="N33" s="96"/>
      <c r="O33" s="96"/>
      <c r="P33"/>
      <c r="Q33"/>
      <c r="R33"/>
      <c r="S33"/>
      <c r="T33"/>
      <c r="U33"/>
      <c r="V33"/>
      <c r="W33"/>
      <c r="X33"/>
      <c r="Y33"/>
      <c r="Z33"/>
      <c r="AA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5:55" x14ac:dyDescent="0.25">
      <c r="E34" s="57" t="s">
        <v>380</v>
      </c>
      <c r="F34" s="96">
        <v>22</v>
      </c>
      <c r="G34" s="96">
        <v>5</v>
      </c>
      <c r="H34" s="96"/>
      <c r="I34" s="96"/>
      <c r="J34" s="96"/>
      <c r="K34" s="96"/>
      <c r="L34" s="96"/>
      <c r="M34" s="96">
        <v>1</v>
      </c>
      <c r="N34" s="96"/>
      <c r="O34" s="96"/>
      <c r="P34"/>
      <c r="Q34"/>
      <c r="R34"/>
      <c r="S34"/>
      <c r="T34"/>
      <c r="U34"/>
      <c r="V34"/>
      <c r="W34"/>
      <c r="X34"/>
      <c r="Y34"/>
      <c r="Z34"/>
      <c r="AA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5:55" x14ac:dyDescent="0.25">
      <c r="E35" s="57" t="s">
        <v>391</v>
      </c>
      <c r="F35" s="96"/>
      <c r="G35" s="96">
        <v>2</v>
      </c>
      <c r="H35" s="96"/>
      <c r="I35" s="96"/>
      <c r="J35" s="96">
        <v>1</v>
      </c>
      <c r="K35" s="96"/>
      <c r="L35" s="96"/>
      <c r="M35" s="96">
        <v>2</v>
      </c>
      <c r="N35" s="96">
        <v>1</v>
      </c>
      <c r="O35" s="96">
        <v>1</v>
      </c>
      <c r="P35"/>
      <c r="Q35"/>
      <c r="R35"/>
      <c r="S35"/>
      <c r="T35"/>
      <c r="U35"/>
      <c r="V35"/>
      <c r="W35"/>
      <c r="X35"/>
      <c r="Y35"/>
      <c r="Z35"/>
      <c r="AA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5:55" x14ac:dyDescent="0.25">
      <c r="E36" s="57" t="s">
        <v>393</v>
      </c>
      <c r="F36" s="96"/>
      <c r="G36" s="96"/>
      <c r="H36" s="96"/>
      <c r="I36" s="96"/>
      <c r="J36" s="96"/>
      <c r="K36" s="96"/>
      <c r="L36" s="96">
        <v>1</v>
      </c>
      <c r="M36" s="96"/>
      <c r="N36" s="96"/>
      <c r="O36" s="96"/>
      <c r="P36"/>
      <c r="Q36"/>
      <c r="R36"/>
      <c r="S36"/>
      <c r="T36"/>
      <c r="U36"/>
      <c r="V36"/>
      <c r="W36"/>
      <c r="X36"/>
      <c r="Y36"/>
      <c r="Z36"/>
      <c r="AA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5:55" x14ac:dyDescent="0.25">
      <c r="E37" s="57" t="s">
        <v>394</v>
      </c>
      <c r="F37" s="96"/>
      <c r="G37" s="96">
        <v>2</v>
      </c>
      <c r="H37" s="96"/>
      <c r="I37" s="96"/>
      <c r="J37" s="96"/>
      <c r="K37" s="96">
        <v>1</v>
      </c>
      <c r="L37" s="96">
        <v>6</v>
      </c>
      <c r="M37" s="96"/>
      <c r="N37" s="96">
        <v>1</v>
      </c>
      <c r="O37" s="96"/>
      <c r="P37"/>
      <c r="Q37"/>
      <c r="R37"/>
      <c r="S37"/>
      <c r="T37"/>
      <c r="U37"/>
      <c r="V37"/>
      <c r="W37"/>
      <c r="X37"/>
      <c r="Y37"/>
      <c r="Z37"/>
      <c r="AA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5:55" x14ac:dyDescent="0.25">
      <c r="E38" s="57" t="s">
        <v>265</v>
      </c>
      <c r="F38" s="96">
        <v>1</v>
      </c>
      <c r="G38" s="96"/>
      <c r="H38" s="96"/>
      <c r="I38" s="96"/>
      <c r="J38" s="96"/>
      <c r="K38" s="96"/>
      <c r="L38" s="96">
        <v>1</v>
      </c>
      <c r="M38" s="96"/>
      <c r="N38" s="96">
        <v>3</v>
      </c>
      <c r="O38" s="96"/>
      <c r="P38"/>
      <c r="Q38"/>
      <c r="R38"/>
      <c r="S38"/>
      <c r="T38"/>
      <c r="U38"/>
      <c r="V38"/>
      <c r="W38"/>
      <c r="X38"/>
      <c r="Y38"/>
      <c r="Z38"/>
      <c r="AA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5:55" x14ac:dyDescent="0.25">
      <c r="E39" s="57" t="s">
        <v>267</v>
      </c>
      <c r="F39" s="96">
        <v>5</v>
      </c>
      <c r="G39" s="96">
        <v>2</v>
      </c>
      <c r="H39" s="96"/>
      <c r="I39" s="96"/>
      <c r="J39" s="96"/>
      <c r="K39" s="96">
        <v>2</v>
      </c>
      <c r="L39" s="96">
        <v>1</v>
      </c>
      <c r="M39" s="96"/>
      <c r="N39" s="96">
        <v>1</v>
      </c>
      <c r="O39" s="96"/>
      <c r="P39"/>
      <c r="Q39"/>
      <c r="R39"/>
      <c r="S39"/>
      <c r="T39"/>
      <c r="U39"/>
      <c r="V39"/>
      <c r="W39"/>
      <c r="X39"/>
      <c r="Y39"/>
      <c r="Z39"/>
      <c r="AA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5:55" x14ac:dyDescent="0.25">
      <c r="E40" s="57" t="s">
        <v>382</v>
      </c>
      <c r="F40" s="96">
        <v>5</v>
      </c>
      <c r="G40" s="96">
        <v>3</v>
      </c>
      <c r="H40" s="96"/>
      <c r="I40" s="96"/>
      <c r="J40" s="96"/>
      <c r="K40" s="96"/>
      <c r="L40" s="96"/>
      <c r="M40" s="96">
        <v>1</v>
      </c>
      <c r="N40" s="96"/>
      <c r="O40" s="96"/>
      <c r="P40"/>
      <c r="Q40"/>
      <c r="R40"/>
      <c r="S40"/>
      <c r="T40"/>
      <c r="U40"/>
      <c r="V40"/>
      <c r="W40"/>
      <c r="X40"/>
      <c r="Y40"/>
      <c r="Z40"/>
      <c r="AA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5:55" x14ac:dyDescent="0.25">
      <c r="E41" s="57" t="s">
        <v>711</v>
      </c>
      <c r="F41" s="96"/>
      <c r="G41" s="96"/>
      <c r="H41" s="96"/>
      <c r="I41" s="96"/>
      <c r="J41" s="96"/>
      <c r="K41" s="96">
        <v>1</v>
      </c>
      <c r="L41" s="96"/>
      <c r="M41" s="96"/>
      <c r="N41" s="96"/>
      <c r="O41" s="96"/>
      <c r="P41"/>
      <c r="Q41"/>
      <c r="R41"/>
      <c r="S41"/>
      <c r="T41"/>
      <c r="U41"/>
      <c r="V41"/>
      <c r="W41"/>
      <c r="X41"/>
      <c r="Y41"/>
      <c r="Z41"/>
      <c r="AA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5:55" x14ac:dyDescent="0.25">
      <c r="E42" s="57" t="s">
        <v>397</v>
      </c>
      <c r="F42" s="96"/>
      <c r="G42" s="96">
        <v>1</v>
      </c>
      <c r="H42" s="96">
        <v>1</v>
      </c>
      <c r="I42" s="96"/>
      <c r="J42" s="96"/>
      <c r="K42" s="96">
        <v>2</v>
      </c>
      <c r="L42" s="96">
        <v>2</v>
      </c>
      <c r="M42" s="96"/>
      <c r="N42" s="96"/>
      <c r="O42" s="96"/>
      <c r="P42"/>
      <c r="Q42"/>
      <c r="R42"/>
      <c r="S42"/>
      <c r="T42"/>
      <c r="U42"/>
      <c r="V42"/>
      <c r="W42"/>
      <c r="X42"/>
      <c r="Y42"/>
      <c r="Z42"/>
      <c r="AA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5:55" x14ac:dyDescent="0.25">
      <c r="E43" s="57" t="s">
        <v>374</v>
      </c>
      <c r="F43" s="96">
        <v>1</v>
      </c>
      <c r="G43" s="96">
        <v>1</v>
      </c>
      <c r="H43" s="96"/>
      <c r="I43" s="96"/>
      <c r="J43" s="96"/>
      <c r="K43" s="96"/>
      <c r="L43" s="96">
        <v>1</v>
      </c>
      <c r="M43" s="96"/>
      <c r="N43" s="96">
        <v>1</v>
      </c>
      <c r="O43" s="96"/>
      <c r="P43"/>
      <c r="Q43"/>
      <c r="R43"/>
      <c r="S43"/>
      <c r="T43"/>
      <c r="U43"/>
      <c r="V43"/>
      <c r="W43"/>
      <c r="X43"/>
      <c r="Y43"/>
      <c r="Z43"/>
      <c r="AA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5:55" x14ac:dyDescent="0.25">
      <c r="E44" s="57" t="s">
        <v>628</v>
      </c>
      <c r="F44" s="96"/>
      <c r="G44" s="96">
        <v>6</v>
      </c>
      <c r="H44" s="96">
        <v>5</v>
      </c>
      <c r="I44" s="96"/>
      <c r="J44" s="96"/>
      <c r="K44" s="96"/>
      <c r="L44" s="96"/>
      <c r="M44" s="96"/>
      <c r="N44" s="96">
        <v>1</v>
      </c>
      <c r="O44" s="96"/>
      <c r="P44"/>
      <c r="Q44"/>
      <c r="R44"/>
      <c r="S44"/>
      <c r="T44"/>
      <c r="U44"/>
      <c r="V44"/>
      <c r="W44"/>
      <c r="X44"/>
      <c r="Y44"/>
      <c r="Z44"/>
      <c r="AA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5:55" x14ac:dyDescent="0.25">
      <c r="E45" s="57" t="s">
        <v>629</v>
      </c>
      <c r="F45" s="96"/>
      <c r="G45" s="96">
        <v>3</v>
      </c>
      <c r="H45" s="96"/>
      <c r="I45" s="96"/>
      <c r="J45" s="96"/>
      <c r="K45" s="96">
        <v>1</v>
      </c>
      <c r="L45" s="96">
        <v>9</v>
      </c>
      <c r="M45" s="96"/>
      <c r="N45" s="96">
        <v>1</v>
      </c>
      <c r="O45" s="96"/>
      <c r="P45"/>
      <c r="Q45"/>
      <c r="R45"/>
      <c r="S45"/>
      <c r="T45"/>
      <c r="U45"/>
      <c r="V45"/>
      <c r="W45"/>
      <c r="X45"/>
      <c r="Y45"/>
      <c r="Z45"/>
      <c r="AA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5:55" x14ac:dyDescent="0.25">
      <c r="E46" s="57" t="s">
        <v>403</v>
      </c>
      <c r="F46" s="96"/>
      <c r="G46" s="96"/>
      <c r="H46" s="96"/>
      <c r="I46" s="96"/>
      <c r="J46" s="96"/>
      <c r="K46" s="96"/>
      <c r="L46" s="96"/>
      <c r="M46" s="96"/>
      <c r="N46" s="96">
        <v>4</v>
      </c>
      <c r="O46" s="96"/>
      <c r="P46"/>
      <c r="Q46"/>
      <c r="R46"/>
      <c r="S46"/>
      <c r="T46"/>
      <c r="U46"/>
      <c r="V46"/>
      <c r="W46"/>
      <c r="X46"/>
      <c r="Y46"/>
      <c r="Z46"/>
      <c r="AA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5:55" x14ac:dyDescent="0.25">
      <c r="E47" s="57" t="s">
        <v>720</v>
      </c>
      <c r="F47" s="96"/>
      <c r="G47" s="96"/>
      <c r="H47" s="96"/>
      <c r="I47" s="96"/>
      <c r="J47" s="96"/>
      <c r="K47" s="96"/>
      <c r="L47" s="96">
        <v>4</v>
      </c>
      <c r="M47" s="96"/>
      <c r="N47" s="96"/>
      <c r="O47" s="96"/>
      <c r="P47"/>
      <c r="Q47"/>
      <c r="R47"/>
      <c r="S47"/>
      <c r="T47"/>
      <c r="U47"/>
      <c r="V47"/>
      <c r="W47"/>
      <c r="X47"/>
      <c r="Y47"/>
      <c r="Z47"/>
      <c r="AA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5:55" x14ac:dyDescent="0.25">
      <c r="E48" s="57" t="s">
        <v>406</v>
      </c>
      <c r="F48" s="96">
        <v>1</v>
      </c>
      <c r="G48" s="96">
        <v>1</v>
      </c>
      <c r="H48" s="96">
        <v>3</v>
      </c>
      <c r="I48" s="96">
        <v>1</v>
      </c>
      <c r="J48" s="96">
        <v>1</v>
      </c>
      <c r="K48" s="96">
        <v>7</v>
      </c>
      <c r="L48" s="96"/>
      <c r="M48" s="96">
        <v>2</v>
      </c>
      <c r="N48" s="96"/>
      <c r="O48" s="96">
        <v>29</v>
      </c>
      <c r="P48"/>
      <c r="Q48"/>
      <c r="R48"/>
      <c r="S48"/>
      <c r="T48"/>
      <c r="U48"/>
      <c r="V48"/>
      <c r="W48"/>
      <c r="X48"/>
      <c r="Y48"/>
      <c r="Z48"/>
      <c r="AA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5:55" x14ac:dyDescent="0.25">
      <c r="E49" s="57" t="s">
        <v>365</v>
      </c>
      <c r="F49" s="96">
        <v>2</v>
      </c>
      <c r="G49" s="96">
        <v>2</v>
      </c>
      <c r="H49" s="96">
        <v>1</v>
      </c>
      <c r="I49" s="96">
        <v>2</v>
      </c>
      <c r="J49" s="96">
        <v>3</v>
      </c>
      <c r="K49" s="96"/>
      <c r="L49" s="96"/>
      <c r="M49" s="96">
        <v>1</v>
      </c>
      <c r="N49" s="96">
        <v>1</v>
      </c>
      <c r="O49" s="96"/>
      <c r="P49"/>
      <c r="Q49"/>
      <c r="R49"/>
      <c r="S49"/>
      <c r="T49"/>
      <c r="U49"/>
      <c r="V49"/>
      <c r="W49"/>
      <c r="X49"/>
      <c r="Y49"/>
      <c r="Z49"/>
      <c r="AA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5:55" x14ac:dyDescent="0.25">
      <c r="E50" s="57" t="s">
        <v>344</v>
      </c>
      <c r="F50" s="96"/>
      <c r="G50" s="96"/>
      <c r="H50" s="96"/>
      <c r="I50" s="96"/>
      <c r="J50" s="96">
        <v>1</v>
      </c>
      <c r="K50" s="96"/>
      <c r="L50" s="96"/>
      <c r="M50" s="96"/>
      <c r="N50" s="96">
        <v>1</v>
      </c>
      <c r="O50" s="96"/>
      <c r="P50"/>
      <c r="Q50"/>
      <c r="R50"/>
      <c r="S50"/>
      <c r="T50"/>
      <c r="U50"/>
      <c r="V50"/>
      <c r="W50"/>
      <c r="X50"/>
      <c r="Y50"/>
      <c r="Z50"/>
      <c r="AA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5:55" x14ac:dyDescent="0.25">
      <c r="E51" s="57" t="s">
        <v>727</v>
      </c>
      <c r="F51" s="96"/>
      <c r="G51" s="96"/>
      <c r="H51" s="96"/>
      <c r="I51" s="96"/>
      <c r="J51" s="96"/>
      <c r="K51" s="96"/>
      <c r="L51" s="96">
        <v>1</v>
      </c>
      <c r="M51" s="96">
        <v>1</v>
      </c>
      <c r="N51" s="96"/>
      <c r="O51" s="96"/>
      <c r="P51"/>
      <c r="Q51"/>
      <c r="R51"/>
      <c r="S51"/>
      <c r="T51"/>
      <c r="U51"/>
      <c r="V51"/>
      <c r="W51"/>
      <c r="X51"/>
      <c r="Y51"/>
      <c r="Z51"/>
      <c r="AA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5:55" x14ac:dyDescent="0.25">
      <c r="E52" s="57" t="s">
        <v>367</v>
      </c>
      <c r="F52" s="96"/>
      <c r="G52" s="96">
        <v>15</v>
      </c>
      <c r="H52" s="96">
        <v>1</v>
      </c>
      <c r="I52" s="96"/>
      <c r="J52" s="96">
        <v>6</v>
      </c>
      <c r="K52" s="96">
        <v>15</v>
      </c>
      <c r="L52" s="96">
        <v>3</v>
      </c>
      <c r="M52" s="96"/>
      <c r="N52" s="96">
        <v>6</v>
      </c>
      <c r="O52" s="96"/>
      <c r="P52"/>
      <c r="Q52"/>
      <c r="R52"/>
      <c r="S52"/>
      <c r="T52"/>
      <c r="U52"/>
      <c r="V52"/>
      <c r="W52"/>
      <c r="X52"/>
      <c r="Y52"/>
      <c r="Z52"/>
      <c r="AA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5:55" x14ac:dyDescent="0.25">
      <c r="E53" s="57" t="s">
        <v>376</v>
      </c>
      <c r="F53" s="96"/>
      <c r="G53" s="96">
        <v>8</v>
      </c>
      <c r="H53" s="96"/>
      <c r="I53" s="96"/>
      <c r="J53" s="96">
        <v>2</v>
      </c>
      <c r="K53" s="96">
        <v>8</v>
      </c>
      <c r="L53" s="96">
        <v>4</v>
      </c>
      <c r="M53" s="96"/>
      <c r="N53" s="96">
        <v>11</v>
      </c>
      <c r="O53" s="96">
        <v>1</v>
      </c>
      <c r="P53"/>
      <c r="Q53"/>
      <c r="R53"/>
      <c r="S53"/>
      <c r="T53"/>
      <c r="U53"/>
      <c r="V53"/>
      <c r="W53"/>
      <c r="X53"/>
      <c r="Y53"/>
      <c r="Z53"/>
      <c r="AA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5:55" x14ac:dyDescent="0.25">
      <c r="E54" s="57" t="s">
        <v>637</v>
      </c>
      <c r="F54" s="96"/>
      <c r="G54" s="96">
        <v>1</v>
      </c>
      <c r="H54" s="96"/>
      <c r="I54" s="96"/>
      <c r="J54" s="96"/>
      <c r="K54" s="96"/>
      <c r="L54" s="96"/>
      <c r="M54" s="96"/>
      <c r="N54" s="96"/>
      <c r="O54" s="96"/>
      <c r="P54"/>
      <c r="Q54"/>
      <c r="R54"/>
      <c r="S54"/>
      <c r="T54"/>
      <c r="U54"/>
      <c r="V54"/>
      <c r="W54"/>
      <c r="X54"/>
      <c r="Y54"/>
      <c r="Z54"/>
      <c r="AA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5:55" x14ac:dyDescent="0.25">
      <c r="E55" s="57" t="s">
        <v>384</v>
      </c>
      <c r="F55" s="96"/>
      <c r="G55" s="96"/>
      <c r="H55" s="96"/>
      <c r="I55" s="96"/>
      <c r="J55" s="96"/>
      <c r="K55" s="96"/>
      <c r="L55" s="96"/>
      <c r="M55" s="96"/>
      <c r="N55" s="96">
        <v>1</v>
      </c>
      <c r="O55" s="96"/>
      <c r="P55"/>
      <c r="Q55"/>
      <c r="R55"/>
      <c r="S55"/>
      <c r="T55"/>
      <c r="U55"/>
      <c r="V55"/>
      <c r="W55"/>
      <c r="X55"/>
      <c r="Y55"/>
      <c r="Z55"/>
      <c r="AA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5:55" x14ac:dyDescent="0.25">
      <c r="E56" s="57" t="s">
        <v>729</v>
      </c>
      <c r="F56" s="96"/>
      <c r="G56" s="96"/>
      <c r="H56" s="96"/>
      <c r="I56" s="96"/>
      <c r="J56" s="96"/>
      <c r="K56" s="96"/>
      <c r="L56" s="96">
        <v>1</v>
      </c>
      <c r="M56" s="96"/>
      <c r="N56" s="96"/>
      <c r="O56" s="96"/>
      <c r="P56"/>
      <c r="Q56"/>
      <c r="R56"/>
      <c r="S56"/>
      <c r="T56"/>
      <c r="U56"/>
      <c r="V56"/>
      <c r="W56"/>
      <c r="X56"/>
      <c r="Y56"/>
      <c r="Z56"/>
      <c r="AA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5:55" x14ac:dyDescent="0.25">
      <c r="E57" s="57" t="s">
        <v>603</v>
      </c>
      <c r="F57" s="96">
        <v>1</v>
      </c>
      <c r="G57" s="96">
        <v>3</v>
      </c>
      <c r="H57" s="96"/>
      <c r="I57" s="96"/>
      <c r="J57" s="96"/>
      <c r="K57" s="96">
        <v>2</v>
      </c>
      <c r="L57" s="96"/>
      <c r="M57" s="96">
        <v>1</v>
      </c>
      <c r="N57" s="96"/>
      <c r="O57" s="96"/>
      <c r="P57"/>
      <c r="Q57"/>
      <c r="R57"/>
      <c r="S57"/>
      <c r="T57"/>
      <c r="U57"/>
      <c r="V57"/>
      <c r="W57"/>
      <c r="X57"/>
      <c r="Y57"/>
      <c r="Z57"/>
      <c r="AA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5:55" x14ac:dyDescent="0.25">
      <c r="E58" s="57" t="s">
        <v>734</v>
      </c>
      <c r="F58" s="96"/>
      <c r="G58" s="96"/>
      <c r="H58" s="96"/>
      <c r="I58" s="96"/>
      <c r="J58" s="96"/>
      <c r="K58" s="96"/>
      <c r="L58" s="96">
        <v>1</v>
      </c>
      <c r="M58" s="96"/>
      <c r="N58" s="96">
        <v>2</v>
      </c>
      <c r="O58" s="96">
        <v>1</v>
      </c>
      <c r="P58"/>
      <c r="Q58"/>
      <c r="R58"/>
      <c r="S58"/>
      <c r="T58"/>
      <c r="U58"/>
      <c r="V58"/>
      <c r="W58"/>
      <c r="X58"/>
      <c r="Y58"/>
      <c r="Z58"/>
      <c r="AA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5:55" x14ac:dyDescent="0.25">
      <c r="E59" s="57" t="s">
        <v>639</v>
      </c>
      <c r="F59" s="96"/>
      <c r="G59" s="96">
        <v>1</v>
      </c>
      <c r="H59" s="96"/>
      <c r="I59" s="96"/>
      <c r="J59" s="96"/>
      <c r="K59" s="96"/>
      <c r="L59" s="96"/>
      <c r="M59" s="96"/>
      <c r="N59" s="96"/>
      <c r="O59" s="96"/>
      <c r="P59"/>
      <c r="Q59"/>
      <c r="R59"/>
      <c r="S59"/>
      <c r="T59"/>
      <c r="U59"/>
      <c r="V59"/>
      <c r="W59"/>
      <c r="X59"/>
      <c r="Y59"/>
      <c r="Z59"/>
      <c r="AA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5:55" x14ac:dyDescent="0.25">
      <c r="E60" s="57" t="s">
        <v>718</v>
      </c>
      <c r="F60" s="96"/>
      <c r="G60" s="96"/>
      <c r="H60" s="96"/>
      <c r="I60" s="96"/>
      <c r="J60" s="96"/>
      <c r="K60" s="96">
        <v>1</v>
      </c>
      <c r="L60" s="96"/>
      <c r="M60" s="96"/>
      <c r="N60" s="96"/>
      <c r="O60" s="96"/>
      <c r="P60"/>
      <c r="Q60"/>
      <c r="R60"/>
      <c r="S60"/>
      <c r="T60"/>
      <c r="U60"/>
      <c r="V60"/>
      <c r="W60"/>
      <c r="X60"/>
      <c r="Y60"/>
      <c r="Z60"/>
      <c r="AA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5:55" x14ac:dyDescent="0.25">
      <c r="E61" s="57" t="s">
        <v>646</v>
      </c>
      <c r="F61" s="96"/>
      <c r="G61" s="96">
        <v>1</v>
      </c>
      <c r="H61" s="96"/>
      <c r="I61" s="96"/>
      <c r="J61" s="96"/>
      <c r="K61" s="96"/>
      <c r="L61" s="96"/>
      <c r="M61" s="96">
        <v>3</v>
      </c>
      <c r="N61" s="96"/>
      <c r="O61" s="96"/>
      <c r="P61"/>
      <c r="Q61"/>
      <c r="R61"/>
      <c r="S61"/>
      <c r="T61"/>
      <c r="U61"/>
      <c r="V61"/>
      <c r="W61"/>
      <c r="X61"/>
      <c r="Y61"/>
      <c r="Z61"/>
      <c r="AA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5:55" x14ac:dyDescent="0.25">
      <c r="E62" s="57" t="s">
        <v>312</v>
      </c>
      <c r="F62" s="96">
        <v>1</v>
      </c>
      <c r="G62" s="96"/>
      <c r="H62" s="96">
        <v>1</v>
      </c>
      <c r="I62" s="96">
        <v>3</v>
      </c>
      <c r="J62" s="96">
        <v>4</v>
      </c>
      <c r="K62" s="96">
        <v>6</v>
      </c>
      <c r="L62" s="96">
        <v>75</v>
      </c>
      <c r="M62" s="96">
        <v>8</v>
      </c>
      <c r="N62" s="96">
        <v>6</v>
      </c>
      <c r="O62" s="96">
        <v>4</v>
      </c>
      <c r="P62"/>
      <c r="Q62"/>
      <c r="R62"/>
      <c r="S62"/>
      <c r="T62"/>
      <c r="U62"/>
      <c r="V62"/>
      <c r="W62"/>
      <c r="X62"/>
      <c r="Y62"/>
      <c r="Z62"/>
      <c r="AA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5:55" x14ac:dyDescent="0.25">
      <c r="E63" s="57" t="s">
        <v>606</v>
      </c>
      <c r="F63" s="96">
        <v>1</v>
      </c>
      <c r="G63" s="96"/>
      <c r="H63" s="96"/>
      <c r="I63" s="96"/>
      <c r="J63" s="96"/>
      <c r="K63" s="96"/>
      <c r="L63" s="96"/>
      <c r="M63" s="96"/>
      <c r="N63" s="96"/>
      <c r="O63" s="96"/>
      <c r="P63"/>
      <c r="Q63"/>
      <c r="R63"/>
      <c r="S63"/>
      <c r="T63"/>
      <c r="U63"/>
      <c r="V63"/>
      <c r="W63"/>
      <c r="X63"/>
      <c r="Y63"/>
      <c r="Z63"/>
      <c r="AA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5:55" x14ac:dyDescent="0.25">
      <c r="E64" s="57" t="s">
        <v>668</v>
      </c>
      <c r="F64" s="96"/>
      <c r="G64" s="96"/>
      <c r="H64" s="96">
        <v>3</v>
      </c>
      <c r="I64" s="96"/>
      <c r="J64" s="96"/>
      <c r="K64" s="96">
        <v>1</v>
      </c>
      <c r="L64" s="96"/>
      <c r="M64" s="96"/>
      <c r="N64" s="96"/>
      <c r="O64" s="96"/>
      <c r="P64"/>
      <c r="Q64"/>
      <c r="R64"/>
      <c r="S64"/>
      <c r="T64"/>
      <c r="U64"/>
      <c r="V64"/>
      <c r="W64"/>
      <c r="X64"/>
      <c r="Y64"/>
      <c r="Z64"/>
      <c r="AA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4:55" x14ac:dyDescent="0.25">
      <c r="E65" s="57" t="s">
        <v>387</v>
      </c>
      <c r="F65" s="96"/>
      <c r="G65" s="96"/>
      <c r="H65" s="96"/>
      <c r="I65" s="96"/>
      <c r="J65" s="96"/>
      <c r="K65" s="96">
        <v>1</v>
      </c>
      <c r="L65" s="96"/>
      <c r="M65" s="96"/>
      <c r="N65" s="96"/>
      <c r="O65" s="96"/>
      <c r="P65"/>
      <c r="Q65"/>
      <c r="R65"/>
      <c r="S65"/>
      <c r="T65"/>
      <c r="U65"/>
      <c r="V65"/>
      <c r="W65"/>
      <c r="X65"/>
      <c r="Y65"/>
      <c r="Z65"/>
      <c r="AA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4:55" x14ac:dyDescent="0.25">
      <c r="E66" s="57" t="s">
        <v>395</v>
      </c>
      <c r="F66" s="96">
        <v>2</v>
      </c>
      <c r="G66" s="96"/>
      <c r="H66" s="96"/>
      <c r="I66" s="96"/>
      <c r="J66" s="96"/>
      <c r="K66" s="96"/>
      <c r="L66" s="96"/>
      <c r="M66" s="96"/>
      <c r="N66" s="96"/>
      <c r="O66" s="96"/>
      <c r="P66"/>
      <c r="Q66"/>
      <c r="R66"/>
      <c r="S66"/>
      <c r="T66"/>
      <c r="U66"/>
      <c r="V66"/>
      <c r="W66"/>
      <c r="X66"/>
      <c r="Y66"/>
      <c r="Z66"/>
      <c r="AA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4:55" x14ac:dyDescent="0.25">
      <c r="E67" s="57" t="s">
        <v>607</v>
      </c>
      <c r="F67" s="96">
        <v>1</v>
      </c>
      <c r="G67" s="96"/>
      <c r="H67" s="96"/>
      <c r="I67" s="96"/>
      <c r="J67" s="96"/>
      <c r="K67" s="96"/>
      <c r="L67" s="96"/>
      <c r="M67" s="96"/>
      <c r="N67" s="96"/>
      <c r="O67" s="96"/>
      <c r="P67"/>
      <c r="Q67"/>
      <c r="R67"/>
      <c r="S67"/>
      <c r="T67"/>
      <c r="U67"/>
      <c r="V67"/>
      <c r="W67"/>
      <c r="X67"/>
      <c r="Y67"/>
      <c r="Z67"/>
      <c r="AA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4:55" x14ac:dyDescent="0.25">
      <c r="E68" s="57" t="s">
        <v>609</v>
      </c>
      <c r="F68" s="96">
        <v>2</v>
      </c>
      <c r="G68" s="96"/>
      <c r="H68" s="96"/>
      <c r="I68" s="96"/>
      <c r="J68" s="96">
        <v>1</v>
      </c>
      <c r="K68" s="96"/>
      <c r="L68" s="96"/>
      <c r="M68" s="96"/>
      <c r="N68" s="96"/>
      <c r="O68" s="96"/>
      <c r="P68"/>
      <c r="Q68"/>
      <c r="R68"/>
      <c r="S68"/>
      <c r="T68"/>
      <c r="U68"/>
      <c r="V68"/>
      <c r="W68"/>
      <c r="X68"/>
      <c r="Y68"/>
      <c r="Z68"/>
      <c r="AA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4:55" x14ac:dyDescent="0.25">
      <c r="E69" s="57" t="s">
        <v>647</v>
      </c>
      <c r="F69" s="96"/>
      <c r="G69" s="96">
        <v>2</v>
      </c>
      <c r="H69" s="96">
        <v>1</v>
      </c>
      <c r="I69" s="96"/>
      <c r="J69" s="96"/>
      <c r="K69" s="96"/>
      <c r="L69" s="96">
        <v>1</v>
      </c>
      <c r="M69" s="96"/>
      <c r="N69" s="96"/>
      <c r="O69" s="96"/>
      <c r="P69"/>
      <c r="Q69"/>
      <c r="R69"/>
      <c r="S69"/>
      <c r="T69"/>
      <c r="U69"/>
      <c r="V69"/>
      <c r="W69"/>
      <c r="X69"/>
      <c r="Y69"/>
      <c r="Z69"/>
      <c r="AA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4:55" x14ac:dyDescent="0.25">
      <c r="E70" s="57" t="s">
        <v>676</v>
      </c>
      <c r="F70" s="96"/>
      <c r="G70" s="96"/>
      <c r="H70" s="96">
        <v>3</v>
      </c>
      <c r="I70" s="96"/>
      <c r="J70" s="96"/>
      <c r="K70" s="96"/>
      <c r="L70" s="96">
        <v>2</v>
      </c>
      <c r="M70" s="96"/>
      <c r="N70" s="96"/>
      <c r="O70" s="96"/>
      <c r="P70"/>
      <c r="Q70"/>
      <c r="R70"/>
      <c r="S70"/>
      <c r="T70"/>
      <c r="U70"/>
      <c r="V70"/>
      <c r="W70"/>
      <c r="X70"/>
      <c r="Y70"/>
      <c r="Z70"/>
      <c r="AA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4:55" x14ac:dyDescent="0.25">
      <c r="E71" s="57" t="s">
        <v>649</v>
      </c>
      <c r="F71" s="96"/>
      <c r="G71" s="96">
        <v>1</v>
      </c>
      <c r="H71" s="96"/>
      <c r="I71" s="96"/>
      <c r="J71" s="96"/>
      <c r="K71" s="96"/>
      <c r="L71" s="96"/>
      <c r="M71" s="96"/>
      <c r="N71" s="96"/>
      <c r="O71" s="96"/>
      <c r="P71"/>
      <c r="Q71"/>
      <c r="R71"/>
      <c r="S71"/>
      <c r="T71"/>
      <c r="U71"/>
      <c r="V71"/>
      <c r="W71"/>
      <c r="X71"/>
      <c r="Y71"/>
      <c r="Z71"/>
      <c r="AA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4:55" x14ac:dyDescent="0.25">
      <c r="E72" s="57" t="s">
        <v>544</v>
      </c>
      <c r="F72" s="96"/>
      <c r="G72" s="96"/>
      <c r="H72" s="96"/>
      <c r="I72" s="96"/>
      <c r="J72" s="96"/>
      <c r="K72" s="96"/>
      <c r="L72" s="96"/>
      <c r="M72" s="96"/>
      <c r="N72" s="96">
        <v>1</v>
      </c>
      <c r="O72" s="96"/>
      <c r="P72"/>
      <c r="Q72"/>
      <c r="R72"/>
      <c r="S72"/>
      <c r="T72"/>
      <c r="U72"/>
      <c r="V72"/>
      <c r="W72"/>
      <c r="X72"/>
      <c r="Y72"/>
      <c r="Z72"/>
      <c r="AA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4:55" x14ac:dyDescent="0.25">
      <c r="E73" s="57" t="s">
        <v>349</v>
      </c>
      <c r="F73" s="96"/>
      <c r="G73" s="96"/>
      <c r="H73" s="96"/>
      <c r="I73" s="96"/>
      <c r="J73" s="96"/>
      <c r="K73" s="96"/>
      <c r="L73" s="96"/>
      <c r="M73" s="96"/>
      <c r="N73" s="96">
        <v>1</v>
      </c>
      <c r="O73" s="96"/>
      <c r="P73"/>
      <c r="Q73"/>
      <c r="R73"/>
      <c r="S73"/>
      <c r="T73"/>
      <c r="U73"/>
      <c r="V73"/>
      <c r="W73"/>
      <c r="X73"/>
      <c r="Y73"/>
      <c r="Z73"/>
      <c r="AA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4:55" x14ac:dyDescent="0.25">
      <c r="E74" s="57" t="s">
        <v>613</v>
      </c>
      <c r="F74" s="96">
        <v>5</v>
      </c>
      <c r="G74" s="96"/>
      <c r="H74" s="96"/>
      <c r="I74" s="96"/>
      <c r="J74" s="96">
        <v>1</v>
      </c>
      <c r="K74" s="96"/>
      <c r="L74" s="96">
        <v>2</v>
      </c>
      <c r="M74" s="96">
        <v>1</v>
      </c>
      <c r="N74" s="96"/>
      <c r="O74" s="96"/>
      <c r="P74"/>
      <c r="Q74"/>
      <c r="R74"/>
      <c r="S74"/>
      <c r="T74"/>
      <c r="U74"/>
      <c r="V74"/>
      <c r="W74"/>
      <c r="X74"/>
      <c r="Y74"/>
      <c r="Z74"/>
      <c r="AA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4:55" x14ac:dyDescent="0.25">
      <c r="E75" s="57" t="s">
        <v>378</v>
      </c>
      <c r="F75" s="96">
        <v>4</v>
      </c>
      <c r="G75" s="96"/>
      <c r="H75" s="96">
        <v>1</v>
      </c>
      <c r="I75" s="96"/>
      <c r="J75" s="96">
        <v>1</v>
      </c>
      <c r="K75" s="96"/>
      <c r="L75" s="96"/>
      <c r="M75" s="96"/>
      <c r="N75" s="96">
        <v>1</v>
      </c>
      <c r="O75" s="96"/>
      <c r="P75"/>
      <c r="Q75"/>
      <c r="R75"/>
      <c r="S75"/>
      <c r="T75"/>
      <c r="U75"/>
      <c r="V75"/>
      <c r="W75"/>
      <c r="X75"/>
      <c r="Y75"/>
      <c r="Z75"/>
      <c r="AA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4:55" x14ac:dyDescent="0.25">
      <c r="E76" s="57" t="s">
        <v>371</v>
      </c>
      <c r="F76" s="96">
        <v>17</v>
      </c>
      <c r="G76" s="96">
        <v>4</v>
      </c>
      <c r="H76" s="96">
        <v>3</v>
      </c>
      <c r="I76" s="96">
        <v>6</v>
      </c>
      <c r="J76" s="96">
        <v>8</v>
      </c>
      <c r="K76" s="96">
        <v>2</v>
      </c>
      <c r="L76" s="96">
        <v>4</v>
      </c>
      <c r="M76" s="96">
        <v>6</v>
      </c>
      <c r="N76" s="96">
        <v>6</v>
      </c>
      <c r="O76" s="96">
        <v>11</v>
      </c>
      <c r="P76"/>
      <c r="Q76"/>
      <c r="R76"/>
      <c r="S76"/>
      <c r="T76"/>
      <c r="U76"/>
      <c r="V76"/>
      <c r="W76"/>
      <c r="X76"/>
      <c r="Y76"/>
      <c r="Z76"/>
      <c r="AA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4:55" x14ac:dyDescent="0.25">
      <c r="E77" s="57" t="s">
        <v>332</v>
      </c>
      <c r="F77" s="96"/>
      <c r="G77" s="96"/>
      <c r="H77" s="96">
        <v>1</v>
      </c>
      <c r="I77" s="96"/>
      <c r="J77" s="96"/>
      <c r="K77" s="96"/>
      <c r="L77" s="96"/>
      <c r="M77" s="96"/>
      <c r="N77" s="96"/>
      <c r="O77" s="96"/>
      <c r="P77"/>
      <c r="Q77"/>
      <c r="R77"/>
      <c r="S77"/>
      <c r="T77"/>
      <c r="U77"/>
      <c r="V77"/>
      <c r="W77"/>
      <c r="X77"/>
      <c r="Y77"/>
      <c r="Z77"/>
      <c r="AA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4:55" x14ac:dyDescent="0.25">
      <c r="E78" s="57" t="s">
        <v>373</v>
      </c>
      <c r="F78" s="96">
        <v>1</v>
      </c>
      <c r="G78" s="96"/>
      <c r="H78" s="96"/>
      <c r="I78" s="96"/>
      <c r="J78" s="96"/>
      <c r="K78" s="96"/>
      <c r="L78" s="96"/>
      <c r="M78" s="96"/>
      <c r="N78" s="96"/>
      <c r="O78" s="96"/>
      <c r="P78"/>
      <c r="Q78"/>
      <c r="R78"/>
      <c r="S78"/>
      <c r="T78"/>
      <c r="U78"/>
      <c r="V78"/>
      <c r="W78"/>
      <c r="X78"/>
      <c r="Y78"/>
      <c r="Z78"/>
      <c r="AA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4:55" x14ac:dyDescent="0.25">
      <c r="D79" s="57" t="s">
        <v>713</v>
      </c>
      <c r="E79" s="57" t="s">
        <v>713</v>
      </c>
      <c r="F79" s="96"/>
      <c r="G79" s="96"/>
      <c r="H79" s="96"/>
      <c r="I79" s="96"/>
      <c r="J79" s="96"/>
      <c r="K79" s="96">
        <v>1</v>
      </c>
      <c r="L79" s="96"/>
      <c r="M79" s="96"/>
      <c r="N79" s="96"/>
      <c r="O79" s="96"/>
      <c r="P79"/>
      <c r="Q79"/>
      <c r="R79"/>
      <c r="S79"/>
      <c r="T79"/>
      <c r="U79"/>
      <c r="V79"/>
      <c r="W79"/>
      <c r="X79"/>
      <c r="Y79"/>
      <c r="Z79"/>
      <c r="AA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4:55" x14ac:dyDescent="0.25">
      <c r="D80" s="57" t="s">
        <v>285</v>
      </c>
      <c r="E80" s="57" t="s">
        <v>588</v>
      </c>
      <c r="F80" s="96">
        <v>1</v>
      </c>
      <c r="G80" s="96">
        <v>1</v>
      </c>
      <c r="H80" s="96">
        <v>3</v>
      </c>
      <c r="I80" s="96"/>
      <c r="J80" s="96"/>
      <c r="K80" s="96"/>
      <c r="L80" s="96"/>
      <c r="M80" s="96"/>
      <c r="N80" s="96"/>
      <c r="O80" s="96"/>
      <c r="P80"/>
      <c r="Q80"/>
      <c r="R80"/>
      <c r="S80"/>
      <c r="T80"/>
      <c r="U80"/>
      <c r="V80"/>
      <c r="W80"/>
      <c r="X80"/>
      <c r="Y80"/>
      <c r="Z80"/>
      <c r="AA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3:55" x14ac:dyDescent="0.25">
      <c r="E81" s="57" t="s">
        <v>284</v>
      </c>
      <c r="F81" s="96">
        <v>1</v>
      </c>
      <c r="G81" s="96"/>
      <c r="H81" s="96">
        <v>1</v>
      </c>
      <c r="I81" s="96"/>
      <c r="J81" s="96"/>
      <c r="K81" s="96">
        <v>1</v>
      </c>
      <c r="L81" s="96"/>
      <c r="M81" s="96"/>
      <c r="N81" s="96"/>
      <c r="O81" s="96"/>
      <c r="P81"/>
      <c r="Q81"/>
      <c r="R81"/>
      <c r="S81"/>
      <c r="T81"/>
      <c r="U81"/>
      <c r="V81"/>
      <c r="W81"/>
      <c r="X81"/>
      <c r="Y81"/>
      <c r="Z81"/>
      <c r="AA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3:55" x14ac:dyDescent="0.25">
      <c r="E82" s="57" t="s">
        <v>686</v>
      </c>
      <c r="F82" s="96"/>
      <c r="G82" s="96"/>
      <c r="H82" s="96"/>
      <c r="I82" s="96">
        <v>1</v>
      </c>
      <c r="J82" s="96"/>
      <c r="K82" s="96"/>
      <c r="L82" s="96"/>
      <c r="M82" s="96">
        <v>1</v>
      </c>
      <c r="N82" s="96"/>
      <c r="O82" s="96"/>
      <c r="P82"/>
      <c r="Q82"/>
      <c r="R82"/>
      <c r="S82"/>
      <c r="T82"/>
      <c r="U82"/>
      <c r="V82"/>
      <c r="W82"/>
      <c r="X82"/>
      <c r="Y82"/>
      <c r="Z82"/>
      <c r="AA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3:55" x14ac:dyDescent="0.25">
      <c r="D83" s="57" t="s">
        <v>369</v>
      </c>
      <c r="E83" s="57" t="s">
        <v>368</v>
      </c>
      <c r="F83" s="96"/>
      <c r="G83" s="96">
        <v>4</v>
      </c>
      <c r="H83" s="96">
        <v>7</v>
      </c>
      <c r="I83" s="96"/>
      <c r="J83" s="96">
        <v>1</v>
      </c>
      <c r="K83" s="96">
        <v>3</v>
      </c>
      <c r="L83" s="96">
        <v>4</v>
      </c>
      <c r="M83" s="96"/>
      <c r="N83" s="96">
        <v>14</v>
      </c>
      <c r="O83" s="96"/>
      <c r="P83"/>
      <c r="Q83"/>
      <c r="R83"/>
      <c r="S83"/>
      <c r="T83"/>
      <c r="U83"/>
      <c r="V83"/>
      <c r="W83"/>
      <c r="X83"/>
      <c r="Y83"/>
      <c r="Z83"/>
      <c r="AA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3:55" x14ac:dyDescent="0.25">
      <c r="D84" s="57" t="s">
        <v>611</v>
      </c>
      <c r="E84" s="57" t="s">
        <v>611</v>
      </c>
      <c r="F84" s="96">
        <v>0</v>
      </c>
      <c r="G84" s="96"/>
      <c r="H84" s="96"/>
      <c r="I84" s="96">
        <v>1</v>
      </c>
      <c r="J84" s="96"/>
      <c r="K84" s="96"/>
      <c r="L84" s="96"/>
      <c r="M84" s="96"/>
      <c r="N84" s="96"/>
      <c r="O84" s="96"/>
      <c r="P84"/>
      <c r="Q84"/>
      <c r="R84"/>
      <c r="S84"/>
      <c r="T84"/>
      <c r="U84"/>
      <c r="V84"/>
      <c r="W84"/>
      <c r="X84"/>
      <c r="Y84"/>
      <c r="Z84"/>
      <c r="AA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3:55" x14ac:dyDescent="0.25">
      <c r="D85" s="57" t="s">
        <v>327</v>
      </c>
      <c r="E85" s="57" t="s">
        <v>335</v>
      </c>
      <c r="F85" s="96">
        <v>1</v>
      </c>
      <c r="G85" s="96"/>
      <c r="H85" s="96">
        <v>4</v>
      </c>
      <c r="I85" s="96">
        <v>3</v>
      </c>
      <c r="J85" s="96">
        <v>1</v>
      </c>
      <c r="K85" s="96">
        <v>1</v>
      </c>
      <c r="L85" s="96"/>
      <c r="M85" s="96"/>
      <c r="N85" s="96"/>
      <c r="O85" s="96"/>
      <c r="P85"/>
      <c r="Q85"/>
      <c r="R85"/>
      <c r="S85"/>
      <c r="T85"/>
      <c r="U85"/>
      <c r="V85"/>
      <c r="W85"/>
      <c r="X85"/>
      <c r="Y85"/>
      <c r="Z85"/>
      <c r="AA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3:55" x14ac:dyDescent="0.25">
      <c r="E86" s="57" t="s">
        <v>326</v>
      </c>
      <c r="F86" s="96"/>
      <c r="G86" s="96"/>
      <c r="H86" s="96"/>
      <c r="I86" s="96">
        <v>0</v>
      </c>
      <c r="J86" s="96">
        <v>0</v>
      </c>
      <c r="K86" s="96"/>
      <c r="L86" s="96"/>
      <c r="M86" s="96">
        <v>0</v>
      </c>
      <c r="N86" s="96"/>
      <c r="O86" s="96">
        <v>0</v>
      </c>
      <c r="P86"/>
      <c r="Q86"/>
      <c r="R86"/>
      <c r="S86"/>
      <c r="T86"/>
      <c r="U86"/>
      <c r="V86"/>
      <c r="W86"/>
      <c r="X86"/>
      <c r="Y86"/>
      <c r="Z86"/>
      <c r="AA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3:55" x14ac:dyDescent="0.25">
      <c r="C87" s="57" t="s">
        <v>243</v>
      </c>
      <c r="D87" s="57" t="s">
        <v>337</v>
      </c>
      <c r="E87" s="57" t="s">
        <v>401</v>
      </c>
      <c r="F87" s="96"/>
      <c r="G87" s="96"/>
      <c r="H87" s="96"/>
      <c r="I87" s="96"/>
      <c r="J87" s="96"/>
      <c r="K87" s="96"/>
      <c r="L87" s="96"/>
      <c r="M87" s="96"/>
      <c r="N87" s="96">
        <v>2</v>
      </c>
      <c r="O87" s="96"/>
      <c r="P87"/>
      <c r="Q87"/>
      <c r="R87"/>
      <c r="S87"/>
      <c r="T87"/>
      <c r="U87"/>
      <c r="V87"/>
      <c r="W87"/>
      <c r="X87"/>
      <c r="Y87"/>
      <c r="Z87"/>
      <c r="AA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3:55" x14ac:dyDescent="0.25">
      <c r="E88" s="57" t="s">
        <v>408</v>
      </c>
      <c r="F88" s="96"/>
      <c r="G88" s="96"/>
      <c r="H88" s="96"/>
      <c r="I88" s="96"/>
      <c r="J88" s="96">
        <v>1</v>
      </c>
      <c r="K88" s="96"/>
      <c r="L88" s="96"/>
      <c r="M88" s="96"/>
      <c r="N88" s="96"/>
      <c r="O88" s="96"/>
      <c r="P88"/>
      <c r="Q88"/>
      <c r="R88"/>
      <c r="S88"/>
      <c r="T88"/>
      <c r="U88"/>
      <c r="V88"/>
      <c r="W88"/>
      <c r="X88"/>
      <c r="Y88"/>
      <c r="Z88"/>
      <c r="AA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3:55" x14ac:dyDescent="0.25">
      <c r="E89" s="57" t="s">
        <v>557</v>
      </c>
      <c r="F89" s="96">
        <v>2</v>
      </c>
      <c r="G89" s="96"/>
      <c r="H89" s="96"/>
      <c r="I89" s="96">
        <v>1</v>
      </c>
      <c r="J89" s="96"/>
      <c r="K89" s="96">
        <v>1</v>
      </c>
      <c r="L89" s="96"/>
      <c r="M89" s="96"/>
      <c r="N89" s="96">
        <v>3</v>
      </c>
      <c r="O89" s="96"/>
      <c r="P89"/>
      <c r="Q89"/>
      <c r="R89"/>
      <c r="S89"/>
      <c r="T89"/>
      <c r="U89"/>
      <c r="V89"/>
      <c r="W89"/>
      <c r="X89"/>
      <c r="Y89"/>
      <c r="Z89"/>
      <c r="AA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3:55" x14ac:dyDescent="0.25">
      <c r="D90" s="57" t="s">
        <v>697</v>
      </c>
      <c r="E90" s="57" t="s">
        <v>696</v>
      </c>
      <c r="F90" s="96"/>
      <c r="G90" s="96"/>
      <c r="H90" s="96"/>
      <c r="I90" s="96"/>
      <c r="J90" s="96">
        <v>1</v>
      </c>
      <c r="K90" s="96"/>
      <c r="L90" s="96">
        <v>5</v>
      </c>
      <c r="M90" s="96"/>
      <c r="N90" s="96"/>
      <c r="O90" s="96"/>
      <c r="P90"/>
      <c r="Q90"/>
      <c r="R90"/>
      <c r="S90"/>
      <c r="T90"/>
      <c r="U90"/>
      <c r="V90"/>
      <c r="W90"/>
      <c r="X90"/>
      <c r="Y90"/>
      <c r="Z90"/>
      <c r="AA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3:55" x14ac:dyDescent="0.25">
      <c r="D91" s="57" t="s">
        <v>275</v>
      </c>
      <c r="E91" s="57" t="s">
        <v>543</v>
      </c>
      <c r="F91" s="96"/>
      <c r="G91" s="96">
        <v>1</v>
      </c>
      <c r="H91" s="96"/>
      <c r="I91" s="96"/>
      <c r="J91" s="96"/>
      <c r="K91" s="96"/>
      <c r="L91" s="96"/>
      <c r="M91" s="96"/>
      <c r="N91" s="96"/>
      <c r="O91" s="96"/>
      <c r="P91"/>
      <c r="Q91"/>
      <c r="R91"/>
      <c r="S91"/>
      <c r="T91"/>
      <c r="U91"/>
      <c r="V91"/>
      <c r="W91"/>
      <c r="X91"/>
      <c r="Y91"/>
      <c r="Z91"/>
      <c r="AA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3:55" x14ac:dyDescent="0.25">
      <c r="E92" s="57" t="s">
        <v>274</v>
      </c>
      <c r="F92" s="96">
        <v>32</v>
      </c>
      <c r="G92" s="96">
        <v>22</v>
      </c>
      <c r="H92" s="96">
        <v>38</v>
      </c>
      <c r="I92" s="96">
        <v>68</v>
      </c>
      <c r="J92" s="96">
        <v>22</v>
      </c>
      <c r="K92" s="96">
        <v>10</v>
      </c>
      <c r="L92" s="96">
        <v>3</v>
      </c>
      <c r="M92" s="96">
        <v>30</v>
      </c>
      <c r="N92" s="96">
        <v>18</v>
      </c>
      <c r="O92" s="96">
        <v>10</v>
      </c>
      <c r="P92"/>
      <c r="Q92"/>
      <c r="R92"/>
      <c r="S92"/>
      <c r="T92"/>
      <c r="U92"/>
      <c r="V92"/>
      <c r="W92"/>
      <c r="X92"/>
      <c r="Y92"/>
      <c r="Z92"/>
      <c r="AA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3:55" x14ac:dyDescent="0.25">
      <c r="E93" s="57" t="s">
        <v>714</v>
      </c>
      <c r="F93" s="96"/>
      <c r="G93" s="96"/>
      <c r="H93" s="96"/>
      <c r="I93" s="96"/>
      <c r="J93" s="96"/>
      <c r="K93" s="96">
        <v>1</v>
      </c>
      <c r="L93" s="96"/>
      <c r="M93" s="96"/>
      <c r="N93" s="96"/>
      <c r="O93" s="96"/>
      <c r="P93"/>
      <c r="Q93"/>
      <c r="R93"/>
      <c r="S93"/>
      <c r="T93"/>
      <c r="U93"/>
      <c r="V93"/>
      <c r="W93"/>
      <c r="X93"/>
      <c r="Y93"/>
      <c r="Z93"/>
      <c r="AA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3:55" x14ac:dyDescent="0.25">
      <c r="E94" s="57" t="s">
        <v>324</v>
      </c>
      <c r="F94" s="96">
        <v>4</v>
      </c>
      <c r="G94" s="96">
        <v>7</v>
      </c>
      <c r="H94" s="96">
        <v>4</v>
      </c>
      <c r="I94" s="96">
        <v>3</v>
      </c>
      <c r="J94" s="96">
        <v>5</v>
      </c>
      <c r="K94" s="96">
        <v>3</v>
      </c>
      <c r="L94" s="96"/>
      <c r="M94" s="96">
        <v>3</v>
      </c>
      <c r="N94" s="96">
        <v>32</v>
      </c>
      <c r="O94" s="96">
        <v>20</v>
      </c>
      <c r="P94"/>
      <c r="Q94"/>
      <c r="R94"/>
      <c r="S94"/>
      <c r="T94"/>
      <c r="U94"/>
      <c r="V94"/>
      <c r="W94"/>
      <c r="X94"/>
      <c r="Y94"/>
      <c r="Z94"/>
      <c r="AA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3:55" x14ac:dyDescent="0.25">
      <c r="D95" s="57" t="s">
        <v>340</v>
      </c>
      <c r="E95" s="57" t="s">
        <v>339</v>
      </c>
      <c r="F95" s="96"/>
      <c r="G95" s="96"/>
      <c r="H95" s="96"/>
      <c r="I95" s="96">
        <v>3</v>
      </c>
      <c r="J95" s="96">
        <v>1</v>
      </c>
      <c r="K95" s="96">
        <v>1</v>
      </c>
      <c r="L95" s="96"/>
      <c r="M95" s="96"/>
      <c r="N95" s="96">
        <v>6</v>
      </c>
      <c r="O95" s="96">
        <v>1</v>
      </c>
      <c r="P95"/>
      <c r="Q95"/>
      <c r="R95"/>
      <c r="S95"/>
      <c r="T95"/>
      <c r="U95"/>
      <c r="V95"/>
      <c r="W95"/>
      <c r="X95"/>
      <c r="Y95"/>
      <c r="Z95"/>
      <c r="AA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3:55" x14ac:dyDescent="0.25">
      <c r="E96" s="57" t="s">
        <v>343</v>
      </c>
      <c r="F96" s="96"/>
      <c r="G96" s="96"/>
      <c r="H96" s="96">
        <v>1</v>
      </c>
      <c r="I96" s="96"/>
      <c r="J96" s="96">
        <v>1</v>
      </c>
      <c r="K96" s="96">
        <v>1</v>
      </c>
      <c r="L96" s="96"/>
      <c r="M96" s="96"/>
      <c r="N96" s="96">
        <v>1</v>
      </c>
      <c r="O96" s="96">
        <v>1</v>
      </c>
      <c r="P96"/>
      <c r="Q96"/>
      <c r="R96"/>
      <c r="S96"/>
      <c r="T96"/>
      <c r="U96"/>
      <c r="V96"/>
      <c r="W96"/>
      <c r="X96"/>
      <c r="Y96"/>
      <c r="Z96"/>
      <c r="AA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3:55" x14ac:dyDescent="0.25">
      <c r="D97" s="57" t="s">
        <v>362</v>
      </c>
      <c r="E97" s="57" t="s">
        <v>508</v>
      </c>
      <c r="F97" s="96"/>
      <c r="G97" s="96"/>
      <c r="H97" s="96"/>
      <c r="I97" s="96"/>
      <c r="J97" s="96"/>
      <c r="K97" s="96"/>
      <c r="L97" s="96"/>
      <c r="M97" s="96"/>
      <c r="N97" s="96">
        <v>0</v>
      </c>
      <c r="O97" s="96"/>
      <c r="P97"/>
      <c r="Q97"/>
      <c r="R97"/>
      <c r="S97"/>
      <c r="T97"/>
      <c r="U97"/>
      <c r="V97"/>
      <c r="W97"/>
      <c r="X97"/>
      <c r="Y97"/>
      <c r="Z97"/>
      <c r="AA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3:55" x14ac:dyDescent="0.25">
      <c r="D98" s="57" t="s">
        <v>244</v>
      </c>
      <c r="E98" s="57" t="s">
        <v>242</v>
      </c>
      <c r="F98" s="96">
        <v>23</v>
      </c>
      <c r="G98" s="96">
        <v>14</v>
      </c>
      <c r="H98" s="96">
        <v>15</v>
      </c>
      <c r="I98" s="96">
        <v>6</v>
      </c>
      <c r="J98" s="96">
        <v>5</v>
      </c>
      <c r="K98" s="96">
        <v>6</v>
      </c>
      <c r="L98" s="96"/>
      <c r="M98" s="96"/>
      <c r="N98" s="96">
        <v>1</v>
      </c>
      <c r="O98" s="96">
        <v>20</v>
      </c>
      <c r="P98"/>
      <c r="Q98"/>
      <c r="R98"/>
      <c r="S98"/>
      <c r="T98"/>
      <c r="U98"/>
      <c r="V98"/>
      <c r="W98"/>
      <c r="X98"/>
      <c r="Y98"/>
      <c r="Z98"/>
      <c r="AA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3:55" x14ac:dyDescent="0.25">
      <c r="C99" s="57" t="s">
        <v>621</v>
      </c>
      <c r="D99" s="57" t="s">
        <v>620</v>
      </c>
      <c r="E99" s="57" t="s">
        <v>620</v>
      </c>
      <c r="F99" s="96"/>
      <c r="G99" s="96">
        <v>1</v>
      </c>
      <c r="H99" s="96"/>
      <c r="I99" s="96"/>
      <c r="J99" s="96"/>
      <c r="K99" s="96"/>
      <c r="L99" s="96"/>
      <c r="M99" s="96"/>
      <c r="N99" s="96"/>
      <c r="O99" s="96"/>
      <c r="P99"/>
      <c r="Q99"/>
      <c r="R99"/>
      <c r="S99"/>
      <c r="T99"/>
      <c r="U99"/>
      <c r="V99"/>
      <c r="W99"/>
      <c r="X99"/>
      <c r="Y99"/>
      <c r="Z99"/>
      <c r="AA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3:55" x14ac:dyDescent="0.25">
      <c r="C100" s="57" t="s">
        <v>404</v>
      </c>
      <c r="D100" s="57" t="s">
        <v>405</v>
      </c>
      <c r="E100" s="57" t="s">
        <v>546</v>
      </c>
      <c r="F100" s="96"/>
      <c r="G100" s="96"/>
      <c r="H100" s="96"/>
      <c r="I100" s="96"/>
      <c r="J100" s="96">
        <v>1</v>
      </c>
      <c r="K100" s="96">
        <v>0</v>
      </c>
      <c r="L100" s="96">
        <v>0</v>
      </c>
      <c r="M100" s="96"/>
      <c r="N100" s="96">
        <v>0</v>
      </c>
      <c r="O100" s="96">
        <v>0</v>
      </c>
      <c r="P100"/>
      <c r="Q100"/>
      <c r="R100"/>
      <c r="S100"/>
      <c r="T100"/>
      <c r="U100"/>
      <c r="V100"/>
      <c r="W100"/>
      <c r="X100"/>
      <c r="Y100"/>
      <c r="Z100"/>
      <c r="AA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3:55" x14ac:dyDescent="0.25">
      <c r="C101" s="57" t="s">
        <v>248</v>
      </c>
      <c r="D101" s="57" t="s">
        <v>511</v>
      </c>
      <c r="E101" s="57" t="s">
        <v>551</v>
      </c>
      <c r="F101" s="96"/>
      <c r="G101" s="96"/>
      <c r="H101" s="96"/>
      <c r="I101" s="96"/>
      <c r="J101" s="96">
        <v>0</v>
      </c>
      <c r="K101" s="96"/>
      <c r="L101" s="96"/>
      <c r="M101" s="96"/>
      <c r="N101" s="96"/>
      <c r="O101" s="96"/>
      <c r="P101"/>
      <c r="Q101"/>
      <c r="R101"/>
      <c r="S101"/>
      <c r="T101"/>
      <c r="U101"/>
      <c r="V101"/>
      <c r="W101"/>
      <c r="X101"/>
      <c r="Y101"/>
      <c r="Z101"/>
      <c r="AA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3:55" x14ac:dyDescent="0.25">
      <c r="D102" s="57" t="s">
        <v>654</v>
      </c>
      <c r="E102" s="57" t="s">
        <v>653</v>
      </c>
      <c r="F102" s="96"/>
      <c r="G102" s="96"/>
      <c r="H102" s="96">
        <v>2</v>
      </c>
      <c r="I102" s="96"/>
      <c r="J102" s="96"/>
      <c r="K102" s="96"/>
      <c r="L102" s="96"/>
      <c r="M102" s="96"/>
      <c r="N102" s="96">
        <v>1</v>
      </c>
      <c r="O102" s="96"/>
      <c r="P102"/>
      <c r="Q102"/>
      <c r="R102"/>
      <c r="S102"/>
      <c r="T102"/>
      <c r="U102"/>
      <c r="V102"/>
      <c r="W102"/>
      <c r="X102"/>
      <c r="Y102"/>
      <c r="Z102"/>
      <c r="AA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3:55" x14ac:dyDescent="0.25">
      <c r="D103" s="57" t="s">
        <v>661</v>
      </c>
      <c r="E103" s="57" t="s">
        <v>661</v>
      </c>
      <c r="F103" s="96"/>
      <c r="G103" s="96"/>
      <c r="H103" s="96">
        <v>1</v>
      </c>
      <c r="I103" s="96"/>
      <c r="J103" s="96"/>
      <c r="K103" s="96"/>
      <c r="L103" s="96"/>
      <c r="M103" s="96"/>
      <c r="N103" s="96"/>
      <c r="O103" s="96"/>
      <c r="P103"/>
      <c r="Q103"/>
      <c r="R103"/>
      <c r="S103"/>
      <c r="T103"/>
      <c r="U103"/>
      <c r="V103"/>
      <c r="W103"/>
      <c r="X103"/>
      <c r="Y103"/>
      <c r="Z103"/>
      <c r="AA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3:55" x14ac:dyDescent="0.25">
      <c r="E104" s="57" t="s">
        <v>688</v>
      </c>
      <c r="F104" s="96"/>
      <c r="G104" s="96"/>
      <c r="H104" s="96"/>
      <c r="I104" s="96">
        <v>0</v>
      </c>
      <c r="J104" s="96"/>
      <c r="K104" s="96"/>
      <c r="L104" s="96"/>
      <c r="M104" s="96"/>
      <c r="N104" s="96"/>
      <c r="O104" s="96"/>
      <c r="P104"/>
      <c r="Q104"/>
      <c r="R104"/>
      <c r="S104"/>
      <c r="T104"/>
      <c r="U104"/>
      <c r="V104"/>
      <c r="W104"/>
      <c r="X104"/>
      <c r="Y104"/>
      <c r="Z104"/>
      <c r="AA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3:55" x14ac:dyDescent="0.25">
      <c r="C105" s="57" t="s">
        <v>20</v>
      </c>
      <c r="D105" s="57" t="s">
        <v>21</v>
      </c>
      <c r="E105" s="57" t="s">
        <v>334</v>
      </c>
      <c r="F105" s="96"/>
      <c r="G105" s="96"/>
      <c r="H105" s="96">
        <v>1</v>
      </c>
      <c r="I105" s="96">
        <v>0</v>
      </c>
      <c r="J105" s="96">
        <v>1</v>
      </c>
      <c r="K105" s="96">
        <v>0</v>
      </c>
      <c r="L105" s="96"/>
      <c r="M105" s="96"/>
      <c r="N105" s="96"/>
      <c r="O105" s="96">
        <v>1</v>
      </c>
      <c r="P105"/>
      <c r="Q105"/>
      <c r="R105"/>
      <c r="S105"/>
      <c r="T105"/>
      <c r="U105"/>
      <c r="V105"/>
      <c r="W105"/>
      <c r="X105"/>
      <c r="Y105"/>
      <c r="Z105"/>
      <c r="AA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3:55" x14ac:dyDescent="0.25">
      <c r="E106" s="57" t="s">
        <v>550</v>
      </c>
      <c r="F106" s="96"/>
      <c r="G106" s="96">
        <v>1</v>
      </c>
      <c r="H106" s="96"/>
      <c r="I106" s="96">
        <v>1</v>
      </c>
      <c r="J106" s="96"/>
      <c r="K106" s="96"/>
      <c r="L106" s="96"/>
      <c r="M106" s="96"/>
      <c r="N106" s="96"/>
      <c r="O106" s="96">
        <v>0</v>
      </c>
      <c r="P106"/>
      <c r="Q106"/>
      <c r="R106"/>
      <c r="S106"/>
      <c r="T106"/>
      <c r="U106"/>
      <c r="V106"/>
      <c r="W106"/>
      <c r="X106"/>
      <c r="Y106"/>
      <c r="Z106"/>
      <c r="AA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3:55" x14ac:dyDescent="0.25">
      <c r="E107" s="57" t="s">
        <v>237</v>
      </c>
      <c r="F107" s="96"/>
      <c r="G107" s="96"/>
      <c r="H107" s="96"/>
      <c r="I107" s="96"/>
      <c r="J107" s="96"/>
      <c r="K107" s="96"/>
      <c r="L107" s="96"/>
      <c r="M107" s="96"/>
      <c r="N107" s="96"/>
      <c r="O107" s="96">
        <v>1</v>
      </c>
      <c r="P107"/>
      <c r="Q107"/>
      <c r="R107"/>
      <c r="S107"/>
      <c r="T107"/>
      <c r="U107"/>
      <c r="V107"/>
      <c r="W107"/>
      <c r="X107"/>
      <c r="Y107"/>
      <c r="Z107"/>
      <c r="AA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3:55" x14ac:dyDescent="0.25">
      <c r="E108" s="57" t="s">
        <v>532</v>
      </c>
      <c r="F108" s="96">
        <v>1</v>
      </c>
      <c r="G108" s="96"/>
      <c r="H108" s="96"/>
      <c r="I108" s="96">
        <v>2</v>
      </c>
      <c r="J108" s="96"/>
      <c r="K108" s="96"/>
      <c r="L108" s="96"/>
      <c r="M108" s="96"/>
      <c r="N108" s="96">
        <v>0</v>
      </c>
      <c r="O108" s="96"/>
      <c r="P108"/>
      <c r="Q108"/>
      <c r="R108"/>
      <c r="S108"/>
      <c r="T108"/>
      <c r="U108"/>
      <c r="V108"/>
      <c r="W108"/>
      <c r="X108"/>
      <c r="Y108"/>
      <c r="Z108"/>
      <c r="AA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3:55" x14ac:dyDescent="0.25">
      <c r="E109" s="57" t="s">
        <v>555</v>
      </c>
      <c r="F109" s="96"/>
      <c r="G109" s="96"/>
      <c r="H109" s="96">
        <v>1</v>
      </c>
      <c r="I109" s="96"/>
      <c r="J109" s="96">
        <v>1</v>
      </c>
      <c r="K109" s="96"/>
      <c r="L109" s="96"/>
      <c r="M109" s="96"/>
      <c r="N109" s="96">
        <v>1</v>
      </c>
      <c r="O109" s="96">
        <v>1</v>
      </c>
      <c r="P109"/>
      <c r="Q109"/>
      <c r="R109"/>
      <c r="S109"/>
      <c r="T109"/>
      <c r="U109"/>
      <c r="V109"/>
      <c r="W109"/>
      <c r="X109"/>
      <c r="Y109"/>
      <c r="Z109"/>
      <c r="AA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3:55" x14ac:dyDescent="0.25">
      <c r="E110" s="57" t="s">
        <v>507</v>
      </c>
      <c r="F110" s="96">
        <v>3</v>
      </c>
      <c r="G110" s="96">
        <v>5</v>
      </c>
      <c r="H110" s="96">
        <v>3</v>
      </c>
      <c r="I110" s="96">
        <v>4</v>
      </c>
      <c r="J110" s="96">
        <v>4</v>
      </c>
      <c r="K110" s="96">
        <v>1</v>
      </c>
      <c r="L110" s="96"/>
      <c r="M110" s="96"/>
      <c r="N110" s="96">
        <v>2</v>
      </c>
      <c r="O110" s="96">
        <v>1</v>
      </c>
      <c r="P110"/>
      <c r="Q110"/>
      <c r="R110"/>
      <c r="S110"/>
      <c r="T110"/>
      <c r="U110"/>
      <c r="V110"/>
      <c r="W110"/>
      <c r="X110"/>
      <c r="Y110"/>
      <c r="Z110"/>
      <c r="AA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3:55" x14ac:dyDescent="0.25">
      <c r="E111" s="57" t="s">
        <v>21</v>
      </c>
      <c r="F111" s="96">
        <v>2</v>
      </c>
      <c r="G111" s="96"/>
      <c r="H111" s="96">
        <v>2</v>
      </c>
      <c r="I111" s="96"/>
      <c r="J111" s="96"/>
      <c r="K111" s="96"/>
      <c r="L111" s="96"/>
      <c r="M111" s="96">
        <v>1</v>
      </c>
      <c r="N111" s="96"/>
      <c r="O111" s="96"/>
      <c r="P111"/>
      <c r="Q111"/>
      <c r="R111"/>
      <c r="S111"/>
      <c r="T111"/>
      <c r="U111"/>
      <c r="V111"/>
      <c r="W111"/>
      <c r="X111"/>
      <c r="Y111"/>
      <c r="Z111"/>
      <c r="AA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3:55" x14ac:dyDescent="0.25">
      <c r="D112" s="57" t="s">
        <v>605</v>
      </c>
      <c r="E112" s="57" t="s">
        <v>741</v>
      </c>
      <c r="F112" s="96">
        <v>1</v>
      </c>
      <c r="G112" s="96"/>
      <c r="H112" s="96"/>
      <c r="I112" s="96"/>
      <c r="J112" s="96"/>
      <c r="K112" s="96"/>
      <c r="L112" s="96"/>
      <c r="M112" s="96"/>
      <c r="N112" s="96"/>
      <c r="O112" s="96"/>
      <c r="P112"/>
      <c r="Q112"/>
      <c r="R112"/>
      <c r="S112"/>
      <c r="T112"/>
      <c r="U112"/>
      <c r="V112"/>
      <c r="W112"/>
      <c r="X112"/>
      <c r="Y112"/>
      <c r="Z112"/>
      <c r="AA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3:55" x14ac:dyDescent="0.25">
      <c r="E113" s="57" t="s">
        <v>662</v>
      </c>
      <c r="F113" s="96"/>
      <c r="G113" s="96"/>
      <c r="H113" s="96">
        <v>1</v>
      </c>
      <c r="I113" s="96"/>
      <c r="J113" s="96"/>
      <c r="K113" s="96"/>
      <c r="L113" s="96"/>
      <c r="M113" s="96"/>
      <c r="N113" s="96"/>
      <c r="O113" s="96"/>
      <c r="P113"/>
      <c r="Q113"/>
      <c r="R113"/>
      <c r="S113"/>
      <c r="T113"/>
      <c r="U113"/>
      <c r="V113"/>
      <c r="W113"/>
      <c r="X113"/>
      <c r="Y113"/>
      <c r="Z113"/>
      <c r="AA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3:55" x14ac:dyDescent="0.25">
      <c r="E114" s="57" t="s">
        <v>664</v>
      </c>
      <c r="F114" s="96"/>
      <c r="G114" s="96"/>
      <c r="H114" s="96">
        <v>1</v>
      </c>
      <c r="I114" s="96"/>
      <c r="J114" s="96"/>
      <c r="K114" s="96"/>
      <c r="L114" s="96"/>
      <c r="M114" s="96"/>
      <c r="N114" s="96"/>
      <c r="O114" s="96"/>
      <c r="P114"/>
      <c r="Q114"/>
      <c r="R114"/>
      <c r="S114"/>
      <c r="T114"/>
      <c r="U114"/>
      <c r="V114"/>
      <c r="W114"/>
      <c r="X114"/>
      <c r="Y114"/>
      <c r="Z114"/>
      <c r="AA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3:55" x14ac:dyDescent="0.25">
      <c r="C115" s="57" t="s">
        <v>234</v>
      </c>
      <c r="D115" s="57" t="s">
        <v>473</v>
      </c>
      <c r="E115" s="57" t="s">
        <v>472</v>
      </c>
      <c r="F115" s="96">
        <v>1</v>
      </c>
      <c r="G115" s="96"/>
      <c r="H115" s="96"/>
      <c r="I115" s="96"/>
      <c r="J115" s="96"/>
      <c r="K115" s="96"/>
      <c r="L115" s="96"/>
      <c r="M115" s="96"/>
      <c r="N115" s="96"/>
      <c r="O115" s="96"/>
      <c r="P115"/>
      <c r="Q115"/>
      <c r="R115"/>
      <c r="S115"/>
      <c r="T115"/>
      <c r="U115"/>
      <c r="V115"/>
      <c r="W115"/>
      <c r="X115"/>
      <c r="Y115"/>
      <c r="Z115"/>
      <c r="AA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3:55" x14ac:dyDescent="0.25">
      <c r="D116" s="57" t="s">
        <v>235</v>
      </c>
      <c r="E116" s="57" t="s">
        <v>615</v>
      </c>
      <c r="F116" s="96"/>
      <c r="G116" s="96">
        <v>1</v>
      </c>
      <c r="H116" s="96">
        <v>2</v>
      </c>
      <c r="I116" s="96">
        <v>2</v>
      </c>
      <c r="J116" s="96"/>
      <c r="K116" s="96"/>
      <c r="L116" s="96"/>
      <c r="M116" s="96"/>
      <c r="N116" s="96"/>
      <c r="O116" s="96">
        <v>2</v>
      </c>
      <c r="P116"/>
      <c r="Q116"/>
      <c r="R116"/>
      <c r="S116"/>
      <c r="T116"/>
      <c r="U116"/>
      <c r="V116"/>
      <c r="W116"/>
      <c r="X116"/>
      <c r="Y116"/>
      <c r="Z116"/>
      <c r="AA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3:55" x14ac:dyDescent="0.25">
      <c r="E117" s="57" t="s">
        <v>559</v>
      </c>
      <c r="F117" s="96"/>
      <c r="G117" s="96"/>
      <c r="H117" s="96"/>
      <c r="I117" s="96"/>
      <c r="J117" s="96">
        <v>1</v>
      </c>
      <c r="K117" s="96"/>
      <c r="L117" s="96"/>
      <c r="M117" s="96"/>
      <c r="N117" s="96">
        <v>1</v>
      </c>
      <c r="O117" s="96"/>
      <c r="P117"/>
      <c r="Q117"/>
      <c r="R117"/>
      <c r="S117"/>
      <c r="T117"/>
      <c r="U117"/>
      <c r="V117"/>
      <c r="W117"/>
      <c r="X117"/>
      <c r="Y117"/>
      <c r="Z117"/>
      <c r="AA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3:55" x14ac:dyDescent="0.25">
      <c r="D118" s="57" t="s">
        <v>282</v>
      </c>
      <c r="E118" s="57" t="s">
        <v>505</v>
      </c>
      <c r="F118" s="96">
        <v>12</v>
      </c>
      <c r="G118" s="96"/>
      <c r="H118" s="96">
        <v>12</v>
      </c>
      <c r="I118" s="96">
        <v>6</v>
      </c>
      <c r="J118" s="96"/>
      <c r="K118" s="96">
        <v>1</v>
      </c>
      <c r="L118" s="96"/>
      <c r="M118" s="96"/>
      <c r="N118" s="96">
        <v>3</v>
      </c>
      <c r="O118" s="96"/>
      <c r="P118"/>
      <c r="Q118"/>
      <c r="R118"/>
      <c r="S118"/>
      <c r="T118"/>
      <c r="U118"/>
      <c r="V118"/>
      <c r="W118"/>
      <c r="X118"/>
      <c r="Y118"/>
      <c r="Z118"/>
      <c r="AA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3:55" x14ac:dyDescent="0.25">
      <c r="D119" s="57" t="s">
        <v>254</v>
      </c>
      <c r="E119" s="57" t="s">
        <v>256</v>
      </c>
      <c r="F119" s="96">
        <v>2</v>
      </c>
      <c r="G119" s="96"/>
      <c r="H119" s="96">
        <v>7</v>
      </c>
      <c r="I119" s="96">
        <v>6</v>
      </c>
      <c r="J119" s="96">
        <v>8</v>
      </c>
      <c r="K119" s="96">
        <v>2</v>
      </c>
      <c r="L119" s="96">
        <v>11</v>
      </c>
      <c r="M119" s="96">
        <v>1</v>
      </c>
      <c r="N119" s="96">
        <v>8</v>
      </c>
      <c r="O119" s="96">
        <v>8</v>
      </c>
      <c r="P119"/>
      <c r="Q119"/>
      <c r="R119"/>
      <c r="S119"/>
      <c r="T119"/>
      <c r="U119"/>
      <c r="V119"/>
      <c r="W119"/>
      <c r="X119"/>
      <c r="Y119"/>
      <c r="Z119"/>
      <c r="AA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3:55" x14ac:dyDescent="0.25">
      <c r="E120" s="57" t="s">
        <v>663</v>
      </c>
      <c r="F120" s="96"/>
      <c r="G120" s="96"/>
      <c r="H120" s="96">
        <v>1</v>
      </c>
      <c r="I120" s="96"/>
      <c r="J120" s="96"/>
      <c r="K120" s="96"/>
      <c r="L120" s="96"/>
      <c r="M120" s="96"/>
      <c r="N120" s="96"/>
      <c r="O120" s="96"/>
      <c r="P120"/>
      <c r="Q120"/>
      <c r="R120"/>
      <c r="S120"/>
      <c r="T120"/>
      <c r="U120"/>
      <c r="V120"/>
      <c r="W120"/>
      <c r="X120"/>
      <c r="Y120"/>
      <c r="Z120"/>
      <c r="AA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3:55" x14ac:dyDescent="0.25">
      <c r="E121" s="57" t="s">
        <v>600</v>
      </c>
      <c r="F121" s="96">
        <v>1</v>
      </c>
      <c r="G121" s="96">
        <v>1</v>
      </c>
      <c r="H121" s="96"/>
      <c r="I121" s="96"/>
      <c r="J121" s="96"/>
      <c r="K121" s="96"/>
      <c r="L121" s="96"/>
      <c r="M121" s="96"/>
      <c r="N121" s="96"/>
      <c r="O121" s="96"/>
      <c r="P121"/>
      <c r="Q121"/>
      <c r="R121"/>
      <c r="S121"/>
      <c r="T121"/>
      <c r="U121"/>
      <c r="V121"/>
      <c r="W121"/>
      <c r="X121"/>
      <c r="Y121"/>
      <c r="Z121"/>
      <c r="AA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3:55" x14ac:dyDescent="0.25">
      <c r="E122" s="57" t="s">
        <v>684</v>
      </c>
      <c r="F122" s="96"/>
      <c r="G122" s="96"/>
      <c r="H122" s="96"/>
      <c r="I122" s="96">
        <v>1</v>
      </c>
      <c r="J122" s="96"/>
      <c r="K122" s="96"/>
      <c r="L122" s="96"/>
      <c r="M122" s="96"/>
      <c r="N122" s="96"/>
      <c r="O122" s="96"/>
      <c r="P122"/>
      <c r="Q122"/>
      <c r="R122"/>
      <c r="S122"/>
      <c r="T122"/>
      <c r="U122"/>
      <c r="V122"/>
      <c r="W122"/>
      <c r="X122"/>
      <c r="Y122"/>
      <c r="Z122"/>
      <c r="AA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3:55" x14ac:dyDescent="0.25">
      <c r="E123" s="57" t="s">
        <v>531</v>
      </c>
      <c r="F123" s="96">
        <v>2</v>
      </c>
      <c r="G123" s="96">
        <v>2</v>
      </c>
      <c r="H123" s="96">
        <v>1</v>
      </c>
      <c r="I123" s="96">
        <v>2</v>
      </c>
      <c r="J123" s="96"/>
      <c r="K123" s="96"/>
      <c r="L123" s="96"/>
      <c r="M123" s="96"/>
      <c r="N123" s="96">
        <v>0</v>
      </c>
      <c r="O123" s="96"/>
      <c r="P123"/>
      <c r="Q123"/>
      <c r="R123"/>
      <c r="S123"/>
      <c r="T123"/>
      <c r="U123"/>
      <c r="V123"/>
      <c r="W123"/>
      <c r="X123"/>
      <c r="Y123"/>
      <c r="Z123"/>
      <c r="AA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3:55" x14ac:dyDescent="0.25">
      <c r="E124" s="57" t="s">
        <v>601</v>
      </c>
      <c r="F124" s="96">
        <v>1</v>
      </c>
      <c r="G124" s="96"/>
      <c r="H124" s="96"/>
      <c r="I124" s="96"/>
      <c r="J124" s="96"/>
      <c r="K124" s="96"/>
      <c r="L124" s="96"/>
      <c r="M124" s="96"/>
      <c r="N124" s="96"/>
      <c r="O124" s="96"/>
      <c r="P124"/>
      <c r="Q124"/>
      <c r="R124"/>
      <c r="S124"/>
      <c r="T124"/>
      <c r="U124"/>
      <c r="V124"/>
      <c r="W124"/>
      <c r="X124"/>
      <c r="Y124"/>
      <c r="Z124"/>
      <c r="AA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3:55" x14ac:dyDescent="0.25">
      <c r="E125" s="57" t="s">
        <v>506</v>
      </c>
      <c r="F125" s="96"/>
      <c r="G125" s="96"/>
      <c r="H125" s="96"/>
      <c r="I125" s="96"/>
      <c r="J125" s="96"/>
      <c r="K125" s="96">
        <v>1</v>
      </c>
      <c r="L125" s="96"/>
      <c r="M125" s="96"/>
      <c r="N125" s="96">
        <v>1</v>
      </c>
      <c r="O125" s="96">
        <v>0</v>
      </c>
      <c r="P125"/>
      <c r="Q125"/>
      <c r="R125"/>
      <c r="S125"/>
      <c r="T125"/>
      <c r="U125"/>
      <c r="V125"/>
      <c r="W125"/>
      <c r="X125"/>
      <c r="Y125"/>
      <c r="Z125"/>
      <c r="AA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3:55" x14ac:dyDescent="0.25">
      <c r="E126" s="57" t="s">
        <v>685</v>
      </c>
      <c r="F126" s="96"/>
      <c r="G126" s="96"/>
      <c r="H126" s="96"/>
      <c r="I126" s="96">
        <v>1</v>
      </c>
      <c r="J126" s="96"/>
      <c r="K126" s="96"/>
      <c r="L126" s="96"/>
      <c r="M126" s="96"/>
      <c r="N126" s="96"/>
      <c r="O126" s="96">
        <v>1</v>
      </c>
      <c r="P126"/>
      <c r="Q126"/>
      <c r="R126"/>
      <c r="S126"/>
      <c r="T126"/>
      <c r="U126"/>
      <c r="V126"/>
      <c r="W126"/>
      <c r="X126"/>
      <c r="Y126"/>
      <c r="Z126"/>
      <c r="AA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3:55" x14ac:dyDescent="0.25">
      <c r="E127" s="57" t="s">
        <v>553</v>
      </c>
      <c r="F127" s="96"/>
      <c r="G127" s="96"/>
      <c r="H127" s="96"/>
      <c r="I127" s="96"/>
      <c r="J127" s="96"/>
      <c r="K127" s="96"/>
      <c r="L127" s="96">
        <v>0</v>
      </c>
      <c r="M127" s="96"/>
      <c r="N127" s="96"/>
      <c r="O127" s="96">
        <v>1</v>
      </c>
      <c r="P127"/>
      <c r="Q127"/>
      <c r="R127"/>
      <c r="S127"/>
      <c r="T127"/>
      <c r="U127"/>
      <c r="V127"/>
      <c r="W127"/>
      <c r="X127"/>
      <c r="Y127"/>
      <c r="Z127"/>
      <c r="AA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3:55" x14ac:dyDescent="0.25">
      <c r="D128" s="57" t="s">
        <v>361</v>
      </c>
      <c r="E128" s="57" t="s">
        <v>723</v>
      </c>
      <c r="F128" s="96"/>
      <c r="G128" s="96"/>
      <c r="H128" s="96"/>
      <c r="I128" s="96"/>
      <c r="J128" s="96"/>
      <c r="K128" s="96"/>
      <c r="L128" s="96">
        <v>1</v>
      </c>
      <c r="M128" s="96"/>
      <c r="N128" s="96">
        <v>2</v>
      </c>
      <c r="O128" s="96"/>
      <c r="P128"/>
      <c r="Q128"/>
      <c r="R128"/>
      <c r="S128"/>
      <c r="T128"/>
      <c r="U128"/>
      <c r="V128"/>
      <c r="W128"/>
      <c r="X128"/>
      <c r="Y128"/>
      <c r="Z128"/>
      <c r="AA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1:55" x14ac:dyDescent="0.25">
      <c r="E129" s="57" t="s">
        <v>361</v>
      </c>
      <c r="F129" s="96"/>
      <c r="G129" s="96"/>
      <c r="H129" s="96"/>
      <c r="I129" s="96"/>
      <c r="J129" s="96"/>
      <c r="K129" s="96"/>
      <c r="L129" s="96"/>
      <c r="M129" s="96"/>
      <c r="N129" s="96"/>
      <c r="O129" s="96">
        <v>1</v>
      </c>
      <c r="P129"/>
      <c r="Q129"/>
      <c r="R129"/>
      <c r="S129"/>
      <c r="T129"/>
      <c r="U129"/>
      <c r="V129"/>
      <c r="W129"/>
      <c r="X129"/>
      <c r="Y129"/>
      <c r="Z129"/>
      <c r="AA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1:55" x14ac:dyDescent="0.25">
      <c r="D130" s="57" t="s">
        <v>292</v>
      </c>
      <c r="E130" s="57" t="s">
        <v>291</v>
      </c>
      <c r="F130" s="96"/>
      <c r="G130" s="96">
        <v>16</v>
      </c>
      <c r="H130" s="96">
        <v>9</v>
      </c>
      <c r="I130" s="96">
        <v>1</v>
      </c>
      <c r="J130" s="96">
        <v>1</v>
      </c>
      <c r="K130" s="96">
        <v>3</v>
      </c>
      <c r="L130" s="96"/>
      <c r="M130" s="96">
        <v>5</v>
      </c>
      <c r="N130" s="96">
        <v>2</v>
      </c>
      <c r="O130" s="96">
        <v>2</v>
      </c>
      <c r="P130"/>
      <c r="Q130"/>
      <c r="R130"/>
      <c r="S130"/>
      <c r="T130"/>
      <c r="U130"/>
      <c r="V130"/>
      <c r="W130"/>
      <c r="X130"/>
      <c r="Y130"/>
      <c r="Z130"/>
      <c r="AA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1:55" x14ac:dyDescent="0.25">
      <c r="D131" s="57" t="s">
        <v>303</v>
      </c>
      <c r="E131" s="57" t="s">
        <v>659</v>
      </c>
      <c r="F131" s="96"/>
      <c r="G131" s="96"/>
      <c r="H131" s="96">
        <v>1</v>
      </c>
      <c r="I131" s="96">
        <v>1</v>
      </c>
      <c r="J131" s="96"/>
      <c r="K131" s="96"/>
      <c r="L131" s="96"/>
      <c r="M131" s="96">
        <v>1</v>
      </c>
      <c r="N131" s="96">
        <v>1</v>
      </c>
      <c r="O131" s="96"/>
      <c r="P131"/>
      <c r="Q131"/>
      <c r="R131"/>
      <c r="S131"/>
      <c r="T131"/>
      <c r="U131"/>
      <c r="V131"/>
      <c r="W131"/>
      <c r="X131"/>
      <c r="Y131"/>
      <c r="Z131"/>
      <c r="AA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1:55" x14ac:dyDescent="0.25">
      <c r="E132" s="57" t="s">
        <v>563</v>
      </c>
      <c r="F132" s="96">
        <v>1</v>
      </c>
      <c r="G132" s="96">
        <v>1</v>
      </c>
      <c r="H132" s="96"/>
      <c r="I132" s="96"/>
      <c r="J132" s="96"/>
      <c r="K132" s="96"/>
      <c r="L132" s="96"/>
      <c r="M132" s="96"/>
      <c r="N132" s="96"/>
      <c r="O132" s="96">
        <v>1</v>
      </c>
      <c r="P132"/>
      <c r="Q132"/>
      <c r="R132"/>
      <c r="S132"/>
      <c r="T132"/>
      <c r="U132"/>
      <c r="V132"/>
      <c r="W132"/>
      <c r="X132"/>
      <c r="Y132"/>
      <c r="Z132"/>
      <c r="AA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1:55" x14ac:dyDescent="0.25">
      <c r="D133" s="57" t="s">
        <v>389</v>
      </c>
      <c r="E133" s="57" t="s">
        <v>737</v>
      </c>
      <c r="F133" s="96"/>
      <c r="G133" s="96"/>
      <c r="H133" s="96"/>
      <c r="I133" s="96"/>
      <c r="J133" s="96"/>
      <c r="K133" s="96"/>
      <c r="L133" s="96"/>
      <c r="M133" s="96">
        <v>0</v>
      </c>
      <c r="N133" s="96"/>
      <c r="O133" s="96"/>
      <c r="P133"/>
      <c r="Q133"/>
      <c r="R133"/>
      <c r="S133"/>
      <c r="T133"/>
      <c r="U133"/>
      <c r="V133"/>
      <c r="W133"/>
      <c r="X133"/>
      <c r="Y133"/>
      <c r="Z133"/>
      <c r="AA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1:55" x14ac:dyDescent="0.25">
      <c r="E134" s="57" t="s">
        <v>388</v>
      </c>
      <c r="F134" s="96"/>
      <c r="G134" s="96"/>
      <c r="H134" s="96">
        <v>0</v>
      </c>
      <c r="I134" s="96"/>
      <c r="J134" s="96"/>
      <c r="K134" s="96"/>
      <c r="L134" s="96"/>
      <c r="M134" s="96"/>
      <c r="N134" s="96"/>
      <c r="O134" s="96">
        <v>0</v>
      </c>
      <c r="P134"/>
      <c r="Q134"/>
      <c r="R134"/>
      <c r="S134"/>
      <c r="T134"/>
      <c r="U134"/>
      <c r="V134"/>
      <c r="W134"/>
      <c r="X134"/>
      <c r="Y134"/>
      <c r="Z134"/>
      <c r="AA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1:55" x14ac:dyDescent="0.25">
      <c r="D135" s="57" t="s">
        <v>358</v>
      </c>
      <c r="E135" s="57" t="s">
        <v>562</v>
      </c>
      <c r="F135" s="96"/>
      <c r="G135" s="96">
        <v>1</v>
      </c>
      <c r="H135" s="96"/>
      <c r="I135" s="96"/>
      <c r="J135" s="96"/>
      <c r="K135" s="96"/>
      <c r="L135" s="96"/>
      <c r="M135" s="96"/>
      <c r="N135" s="96"/>
      <c r="O135" s="96"/>
      <c r="P135"/>
      <c r="Q135"/>
      <c r="R135"/>
      <c r="S135"/>
      <c r="T135"/>
      <c r="U135"/>
      <c r="V135"/>
      <c r="W135"/>
      <c r="X135"/>
      <c r="Y135"/>
      <c r="Z135"/>
      <c r="AA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1:55" x14ac:dyDescent="0.25">
      <c r="E136" s="57" t="s">
        <v>587</v>
      </c>
      <c r="F136" s="96">
        <v>1</v>
      </c>
      <c r="G136" s="96"/>
      <c r="H136" s="96"/>
      <c r="I136" s="96"/>
      <c r="J136" s="96"/>
      <c r="K136" s="96"/>
      <c r="L136" s="96"/>
      <c r="M136" s="96"/>
      <c r="N136" s="96"/>
      <c r="O136" s="96"/>
      <c r="P136"/>
      <c r="Q136"/>
      <c r="R136"/>
      <c r="S136"/>
      <c r="T136"/>
      <c r="U136"/>
      <c r="V136"/>
      <c r="W136"/>
      <c r="X136"/>
      <c r="Y136"/>
      <c r="Z136"/>
      <c r="AA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1:55" x14ac:dyDescent="0.25">
      <c r="D137" s="57" t="s">
        <v>354</v>
      </c>
      <c r="E137" s="57" t="s">
        <v>476</v>
      </c>
      <c r="F137" s="96"/>
      <c r="G137" s="96">
        <v>1</v>
      </c>
      <c r="H137" s="96"/>
      <c r="I137" s="96"/>
      <c r="J137" s="96"/>
      <c r="K137" s="96"/>
      <c r="L137" s="96"/>
      <c r="M137" s="96"/>
      <c r="N137" s="96"/>
      <c r="O137" s="96"/>
      <c r="P137"/>
      <c r="Q137"/>
      <c r="R137"/>
      <c r="S137"/>
      <c r="T137"/>
      <c r="U137"/>
      <c r="V137"/>
      <c r="W137"/>
      <c r="X137"/>
      <c r="Y137"/>
      <c r="Z137"/>
      <c r="AA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1:55" x14ac:dyDescent="0.25">
      <c r="D138" s="57" t="s">
        <v>692</v>
      </c>
      <c r="E138" s="57" t="s">
        <v>738</v>
      </c>
      <c r="F138" s="96"/>
      <c r="G138" s="96"/>
      <c r="H138" s="96"/>
      <c r="I138" s="96"/>
      <c r="J138" s="96"/>
      <c r="K138" s="96"/>
      <c r="L138" s="96"/>
      <c r="M138" s="96"/>
      <c r="N138" s="96">
        <v>0</v>
      </c>
      <c r="O138" s="96">
        <v>1</v>
      </c>
      <c r="P138"/>
      <c r="Q138"/>
      <c r="R138"/>
      <c r="S138"/>
      <c r="T138"/>
      <c r="U138"/>
      <c r="V138"/>
      <c r="W138"/>
      <c r="X138"/>
      <c r="Y138"/>
      <c r="Z138"/>
      <c r="AA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1:55" x14ac:dyDescent="0.25">
      <c r="E139" s="57" t="s">
        <v>691</v>
      </c>
      <c r="F139" s="96"/>
      <c r="G139" s="96"/>
      <c r="H139" s="96"/>
      <c r="I139" s="96">
        <v>1</v>
      </c>
      <c r="J139" s="96"/>
      <c r="K139" s="96"/>
      <c r="L139" s="96"/>
      <c r="M139" s="96"/>
      <c r="N139" s="96"/>
      <c r="O139" s="96"/>
      <c r="P139"/>
      <c r="Q139"/>
      <c r="R139"/>
      <c r="S139"/>
      <c r="T139"/>
      <c r="U139"/>
      <c r="V139"/>
      <c r="W139"/>
      <c r="X139"/>
      <c r="Y139"/>
      <c r="Z139"/>
      <c r="AA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1:55" x14ac:dyDescent="0.25">
      <c r="D140" s="57" t="s">
        <v>301</v>
      </c>
      <c r="E140" s="57" t="s">
        <v>300</v>
      </c>
      <c r="F140" s="96">
        <v>1</v>
      </c>
      <c r="G140" s="96">
        <v>1</v>
      </c>
      <c r="H140" s="96"/>
      <c r="I140" s="96"/>
      <c r="J140" s="96"/>
      <c r="K140" s="96"/>
      <c r="L140" s="96"/>
      <c r="M140" s="96">
        <v>2</v>
      </c>
      <c r="N140" s="96"/>
      <c r="O140" s="96"/>
      <c r="P140"/>
      <c r="Q140"/>
      <c r="R140"/>
      <c r="S140"/>
      <c r="T140"/>
      <c r="U140"/>
      <c r="V140"/>
      <c r="W140"/>
      <c r="X140"/>
      <c r="Y140"/>
      <c r="Z140"/>
      <c r="AA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1:55" x14ac:dyDescent="0.25">
      <c r="A141" s="57" t="s">
        <v>239</v>
      </c>
      <c r="B141" s="57" t="s">
        <v>240</v>
      </c>
      <c r="C141" s="57" t="s">
        <v>299</v>
      </c>
      <c r="D141" s="57" t="s">
        <v>598</v>
      </c>
      <c r="E141" s="57" t="s">
        <v>597</v>
      </c>
      <c r="F141" s="96">
        <v>1</v>
      </c>
      <c r="G141" s="96">
        <v>1</v>
      </c>
      <c r="H141" s="96"/>
      <c r="I141" s="96"/>
      <c r="J141" s="96">
        <v>1</v>
      </c>
      <c r="K141" s="96"/>
      <c r="L141" s="96"/>
      <c r="M141" s="96"/>
      <c r="N141" s="96"/>
      <c r="O141" s="96"/>
      <c r="P141"/>
      <c r="Q141"/>
      <c r="R141"/>
      <c r="S141"/>
      <c r="T141"/>
      <c r="U141"/>
      <c r="V141"/>
      <c r="W141"/>
      <c r="X141"/>
      <c r="Y141"/>
      <c r="Z141"/>
      <c r="AA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1:55" x14ac:dyDescent="0.25">
      <c r="D142" s="57" t="s">
        <v>386</v>
      </c>
      <c r="E142" s="57" t="s">
        <v>509</v>
      </c>
      <c r="F142" s="96"/>
      <c r="G142" s="96"/>
      <c r="H142" s="96"/>
      <c r="I142" s="96"/>
      <c r="J142" s="96">
        <v>1</v>
      </c>
      <c r="K142" s="96"/>
      <c r="L142" s="96"/>
      <c r="M142" s="96">
        <v>1</v>
      </c>
      <c r="N142" s="96"/>
      <c r="O142" s="96"/>
      <c r="P142"/>
      <c r="Q142"/>
      <c r="R142"/>
      <c r="S142"/>
      <c r="T142"/>
      <c r="U142"/>
      <c r="V142"/>
      <c r="W142"/>
      <c r="X142"/>
      <c r="Y142"/>
      <c r="Z142"/>
      <c r="AA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1:55" x14ac:dyDescent="0.25">
      <c r="D143" s="57" t="s">
        <v>706</v>
      </c>
      <c r="E143" s="57" t="s">
        <v>705</v>
      </c>
      <c r="F143" s="96"/>
      <c r="G143" s="96"/>
      <c r="H143" s="96"/>
      <c r="I143" s="96"/>
      <c r="J143" s="96">
        <v>2</v>
      </c>
      <c r="K143" s="96"/>
      <c r="L143" s="96"/>
      <c r="M143" s="96"/>
      <c r="N143" s="96"/>
      <c r="O143" s="96"/>
      <c r="P143"/>
      <c r="Q143"/>
      <c r="R143"/>
      <c r="S143"/>
      <c r="T143"/>
      <c r="U143"/>
      <c r="V143"/>
      <c r="W143"/>
      <c r="X143"/>
      <c r="Y143"/>
      <c r="Z143"/>
      <c r="AA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1:55" x14ac:dyDescent="0.25">
      <c r="C144" s="57" t="s">
        <v>241</v>
      </c>
      <c r="D144" s="57" t="s">
        <v>561</v>
      </c>
      <c r="E144" s="57" t="s">
        <v>651</v>
      </c>
      <c r="F144" s="96"/>
      <c r="G144" s="96"/>
      <c r="H144" s="96">
        <v>1</v>
      </c>
      <c r="I144" s="96"/>
      <c r="J144" s="96"/>
      <c r="K144" s="96">
        <v>1</v>
      </c>
      <c r="L144" s="96">
        <v>1</v>
      </c>
      <c r="M144" s="96"/>
      <c r="N144" s="96"/>
      <c r="O144" s="96">
        <v>2</v>
      </c>
      <c r="P144"/>
      <c r="Q144"/>
      <c r="R144"/>
      <c r="S144"/>
      <c r="T144"/>
      <c r="U144"/>
      <c r="V144"/>
      <c r="W144"/>
      <c r="X144"/>
      <c r="Y144"/>
      <c r="Z144"/>
      <c r="AA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1:55" x14ac:dyDescent="0.25">
      <c r="E145" s="57" t="s">
        <v>678</v>
      </c>
      <c r="F145" s="96"/>
      <c r="G145" s="96"/>
      <c r="H145" s="96">
        <v>2</v>
      </c>
      <c r="I145" s="96">
        <v>9</v>
      </c>
      <c r="J145" s="96">
        <v>13</v>
      </c>
      <c r="K145" s="96"/>
      <c r="L145" s="96"/>
      <c r="M145" s="96">
        <v>1</v>
      </c>
      <c r="N145" s="96"/>
      <c r="O145" s="96">
        <v>2</v>
      </c>
      <c r="P145"/>
      <c r="Q145"/>
      <c r="R145"/>
      <c r="S145"/>
      <c r="T145"/>
      <c r="U145"/>
      <c r="V145"/>
      <c r="W145"/>
      <c r="X145"/>
      <c r="Y145"/>
      <c r="Z145"/>
      <c r="AA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1:55" x14ac:dyDescent="0.25">
      <c r="C146" s="57" t="s">
        <v>594</v>
      </c>
      <c r="D146" s="57" t="s">
        <v>595</v>
      </c>
      <c r="E146" s="57" t="s">
        <v>593</v>
      </c>
      <c r="F146" s="96">
        <v>1</v>
      </c>
      <c r="G146" s="96"/>
      <c r="H146" s="96"/>
      <c r="I146" s="96"/>
      <c r="J146" s="96"/>
      <c r="K146" s="96"/>
      <c r="L146" s="96"/>
      <c r="M146" s="96"/>
      <c r="N146" s="96"/>
      <c r="O146" s="96">
        <v>0</v>
      </c>
      <c r="P146"/>
      <c r="Q146"/>
      <c r="R146"/>
      <c r="S146"/>
      <c r="T146"/>
      <c r="U146"/>
      <c r="V146"/>
      <c r="W146"/>
      <c r="X146"/>
      <c r="Y146"/>
      <c r="Z146"/>
      <c r="AA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1:55" x14ac:dyDescent="0.25">
      <c r="B147" s="57" t="s">
        <v>258</v>
      </c>
      <c r="C147" s="57" t="s">
        <v>17</v>
      </c>
      <c r="D147" s="57" t="s">
        <v>17</v>
      </c>
      <c r="E147" s="57" t="s">
        <v>732</v>
      </c>
      <c r="F147" s="96"/>
      <c r="G147" s="96"/>
      <c r="H147" s="96"/>
      <c r="I147" s="96"/>
      <c r="J147" s="96"/>
      <c r="K147" s="96"/>
      <c r="L147" s="96">
        <v>8</v>
      </c>
      <c r="M147" s="96"/>
      <c r="N147" s="96"/>
      <c r="O147" s="96"/>
      <c r="P147"/>
      <c r="Q147"/>
      <c r="R147"/>
      <c r="S147"/>
      <c r="T147"/>
      <c r="U147"/>
      <c r="V147"/>
      <c r="W147"/>
      <c r="X147"/>
      <c r="Y147"/>
      <c r="Z147"/>
      <c r="AA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1:55" x14ac:dyDescent="0.25">
      <c r="C148" s="57" t="s">
        <v>259</v>
      </c>
      <c r="D148" s="57" t="s">
        <v>529</v>
      </c>
      <c r="E148" s="57" t="s">
        <v>542</v>
      </c>
      <c r="F148" s="96">
        <v>0</v>
      </c>
      <c r="G148" s="96"/>
      <c r="H148" s="96"/>
      <c r="I148" s="96"/>
      <c r="J148" s="96"/>
      <c r="K148" s="96"/>
      <c r="L148" s="96">
        <v>2</v>
      </c>
      <c r="M148" s="96">
        <v>0</v>
      </c>
      <c r="N148" s="96"/>
      <c r="O148" s="96"/>
      <c r="P148"/>
      <c r="Q148"/>
      <c r="R148"/>
      <c r="S148"/>
      <c r="T148"/>
      <c r="U148"/>
      <c r="V148"/>
      <c r="W148"/>
      <c r="X148"/>
      <c r="Y148"/>
      <c r="Z148"/>
      <c r="AA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1:55" x14ac:dyDescent="0.25">
      <c r="D149" s="57" t="s">
        <v>310</v>
      </c>
      <c r="E149" s="57" t="s">
        <v>725</v>
      </c>
      <c r="F149" s="96"/>
      <c r="G149" s="96"/>
      <c r="H149" s="96"/>
      <c r="I149" s="96"/>
      <c r="J149" s="96"/>
      <c r="K149" s="96"/>
      <c r="L149" s="96">
        <v>0</v>
      </c>
      <c r="M149" s="96"/>
      <c r="N149" s="96"/>
      <c r="O149" s="96"/>
      <c r="P149"/>
      <c r="Q149"/>
      <c r="R149"/>
      <c r="S149"/>
      <c r="T149"/>
      <c r="U149"/>
      <c r="V149"/>
      <c r="W149"/>
      <c r="X149"/>
      <c r="Y149"/>
      <c r="Z149"/>
      <c r="AA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1:55" x14ac:dyDescent="0.25">
      <c r="E150" s="57" t="s">
        <v>309</v>
      </c>
      <c r="F150" s="96">
        <v>1</v>
      </c>
      <c r="G150" s="96"/>
      <c r="H150" s="96"/>
      <c r="I150" s="96"/>
      <c r="J150" s="96"/>
      <c r="K150" s="96"/>
      <c r="L150" s="96"/>
      <c r="M150" s="96"/>
      <c r="N150" s="96"/>
      <c r="O150" s="96">
        <v>1</v>
      </c>
      <c r="P150"/>
      <c r="Q150"/>
      <c r="R150"/>
      <c r="S150"/>
      <c r="T150"/>
      <c r="U150"/>
      <c r="V150"/>
      <c r="W150"/>
      <c r="X150"/>
      <c r="Y150"/>
      <c r="Z150"/>
      <c r="AA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1:55" x14ac:dyDescent="0.25">
      <c r="D151" s="57" t="s">
        <v>694</v>
      </c>
      <c r="E151" s="57" t="s">
        <v>694</v>
      </c>
      <c r="F151" s="96"/>
      <c r="G151" s="96"/>
      <c r="H151" s="96"/>
      <c r="I151" s="96">
        <v>1</v>
      </c>
      <c r="J151" s="96"/>
      <c r="K151" s="96"/>
      <c r="L151" s="96">
        <v>31</v>
      </c>
      <c r="M151" s="96">
        <v>1</v>
      </c>
      <c r="N151" s="96"/>
      <c r="O151" s="96">
        <v>1</v>
      </c>
      <c r="P151"/>
      <c r="Q151"/>
      <c r="R151"/>
      <c r="S151"/>
      <c r="T151"/>
      <c r="U151"/>
      <c r="V151"/>
      <c r="W151"/>
      <c r="X151"/>
      <c r="Y151"/>
      <c r="Z151"/>
      <c r="AA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1:55" x14ac:dyDescent="0.25">
      <c r="A152" s="57" t="s">
        <v>602</v>
      </c>
      <c r="B152" s="57" t="s">
        <v>17</v>
      </c>
      <c r="C152" s="57" t="s">
        <v>17</v>
      </c>
      <c r="D152" s="57" t="s">
        <v>17</v>
      </c>
      <c r="E152" s="57" t="s">
        <v>602</v>
      </c>
      <c r="F152" s="96">
        <v>7</v>
      </c>
      <c r="G152" s="96"/>
      <c r="H152" s="96">
        <v>1</v>
      </c>
      <c r="I152" s="96"/>
      <c r="J152" s="96"/>
      <c r="K152" s="96"/>
      <c r="L152" s="96">
        <v>1</v>
      </c>
      <c r="M152" s="96"/>
      <c r="N152" s="96">
        <v>1</v>
      </c>
      <c r="O152" s="96"/>
      <c r="P152"/>
      <c r="Q152"/>
      <c r="R152"/>
      <c r="S152"/>
      <c r="T152"/>
      <c r="U152"/>
      <c r="V152"/>
      <c r="W152"/>
      <c r="X152"/>
      <c r="Y152"/>
      <c r="Z152"/>
      <c r="AA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1:55" x14ac:dyDescent="0.25">
      <c r="A153" s="57" t="s">
        <v>671</v>
      </c>
      <c r="B153" s="57" t="s">
        <v>672</v>
      </c>
      <c r="C153" s="57" t="s">
        <v>673</v>
      </c>
      <c r="D153" s="57" t="s">
        <v>674</v>
      </c>
      <c r="E153" s="57" t="s">
        <v>670</v>
      </c>
      <c r="F153" s="96"/>
      <c r="G153" s="96"/>
      <c r="H153" s="96">
        <v>1</v>
      </c>
      <c r="I153" s="96"/>
      <c r="J153" s="96"/>
      <c r="K153" s="96"/>
      <c r="L153" s="96"/>
      <c r="M153" s="96"/>
      <c r="N153" s="96"/>
      <c r="O153" s="96"/>
      <c r="P153"/>
      <c r="Q153"/>
      <c r="R153"/>
      <c r="S153"/>
      <c r="T153"/>
      <c r="U153"/>
      <c r="V153"/>
      <c r="W153"/>
      <c r="X153"/>
      <c r="Y153"/>
      <c r="Z153"/>
      <c r="AA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1:55" x14ac:dyDescent="0.25">
      <c r="A154" s="57" t="s">
        <v>331</v>
      </c>
      <c r="B154" s="57" t="s">
        <v>330</v>
      </c>
      <c r="C154" s="57" t="s">
        <v>17</v>
      </c>
      <c r="D154" s="57" t="s">
        <v>17</v>
      </c>
      <c r="E154" s="57" t="s">
        <v>330</v>
      </c>
      <c r="F154" s="96">
        <v>1</v>
      </c>
      <c r="G154" s="96"/>
      <c r="H154" s="96"/>
      <c r="I154" s="96"/>
      <c r="J154" s="96"/>
      <c r="K154" s="96"/>
      <c r="L154" s="96"/>
      <c r="M154" s="96"/>
      <c r="N154" s="96"/>
      <c r="O154" s="96"/>
      <c r="P154"/>
      <c r="Q154"/>
      <c r="R154"/>
      <c r="S154"/>
      <c r="T154"/>
      <c r="U154"/>
      <c r="V154"/>
      <c r="W154"/>
      <c r="X154"/>
      <c r="Y154"/>
      <c r="Z154"/>
      <c r="AA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1:55" x14ac:dyDescent="0.25">
      <c r="A155" s="57" t="s">
        <v>410</v>
      </c>
      <c r="F155" s="96">
        <v>227</v>
      </c>
      <c r="G155" s="96">
        <v>228</v>
      </c>
      <c r="H155" s="96">
        <v>230</v>
      </c>
      <c r="I155" s="96">
        <v>243</v>
      </c>
      <c r="J155" s="96">
        <v>210</v>
      </c>
      <c r="K155" s="96">
        <v>208</v>
      </c>
      <c r="L155" s="96">
        <v>237</v>
      </c>
      <c r="M155" s="96">
        <v>218</v>
      </c>
      <c r="N155" s="96">
        <v>204</v>
      </c>
      <c r="O155" s="96">
        <v>218</v>
      </c>
      <c r="P155"/>
      <c r="Q155"/>
      <c r="R155"/>
      <c r="S155"/>
      <c r="T155"/>
      <c r="U155"/>
      <c r="V155"/>
      <c r="W155"/>
      <c r="X155"/>
      <c r="Y155"/>
      <c r="Z155"/>
      <c r="AA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1:55" x14ac:dyDescent="0.25">
      <c r="P156"/>
      <c r="Q156"/>
      <c r="R156"/>
      <c r="S156"/>
      <c r="T156"/>
      <c r="U156"/>
      <c r="V156"/>
      <c r="W156"/>
      <c r="X156"/>
      <c r="Y156"/>
      <c r="Z156"/>
      <c r="AA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1:55" x14ac:dyDescent="0.25">
      <c r="P157"/>
      <c r="Q157"/>
      <c r="R157"/>
      <c r="S157"/>
      <c r="T157"/>
      <c r="U157"/>
      <c r="V157"/>
      <c r="W157"/>
      <c r="X157"/>
      <c r="Y157"/>
      <c r="Z157"/>
      <c r="AA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1:55" x14ac:dyDescent="0.25">
      <c r="P158"/>
      <c r="Q158"/>
      <c r="R158"/>
      <c r="S158"/>
      <c r="T158"/>
      <c r="U158"/>
      <c r="V158"/>
      <c r="W158"/>
      <c r="X158"/>
      <c r="Y158"/>
      <c r="Z158"/>
      <c r="AA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1:55" x14ac:dyDescent="0.25">
      <c r="P159"/>
      <c r="Q159"/>
      <c r="R159"/>
      <c r="S159"/>
      <c r="T159"/>
      <c r="U159"/>
      <c r="V159"/>
      <c r="W159"/>
      <c r="X159"/>
      <c r="Y159"/>
      <c r="Z159"/>
      <c r="AA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1:55" x14ac:dyDescent="0.25">
      <c r="P160"/>
      <c r="Q160"/>
      <c r="R160"/>
      <c r="S160"/>
      <c r="T160"/>
      <c r="U160"/>
      <c r="V160"/>
      <c r="W160"/>
      <c r="X160"/>
      <c r="Y160"/>
      <c r="Z160"/>
      <c r="AA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16:55" x14ac:dyDescent="0.25">
      <c r="P161"/>
      <c r="Q161"/>
      <c r="R161"/>
      <c r="S161"/>
      <c r="T161"/>
      <c r="U161"/>
      <c r="V161"/>
      <c r="W161"/>
      <c r="X161"/>
      <c r="Y161"/>
      <c r="Z161"/>
      <c r="AA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16:55" x14ac:dyDescent="0.25">
      <c r="P162"/>
      <c r="Q162"/>
      <c r="R162"/>
      <c r="S162"/>
      <c r="T162"/>
      <c r="U162"/>
      <c r="V162"/>
      <c r="W162"/>
      <c r="X162"/>
      <c r="Y162"/>
      <c r="Z162"/>
      <c r="AA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16:55" x14ac:dyDescent="0.25">
      <c r="P163"/>
      <c r="Q163"/>
      <c r="R163"/>
      <c r="S163"/>
      <c r="T163"/>
      <c r="U163"/>
      <c r="V163"/>
      <c r="W163"/>
      <c r="X163"/>
      <c r="Y163"/>
      <c r="Z163"/>
      <c r="AA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16:55" x14ac:dyDescent="0.25">
      <c r="P164"/>
      <c r="Q164"/>
      <c r="R164"/>
      <c r="S164"/>
      <c r="T164"/>
      <c r="U164"/>
      <c r="V164"/>
      <c r="W164"/>
      <c r="X164"/>
      <c r="Y164"/>
      <c r="Z164"/>
      <c r="AA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16:55" x14ac:dyDescent="0.25">
      <c r="P165"/>
      <c r="Q165"/>
      <c r="R165"/>
      <c r="S165"/>
      <c r="T165"/>
      <c r="U165"/>
      <c r="V165"/>
      <c r="W165"/>
      <c r="X165"/>
      <c r="Y165"/>
      <c r="Z165"/>
      <c r="AA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16:55" x14ac:dyDescent="0.25">
      <c r="P166"/>
      <c r="Q166"/>
      <c r="R166"/>
      <c r="S166"/>
      <c r="T166"/>
      <c r="U166"/>
      <c r="V166"/>
      <c r="W166"/>
      <c r="X166"/>
      <c r="Y166"/>
      <c r="Z166"/>
      <c r="AA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16:55" x14ac:dyDescent="0.25">
      <c r="P167"/>
      <c r="Q167"/>
      <c r="R167"/>
      <c r="S167"/>
      <c r="T167"/>
      <c r="U167"/>
      <c r="V167"/>
      <c r="W167"/>
      <c r="X167"/>
      <c r="Y167"/>
      <c r="Z167"/>
      <c r="AA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16:55" x14ac:dyDescent="0.25">
      <c r="P168"/>
      <c r="Q168"/>
      <c r="R168"/>
      <c r="S168"/>
      <c r="T168"/>
      <c r="U168"/>
      <c r="V168"/>
      <c r="W168"/>
      <c r="X168"/>
      <c r="Y168"/>
      <c r="Z168"/>
      <c r="AA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16:55" x14ac:dyDescent="0.25">
      <c r="P169"/>
      <c r="Q169"/>
      <c r="R169"/>
      <c r="S169"/>
      <c r="T169"/>
      <c r="U169"/>
      <c r="V169"/>
      <c r="W169"/>
      <c r="X169"/>
      <c r="Y169"/>
      <c r="Z169"/>
      <c r="AA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16:55" x14ac:dyDescent="0.25">
      <c r="P170"/>
      <c r="Q170"/>
      <c r="R170"/>
      <c r="S170"/>
      <c r="T170"/>
      <c r="U170"/>
      <c r="V170"/>
      <c r="W170"/>
      <c r="X170"/>
      <c r="Y170"/>
      <c r="Z170"/>
      <c r="AA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16:55" x14ac:dyDescent="0.25">
      <c r="P171"/>
      <c r="Q171"/>
      <c r="R171"/>
      <c r="S171"/>
      <c r="T171"/>
      <c r="U171"/>
      <c r="V171"/>
      <c r="W171"/>
      <c r="X171"/>
      <c r="Y171"/>
      <c r="Z171"/>
      <c r="AA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16:55" x14ac:dyDescent="0.25">
      <c r="P172"/>
      <c r="Q172"/>
      <c r="R172"/>
      <c r="S172"/>
      <c r="T172"/>
      <c r="U172"/>
      <c r="V172"/>
      <c r="W172"/>
      <c r="X172"/>
      <c r="Y172"/>
      <c r="Z172"/>
      <c r="AA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16:55" x14ac:dyDescent="0.25">
      <c r="P173"/>
      <c r="Q173"/>
      <c r="R173"/>
      <c r="S173"/>
      <c r="T173"/>
      <c r="U173"/>
      <c r="V173"/>
      <c r="W173"/>
      <c r="X173"/>
      <c r="Y173"/>
      <c r="Z173"/>
      <c r="AA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16:55" x14ac:dyDescent="0.25">
      <c r="P174"/>
      <c r="Q174"/>
      <c r="R174"/>
      <c r="S174"/>
      <c r="T174"/>
      <c r="U174"/>
      <c r="V174"/>
      <c r="W174"/>
      <c r="X174"/>
      <c r="Y174"/>
      <c r="Z174"/>
      <c r="AA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16:55" x14ac:dyDescent="0.25">
      <c r="P175"/>
      <c r="Q175"/>
      <c r="R175"/>
      <c r="S175"/>
      <c r="T175"/>
      <c r="U175"/>
      <c r="V175"/>
      <c r="W175"/>
      <c r="X175"/>
      <c r="Y175"/>
      <c r="Z175"/>
      <c r="AA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16:55" x14ac:dyDescent="0.25">
      <c r="P176"/>
      <c r="Q176"/>
      <c r="R176"/>
      <c r="S176"/>
      <c r="T176"/>
      <c r="U176"/>
      <c r="V176"/>
      <c r="W176"/>
      <c r="X176"/>
      <c r="Y176"/>
      <c r="Z176"/>
      <c r="AA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16:55" x14ac:dyDescent="0.25">
      <c r="P177"/>
      <c r="Q177"/>
      <c r="R177"/>
      <c r="S177"/>
      <c r="T177"/>
      <c r="U177"/>
      <c r="V177"/>
      <c r="W177"/>
      <c r="X177"/>
      <c r="Y177"/>
      <c r="Z177"/>
      <c r="AA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16:55" x14ac:dyDescent="0.25">
      <c r="P178"/>
      <c r="Q178"/>
      <c r="R178"/>
      <c r="S178"/>
      <c r="T178"/>
      <c r="U178"/>
      <c r="V178"/>
      <c r="W178"/>
      <c r="X178"/>
      <c r="Y178"/>
      <c r="Z178"/>
      <c r="AA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16:55" x14ac:dyDescent="0.25">
      <c r="P179"/>
      <c r="Q179"/>
      <c r="R179"/>
      <c r="S179"/>
      <c r="T179"/>
      <c r="U179"/>
      <c r="V179"/>
      <c r="W179"/>
      <c r="X179"/>
      <c r="Y179"/>
      <c r="Z179"/>
      <c r="AA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16:55" x14ac:dyDescent="0.25">
      <c r="P180"/>
      <c r="Q180"/>
      <c r="R180"/>
      <c r="S180"/>
      <c r="T180"/>
      <c r="U180"/>
      <c r="V180"/>
      <c r="W180"/>
      <c r="X180"/>
      <c r="Y180"/>
      <c r="Z180"/>
      <c r="AA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16:55" x14ac:dyDescent="0.25">
      <c r="P181"/>
      <c r="Q181"/>
      <c r="R181"/>
      <c r="S181"/>
      <c r="T181"/>
      <c r="U181"/>
      <c r="V181"/>
      <c r="W181"/>
      <c r="X181"/>
      <c r="Y181"/>
      <c r="Z181"/>
      <c r="AA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16:55" x14ac:dyDescent="0.25">
      <c r="P182"/>
      <c r="Q182"/>
      <c r="R182"/>
      <c r="S182"/>
      <c r="T182"/>
      <c r="U182"/>
      <c r="V182"/>
      <c r="W182"/>
      <c r="X182"/>
      <c r="Y182"/>
      <c r="Z182"/>
      <c r="AA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16:55" x14ac:dyDescent="0.25">
      <c r="P183"/>
      <c r="Q183"/>
      <c r="R183"/>
      <c r="S183"/>
      <c r="T183"/>
      <c r="U183"/>
      <c r="V183"/>
      <c r="W183"/>
      <c r="X183"/>
      <c r="Y183"/>
      <c r="Z183"/>
      <c r="AA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16:55" x14ac:dyDescent="0.25">
      <c r="P184"/>
      <c r="Q184"/>
      <c r="R184"/>
      <c r="S184"/>
      <c r="T184"/>
      <c r="U184"/>
      <c r="V184"/>
      <c r="W184"/>
      <c r="X184"/>
      <c r="Y184"/>
      <c r="Z184"/>
      <c r="AA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16:55" x14ac:dyDescent="0.25">
      <c r="P185"/>
      <c r="Q185"/>
      <c r="R185"/>
      <c r="S185"/>
      <c r="T185"/>
      <c r="U185"/>
      <c r="V185"/>
      <c r="W185"/>
      <c r="X185"/>
      <c r="Y185"/>
      <c r="Z185"/>
      <c r="AA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16:55" x14ac:dyDescent="0.25">
      <c r="P186"/>
      <c r="Q186"/>
      <c r="R186"/>
      <c r="S186"/>
      <c r="T186"/>
      <c r="U186"/>
      <c r="V186"/>
      <c r="W186"/>
      <c r="X186"/>
      <c r="Y186"/>
      <c r="Z186"/>
      <c r="AA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16:55" x14ac:dyDescent="0.25">
      <c r="P187"/>
      <c r="Q187"/>
      <c r="R187"/>
      <c r="S187"/>
      <c r="T187"/>
      <c r="U187"/>
      <c r="V187"/>
      <c r="W187"/>
      <c r="X187"/>
      <c r="Y187"/>
      <c r="Z187"/>
      <c r="AA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16:55" x14ac:dyDescent="0.25">
      <c r="P188"/>
      <c r="Q188"/>
      <c r="R188"/>
      <c r="S188"/>
      <c r="T188"/>
      <c r="U188"/>
      <c r="V188"/>
      <c r="W188"/>
      <c r="X188"/>
      <c r="Y188"/>
      <c r="Z188"/>
      <c r="AA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16:55" x14ac:dyDescent="0.25">
      <c r="P189"/>
      <c r="Q189"/>
      <c r="R189"/>
      <c r="S189"/>
      <c r="T189"/>
      <c r="U189"/>
      <c r="V189"/>
      <c r="W189"/>
      <c r="X189"/>
      <c r="Y189"/>
      <c r="Z189"/>
      <c r="AA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16:55" x14ac:dyDescent="0.25">
      <c r="P190"/>
      <c r="Q190"/>
      <c r="R190"/>
      <c r="S190"/>
      <c r="T190"/>
      <c r="U190"/>
      <c r="V190"/>
      <c r="W190"/>
      <c r="X190"/>
      <c r="Y190"/>
      <c r="Z190"/>
      <c r="AA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16:55" x14ac:dyDescent="0.25">
      <c r="P191"/>
      <c r="Q191"/>
      <c r="R191"/>
      <c r="S191"/>
      <c r="T191"/>
      <c r="U191"/>
      <c r="V191"/>
      <c r="W191"/>
      <c r="X191"/>
      <c r="Y191"/>
      <c r="Z191"/>
      <c r="AA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16:55" x14ac:dyDescent="0.25">
      <c r="P192"/>
      <c r="Q192"/>
      <c r="R192"/>
      <c r="S192"/>
      <c r="T192"/>
      <c r="U192"/>
      <c r="V192"/>
      <c r="W192"/>
      <c r="X192"/>
      <c r="Y192"/>
      <c r="Z192"/>
      <c r="AA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16:55" x14ac:dyDescent="0.25">
      <c r="P193"/>
      <c r="Q193"/>
      <c r="R193"/>
      <c r="S193"/>
      <c r="T193"/>
      <c r="U193"/>
      <c r="V193"/>
      <c r="W193"/>
      <c r="X193"/>
      <c r="Y193"/>
      <c r="Z193"/>
      <c r="AA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16:55" x14ac:dyDescent="0.25">
      <c r="P194"/>
      <c r="Q194"/>
      <c r="R194"/>
      <c r="S194"/>
      <c r="T194"/>
      <c r="U194"/>
      <c r="V194"/>
      <c r="W194"/>
      <c r="X194"/>
      <c r="Y194"/>
      <c r="Z194"/>
      <c r="AA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16:55" x14ac:dyDescent="0.25">
      <c r="P195"/>
      <c r="Q195"/>
      <c r="R195"/>
      <c r="S195"/>
      <c r="T195"/>
      <c r="U195"/>
      <c r="V195"/>
      <c r="W195"/>
      <c r="X195"/>
      <c r="Y195"/>
      <c r="Z195"/>
      <c r="AA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16:55" x14ac:dyDescent="0.25">
      <c r="P196"/>
      <c r="Q196"/>
      <c r="R196"/>
      <c r="S196"/>
      <c r="T196"/>
      <c r="U196"/>
      <c r="V196"/>
      <c r="W196"/>
      <c r="X196"/>
      <c r="Y196"/>
      <c r="Z196"/>
      <c r="AA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16:55" x14ac:dyDescent="0.25">
      <c r="P197"/>
      <c r="Q197"/>
      <c r="R197"/>
      <c r="S197"/>
      <c r="T197"/>
      <c r="U197"/>
      <c r="V197"/>
      <c r="W197"/>
      <c r="X197"/>
      <c r="Y197"/>
      <c r="Z197"/>
      <c r="AA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16:55" x14ac:dyDescent="0.25">
      <c r="P198"/>
      <c r="Q198"/>
      <c r="R198"/>
      <c r="S198"/>
      <c r="T198"/>
      <c r="U198"/>
      <c r="V198"/>
      <c r="W198"/>
      <c r="X198"/>
      <c r="Y198"/>
      <c r="Z198"/>
      <c r="AA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16:55" x14ac:dyDescent="0.25">
      <c r="P199"/>
      <c r="Q199"/>
      <c r="R199"/>
      <c r="S199"/>
      <c r="T199"/>
      <c r="U199"/>
      <c r="V199"/>
      <c r="W199"/>
      <c r="X199"/>
      <c r="Y199"/>
      <c r="Z199"/>
      <c r="AA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16:55" x14ac:dyDescent="0.25">
      <c r="U200"/>
      <c r="V200"/>
      <c r="W200"/>
      <c r="X200"/>
      <c r="Y200"/>
      <c r="Z200"/>
      <c r="AA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16:55" x14ac:dyDescent="0.25">
      <c r="U201"/>
      <c r="V201"/>
      <c r="W201"/>
      <c r="X201"/>
      <c r="Y201"/>
      <c r="Z201"/>
      <c r="AA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16:55" x14ac:dyDescent="0.25">
      <c r="U202"/>
      <c r="V202"/>
      <c r="W202"/>
      <c r="X202"/>
      <c r="Y202"/>
      <c r="Z202"/>
      <c r="AA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16:55" x14ac:dyDescent="0.25">
      <c r="U203"/>
      <c r="V203"/>
      <c r="W203"/>
      <c r="X203"/>
      <c r="Y203"/>
      <c r="Z203"/>
      <c r="AA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16:55" x14ac:dyDescent="0.25">
      <c r="U204"/>
      <c r="V204"/>
      <c r="W204"/>
      <c r="X204"/>
      <c r="Y204"/>
      <c r="Z204"/>
      <c r="AA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</row>
    <row r="205" spans="16:55" x14ac:dyDescent="0.25">
      <c r="U205"/>
      <c r="V205"/>
      <c r="W205"/>
      <c r="X205"/>
      <c r="Y205"/>
      <c r="Z205"/>
      <c r="AA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</row>
    <row r="206" spans="16:55" x14ac:dyDescent="0.25">
      <c r="U206"/>
      <c r="V206"/>
      <c r="W206"/>
      <c r="X206"/>
      <c r="Y206"/>
      <c r="Z206"/>
      <c r="AA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</row>
    <row r="207" spans="16:55" x14ac:dyDescent="0.25">
      <c r="U207"/>
      <c r="V207"/>
      <c r="W207"/>
      <c r="X207"/>
      <c r="Y207"/>
      <c r="Z207"/>
      <c r="AA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</row>
    <row r="208" spans="16:55" x14ac:dyDescent="0.25">
      <c r="U208"/>
      <c r="V208"/>
      <c r="W208"/>
      <c r="X208"/>
      <c r="Y208"/>
      <c r="Z208"/>
      <c r="AA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</row>
    <row r="209" spans="21:55" x14ac:dyDescent="0.25">
      <c r="U209"/>
      <c r="V209"/>
      <c r="W209"/>
      <c r="X209"/>
      <c r="Y209"/>
      <c r="Z209"/>
      <c r="AA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</row>
    <row r="210" spans="21:55" x14ac:dyDescent="0.25">
      <c r="U210"/>
      <c r="V210"/>
      <c r="W210"/>
      <c r="X210"/>
      <c r="Y210"/>
      <c r="Z210"/>
      <c r="AA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</row>
    <row r="211" spans="21:55" x14ac:dyDescent="0.25">
      <c r="U211"/>
      <c r="V211"/>
      <c r="W211"/>
      <c r="X211"/>
      <c r="Y211"/>
      <c r="Z211"/>
      <c r="AA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</row>
    <row r="212" spans="21:55" x14ac:dyDescent="0.25">
      <c r="U212"/>
      <c r="V212"/>
      <c r="W212"/>
      <c r="X212"/>
      <c r="Y212"/>
      <c r="Z212"/>
      <c r="AA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</row>
    <row r="213" spans="21:55" x14ac:dyDescent="0.25">
      <c r="U213"/>
      <c r="V213"/>
      <c r="W213"/>
      <c r="X213"/>
      <c r="Y213"/>
      <c r="Z213"/>
      <c r="AA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</row>
    <row r="214" spans="21:55" x14ac:dyDescent="0.25">
      <c r="U214"/>
      <c r="V214"/>
      <c r="W214"/>
      <c r="X214"/>
      <c r="Y214"/>
      <c r="Z214"/>
      <c r="AA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</row>
    <row r="215" spans="21:55" x14ac:dyDescent="0.25">
      <c r="U215"/>
      <c r="V215"/>
      <c r="W215"/>
      <c r="X215"/>
      <c r="Y215"/>
      <c r="Z215"/>
      <c r="AA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</row>
    <row r="216" spans="21:55" x14ac:dyDescent="0.25">
      <c r="U216"/>
      <c r="V216"/>
      <c r="W216"/>
      <c r="X216"/>
      <c r="Y216"/>
      <c r="Z216"/>
      <c r="AA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</row>
    <row r="217" spans="21:55" x14ac:dyDescent="0.25">
      <c r="U217"/>
      <c r="V217"/>
      <c r="W217"/>
      <c r="X217"/>
      <c r="Y217"/>
      <c r="Z217"/>
      <c r="AA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</row>
    <row r="218" spans="21:55" x14ac:dyDescent="0.25">
      <c r="U218"/>
      <c r="V218"/>
      <c r="W218"/>
      <c r="X218"/>
      <c r="Y218"/>
      <c r="Z218"/>
      <c r="AA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</row>
    <row r="219" spans="21:55" x14ac:dyDescent="0.25">
      <c r="U219"/>
      <c r="V219"/>
      <c r="W219"/>
      <c r="X219"/>
      <c r="Y219"/>
      <c r="Z219"/>
      <c r="AA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</row>
    <row r="220" spans="21:55" x14ac:dyDescent="0.25">
      <c r="U220"/>
      <c r="V220"/>
      <c r="W220"/>
      <c r="X220"/>
      <c r="Y220"/>
      <c r="Z220"/>
      <c r="AA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</row>
    <row r="221" spans="21:55" x14ac:dyDescent="0.25">
      <c r="U221"/>
      <c r="V221"/>
      <c r="W221"/>
      <c r="X221"/>
      <c r="Y221"/>
      <c r="Z221"/>
      <c r="AA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</row>
    <row r="222" spans="21:55" x14ac:dyDescent="0.25">
      <c r="U222"/>
      <c r="V222"/>
      <c r="W222"/>
      <c r="X222"/>
      <c r="Y222"/>
      <c r="Z222"/>
      <c r="AA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</row>
    <row r="223" spans="21:55" x14ac:dyDescent="0.25">
      <c r="U223"/>
      <c r="V223"/>
      <c r="W223"/>
      <c r="X223"/>
      <c r="Y223"/>
      <c r="Z223"/>
      <c r="AA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</row>
    <row r="224" spans="21:55" x14ac:dyDescent="0.25">
      <c r="U224"/>
      <c r="V224"/>
      <c r="W224"/>
      <c r="X224"/>
      <c r="Y224"/>
      <c r="Z224"/>
      <c r="AA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</row>
    <row r="225" spans="21:55" x14ac:dyDescent="0.25">
      <c r="U225"/>
      <c r="V225"/>
      <c r="W225"/>
      <c r="X225"/>
      <c r="Y225"/>
      <c r="Z225"/>
      <c r="AA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</row>
    <row r="226" spans="21:55" x14ac:dyDescent="0.25"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</row>
    <row r="227" spans="21:55" x14ac:dyDescent="0.25"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</row>
    <row r="228" spans="21:55" x14ac:dyDescent="0.25"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</row>
    <row r="229" spans="21:55" x14ac:dyDescent="0.25"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</row>
    <row r="230" spans="21:55" x14ac:dyDescent="0.25"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</row>
    <row r="231" spans="21:55" x14ac:dyDescent="0.25"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</row>
    <row r="232" spans="21:55" x14ac:dyDescent="0.25"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</row>
    <row r="233" spans="21:55" x14ac:dyDescent="0.25"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</row>
    <row r="234" spans="21:55" x14ac:dyDescent="0.25"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</row>
    <row r="235" spans="21:55" x14ac:dyDescent="0.25"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</row>
    <row r="236" spans="21:55" x14ac:dyDescent="0.25"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</row>
    <row r="237" spans="21:55" x14ac:dyDescent="0.25"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</row>
    <row r="238" spans="21:55" x14ac:dyDescent="0.25"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</row>
    <row r="239" spans="21:55" x14ac:dyDescent="0.25"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</row>
    <row r="240" spans="21:55" x14ac:dyDescent="0.25"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</row>
    <row r="241" spans="32:55" x14ac:dyDescent="0.25"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</row>
    <row r="242" spans="32:55" x14ac:dyDescent="0.25"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</row>
    <row r="243" spans="32:55" x14ac:dyDescent="0.25"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</row>
    <row r="244" spans="32:55" x14ac:dyDescent="0.25"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</row>
    <row r="245" spans="32:55" x14ac:dyDescent="0.25"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</row>
    <row r="246" spans="32:55" x14ac:dyDescent="0.25"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</row>
    <row r="247" spans="32:55" x14ac:dyDescent="0.25"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</row>
    <row r="248" spans="32:55" x14ac:dyDescent="0.25"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</row>
    <row r="249" spans="32:55" x14ac:dyDescent="0.25"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</row>
    <row r="250" spans="32:55" x14ac:dyDescent="0.25"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</row>
    <row r="251" spans="32:55" x14ac:dyDescent="0.25"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</row>
    <row r="252" spans="32:55" x14ac:dyDescent="0.25"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</row>
    <row r="253" spans="32:55" x14ac:dyDescent="0.25"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</row>
    <row r="254" spans="32:55" x14ac:dyDescent="0.25"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</row>
    <row r="255" spans="32:55" x14ac:dyDescent="0.25"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</row>
    <row r="256" spans="32:55" x14ac:dyDescent="0.25"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</row>
    <row r="257" spans="32:55" x14ac:dyDescent="0.25"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</row>
    <row r="258" spans="32:55" x14ac:dyDescent="0.25"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</row>
    <row r="259" spans="32:55" x14ac:dyDescent="0.25"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</row>
    <row r="260" spans="32:55" x14ac:dyDescent="0.25"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</row>
    <row r="261" spans="32:55" x14ac:dyDescent="0.25"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</row>
    <row r="262" spans="32:55" x14ac:dyDescent="0.25"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</row>
    <row r="263" spans="32:55" x14ac:dyDescent="0.25"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</row>
    <row r="264" spans="32:55" x14ac:dyDescent="0.25"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</row>
    <row r="265" spans="32:55" x14ac:dyDescent="0.25"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</row>
    <row r="266" spans="32:55" x14ac:dyDescent="0.25"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</row>
    <row r="267" spans="32:55" x14ac:dyDescent="0.25"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</row>
    <row r="268" spans="32:55" x14ac:dyDescent="0.25"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</row>
    <row r="269" spans="32:55" x14ac:dyDescent="0.25"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</row>
    <row r="270" spans="32:55" x14ac:dyDescent="0.25"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</row>
    <row r="271" spans="32:55" x14ac:dyDescent="0.25"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</row>
    <row r="272" spans="32:55" x14ac:dyDescent="0.25"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</row>
    <row r="273" spans="32:55" x14ac:dyDescent="0.25"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</row>
    <row r="274" spans="32:55" x14ac:dyDescent="0.25"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</row>
    <row r="275" spans="32:55" x14ac:dyDescent="0.25"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</row>
    <row r="276" spans="32:55" x14ac:dyDescent="0.25"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</row>
    <row r="277" spans="32:55" x14ac:dyDescent="0.25"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</row>
    <row r="278" spans="32:55" x14ac:dyDescent="0.25"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</row>
    <row r="279" spans="32:55" x14ac:dyDescent="0.25"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</row>
    <row r="280" spans="32:55" x14ac:dyDescent="0.25"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</row>
    <row r="281" spans="32:55" x14ac:dyDescent="0.25"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</row>
    <row r="282" spans="32:55" x14ac:dyDescent="0.25"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</row>
    <row r="283" spans="32:55" x14ac:dyDescent="0.25"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</row>
    <row r="284" spans="32:55" x14ac:dyDescent="0.25"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</row>
    <row r="285" spans="32:55" x14ac:dyDescent="0.25"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</row>
    <row r="286" spans="32:55" x14ac:dyDescent="0.25"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</row>
    <row r="287" spans="32:55" x14ac:dyDescent="0.25"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</row>
    <row r="288" spans="32:55" x14ac:dyDescent="0.25"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</row>
    <row r="289" spans="32:55" x14ac:dyDescent="0.25"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</row>
    <row r="290" spans="32:55" x14ac:dyDescent="0.25"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</row>
    <row r="291" spans="32:55" x14ac:dyDescent="0.25"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</row>
    <row r="292" spans="32:55" x14ac:dyDescent="0.25"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</row>
    <row r="293" spans="32:55" x14ac:dyDescent="0.25"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</row>
    <row r="294" spans="32:55" x14ac:dyDescent="0.25"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</row>
    <row r="295" spans="32:55" x14ac:dyDescent="0.25"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</row>
    <row r="296" spans="32:55" x14ac:dyDescent="0.25"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</row>
    <row r="297" spans="32:55" x14ac:dyDescent="0.25"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</row>
    <row r="298" spans="32:55" x14ac:dyDescent="0.25"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</row>
    <row r="299" spans="32:55" x14ac:dyDescent="0.25"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</row>
    <row r="300" spans="32:55" x14ac:dyDescent="0.25"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</row>
    <row r="301" spans="32:55" x14ac:dyDescent="0.25"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</row>
    <row r="302" spans="32:55" x14ac:dyDescent="0.25"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</row>
    <row r="303" spans="32:55" x14ac:dyDescent="0.25"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</row>
    <row r="304" spans="32:55" x14ac:dyDescent="0.25"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</row>
    <row r="305" spans="32:55" x14ac:dyDescent="0.25"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</row>
    <row r="306" spans="32:55" x14ac:dyDescent="0.25"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</row>
    <row r="307" spans="32:55" x14ac:dyDescent="0.25"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</row>
    <row r="308" spans="32:55" x14ac:dyDescent="0.25"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</row>
    <row r="309" spans="32:55" x14ac:dyDescent="0.25"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</row>
    <row r="310" spans="32:55" x14ac:dyDescent="0.25"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</row>
    <row r="311" spans="32:55" x14ac:dyDescent="0.25"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</row>
    <row r="312" spans="32:55" x14ac:dyDescent="0.25"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</row>
    <row r="313" spans="32:55" x14ac:dyDescent="0.25"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</row>
    <row r="314" spans="32:55" x14ac:dyDescent="0.25"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</row>
    <row r="315" spans="32:55" x14ac:dyDescent="0.25"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</row>
    <row r="316" spans="32:55" x14ac:dyDescent="0.25"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</row>
    <row r="317" spans="32:55" x14ac:dyDescent="0.25"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</row>
    <row r="318" spans="32:55" x14ac:dyDescent="0.25"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</row>
    <row r="319" spans="32:55" x14ac:dyDescent="0.25"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</row>
    <row r="320" spans="32:55" x14ac:dyDescent="0.25"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</row>
    <row r="321" spans="32:55" x14ac:dyDescent="0.25"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</row>
    <row r="322" spans="32:55" x14ac:dyDescent="0.25"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</row>
    <row r="323" spans="32:55" x14ac:dyDescent="0.25"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</row>
    <row r="324" spans="32:55" x14ac:dyDescent="0.25"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26"/>
  <sheetViews>
    <sheetView zoomScale="80" zoomScaleNormal="8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D18" sqref="D18"/>
    </sheetView>
  </sheetViews>
  <sheetFormatPr defaultRowHeight="15" x14ac:dyDescent="0.25"/>
  <cols>
    <col min="1" max="1" width="2.140625" customWidth="1"/>
    <col min="2" max="2" width="11" customWidth="1"/>
    <col min="3" max="3" width="12.85546875" style="57" customWidth="1"/>
    <col min="4" max="4" width="12.140625" style="2" customWidth="1"/>
    <col min="5" max="5" width="8" customWidth="1"/>
    <col min="6" max="12" width="6.85546875" style="2" customWidth="1"/>
    <col min="13" max="13" width="2.140625" customWidth="1"/>
    <col min="14" max="14" width="7.7109375" style="2" customWidth="1"/>
    <col min="15" max="16" width="7.7109375" customWidth="1"/>
    <col min="19" max="20" width="7.140625" customWidth="1"/>
    <col min="21" max="21" width="2.42578125" customWidth="1"/>
    <col min="22" max="26" width="8" customWidth="1"/>
    <col min="27" max="27" width="8" style="2" customWidth="1"/>
    <col min="28" max="29" width="8" customWidth="1"/>
    <col min="30" max="30" width="11.28515625" style="97" customWidth="1"/>
  </cols>
  <sheetData>
    <row r="1" spans="1:31" x14ac:dyDescent="0.25">
      <c r="A1" t="str">
        <f>'CE PROJECT INFO'!C3</f>
        <v>2021 NJ TNC Macroinvertebrates</v>
      </c>
    </row>
    <row r="2" spans="1:31" x14ac:dyDescent="0.25">
      <c r="A2" s="1" t="s">
        <v>175</v>
      </c>
    </row>
    <row r="3" spans="1:31" s="57" customFormat="1" x14ac:dyDescent="0.25">
      <c r="D3" s="2"/>
      <c r="F3" s="2"/>
      <c r="G3" s="2"/>
      <c r="H3" s="2"/>
      <c r="I3" s="2"/>
      <c r="J3" s="2"/>
      <c r="K3" s="2"/>
      <c r="L3" s="2"/>
      <c r="N3" s="2"/>
      <c r="AD3" s="97"/>
    </row>
    <row r="4" spans="1:31" s="57" customFormat="1" x14ac:dyDescent="0.25">
      <c r="D4" s="2"/>
      <c r="F4" s="147" t="s">
        <v>420</v>
      </c>
      <c r="G4" s="147"/>
      <c r="H4" s="147"/>
      <c r="I4" s="147"/>
      <c r="J4" s="147"/>
      <c r="K4" s="147"/>
      <c r="L4" s="147"/>
      <c r="N4" s="148" t="s">
        <v>421</v>
      </c>
      <c r="O4" s="148"/>
      <c r="P4" s="148"/>
      <c r="Q4" s="148"/>
      <c r="R4" s="148"/>
      <c r="S4" s="148"/>
      <c r="T4" s="148"/>
      <c r="V4" s="149" t="s">
        <v>419</v>
      </c>
      <c r="W4" s="149"/>
      <c r="X4" s="149"/>
      <c r="Y4" s="149"/>
      <c r="Z4" s="149"/>
      <c r="AA4" s="149"/>
      <c r="AB4" s="149"/>
      <c r="AC4" s="149"/>
      <c r="AD4" s="97"/>
    </row>
    <row r="5" spans="1:31" s="57" customFormat="1" x14ac:dyDescent="0.25">
      <c r="D5" s="2"/>
      <c r="F5" s="2"/>
      <c r="G5" s="2"/>
      <c r="H5" s="2"/>
      <c r="I5" s="2"/>
      <c r="J5" s="2"/>
      <c r="K5" s="2"/>
      <c r="L5" s="2"/>
      <c r="N5" s="2"/>
      <c r="AD5" s="97"/>
    </row>
    <row r="6" spans="1:31" s="57" customFormat="1" ht="100.5" customHeight="1" x14ac:dyDescent="0.25">
      <c r="B6" s="57" t="s">
        <v>180</v>
      </c>
      <c r="C6" s="73" t="s">
        <v>190</v>
      </c>
      <c r="D6" s="72" t="s">
        <v>188</v>
      </c>
      <c r="E6" s="72" t="s">
        <v>189</v>
      </c>
      <c r="F6" s="74" t="s">
        <v>181</v>
      </c>
      <c r="G6" s="74" t="s">
        <v>182</v>
      </c>
      <c r="H6" s="74" t="s">
        <v>183</v>
      </c>
      <c r="I6" s="74" t="s">
        <v>184</v>
      </c>
      <c r="J6" s="74" t="s">
        <v>185</v>
      </c>
      <c r="K6" s="74" t="s">
        <v>186</v>
      </c>
      <c r="L6" s="74" t="s">
        <v>187</v>
      </c>
      <c r="M6" s="71"/>
      <c r="N6" s="74" t="s">
        <v>181</v>
      </c>
      <c r="O6" s="74" t="s">
        <v>182</v>
      </c>
      <c r="P6" s="74" t="s">
        <v>183</v>
      </c>
      <c r="Q6" s="74" t="s">
        <v>184</v>
      </c>
      <c r="R6" s="74" t="s">
        <v>185</v>
      </c>
      <c r="S6" s="74" t="s">
        <v>186</v>
      </c>
      <c r="T6" s="74" t="s">
        <v>187</v>
      </c>
      <c r="U6" s="2"/>
      <c r="V6" s="74" t="s">
        <v>181</v>
      </c>
      <c r="W6" s="74" t="s">
        <v>182</v>
      </c>
      <c r="X6" s="74" t="s">
        <v>183</v>
      </c>
      <c r="Y6" s="74" t="s">
        <v>184</v>
      </c>
      <c r="Z6" s="74" t="s">
        <v>185</v>
      </c>
      <c r="AA6" s="74" t="s">
        <v>186</v>
      </c>
      <c r="AB6" s="74" t="s">
        <v>187</v>
      </c>
      <c r="AC6" s="74" t="s">
        <v>222</v>
      </c>
      <c r="AD6" s="81" t="s">
        <v>221</v>
      </c>
    </row>
    <row r="7" spans="1:31" s="57" customFormat="1" x14ac:dyDescent="0.25">
      <c r="B7" s="57" t="s">
        <v>568</v>
      </c>
      <c r="C7" s="57" t="s">
        <v>113</v>
      </c>
      <c r="D7" s="2">
        <v>100</v>
      </c>
      <c r="E7" s="2">
        <v>51</v>
      </c>
      <c r="F7" s="2">
        <v>33</v>
      </c>
      <c r="G7" s="75">
        <v>18.181818181818183</v>
      </c>
      <c r="H7" s="75">
        <v>34</v>
      </c>
      <c r="I7" s="2">
        <v>6</v>
      </c>
      <c r="J7" s="3">
        <v>4.5979999999999999</v>
      </c>
      <c r="K7" s="75">
        <v>2</v>
      </c>
      <c r="L7" s="2">
        <v>5</v>
      </c>
      <c r="M7" s="2"/>
      <c r="N7" s="75">
        <v>29.628309655143312</v>
      </c>
      <c r="O7" s="75">
        <v>18.181818181818183</v>
      </c>
      <c r="P7" s="75">
        <v>45.132468430151533</v>
      </c>
      <c r="Q7" s="75">
        <v>4.6071490164071598</v>
      </c>
      <c r="R7" s="75">
        <v>3.8534505783420938</v>
      </c>
      <c r="S7" s="75">
        <v>2</v>
      </c>
      <c r="T7" s="2">
        <v>5</v>
      </c>
      <c r="U7" s="2"/>
      <c r="V7" s="4">
        <v>95.575192435946164</v>
      </c>
      <c r="W7" s="4">
        <v>76.033057851239661</v>
      </c>
      <c r="X7" s="4">
        <v>65.409374536451494</v>
      </c>
      <c r="Y7" s="4">
        <v>41.883172876428723</v>
      </c>
      <c r="Z7" s="4">
        <v>72.751074383867547</v>
      </c>
      <c r="AA7" s="4">
        <v>25</v>
      </c>
      <c r="AB7" s="4">
        <v>62.5</v>
      </c>
      <c r="AC7" s="4">
        <v>62.735981726276229</v>
      </c>
      <c r="AD7" s="4" t="s">
        <v>478</v>
      </c>
      <c r="AE7" s="97"/>
    </row>
    <row r="8" spans="1:31" s="57" customFormat="1" x14ac:dyDescent="0.25">
      <c r="B8" s="57" t="s">
        <v>570</v>
      </c>
      <c r="C8" s="57" t="s">
        <v>535</v>
      </c>
      <c r="D8" s="2">
        <v>100</v>
      </c>
      <c r="E8" s="2">
        <v>51</v>
      </c>
      <c r="F8" s="2">
        <v>32</v>
      </c>
      <c r="G8" s="75">
        <v>12.5</v>
      </c>
      <c r="H8" s="75">
        <v>30</v>
      </c>
      <c r="I8" s="2">
        <v>6</v>
      </c>
      <c r="J8" s="3">
        <v>5.01</v>
      </c>
      <c r="K8" s="75">
        <v>3</v>
      </c>
      <c r="L8" s="2">
        <v>4</v>
      </c>
      <c r="M8" s="2"/>
      <c r="N8" s="75">
        <v>28.628309655143312</v>
      </c>
      <c r="O8" s="75">
        <v>12.5</v>
      </c>
      <c r="P8" s="75">
        <v>41.132468430151533</v>
      </c>
      <c r="Q8" s="75">
        <v>4.6071490164071598</v>
      </c>
      <c r="R8" s="75">
        <v>4.2654505783420946</v>
      </c>
      <c r="S8" s="75">
        <v>3</v>
      </c>
      <c r="T8" s="2">
        <v>4</v>
      </c>
      <c r="U8" s="2"/>
      <c r="V8" s="4">
        <v>92.349385984333267</v>
      </c>
      <c r="W8" s="4">
        <v>86.36363636363636</v>
      </c>
      <c r="X8" s="4">
        <v>59.612273087176135</v>
      </c>
      <c r="Y8" s="4">
        <v>41.883172876428723</v>
      </c>
      <c r="Z8" s="4">
        <v>63.794552644737081</v>
      </c>
      <c r="AA8" s="4">
        <v>37.5</v>
      </c>
      <c r="AB8" s="4">
        <v>50</v>
      </c>
      <c r="AC8" s="4">
        <v>61.643288708044516</v>
      </c>
      <c r="AD8" s="4" t="s">
        <v>478</v>
      </c>
      <c r="AE8" s="97"/>
    </row>
    <row r="9" spans="1:31" s="57" customFormat="1" x14ac:dyDescent="0.25">
      <c r="B9" s="57" t="s">
        <v>572</v>
      </c>
      <c r="C9" s="57" t="s">
        <v>109</v>
      </c>
      <c r="D9" s="2">
        <v>100</v>
      </c>
      <c r="E9" s="2">
        <v>50</v>
      </c>
      <c r="F9" s="2">
        <v>29</v>
      </c>
      <c r="G9" s="75">
        <v>6.8965517241379306</v>
      </c>
      <c r="H9" s="75">
        <v>40</v>
      </c>
      <c r="I9" s="2">
        <v>6</v>
      </c>
      <c r="J9" s="3">
        <v>3.7850000000000001</v>
      </c>
      <c r="K9" s="75">
        <v>3</v>
      </c>
      <c r="L9" s="2">
        <v>5</v>
      </c>
      <c r="M9" s="2"/>
      <c r="N9" s="75">
        <v>25.664198171905795</v>
      </c>
      <c r="O9" s="75">
        <v>6.8965517241379306</v>
      </c>
      <c r="P9" s="75">
        <v>51.013786059837074</v>
      </c>
      <c r="Q9" s="75">
        <v>4.621975712524705</v>
      </c>
      <c r="R9" s="75">
        <v>3.0483455360195357</v>
      </c>
      <c r="S9" s="75">
        <v>3</v>
      </c>
      <c r="T9" s="2">
        <v>5</v>
      </c>
      <c r="U9" s="2"/>
      <c r="V9" s="4">
        <v>82.787736038405797</v>
      </c>
      <c r="W9" s="4">
        <v>96.551724137931046</v>
      </c>
      <c r="X9" s="4">
        <v>73.933023275126203</v>
      </c>
      <c r="Y9" s="4">
        <v>42.017961022951859</v>
      </c>
      <c r="Z9" s="4">
        <v>90.25335791261881</v>
      </c>
      <c r="AA9" s="4">
        <v>37.5</v>
      </c>
      <c r="AB9" s="4">
        <v>62.5</v>
      </c>
      <c r="AC9" s="4">
        <v>69.363400341004819</v>
      </c>
      <c r="AD9" s="4" t="s">
        <v>477</v>
      </c>
      <c r="AE9" s="97"/>
    </row>
    <row r="10" spans="1:31" s="57" customFormat="1" x14ac:dyDescent="0.25">
      <c r="B10" s="57" t="s">
        <v>574</v>
      </c>
      <c r="C10" s="57" t="s">
        <v>115</v>
      </c>
      <c r="D10" s="2">
        <v>100</v>
      </c>
      <c r="E10" s="2">
        <v>50</v>
      </c>
      <c r="F10" s="2">
        <v>24</v>
      </c>
      <c r="G10" s="75">
        <v>12.5</v>
      </c>
      <c r="H10" s="75">
        <v>35</v>
      </c>
      <c r="I10" s="2">
        <v>6</v>
      </c>
      <c r="J10" s="3">
        <v>3.81</v>
      </c>
      <c r="K10" s="75">
        <v>2</v>
      </c>
      <c r="L10" s="2">
        <v>5</v>
      </c>
      <c r="M10" s="2"/>
      <c r="N10" s="75">
        <v>20.664198171905795</v>
      </c>
      <c r="O10" s="75">
        <v>12.5</v>
      </c>
      <c r="P10" s="75">
        <v>46.013786059837074</v>
      </c>
      <c r="Q10" s="75">
        <v>4.621975712524705</v>
      </c>
      <c r="R10" s="75">
        <v>3.0733455360195361</v>
      </c>
      <c r="S10" s="75">
        <v>2</v>
      </c>
      <c r="T10" s="2">
        <v>5</v>
      </c>
      <c r="U10" s="2"/>
      <c r="V10" s="4">
        <v>66.658703780341284</v>
      </c>
      <c r="W10" s="4">
        <v>86.36363636363636</v>
      </c>
      <c r="X10" s="4">
        <v>66.686646463532</v>
      </c>
      <c r="Y10" s="4">
        <v>42.017961022951859</v>
      </c>
      <c r="Z10" s="4">
        <v>89.709879651749233</v>
      </c>
      <c r="AA10" s="4">
        <v>25</v>
      </c>
      <c r="AB10" s="4">
        <v>62.5</v>
      </c>
      <c r="AC10" s="4">
        <v>62.705261040315818</v>
      </c>
      <c r="AD10" s="4" t="s">
        <v>478</v>
      </c>
      <c r="AE10" s="97"/>
    </row>
    <row r="11" spans="1:31" s="57" customFormat="1" x14ac:dyDescent="0.25">
      <c r="B11" s="57" t="s">
        <v>575</v>
      </c>
      <c r="C11" s="57" t="s">
        <v>118</v>
      </c>
      <c r="D11" s="2">
        <v>100</v>
      </c>
      <c r="E11" s="2">
        <v>50</v>
      </c>
      <c r="F11" s="2">
        <v>27</v>
      </c>
      <c r="G11" s="75">
        <v>18.518518518518519</v>
      </c>
      <c r="H11" s="75">
        <v>21</v>
      </c>
      <c r="I11" s="2">
        <v>6</v>
      </c>
      <c r="J11" s="3">
        <v>4.4000000000000004</v>
      </c>
      <c r="K11" s="75">
        <v>0</v>
      </c>
      <c r="L11" s="2">
        <v>7</v>
      </c>
      <c r="M11" s="2"/>
      <c r="N11" s="75">
        <v>23.664198171905795</v>
      </c>
      <c r="O11" s="75">
        <v>18.518518518518519</v>
      </c>
      <c r="P11" s="75">
        <v>32.013786059837066</v>
      </c>
      <c r="Q11" s="75">
        <v>4.621975712524705</v>
      </c>
      <c r="R11" s="75">
        <v>3.6633455360195359</v>
      </c>
      <c r="S11" s="75">
        <v>0</v>
      </c>
      <c r="T11" s="2">
        <v>7</v>
      </c>
      <c r="U11" s="2"/>
      <c r="V11" s="4">
        <v>76.336123135179989</v>
      </c>
      <c r="W11" s="4">
        <v>75.420875420875419</v>
      </c>
      <c r="X11" s="4">
        <v>46.396791391068213</v>
      </c>
      <c r="Y11" s="4">
        <v>42.017961022951859</v>
      </c>
      <c r="Z11" s="4">
        <v>76.883792695227484</v>
      </c>
      <c r="AA11" s="4">
        <v>0</v>
      </c>
      <c r="AB11" s="4">
        <v>87.5</v>
      </c>
      <c r="AC11" s="4">
        <v>57.793649095043278</v>
      </c>
      <c r="AD11" s="4" t="s">
        <v>478</v>
      </c>
      <c r="AE11" s="97"/>
    </row>
    <row r="12" spans="1:31" s="57" customFormat="1" x14ac:dyDescent="0.25">
      <c r="B12" s="57" t="s">
        <v>577</v>
      </c>
      <c r="C12" s="57" t="s">
        <v>540</v>
      </c>
      <c r="D12" s="2">
        <v>100</v>
      </c>
      <c r="E12" s="2">
        <v>50</v>
      </c>
      <c r="F12" s="2">
        <v>25</v>
      </c>
      <c r="G12" s="75">
        <v>12</v>
      </c>
      <c r="H12" s="75">
        <v>15</v>
      </c>
      <c r="I12" s="2">
        <v>5</v>
      </c>
      <c r="J12" s="3">
        <v>4.6180000000000003</v>
      </c>
      <c r="K12" s="75">
        <v>2</v>
      </c>
      <c r="L12" s="2">
        <v>4</v>
      </c>
      <c r="M12" s="2"/>
      <c r="N12" s="75">
        <v>21.664198171905795</v>
      </c>
      <c r="O12" s="75">
        <v>12</v>
      </c>
      <c r="P12" s="75">
        <v>26.013786059837066</v>
      </c>
      <c r="Q12" s="75">
        <v>3.621975712524705</v>
      </c>
      <c r="R12" s="75">
        <v>3.8813455360195359</v>
      </c>
      <c r="S12" s="75">
        <v>2</v>
      </c>
      <c r="T12" s="2">
        <v>4</v>
      </c>
      <c r="U12" s="2"/>
      <c r="V12" s="4">
        <v>69.884510231954181</v>
      </c>
      <c r="W12" s="4">
        <v>87.272727272727266</v>
      </c>
      <c r="X12" s="4">
        <v>37.701139217155166</v>
      </c>
      <c r="Y12" s="4">
        <v>32.927051932042772</v>
      </c>
      <c r="Z12" s="4">
        <v>72.144662260444875</v>
      </c>
      <c r="AA12" s="4">
        <v>25</v>
      </c>
      <c r="AB12" s="4">
        <v>50</v>
      </c>
      <c r="AC12" s="4">
        <v>53.561441559189184</v>
      </c>
      <c r="AD12" s="4" t="s">
        <v>478</v>
      </c>
      <c r="AE12" s="97"/>
    </row>
    <row r="13" spans="1:31" s="57" customFormat="1" x14ac:dyDescent="0.25">
      <c r="B13" s="57" t="s">
        <v>580</v>
      </c>
      <c r="C13" s="57" t="s">
        <v>136</v>
      </c>
      <c r="D13" s="2">
        <v>100</v>
      </c>
      <c r="E13" s="2">
        <v>27</v>
      </c>
      <c r="F13" s="2">
        <v>22</v>
      </c>
      <c r="G13" s="75">
        <v>22.727272727272727</v>
      </c>
      <c r="H13" s="75">
        <v>4</v>
      </c>
      <c r="I13" s="2">
        <v>2</v>
      </c>
      <c r="J13" s="3">
        <v>6.69</v>
      </c>
      <c r="K13" s="75">
        <v>1</v>
      </c>
      <c r="L13" s="2">
        <v>0</v>
      </c>
      <c r="M13" s="2"/>
      <c r="N13" s="75">
        <v>19.780919012164546</v>
      </c>
      <c r="O13" s="75">
        <v>22.727272727272727</v>
      </c>
      <c r="P13" s="75">
        <v>11.320819945394032</v>
      </c>
      <c r="Q13" s="75">
        <v>1.0833288705899067</v>
      </c>
      <c r="R13" s="75">
        <v>6.1990080645020509</v>
      </c>
      <c r="S13" s="75">
        <v>1</v>
      </c>
      <c r="T13" s="2">
        <v>0</v>
      </c>
      <c r="U13" s="2"/>
      <c r="V13" s="4">
        <v>63.809416168272726</v>
      </c>
      <c r="W13" s="4">
        <v>67.768595041322314</v>
      </c>
      <c r="X13" s="4">
        <v>16.406985428107294</v>
      </c>
      <c r="Y13" s="4">
        <v>9.8484442780900618</v>
      </c>
      <c r="Z13" s="4">
        <v>21.760694249955421</v>
      </c>
      <c r="AA13" s="4">
        <v>12.5</v>
      </c>
      <c r="AB13" s="4">
        <v>0</v>
      </c>
      <c r="AC13" s="4">
        <v>27.442019309392549</v>
      </c>
      <c r="AD13" s="4" t="s">
        <v>479</v>
      </c>
      <c r="AE13" s="97"/>
    </row>
    <row r="14" spans="1:31" s="57" customFormat="1" x14ac:dyDescent="0.25">
      <c r="B14" s="57" t="s">
        <v>583</v>
      </c>
      <c r="C14" s="57" t="s">
        <v>142</v>
      </c>
      <c r="D14" s="2">
        <v>100</v>
      </c>
      <c r="E14" s="2">
        <v>27</v>
      </c>
      <c r="F14" s="2">
        <v>19</v>
      </c>
      <c r="G14" s="75">
        <v>10.526315789473683</v>
      </c>
      <c r="H14" s="75">
        <v>23</v>
      </c>
      <c r="I14" s="2">
        <v>4</v>
      </c>
      <c r="J14" s="3">
        <v>4.79</v>
      </c>
      <c r="K14" s="75">
        <v>1</v>
      </c>
      <c r="L14" s="2">
        <v>3</v>
      </c>
      <c r="M14" s="2"/>
      <c r="N14" s="75">
        <v>16.780919012164546</v>
      </c>
      <c r="O14" s="75">
        <v>10.526315789473683</v>
      </c>
      <c r="P14" s="75">
        <v>30.320819945394032</v>
      </c>
      <c r="Q14" s="75">
        <v>3.0833288705899076</v>
      </c>
      <c r="R14" s="75">
        <v>4.2990080645020488</v>
      </c>
      <c r="S14" s="75">
        <v>1</v>
      </c>
      <c r="T14" s="2">
        <v>3</v>
      </c>
      <c r="U14" s="2"/>
      <c r="V14" s="4">
        <v>54.131996813434014</v>
      </c>
      <c r="W14" s="4">
        <v>89.952153110047846</v>
      </c>
      <c r="X14" s="4">
        <v>43.94321731216526</v>
      </c>
      <c r="Y14" s="4">
        <v>28.030262459908251</v>
      </c>
      <c r="Z14" s="4">
        <v>63.065042076042424</v>
      </c>
      <c r="AA14" s="4">
        <v>12.5</v>
      </c>
      <c r="AB14" s="4">
        <v>37.5</v>
      </c>
      <c r="AC14" s="4">
        <v>47.017524538799684</v>
      </c>
      <c r="AD14" s="4" t="s">
        <v>478</v>
      </c>
      <c r="AE14" s="97"/>
    </row>
    <row r="15" spans="1:31" s="57" customFormat="1" x14ac:dyDescent="0.25">
      <c r="B15" s="57" t="s">
        <v>584</v>
      </c>
      <c r="C15" s="57" t="s">
        <v>145</v>
      </c>
      <c r="D15" s="2">
        <v>100</v>
      </c>
      <c r="E15" s="2">
        <v>50</v>
      </c>
      <c r="F15" s="2">
        <v>27</v>
      </c>
      <c r="G15" s="75">
        <v>3.7037037037037033</v>
      </c>
      <c r="H15" s="75">
        <v>40</v>
      </c>
      <c r="I15" s="2">
        <v>7</v>
      </c>
      <c r="J15" s="3">
        <v>4.12</v>
      </c>
      <c r="K15" s="75">
        <v>1</v>
      </c>
      <c r="L15" s="2">
        <v>6</v>
      </c>
      <c r="M15" s="2"/>
      <c r="N15" s="75">
        <v>23.664198171905795</v>
      </c>
      <c r="O15" s="75">
        <v>3.7037037037037033</v>
      </c>
      <c r="P15" s="75">
        <v>51.013786059837074</v>
      </c>
      <c r="Q15" s="75">
        <v>5.621975712524705</v>
      </c>
      <c r="R15" s="75">
        <v>3.3833455360195366</v>
      </c>
      <c r="S15" s="75">
        <v>1</v>
      </c>
      <c r="T15" s="2">
        <v>6</v>
      </c>
      <c r="U15" s="2"/>
      <c r="V15" s="4">
        <v>76.336123135179989</v>
      </c>
      <c r="W15" s="4">
        <v>100</v>
      </c>
      <c r="X15" s="4">
        <v>73.933023275126203</v>
      </c>
      <c r="Y15" s="4">
        <v>51.108870113860952</v>
      </c>
      <c r="Z15" s="4">
        <v>82.97074921696661</v>
      </c>
      <c r="AA15" s="4">
        <v>12.5</v>
      </c>
      <c r="AB15" s="4">
        <v>75</v>
      </c>
      <c r="AC15" s="4">
        <v>67.406966534447676</v>
      </c>
      <c r="AD15" s="4" t="s">
        <v>477</v>
      </c>
      <c r="AE15" s="97"/>
    </row>
    <row r="16" spans="1:31" s="57" customFormat="1" x14ac:dyDescent="0.25">
      <c r="B16" s="57" t="s">
        <v>585</v>
      </c>
      <c r="C16" s="57" t="s">
        <v>151</v>
      </c>
      <c r="D16" s="2">
        <v>100</v>
      </c>
      <c r="E16" s="2">
        <v>51</v>
      </c>
      <c r="F16" s="2">
        <v>23</v>
      </c>
      <c r="G16" s="75">
        <v>4.3478260869565215</v>
      </c>
      <c r="H16" s="75">
        <v>28.999999999999996</v>
      </c>
      <c r="I16" s="2">
        <v>6</v>
      </c>
      <c r="J16" s="3">
        <v>3.9079999999999999</v>
      </c>
      <c r="K16" s="75">
        <v>2</v>
      </c>
      <c r="L16" s="2">
        <v>6</v>
      </c>
      <c r="M16" s="2"/>
      <c r="N16" s="75">
        <v>19.628309655143312</v>
      </c>
      <c r="O16" s="75">
        <v>4.3478260869565215</v>
      </c>
      <c r="P16" s="75">
        <v>40.132468430151519</v>
      </c>
      <c r="Q16" s="75">
        <v>4.6071490164071598</v>
      </c>
      <c r="R16" s="75">
        <v>3.1634505783420943</v>
      </c>
      <c r="S16" s="75">
        <v>2</v>
      </c>
      <c r="T16" s="2">
        <v>6</v>
      </c>
      <c r="U16" s="2"/>
      <c r="V16" s="4">
        <v>63.317127919817139</v>
      </c>
      <c r="W16" s="4">
        <v>100</v>
      </c>
      <c r="X16" s="4">
        <v>58.162997724857277</v>
      </c>
      <c r="Y16" s="4">
        <v>41.883172876428723</v>
      </c>
      <c r="Z16" s="4">
        <v>87.751074383867532</v>
      </c>
      <c r="AA16" s="4">
        <v>25</v>
      </c>
      <c r="AB16" s="4">
        <v>75</v>
      </c>
      <c r="AC16" s="4">
        <v>64.444910414995817</v>
      </c>
      <c r="AD16" s="4" t="s">
        <v>477</v>
      </c>
      <c r="AE16" s="97"/>
    </row>
    <row r="17" spans="2:31" s="57" customFormat="1" x14ac:dyDescent="0.25">
      <c r="D17" s="2"/>
      <c r="E17" s="2"/>
      <c r="F17" s="2"/>
      <c r="G17" s="75"/>
      <c r="H17" s="75"/>
      <c r="I17" s="2"/>
      <c r="J17" s="3"/>
      <c r="K17" s="75"/>
      <c r="L17" s="2"/>
      <c r="M17" s="2"/>
      <c r="N17" s="2"/>
      <c r="O17" s="75"/>
      <c r="P17" s="75"/>
      <c r="Q17" s="75"/>
      <c r="R17" s="75"/>
      <c r="S17" s="3"/>
      <c r="T17" s="2"/>
      <c r="U17" s="2"/>
      <c r="V17" s="2"/>
      <c r="W17" s="4"/>
      <c r="X17" s="4"/>
      <c r="Y17" s="4"/>
      <c r="Z17" s="4"/>
      <c r="AA17" s="4"/>
      <c r="AB17" s="4"/>
      <c r="AC17" s="4"/>
      <c r="AD17" s="4"/>
      <c r="AE17" s="97"/>
    </row>
    <row r="18" spans="2:31" s="57" customFormat="1" x14ac:dyDescent="0.25">
      <c r="B18" s="57" t="s">
        <v>568</v>
      </c>
      <c r="C18" s="57" t="s">
        <v>113</v>
      </c>
      <c r="D18" s="2">
        <v>200</v>
      </c>
      <c r="E18" s="2"/>
      <c r="F18" s="2">
        <v>46</v>
      </c>
      <c r="G18" s="75">
        <v>17.391304347826086</v>
      </c>
      <c r="H18" s="75">
        <v>37</v>
      </c>
      <c r="I18" s="2">
        <v>9</v>
      </c>
      <c r="J18" s="3">
        <v>4.4864999999999995</v>
      </c>
      <c r="K18" s="75">
        <v>2</v>
      </c>
      <c r="L18" s="2">
        <v>6</v>
      </c>
      <c r="M18" s="2"/>
      <c r="N18" s="2"/>
      <c r="O18" s="75"/>
      <c r="P18" s="75"/>
      <c r="Q18" s="75"/>
      <c r="R18" s="75"/>
      <c r="S18" s="3"/>
      <c r="T18" s="2"/>
      <c r="U18" s="2"/>
      <c r="V18" s="2"/>
      <c r="W18" s="4"/>
      <c r="X18" s="4"/>
      <c r="Y18" s="4"/>
      <c r="Z18" s="4"/>
      <c r="AA18" s="4"/>
      <c r="AB18" s="4"/>
      <c r="AC18" s="4"/>
      <c r="AD18" s="4"/>
      <c r="AE18" s="97"/>
    </row>
    <row r="19" spans="2:31" s="57" customFormat="1" x14ac:dyDescent="0.25">
      <c r="B19" s="57" t="s">
        <v>570</v>
      </c>
      <c r="C19" s="57" t="s">
        <v>535</v>
      </c>
      <c r="D19" s="2">
        <v>200</v>
      </c>
      <c r="E19" s="2"/>
      <c r="F19" s="2">
        <v>45</v>
      </c>
      <c r="G19" s="75">
        <v>11.111111111111111</v>
      </c>
      <c r="H19" s="75">
        <v>31.5</v>
      </c>
      <c r="I19" s="2">
        <v>8</v>
      </c>
      <c r="J19" s="3">
        <v>4.7635000000000005</v>
      </c>
      <c r="K19" s="75">
        <v>4</v>
      </c>
      <c r="L19" s="2">
        <v>6</v>
      </c>
      <c r="M19" s="2"/>
      <c r="N19" s="2"/>
      <c r="O19" s="75"/>
      <c r="P19" s="75"/>
      <c r="Q19" s="75"/>
      <c r="R19" s="75"/>
      <c r="S19" s="3"/>
      <c r="T19" s="2"/>
      <c r="U19" s="2"/>
      <c r="V19" s="2"/>
      <c r="W19" s="4"/>
      <c r="X19" s="4"/>
      <c r="Y19" s="4"/>
      <c r="Z19" s="4"/>
      <c r="AA19" s="4"/>
      <c r="AB19" s="4"/>
      <c r="AC19" s="4"/>
      <c r="AD19" s="4"/>
      <c r="AE19" s="97"/>
    </row>
    <row r="20" spans="2:31" s="57" customFormat="1" x14ac:dyDescent="0.25">
      <c r="B20" s="57" t="s">
        <v>572</v>
      </c>
      <c r="C20" s="57" t="s">
        <v>109</v>
      </c>
      <c r="D20" s="2">
        <v>200</v>
      </c>
      <c r="E20" s="2"/>
      <c r="F20" s="2">
        <v>40</v>
      </c>
      <c r="G20" s="75">
        <v>15</v>
      </c>
      <c r="H20" s="75">
        <v>38</v>
      </c>
      <c r="I20" s="2">
        <v>7</v>
      </c>
      <c r="J20" s="3">
        <v>3.8689999999999998</v>
      </c>
      <c r="K20" s="75">
        <v>4</v>
      </c>
      <c r="L20" s="2">
        <v>7</v>
      </c>
      <c r="M20" s="2"/>
      <c r="N20" s="2"/>
      <c r="O20" s="75"/>
      <c r="P20" s="75"/>
      <c r="Q20" s="75"/>
      <c r="R20" s="75"/>
      <c r="S20" s="3"/>
      <c r="T20" s="2"/>
      <c r="U20" s="2"/>
      <c r="V20" s="2"/>
      <c r="W20" s="4"/>
      <c r="X20" s="4"/>
      <c r="Y20" s="4"/>
      <c r="Z20" s="4"/>
      <c r="AA20" s="4"/>
      <c r="AB20" s="4"/>
      <c r="AC20" s="4"/>
      <c r="AD20" s="4"/>
      <c r="AE20" s="97"/>
    </row>
    <row r="21" spans="2:31" s="57" customFormat="1" x14ac:dyDescent="0.25">
      <c r="B21" s="57" t="s">
        <v>574</v>
      </c>
      <c r="C21" s="57" t="s">
        <v>115</v>
      </c>
      <c r="D21" s="2">
        <v>200</v>
      </c>
      <c r="E21" s="2"/>
      <c r="F21" s="2">
        <v>29</v>
      </c>
      <c r="G21" s="75">
        <v>10.344827586206897</v>
      </c>
      <c r="H21" s="75">
        <v>43</v>
      </c>
      <c r="I21" s="2">
        <v>8</v>
      </c>
      <c r="J21" s="3">
        <v>3.5724999999999998</v>
      </c>
      <c r="K21" s="75">
        <v>3</v>
      </c>
      <c r="L21" s="2">
        <v>6</v>
      </c>
      <c r="M21" s="2"/>
      <c r="N21" s="2"/>
      <c r="O21" s="75"/>
      <c r="P21" s="75"/>
      <c r="Q21" s="75"/>
      <c r="R21" s="75"/>
      <c r="S21" s="3"/>
      <c r="T21" s="2"/>
      <c r="U21" s="2"/>
      <c r="V21" s="2"/>
      <c r="W21" s="4"/>
      <c r="X21" s="4"/>
      <c r="Y21" s="4"/>
      <c r="Z21" s="4"/>
      <c r="AA21" s="4"/>
      <c r="AB21" s="4"/>
      <c r="AC21" s="4"/>
      <c r="AD21" s="4"/>
      <c r="AE21" s="97"/>
    </row>
    <row r="22" spans="2:31" s="57" customFormat="1" x14ac:dyDescent="0.25">
      <c r="B22" s="57" t="s">
        <v>575</v>
      </c>
      <c r="C22" s="57" t="s">
        <v>118</v>
      </c>
      <c r="D22" s="2">
        <v>200</v>
      </c>
      <c r="E22" s="2"/>
      <c r="F22" s="2">
        <v>40</v>
      </c>
      <c r="G22" s="75">
        <v>20</v>
      </c>
      <c r="H22" s="75">
        <v>22</v>
      </c>
      <c r="I22" s="2">
        <v>11</v>
      </c>
      <c r="J22" s="3">
        <v>4.3630000000000004</v>
      </c>
      <c r="K22" s="75">
        <v>3</v>
      </c>
      <c r="L22" s="2">
        <v>7</v>
      </c>
      <c r="M22" s="2"/>
      <c r="N22" s="2"/>
      <c r="O22" s="75"/>
      <c r="P22" s="75"/>
      <c r="Q22" s="75"/>
      <c r="R22" s="75"/>
      <c r="S22" s="3"/>
      <c r="T22" s="2"/>
      <c r="U22" s="2"/>
      <c r="V22" s="2"/>
      <c r="W22" s="4"/>
      <c r="X22" s="4"/>
      <c r="Y22" s="4"/>
      <c r="Z22" s="4"/>
      <c r="AA22" s="4"/>
      <c r="AB22" s="4"/>
      <c r="AC22" s="4"/>
      <c r="AD22" s="4"/>
      <c r="AE22" s="97"/>
    </row>
    <row r="23" spans="2:31" s="57" customFormat="1" x14ac:dyDescent="0.25">
      <c r="B23" s="57" t="s">
        <v>577</v>
      </c>
      <c r="C23" s="57" t="s">
        <v>540</v>
      </c>
      <c r="D23" s="2">
        <v>200</v>
      </c>
      <c r="E23" s="2"/>
      <c r="F23" s="2">
        <v>35</v>
      </c>
      <c r="G23" s="75">
        <v>8.5714285714285712</v>
      </c>
      <c r="H23" s="75">
        <v>13.5</v>
      </c>
      <c r="I23" s="2">
        <v>10</v>
      </c>
      <c r="J23" s="3">
        <v>4.6589999999999998</v>
      </c>
      <c r="K23" s="75">
        <v>2</v>
      </c>
      <c r="L23" s="2">
        <v>7</v>
      </c>
      <c r="M23" s="2"/>
      <c r="N23" s="2"/>
      <c r="O23" s="75"/>
      <c r="P23" s="75"/>
      <c r="Q23" s="75"/>
      <c r="R23" s="75"/>
      <c r="S23" s="3"/>
      <c r="T23" s="2"/>
      <c r="U23" s="2"/>
      <c r="V23" s="2"/>
      <c r="W23" s="4"/>
      <c r="X23" s="4"/>
      <c r="Y23" s="4"/>
      <c r="Z23" s="4"/>
      <c r="AA23" s="4"/>
      <c r="AB23" s="4"/>
      <c r="AC23" s="4"/>
      <c r="AD23" s="4"/>
      <c r="AE23" s="97"/>
    </row>
    <row r="24" spans="2:31" s="57" customFormat="1" x14ac:dyDescent="0.25">
      <c r="B24" s="57" t="s">
        <v>580</v>
      </c>
      <c r="C24" s="57" t="s">
        <v>136</v>
      </c>
      <c r="D24" s="2">
        <v>200</v>
      </c>
      <c r="E24" s="2"/>
      <c r="F24" s="2">
        <v>32</v>
      </c>
      <c r="G24" s="75">
        <v>25</v>
      </c>
      <c r="H24" s="75">
        <v>4</v>
      </c>
      <c r="I24" s="2">
        <v>4</v>
      </c>
      <c r="J24" s="3">
        <v>6.4889999999999999</v>
      </c>
      <c r="K24" s="75">
        <v>1</v>
      </c>
      <c r="L24" s="2">
        <v>1</v>
      </c>
      <c r="M24" s="2"/>
      <c r="N24" s="2"/>
      <c r="O24" s="75"/>
      <c r="P24" s="75"/>
      <c r="Q24" s="75"/>
      <c r="R24" s="75"/>
      <c r="S24" s="3"/>
      <c r="T24" s="2"/>
      <c r="U24" s="2"/>
      <c r="V24" s="2"/>
      <c r="W24" s="4"/>
      <c r="X24" s="4"/>
      <c r="Y24" s="4"/>
      <c r="Z24" s="4"/>
      <c r="AA24" s="4"/>
      <c r="AB24" s="4"/>
      <c r="AC24" s="4"/>
      <c r="AD24" s="4"/>
      <c r="AE24" s="97"/>
    </row>
    <row r="25" spans="2:31" s="57" customFormat="1" x14ac:dyDescent="0.25">
      <c r="B25" s="57" t="s">
        <v>583</v>
      </c>
      <c r="C25" s="57" t="s">
        <v>142</v>
      </c>
      <c r="D25" s="2">
        <v>200</v>
      </c>
      <c r="E25" s="2"/>
      <c r="F25" s="2">
        <v>27</v>
      </c>
      <c r="G25" s="75">
        <v>18.518518518518519</v>
      </c>
      <c r="H25" s="75">
        <v>19</v>
      </c>
      <c r="I25" s="2">
        <v>7</v>
      </c>
      <c r="J25" s="3">
        <v>4.9080000000000004</v>
      </c>
      <c r="K25" s="75">
        <v>1</v>
      </c>
      <c r="L25" s="2">
        <v>4</v>
      </c>
      <c r="M25" s="2"/>
      <c r="N25" s="2"/>
      <c r="O25" s="75"/>
      <c r="P25" s="75"/>
      <c r="Q25" s="75"/>
      <c r="R25" s="75"/>
      <c r="S25" s="3"/>
      <c r="T25" s="2"/>
      <c r="U25" s="2"/>
      <c r="V25" s="2"/>
      <c r="W25" s="4"/>
      <c r="X25" s="4"/>
      <c r="Y25" s="4"/>
      <c r="Z25" s="4"/>
      <c r="AA25" s="4"/>
      <c r="AB25" s="4"/>
      <c r="AC25" s="4"/>
      <c r="AD25" s="4"/>
      <c r="AE25" s="97"/>
    </row>
    <row r="26" spans="2:31" s="57" customFormat="1" x14ac:dyDescent="0.25">
      <c r="B26" s="57" t="s">
        <v>584</v>
      </c>
      <c r="C26" s="57" t="s">
        <v>145</v>
      </c>
      <c r="D26" s="2">
        <v>200</v>
      </c>
      <c r="E26" s="2"/>
      <c r="F26" s="2">
        <v>38</v>
      </c>
      <c r="G26" s="75">
        <v>7.8947368421052628</v>
      </c>
      <c r="H26" s="75">
        <v>37</v>
      </c>
      <c r="I26" s="2">
        <v>9</v>
      </c>
      <c r="J26" s="3">
        <v>4.2350000000000003</v>
      </c>
      <c r="K26" s="75">
        <v>2</v>
      </c>
      <c r="L26" s="2">
        <v>8</v>
      </c>
      <c r="M26" s="2"/>
      <c r="N26" s="2"/>
      <c r="O26" s="75"/>
      <c r="P26" s="75"/>
      <c r="Q26" s="75"/>
      <c r="R26" s="75"/>
      <c r="S26" s="3"/>
      <c r="T26" s="2"/>
      <c r="U26" s="2"/>
      <c r="V26" s="2"/>
      <c r="W26" s="4"/>
      <c r="X26" s="4"/>
      <c r="Y26" s="4"/>
      <c r="Z26" s="4"/>
      <c r="AA26" s="4"/>
      <c r="AB26" s="4"/>
      <c r="AC26" s="4"/>
      <c r="AD26" s="4"/>
      <c r="AE26" s="97"/>
    </row>
    <row r="27" spans="2:31" s="57" customFormat="1" x14ac:dyDescent="0.25">
      <c r="B27" s="57" t="s">
        <v>585</v>
      </c>
      <c r="C27" s="57" t="s">
        <v>151</v>
      </c>
      <c r="D27" s="2">
        <v>200</v>
      </c>
      <c r="E27" s="2"/>
      <c r="F27" s="2">
        <v>32</v>
      </c>
      <c r="G27" s="75">
        <v>12.5</v>
      </c>
      <c r="H27" s="75">
        <v>28.999999999999996</v>
      </c>
      <c r="I27" s="2">
        <v>8</v>
      </c>
      <c r="J27" s="3">
        <v>3.8519999999999999</v>
      </c>
      <c r="K27" s="75">
        <v>3</v>
      </c>
      <c r="L27" s="2">
        <v>5</v>
      </c>
      <c r="M27" s="2"/>
      <c r="N27" s="2"/>
      <c r="O27" s="75"/>
      <c r="P27" s="75"/>
      <c r="Q27" s="75"/>
      <c r="R27" s="75"/>
      <c r="S27" s="3"/>
      <c r="T27" s="2"/>
      <c r="U27" s="2"/>
      <c r="V27" s="2"/>
      <c r="W27" s="4"/>
      <c r="X27" s="4"/>
      <c r="Y27" s="4"/>
      <c r="Z27" s="4"/>
      <c r="AA27" s="4"/>
      <c r="AB27" s="4"/>
      <c r="AC27" s="4"/>
      <c r="AD27" s="4"/>
      <c r="AE27" s="97"/>
    </row>
    <row r="28" spans="2:31" s="57" customFormat="1" x14ac:dyDescent="0.25">
      <c r="D28" s="2"/>
      <c r="E28" s="2"/>
      <c r="F28" s="2"/>
      <c r="G28" s="75"/>
      <c r="H28" s="2"/>
      <c r="I28" s="2"/>
      <c r="J28" s="3"/>
      <c r="K28" s="2"/>
      <c r="L28" s="2"/>
      <c r="N28" s="75"/>
      <c r="O28" s="75"/>
      <c r="P28" s="75"/>
      <c r="Q28" s="75"/>
      <c r="R28" s="3"/>
      <c r="S28" s="2"/>
      <c r="T28" s="2"/>
      <c r="U28" s="2"/>
      <c r="V28" s="4"/>
      <c r="W28" s="4"/>
      <c r="X28" s="4"/>
      <c r="Y28" s="4"/>
      <c r="Z28" s="4"/>
      <c r="AA28" s="4"/>
      <c r="AB28" s="4"/>
      <c r="AC28" s="4"/>
      <c r="AD28" s="97"/>
    </row>
    <row r="29" spans="2:31" s="57" customFormat="1" x14ac:dyDescent="0.25">
      <c r="D29" s="2"/>
      <c r="E29" s="2"/>
      <c r="F29" s="2"/>
      <c r="G29" s="75"/>
      <c r="H29" s="2"/>
      <c r="I29" s="2"/>
      <c r="J29" s="3"/>
      <c r="K29" s="2"/>
      <c r="L29" s="2"/>
      <c r="N29" s="75"/>
      <c r="O29" s="75"/>
      <c r="P29" s="75"/>
      <c r="Q29" s="75"/>
      <c r="R29" s="3"/>
      <c r="S29" s="2"/>
      <c r="T29" s="2"/>
      <c r="U29" s="2"/>
      <c r="V29" s="4"/>
      <c r="W29" s="4"/>
      <c r="X29" s="4"/>
      <c r="Y29" s="4"/>
      <c r="Z29" s="4"/>
      <c r="AA29" s="4"/>
      <c r="AB29" s="4"/>
      <c r="AC29" s="4"/>
      <c r="AD29" s="97"/>
    </row>
    <row r="30" spans="2:31" s="57" customFormat="1" x14ac:dyDescent="0.25">
      <c r="D30" s="2"/>
      <c r="E30" s="2"/>
      <c r="F30" s="2"/>
      <c r="G30" s="75"/>
      <c r="H30" s="2"/>
      <c r="I30" s="2"/>
      <c r="J30" s="3"/>
      <c r="K30" s="2"/>
      <c r="L30" s="2"/>
      <c r="N30" s="75"/>
      <c r="O30" s="75"/>
      <c r="P30" s="75"/>
      <c r="Q30" s="75"/>
      <c r="R30" s="3"/>
      <c r="S30" s="2"/>
      <c r="T30" s="2"/>
      <c r="U30" s="2"/>
      <c r="V30" s="4"/>
      <c r="W30" s="4"/>
      <c r="X30" s="4"/>
      <c r="Y30" s="4"/>
      <c r="Z30" s="4"/>
      <c r="AA30" s="4"/>
      <c r="AB30" s="4"/>
      <c r="AC30" s="4"/>
      <c r="AD30" s="97"/>
    </row>
    <row r="31" spans="2:31" s="57" customFormat="1" x14ac:dyDescent="0.25">
      <c r="D31" s="2"/>
      <c r="E31" s="2"/>
      <c r="F31" s="2"/>
      <c r="G31" s="75"/>
      <c r="H31" s="2"/>
      <c r="I31" s="2"/>
      <c r="J31" s="3"/>
      <c r="K31" s="2"/>
      <c r="L31" s="2"/>
      <c r="N31" s="75"/>
      <c r="O31" s="75"/>
      <c r="P31" s="75"/>
      <c r="Q31" s="75"/>
      <c r="R31" s="3"/>
      <c r="S31" s="2"/>
      <c r="T31" s="2"/>
      <c r="U31" s="2"/>
      <c r="V31" s="4"/>
      <c r="W31" s="4"/>
      <c r="X31" s="4"/>
      <c r="Y31" s="4"/>
      <c r="Z31" s="4"/>
      <c r="AA31" s="4"/>
      <c r="AB31" s="4"/>
      <c r="AC31" s="4"/>
      <c r="AD31" s="97"/>
    </row>
    <row r="32" spans="2:31" s="57" customFormat="1" x14ac:dyDescent="0.25">
      <c r="D32" s="2"/>
      <c r="E32" s="2"/>
      <c r="F32" s="2"/>
      <c r="G32" s="75"/>
      <c r="H32" s="2"/>
      <c r="I32" s="2"/>
      <c r="J32" s="3"/>
      <c r="K32" s="2"/>
      <c r="L32" s="2"/>
      <c r="N32" s="75"/>
      <c r="O32" s="75"/>
      <c r="P32" s="75"/>
      <c r="Q32" s="75"/>
      <c r="R32" s="3"/>
      <c r="S32" s="2"/>
      <c r="T32" s="2"/>
      <c r="U32" s="2"/>
      <c r="V32" s="4"/>
      <c r="W32" s="4"/>
      <c r="X32" s="4"/>
      <c r="Y32" s="4"/>
      <c r="Z32" s="4"/>
      <c r="AA32" s="4"/>
      <c r="AB32" s="4"/>
      <c r="AC32" s="4"/>
      <c r="AD32" s="97"/>
    </row>
    <row r="33" spans="2:31" s="57" customFormat="1" x14ac:dyDescent="0.25">
      <c r="D33" s="2"/>
      <c r="E33" s="2"/>
      <c r="F33" s="2"/>
      <c r="G33" s="75"/>
      <c r="H33" s="2"/>
      <c r="I33" s="2"/>
      <c r="J33" s="3"/>
      <c r="K33" s="2"/>
      <c r="L33" s="2"/>
      <c r="N33" s="75"/>
      <c r="O33" s="75"/>
      <c r="P33" s="75"/>
      <c r="Q33" s="75"/>
      <c r="R33" s="3"/>
      <c r="S33" s="2"/>
      <c r="T33" s="2"/>
      <c r="U33" s="2"/>
      <c r="V33" s="4"/>
      <c r="W33" s="4"/>
      <c r="X33" s="4"/>
      <c r="Y33" s="4"/>
      <c r="Z33" s="4"/>
      <c r="AA33" s="4"/>
      <c r="AB33" s="4"/>
      <c r="AC33" s="4"/>
      <c r="AD33" s="97"/>
    </row>
    <row r="34" spans="2:31" s="57" customFormat="1" x14ac:dyDescent="0.25">
      <c r="D34" s="2"/>
      <c r="E34" s="2"/>
      <c r="F34" s="2"/>
      <c r="G34" s="75"/>
      <c r="H34" s="2"/>
      <c r="I34" s="2"/>
      <c r="J34" s="3"/>
      <c r="K34" s="2"/>
      <c r="L34" s="2"/>
      <c r="N34" s="75"/>
      <c r="O34" s="75"/>
      <c r="P34" s="75"/>
      <c r="Q34" s="75"/>
      <c r="R34" s="3"/>
      <c r="S34" s="2"/>
      <c r="T34" s="2"/>
      <c r="U34" s="2"/>
      <c r="V34" s="4"/>
      <c r="W34" s="4"/>
      <c r="X34" s="4"/>
      <c r="Y34" s="4"/>
      <c r="Z34" s="4"/>
      <c r="AA34" s="4"/>
      <c r="AB34" s="4"/>
      <c r="AC34" s="4"/>
      <c r="AD34" s="97"/>
    </row>
    <row r="35" spans="2:31" s="57" customFormat="1" x14ac:dyDescent="0.25">
      <c r="D35" s="2"/>
      <c r="E35" s="2"/>
      <c r="F35" s="2"/>
      <c r="G35" s="75"/>
      <c r="H35" s="2"/>
      <c r="I35" s="2"/>
      <c r="J35" s="3"/>
      <c r="K35" s="2"/>
      <c r="L35" s="2"/>
      <c r="N35" s="75"/>
      <c r="O35" s="75"/>
      <c r="P35" s="75"/>
      <c r="Q35" s="75"/>
      <c r="R35" s="3"/>
      <c r="S35" s="2"/>
      <c r="T35" s="2"/>
      <c r="U35" s="2"/>
      <c r="V35" s="4"/>
      <c r="W35" s="4"/>
      <c r="X35" s="4"/>
      <c r="Y35" s="4"/>
      <c r="Z35" s="4"/>
      <c r="AA35" s="4"/>
      <c r="AB35" s="4"/>
      <c r="AC35" s="4"/>
      <c r="AD35" s="97"/>
    </row>
    <row r="36" spans="2:31" s="57" customFormat="1" x14ac:dyDescent="0.25">
      <c r="D36" s="2"/>
      <c r="E36" s="2"/>
      <c r="F36" s="2"/>
      <c r="G36" s="75"/>
      <c r="H36" s="2"/>
      <c r="I36" s="2"/>
      <c r="J36" s="3"/>
      <c r="K36" s="2"/>
      <c r="L36" s="2"/>
      <c r="N36" s="75"/>
      <c r="O36" s="75"/>
      <c r="P36" s="75"/>
      <c r="Q36" s="75"/>
      <c r="R36" s="3"/>
      <c r="S36" s="2"/>
      <c r="T36" s="2"/>
      <c r="U36" s="2"/>
      <c r="V36" s="4"/>
      <c r="W36" s="4"/>
      <c r="X36" s="4"/>
      <c r="Y36" s="4"/>
      <c r="Z36" s="4"/>
      <c r="AA36" s="4"/>
      <c r="AB36" s="4"/>
      <c r="AC36" s="4"/>
      <c r="AD36" s="97"/>
    </row>
    <row r="37" spans="2:31" s="57" customFormat="1" x14ac:dyDescent="0.25">
      <c r="B37" s="57" t="s">
        <v>533</v>
      </c>
      <c r="C37" s="57" t="s">
        <v>113</v>
      </c>
      <c r="D37" s="2">
        <v>100</v>
      </c>
      <c r="E37" s="2">
        <v>51</v>
      </c>
      <c r="F37" s="2">
        <v>34</v>
      </c>
      <c r="G37" s="144">
        <v>17.600000000000001</v>
      </c>
      <c r="H37" s="75">
        <v>16</v>
      </c>
      <c r="I37" s="2">
        <v>5</v>
      </c>
      <c r="J37" s="3">
        <v>5.0179999999999998</v>
      </c>
      <c r="K37" s="75">
        <v>5</v>
      </c>
      <c r="L37" s="2">
        <v>8</v>
      </c>
      <c r="M37" s="2"/>
      <c r="N37" s="75">
        <v>30.628309655143312</v>
      </c>
      <c r="O37" s="141">
        <v>17.600000000000001</v>
      </c>
      <c r="P37" s="75">
        <v>27.132468430151526</v>
      </c>
      <c r="Q37" s="75">
        <v>3.6071490164071598</v>
      </c>
      <c r="R37" s="75">
        <v>4.2734505783420955</v>
      </c>
      <c r="S37" s="75">
        <v>5</v>
      </c>
      <c r="T37" s="2">
        <v>8</v>
      </c>
      <c r="U37" s="2"/>
      <c r="V37" s="4">
        <v>98.800998887559061</v>
      </c>
      <c r="W37" s="145">
        <f>100*(60-O37)/55</f>
        <v>77.090909090909093</v>
      </c>
      <c r="X37" s="4">
        <v>39.322418014712355</v>
      </c>
      <c r="Y37" s="4">
        <v>32.79226378551963</v>
      </c>
      <c r="Z37" s="4">
        <v>63.620639601258809</v>
      </c>
      <c r="AA37" s="4">
        <v>62.5</v>
      </c>
      <c r="AB37" s="4">
        <v>100</v>
      </c>
      <c r="AC37" s="142">
        <v>67.732461339994146</v>
      </c>
      <c r="AD37" s="4" t="s">
        <v>477</v>
      </c>
      <c r="AE37" s="97"/>
    </row>
    <row r="38" spans="2:31" s="57" customFormat="1" x14ac:dyDescent="0.25">
      <c r="B38" s="57" t="s">
        <v>534</v>
      </c>
      <c r="C38" s="57" t="s">
        <v>535</v>
      </c>
      <c r="D38" s="2">
        <v>100</v>
      </c>
      <c r="E38" s="2">
        <v>51</v>
      </c>
      <c r="F38" s="2">
        <v>33</v>
      </c>
      <c r="G38" s="144">
        <v>15.2</v>
      </c>
      <c r="H38" s="75">
        <v>28.999999999999996</v>
      </c>
      <c r="I38" s="2">
        <v>7</v>
      </c>
      <c r="J38" s="3">
        <v>4.79</v>
      </c>
      <c r="K38" s="75">
        <v>4</v>
      </c>
      <c r="L38" s="2">
        <v>6</v>
      </c>
      <c r="M38" s="2"/>
      <c r="N38" s="75">
        <v>29.628309655143312</v>
      </c>
      <c r="O38" s="141">
        <v>15.2</v>
      </c>
      <c r="P38" s="75">
        <v>40.132468430151519</v>
      </c>
      <c r="Q38" s="75">
        <v>5.6071490164071598</v>
      </c>
      <c r="R38" s="75">
        <v>4.045450578342094</v>
      </c>
      <c r="S38" s="75">
        <v>4</v>
      </c>
      <c r="T38" s="2">
        <v>6</v>
      </c>
      <c r="U38" s="2"/>
      <c r="V38" s="4">
        <v>95.575192435946164</v>
      </c>
      <c r="W38" s="145">
        <f t="shared" ref="W38:W41" si="0">100*(60-O38)/55</f>
        <v>81.454545454545453</v>
      </c>
      <c r="X38" s="4">
        <v>58.162997724857277</v>
      </c>
      <c r="Y38" s="4">
        <v>50.974081967337817</v>
      </c>
      <c r="Z38" s="4">
        <v>68.577161340389267</v>
      </c>
      <c r="AA38" s="4">
        <v>50</v>
      </c>
      <c r="AB38" s="4">
        <v>75</v>
      </c>
      <c r="AC38" s="142">
        <v>68.534854131868002</v>
      </c>
      <c r="AD38" s="4" t="s">
        <v>477</v>
      </c>
      <c r="AE38" s="97"/>
    </row>
    <row r="39" spans="2:31" s="57" customFormat="1" x14ac:dyDescent="0.25">
      <c r="B39" s="57" t="s">
        <v>536</v>
      </c>
      <c r="C39" s="57" t="s">
        <v>109</v>
      </c>
      <c r="D39" s="2">
        <v>100</v>
      </c>
      <c r="E39" s="2">
        <v>51</v>
      </c>
      <c r="F39" s="2">
        <v>33</v>
      </c>
      <c r="G39" s="144">
        <v>21.2</v>
      </c>
      <c r="H39" s="75">
        <v>32</v>
      </c>
      <c r="I39" s="2">
        <v>9</v>
      </c>
      <c r="J39" s="3">
        <v>4.3710000000000004</v>
      </c>
      <c r="K39" s="75">
        <v>4</v>
      </c>
      <c r="L39" s="2">
        <v>7</v>
      </c>
      <c r="M39" s="2"/>
      <c r="N39" s="75">
        <v>29.628309655143312</v>
      </c>
      <c r="O39" s="141">
        <v>21.2</v>
      </c>
      <c r="P39" s="75">
        <v>43.132468430151533</v>
      </c>
      <c r="Q39" s="75">
        <v>7.6071490164071598</v>
      </c>
      <c r="R39" s="75">
        <v>3.6264505783420953</v>
      </c>
      <c r="S39" s="75">
        <v>4</v>
      </c>
      <c r="T39" s="2">
        <v>7</v>
      </c>
      <c r="U39" s="2"/>
      <c r="V39" s="4">
        <v>95.575192435946164</v>
      </c>
      <c r="W39" s="145">
        <f t="shared" si="0"/>
        <v>70.545454545454533</v>
      </c>
      <c r="X39" s="4">
        <v>62.510823811813822</v>
      </c>
      <c r="Y39" s="4">
        <v>69.155900149155997</v>
      </c>
      <c r="Z39" s="4">
        <v>77.68585699256316</v>
      </c>
      <c r="AA39" s="4">
        <v>50</v>
      </c>
      <c r="AB39" s="4">
        <v>87.5</v>
      </c>
      <c r="AC39" s="142">
        <v>73.281889704990519</v>
      </c>
      <c r="AD39" s="4" t="s">
        <v>477</v>
      </c>
      <c r="AE39" s="97"/>
    </row>
    <row r="40" spans="2:31" s="57" customFormat="1" x14ac:dyDescent="0.25">
      <c r="B40" s="57" t="s">
        <v>537</v>
      </c>
      <c r="C40" s="57" t="s">
        <v>115</v>
      </c>
      <c r="D40" s="2">
        <v>100</v>
      </c>
      <c r="E40" s="2">
        <v>50</v>
      </c>
      <c r="F40" s="2">
        <v>24</v>
      </c>
      <c r="G40" s="144">
        <v>8.3000000000000007</v>
      </c>
      <c r="H40" s="75">
        <v>36</v>
      </c>
      <c r="I40" s="2">
        <v>9</v>
      </c>
      <c r="J40" s="3">
        <v>4.2249999999999996</v>
      </c>
      <c r="K40" s="75">
        <v>3</v>
      </c>
      <c r="L40" s="2">
        <v>5</v>
      </c>
      <c r="M40" s="2"/>
      <c r="N40" s="75">
        <v>20.664198171905795</v>
      </c>
      <c r="O40" s="141">
        <v>8.3000000000000007</v>
      </c>
      <c r="P40" s="75">
        <v>47.013786059837074</v>
      </c>
      <c r="Q40" s="75">
        <v>7.621975712524705</v>
      </c>
      <c r="R40" s="75">
        <v>3.4883455360195352</v>
      </c>
      <c r="S40" s="75">
        <v>3</v>
      </c>
      <c r="T40" s="2">
        <v>5</v>
      </c>
      <c r="U40" s="2"/>
      <c r="V40" s="4">
        <v>66.658703780341284</v>
      </c>
      <c r="W40" s="145">
        <f t="shared" si="0"/>
        <v>94</v>
      </c>
      <c r="X40" s="4">
        <v>68.135921825850829</v>
      </c>
      <c r="Y40" s="4">
        <v>69.290688295679132</v>
      </c>
      <c r="Z40" s="4">
        <v>80.688140521314452</v>
      </c>
      <c r="AA40" s="4">
        <v>37.5</v>
      </c>
      <c r="AB40" s="4">
        <v>62.5</v>
      </c>
      <c r="AC40" s="142">
        <v>68.396207774740816</v>
      </c>
      <c r="AD40" s="4" t="s">
        <v>477</v>
      </c>
      <c r="AE40" s="97"/>
    </row>
    <row r="41" spans="2:31" s="57" customFormat="1" x14ac:dyDescent="0.25">
      <c r="B41" s="57" t="s">
        <v>538</v>
      </c>
      <c r="C41" s="57" t="s">
        <v>118</v>
      </c>
      <c r="D41" s="2">
        <v>100</v>
      </c>
      <c r="E41" s="2">
        <v>50</v>
      </c>
      <c r="F41" s="2">
        <v>23</v>
      </c>
      <c r="G41" s="144">
        <v>13</v>
      </c>
      <c r="H41" s="75">
        <v>17</v>
      </c>
      <c r="I41" s="2">
        <v>7</v>
      </c>
      <c r="J41" s="3">
        <v>4.117</v>
      </c>
      <c r="K41" s="75">
        <v>3</v>
      </c>
      <c r="L41" s="2">
        <v>3</v>
      </c>
      <c r="M41" s="2"/>
      <c r="N41" s="75">
        <v>19.664198171905795</v>
      </c>
      <c r="O41" s="141">
        <v>13</v>
      </c>
      <c r="P41" s="75">
        <v>28.013786059837066</v>
      </c>
      <c r="Q41" s="75">
        <v>5.621975712524705</v>
      </c>
      <c r="R41" s="75">
        <v>3.3803455360195365</v>
      </c>
      <c r="S41" s="75">
        <v>3</v>
      </c>
      <c r="T41" s="2">
        <v>3</v>
      </c>
      <c r="U41" s="2"/>
      <c r="V41" s="4">
        <v>63.43289732872838</v>
      </c>
      <c r="W41" s="145">
        <f t="shared" si="0"/>
        <v>85.454545454545453</v>
      </c>
      <c r="X41" s="4">
        <v>40.599689941792846</v>
      </c>
      <c r="Y41" s="4">
        <v>51.108870113860952</v>
      </c>
      <c r="Z41" s="4">
        <v>83.035966608270954</v>
      </c>
      <c r="AA41" s="4">
        <v>37.5</v>
      </c>
      <c r="AB41" s="4">
        <v>37.5</v>
      </c>
      <c r="AC41" s="142">
        <v>56.947424206742653</v>
      </c>
      <c r="AD41" s="4" t="s">
        <v>478</v>
      </c>
      <c r="AE41" s="97"/>
    </row>
    <row r="42" spans="2:31" s="57" customFormat="1" x14ac:dyDescent="0.25">
      <c r="B42" s="57" t="s">
        <v>539</v>
      </c>
      <c r="C42" s="57" t="s">
        <v>540</v>
      </c>
      <c r="D42" s="2">
        <v>100</v>
      </c>
      <c r="E42" s="2">
        <v>50</v>
      </c>
      <c r="F42" s="2">
        <v>31</v>
      </c>
      <c r="G42" s="144">
        <v>3.2</v>
      </c>
      <c r="H42" s="75">
        <v>28.000000000000004</v>
      </c>
      <c r="I42" s="2">
        <v>8</v>
      </c>
      <c r="J42" s="3">
        <v>3.98</v>
      </c>
      <c r="K42" s="75">
        <v>4</v>
      </c>
      <c r="L42" s="2">
        <v>9</v>
      </c>
      <c r="M42" s="2"/>
      <c r="N42" s="75">
        <v>27.664198171905795</v>
      </c>
      <c r="O42" s="141">
        <v>3.2</v>
      </c>
      <c r="P42" s="75">
        <v>39.013786059837074</v>
      </c>
      <c r="Q42" s="75">
        <v>6.621975712524705</v>
      </c>
      <c r="R42" s="75">
        <v>3.243345536019536</v>
      </c>
      <c r="S42" s="75">
        <v>4</v>
      </c>
      <c r="T42" s="2">
        <v>9</v>
      </c>
      <c r="U42" s="2"/>
      <c r="V42" s="4">
        <v>89.239348941631604</v>
      </c>
      <c r="W42" s="146">
        <v>100</v>
      </c>
      <c r="X42" s="4">
        <v>56.54171892730011</v>
      </c>
      <c r="Y42" s="4">
        <v>60.199779204770046</v>
      </c>
      <c r="Z42" s="4">
        <v>86.014227477836187</v>
      </c>
      <c r="AA42" s="4">
        <v>50</v>
      </c>
      <c r="AB42" s="4">
        <v>100</v>
      </c>
      <c r="AC42" s="4">
        <v>77.427867793076857</v>
      </c>
      <c r="AD42" s="4" t="s">
        <v>477</v>
      </c>
      <c r="AE42" s="97"/>
    </row>
    <row r="43" spans="2:31" s="57" customFormat="1" x14ac:dyDescent="0.25">
      <c r="D43" s="2"/>
      <c r="E43" s="2"/>
      <c r="F43" s="2"/>
      <c r="G43" s="143"/>
      <c r="H43" s="75"/>
      <c r="I43" s="2"/>
      <c r="J43" s="3"/>
      <c r="K43" s="75"/>
      <c r="L43" s="2"/>
      <c r="M43" s="2"/>
      <c r="N43" s="2"/>
      <c r="O43" s="75"/>
      <c r="P43" s="75"/>
      <c r="Q43" s="75"/>
      <c r="R43" s="75"/>
      <c r="S43" s="3"/>
      <c r="T43" s="2"/>
      <c r="U43" s="2"/>
      <c r="V43" s="2"/>
      <c r="W43" s="4"/>
      <c r="X43" s="4"/>
      <c r="Y43" s="4"/>
      <c r="Z43" s="4"/>
      <c r="AA43" s="4"/>
      <c r="AB43" s="4"/>
      <c r="AC43" s="4"/>
      <c r="AD43" s="4"/>
      <c r="AE43" s="97"/>
    </row>
    <row r="44" spans="2:31" s="57" customFormat="1" x14ac:dyDescent="0.25">
      <c r="B44" s="57" t="s">
        <v>533</v>
      </c>
      <c r="C44" s="57" t="s">
        <v>113</v>
      </c>
      <c r="D44" s="2">
        <v>200</v>
      </c>
      <c r="E44" s="2">
        <v>51</v>
      </c>
      <c r="F44" s="2">
        <v>45</v>
      </c>
      <c r="G44" s="144">
        <v>15.6</v>
      </c>
      <c r="H44" s="75">
        <v>17.5</v>
      </c>
      <c r="I44" s="2">
        <v>7</v>
      </c>
      <c r="J44" s="3">
        <v>5.1289999999999996</v>
      </c>
      <c r="K44" s="75">
        <v>6</v>
      </c>
      <c r="L44" s="2">
        <v>9</v>
      </c>
      <c r="M44" s="2"/>
      <c r="N44" s="2"/>
      <c r="O44" s="75"/>
      <c r="P44" s="75"/>
      <c r="Q44" s="75"/>
      <c r="R44" s="75"/>
      <c r="S44" s="3"/>
      <c r="T44" s="2"/>
      <c r="U44" s="2"/>
      <c r="V44" s="2"/>
      <c r="W44" s="4"/>
      <c r="X44" s="4"/>
      <c r="Y44" s="4"/>
      <c r="Z44" s="4"/>
      <c r="AA44" s="4"/>
      <c r="AB44" s="4"/>
      <c r="AC44" s="4"/>
      <c r="AD44" s="4"/>
      <c r="AE44" s="97"/>
    </row>
    <row r="45" spans="2:31" s="57" customFormat="1" x14ac:dyDescent="0.25">
      <c r="B45" s="57" t="s">
        <v>534</v>
      </c>
      <c r="C45" s="57" t="s">
        <v>535</v>
      </c>
      <c r="D45" s="2">
        <v>200</v>
      </c>
      <c r="E45" s="2">
        <v>51</v>
      </c>
      <c r="F45" s="2">
        <v>45</v>
      </c>
      <c r="G45" s="144">
        <v>11.1</v>
      </c>
      <c r="H45" s="75">
        <v>32.5</v>
      </c>
      <c r="I45" s="2">
        <v>10</v>
      </c>
      <c r="J45" s="3">
        <v>4.68</v>
      </c>
      <c r="K45" s="75">
        <v>5</v>
      </c>
      <c r="L45" s="2">
        <v>10</v>
      </c>
      <c r="M45" s="2"/>
      <c r="N45" s="2"/>
      <c r="O45" s="75"/>
      <c r="P45" s="75"/>
      <c r="Q45" s="75"/>
      <c r="R45" s="75"/>
      <c r="S45" s="3"/>
      <c r="T45" s="2"/>
      <c r="U45" s="2"/>
      <c r="V45" s="2"/>
      <c r="W45" s="4"/>
      <c r="X45" s="4"/>
      <c r="Y45" s="4"/>
      <c r="Z45" s="4"/>
      <c r="AA45" s="4"/>
      <c r="AB45" s="4"/>
      <c r="AC45" s="4"/>
      <c r="AD45" s="4"/>
      <c r="AE45" s="97"/>
    </row>
    <row r="46" spans="2:31" s="57" customFormat="1" x14ac:dyDescent="0.25">
      <c r="B46" s="57" t="s">
        <v>536</v>
      </c>
      <c r="C46" s="57" t="s">
        <v>109</v>
      </c>
      <c r="D46" s="2">
        <v>200</v>
      </c>
      <c r="E46" s="2">
        <v>51</v>
      </c>
      <c r="F46" s="2">
        <v>40</v>
      </c>
      <c r="G46" s="144">
        <v>15</v>
      </c>
      <c r="H46" s="75">
        <v>32.5</v>
      </c>
      <c r="I46" s="2">
        <v>12</v>
      </c>
      <c r="J46" s="3">
        <v>4.3105000000000002</v>
      </c>
      <c r="K46" s="75">
        <v>5</v>
      </c>
      <c r="L46" s="2">
        <v>8</v>
      </c>
      <c r="M46" s="2"/>
      <c r="N46" s="2"/>
      <c r="O46" s="75"/>
      <c r="P46" s="75"/>
      <c r="Q46" s="75"/>
      <c r="R46" s="75"/>
      <c r="S46" s="3"/>
      <c r="T46" s="2"/>
      <c r="U46" s="2"/>
      <c r="V46" s="2"/>
      <c r="W46" s="4"/>
      <c r="X46" s="4"/>
      <c r="Y46" s="4"/>
      <c r="Z46" s="4"/>
      <c r="AA46" s="4"/>
      <c r="AB46" s="4"/>
      <c r="AC46" s="4"/>
      <c r="AD46" s="4"/>
      <c r="AE46" s="97"/>
    </row>
    <row r="47" spans="2:31" s="57" customFormat="1" x14ac:dyDescent="0.25">
      <c r="B47" s="57" t="s">
        <v>537</v>
      </c>
      <c r="C47" s="57" t="s">
        <v>115</v>
      </c>
      <c r="D47" s="2">
        <v>200</v>
      </c>
      <c r="E47" s="2">
        <v>50</v>
      </c>
      <c r="F47" s="2">
        <v>32</v>
      </c>
      <c r="G47" s="144">
        <v>15.6</v>
      </c>
      <c r="H47" s="75">
        <v>38.5</v>
      </c>
      <c r="I47" s="2">
        <v>9</v>
      </c>
      <c r="J47" s="3">
        <v>4.17</v>
      </c>
      <c r="K47" s="75">
        <v>4</v>
      </c>
      <c r="L47" s="2">
        <v>7</v>
      </c>
      <c r="M47" s="2"/>
      <c r="N47" s="2"/>
      <c r="O47" s="75"/>
      <c r="P47" s="75"/>
      <c r="Q47" s="75"/>
      <c r="R47" s="75"/>
      <c r="S47" s="3"/>
      <c r="T47" s="2"/>
      <c r="U47" s="2"/>
      <c r="V47" s="2"/>
      <c r="W47" s="4"/>
      <c r="X47" s="4"/>
      <c r="Y47" s="4"/>
      <c r="Z47" s="4"/>
      <c r="AA47" s="4"/>
      <c r="AB47" s="4"/>
      <c r="AC47" s="4"/>
      <c r="AD47" s="4"/>
      <c r="AE47" s="97"/>
    </row>
    <row r="48" spans="2:31" s="57" customFormat="1" x14ac:dyDescent="0.25">
      <c r="B48" s="57" t="s">
        <v>538</v>
      </c>
      <c r="C48" s="57" t="s">
        <v>118</v>
      </c>
      <c r="D48" s="2">
        <v>200</v>
      </c>
      <c r="E48" s="2">
        <v>50</v>
      </c>
      <c r="F48" s="2">
        <v>30</v>
      </c>
      <c r="G48" s="144">
        <v>16.7</v>
      </c>
      <c r="H48" s="75">
        <v>17.5</v>
      </c>
      <c r="I48" s="2">
        <v>9</v>
      </c>
      <c r="J48" s="3">
        <v>4.25</v>
      </c>
      <c r="K48" s="75">
        <v>5</v>
      </c>
      <c r="L48" s="2">
        <v>6</v>
      </c>
      <c r="M48" s="2"/>
      <c r="N48" s="2"/>
      <c r="O48" s="75"/>
      <c r="P48" s="75"/>
      <c r="Q48" s="75"/>
      <c r="R48" s="75"/>
      <c r="S48" s="3"/>
      <c r="T48" s="2"/>
      <c r="U48" s="2"/>
      <c r="V48" s="2"/>
      <c r="W48" s="4"/>
      <c r="X48" s="4"/>
      <c r="Y48" s="4"/>
      <c r="Z48" s="4"/>
      <c r="AA48" s="4"/>
      <c r="AB48" s="4"/>
      <c r="AC48" s="4"/>
      <c r="AD48" s="4"/>
      <c r="AE48" s="97"/>
    </row>
    <row r="49" spans="2:31" s="57" customFormat="1" x14ac:dyDescent="0.25">
      <c r="B49" s="57" t="s">
        <v>539</v>
      </c>
      <c r="C49" s="57" t="s">
        <v>540</v>
      </c>
      <c r="D49" s="2">
        <v>200</v>
      </c>
      <c r="E49" s="2">
        <v>50</v>
      </c>
      <c r="F49" s="2">
        <v>32</v>
      </c>
      <c r="G49" s="144">
        <v>3.1</v>
      </c>
      <c r="H49" s="75">
        <v>31</v>
      </c>
      <c r="I49" s="2">
        <v>9</v>
      </c>
      <c r="J49" s="3">
        <v>3.9</v>
      </c>
      <c r="K49" s="75">
        <v>5</v>
      </c>
      <c r="L49" s="2">
        <v>8</v>
      </c>
      <c r="M49" s="2"/>
      <c r="N49" s="2"/>
      <c r="O49" s="75"/>
      <c r="P49" s="75"/>
      <c r="Q49" s="75"/>
      <c r="R49" s="75"/>
      <c r="S49" s="3"/>
      <c r="T49" s="2"/>
      <c r="U49" s="2"/>
      <c r="V49" s="2"/>
      <c r="W49" s="4"/>
      <c r="X49" s="4"/>
      <c r="Y49" s="4"/>
      <c r="Z49" s="4"/>
      <c r="AA49" s="4"/>
      <c r="AB49" s="4"/>
      <c r="AC49" s="4"/>
      <c r="AD49" s="4"/>
      <c r="AE49" s="97"/>
    </row>
    <row r="50" spans="2:31" s="57" customFormat="1" x14ac:dyDescent="0.25">
      <c r="D50" s="2"/>
      <c r="E50" s="2"/>
      <c r="F50" s="2"/>
      <c r="G50" s="75"/>
      <c r="H50" s="2"/>
      <c r="I50" s="2"/>
      <c r="J50" s="3"/>
      <c r="K50" s="2"/>
      <c r="L50" s="2"/>
      <c r="N50" s="75"/>
      <c r="O50" s="75"/>
      <c r="P50" s="75"/>
      <c r="Q50" s="75"/>
      <c r="R50" s="3"/>
      <c r="S50" s="2"/>
      <c r="T50" s="2"/>
      <c r="U50" s="2"/>
      <c r="V50" s="4"/>
      <c r="W50" s="4"/>
      <c r="X50" s="4"/>
      <c r="Y50" s="4"/>
      <c r="Z50" s="4"/>
      <c r="AA50" s="4"/>
      <c r="AB50" s="4"/>
      <c r="AC50" s="4"/>
      <c r="AD50" s="97"/>
    </row>
    <row r="51" spans="2:31" s="57" customFormat="1" x14ac:dyDescent="0.25">
      <c r="B51" s="57" t="s">
        <v>514</v>
      </c>
      <c r="C51" s="57" t="s">
        <v>109</v>
      </c>
      <c r="D51" s="2">
        <v>100</v>
      </c>
      <c r="E51" s="2">
        <v>51</v>
      </c>
      <c r="F51" s="2">
        <v>22</v>
      </c>
      <c r="G51" s="75">
        <v>27.27272727272727</v>
      </c>
      <c r="H51" s="2">
        <v>39</v>
      </c>
      <c r="I51" s="2">
        <v>5</v>
      </c>
      <c r="J51" s="3">
        <v>5.3320000000000007</v>
      </c>
      <c r="K51" s="2">
        <v>1</v>
      </c>
      <c r="L51" s="2">
        <v>2</v>
      </c>
      <c r="N51" s="75">
        <v>18.628309655143312</v>
      </c>
      <c r="O51" s="75">
        <v>27.27272727272727</v>
      </c>
      <c r="P51" s="75">
        <v>50.132468430151533</v>
      </c>
      <c r="Q51" s="75">
        <v>3.6071490164071598</v>
      </c>
      <c r="R51" s="3">
        <v>4.5874505783420956</v>
      </c>
      <c r="S51" s="2">
        <v>1</v>
      </c>
      <c r="T51" s="2">
        <v>2</v>
      </c>
      <c r="U51" s="2"/>
      <c r="V51" s="4">
        <v>60.091321468204228</v>
      </c>
      <c r="W51" s="4">
        <v>59.504132231404974</v>
      </c>
      <c r="X51" s="4">
        <v>72.655751348045712</v>
      </c>
      <c r="Y51" s="4">
        <v>32.79226378551963</v>
      </c>
      <c r="Z51" s="4">
        <v>56.79455264473706</v>
      </c>
      <c r="AA51" s="4">
        <v>12.5</v>
      </c>
      <c r="AB51" s="4">
        <v>25</v>
      </c>
      <c r="AC51" s="4">
        <v>45.619717353987376</v>
      </c>
      <c r="AD51" s="97" t="s">
        <v>478</v>
      </c>
    </row>
    <row r="52" spans="2:31" s="57" customFormat="1" x14ac:dyDescent="0.25">
      <c r="B52" s="57" t="s">
        <v>515</v>
      </c>
      <c r="C52" s="57" t="s">
        <v>113</v>
      </c>
      <c r="D52" s="2">
        <v>100</v>
      </c>
      <c r="E52" s="2">
        <v>51</v>
      </c>
      <c r="F52" s="2">
        <v>29</v>
      </c>
      <c r="G52" s="75">
        <v>17.241379310344829</v>
      </c>
      <c r="H52" s="2">
        <v>6</v>
      </c>
      <c r="I52" s="2">
        <v>5</v>
      </c>
      <c r="J52" s="3">
        <v>5.5380000000000003</v>
      </c>
      <c r="K52" s="2">
        <v>2</v>
      </c>
      <c r="L52" s="2">
        <v>3</v>
      </c>
      <c r="N52" s="75">
        <v>25.628309655143312</v>
      </c>
      <c r="O52" s="75">
        <v>17.241379310344829</v>
      </c>
      <c r="P52" s="75">
        <v>17.132468430151526</v>
      </c>
      <c r="Q52" s="75">
        <v>3.6071490164071598</v>
      </c>
      <c r="R52" s="3">
        <v>4.7934505783420951</v>
      </c>
      <c r="S52" s="2">
        <v>2</v>
      </c>
      <c r="T52" s="2">
        <v>3</v>
      </c>
      <c r="U52" s="2"/>
      <c r="V52" s="4">
        <v>82.671966629494548</v>
      </c>
      <c r="W52" s="4">
        <v>77.742946708463947</v>
      </c>
      <c r="X52" s="4">
        <v>24.829664391523952</v>
      </c>
      <c r="Y52" s="4">
        <v>32.79226378551963</v>
      </c>
      <c r="Z52" s="4">
        <v>52.316291775171855</v>
      </c>
      <c r="AA52" s="4">
        <v>25</v>
      </c>
      <c r="AB52" s="4">
        <v>37.5</v>
      </c>
      <c r="AC52" s="4">
        <v>47.550447612881989</v>
      </c>
      <c r="AD52" s="97" t="s">
        <v>478</v>
      </c>
    </row>
    <row r="53" spans="2:31" s="57" customFormat="1" x14ac:dyDescent="0.25">
      <c r="B53" s="57" t="s">
        <v>516</v>
      </c>
      <c r="C53" s="57" t="s">
        <v>115</v>
      </c>
      <c r="D53" s="2">
        <v>100</v>
      </c>
      <c r="E53" s="2">
        <v>50</v>
      </c>
      <c r="F53" s="2">
        <v>29</v>
      </c>
      <c r="G53" s="75">
        <v>24.137931034482758</v>
      </c>
      <c r="H53" s="2">
        <v>41</v>
      </c>
      <c r="I53" s="2">
        <v>6</v>
      </c>
      <c r="J53" s="3">
        <v>4.226</v>
      </c>
      <c r="K53" s="2">
        <v>1</v>
      </c>
      <c r="L53" s="2">
        <v>6</v>
      </c>
      <c r="N53" s="75">
        <v>25.664198171905795</v>
      </c>
      <c r="O53" s="75">
        <v>24.137931034482758</v>
      </c>
      <c r="P53" s="75">
        <v>52.013786059837074</v>
      </c>
      <c r="Q53" s="75">
        <v>4.621975712524705</v>
      </c>
      <c r="R53" s="3">
        <v>3.4893455360195347</v>
      </c>
      <c r="S53" s="2">
        <v>1</v>
      </c>
      <c r="T53" s="2">
        <v>6</v>
      </c>
      <c r="U53" s="2"/>
      <c r="V53" s="4">
        <v>82.787736038405797</v>
      </c>
      <c r="W53" s="4">
        <v>65.203761755485885</v>
      </c>
      <c r="X53" s="4">
        <v>75.382298637445032</v>
      </c>
      <c r="Y53" s="4">
        <v>42.017961022951859</v>
      </c>
      <c r="Z53" s="4">
        <v>80.666401390879699</v>
      </c>
      <c r="AA53" s="4">
        <v>12.5</v>
      </c>
      <c r="AB53" s="4">
        <v>75</v>
      </c>
      <c r="AC53" s="4">
        <v>61.936879835024037</v>
      </c>
      <c r="AD53" s="97" t="s">
        <v>478</v>
      </c>
    </row>
    <row r="54" spans="2:31" s="57" customFormat="1" x14ac:dyDescent="0.25">
      <c r="B54" s="57" t="s">
        <v>517</v>
      </c>
      <c r="C54" s="57" t="s">
        <v>118</v>
      </c>
      <c r="D54" s="2">
        <v>100</v>
      </c>
      <c r="E54" s="2">
        <v>50</v>
      </c>
      <c r="F54" s="2">
        <v>24</v>
      </c>
      <c r="G54" s="75">
        <v>20.833333333333336</v>
      </c>
      <c r="H54" s="2">
        <v>45</v>
      </c>
      <c r="I54" s="2">
        <v>8</v>
      </c>
      <c r="J54" s="3">
        <v>3.5249999999999999</v>
      </c>
      <c r="K54" s="2">
        <v>3</v>
      </c>
      <c r="L54" s="2">
        <v>5</v>
      </c>
      <c r="N54" s="75">
        <v>20.664198171905795</v>
      </c>
      <c r="O54" s="75">
        <v>20.833333333333336</v>
      </c>
      <c r="P54" s="75">
        <v>56.013786059837074</v>
      </c>
      <c r="Q54" s="75">
        <v>6.621975712524705</v>
      </c>
      <c r="R54" s="3">
        <v>2.7883455360195359</v>
      </c>
      <c r="S54" s="2">
        <v>3</v>
      </c>
      <c r="T54" s="2">
        <v>5</v>
      </c>
      <c r="U54" s="2"/>
      <c r="V54" s="4">
        <v>66.658703780341284</v>
      </c>
      <c r="W54" s="4">
        <v>71.212121212121204</v>
      </c>
      <c r="X54" s="4">
        <v>81.179400086720392</v>
      </c>
      <c r="Y54" s="4">
        <v>60.199779204770046</v>
      </c>
      <c r="Z54" s="4">
        <v>95.905531825662266</v>
      </c>
      <c r="AA54" s="4">
        <v>37.5</v>
      </c>
      <c r="AB54" s="4">
        <v>62.5</v>
      </c>
      <c r="AC54" s="4">
        <v>67.879362301373604</v>
      </c>
      <c r="AD54" s="97" t="s">
        <v>477</v>
      </c>
    </row>
    <row r="55" spans="2:31" s="57" customFormat="1" x14ac:dyDescent="0.25">
      <c r="B55" s="57" t="s">
        <v>518</v>
      </c>
      <c r="C55" s="57" t="s">
        <v>120</v>
      </c>
      <c r="D55" s="2">
        <v>100</v>
      </c>
      <c r="E55" s="2">
        <v>35</v>
      </c>
      <c r="F55" s="2">
        <v>20</v>
      </c>
      <c r="G55" s="75">
        <v>10</v>
      </c>
      <c r="H55" s="2">
        <v>3</v>
      </c>
      <c r="I55" s="2">
        <v>3</v>
      </c>
      <c r="J55" s="3">
        <v>6.01</v>
      </c>
      <c r="K55" s="2">
        <v>0</v>
      </c>
      <c r="L55" s="2">
        <v>2</v>
      </c>
      <c r="N55" s="75">
        <v>17.310604050926301</v>
      </c>
      <c r="O55" s="75">
        <v>10</v>
      </c>
      <c r="P55" s="75">
        <v>11.876139012033811</v>
      </c>
      <c r="Q55" s="75">
        <v>1.8890266915401259</v>
      </c>
      <c r="R55" s="3">
        <v>5.415545535286447</v>
      </c>
      <c r="S55" s="2">
        <v>0</v>
      </c>
      <c r="T55" s="2">
        <v>2</v>
      </c>
      <c r="U55" s="2"/>
      <c r="V55" s="4">
        <v>55.840658228794517</v>
      </c>
      <c r="W55" s="4">
        <v>90.909090909090907</v>
      </c>
      <c r="X55" s="4">
        <v>17.211795669614219</v>
      </c>
      <c r="Y55" s="4">
        <v>17.172969923092055</v>
      </c>
      <c r="Z55" s="4">
        <v>38.792488363338116</v>
      </c>
      <c r="AA55" s="4">
        <v>0</v>
      </c>
      <c r="AB55" s="4">
        <v>25</v>
      </c>
      <c r="AC55" s="4">
        <v>34.989571870561406</v>
      </c>
      <c r="AD55" s="97" t="s">
        <v>479</v>
      </c>
    </row>
    <row r="56" spans="2:31" s="57" customFormat="1" x14ac:dyDescent="0.25">
      <c r="B56" s="57" t="s">
        <v>519</v>
      </c>
      <c r="C56" s="57" t="s">
        <v>122</v>
      </c>
      <c r="D56" s="2">
        <v>100</v>
      </c>
      <c r="E56" s="2">
        <v>36</v>
      </c>
      <c r="F56" s="2">
        <v>16</v>
      </c>
      <c r="G56" s="75">
        <v>31.25</v>
      </c>
      <c r="H56" s="2">
        <v>0</v>
      </c>
      <c r="I56" s="2">
        <v>3</v>
      </c>
      <c r="J56" s="3">
        <v>6.681</v>
      </c>
      <c r="K56" s="2">
        <v>1</v>
      </c>
      <c r="L56" s="2">
        <v>1</v>
      </c>
      <c r="N56" s="75">
        <v>13.259549664298113</v>
      </c>
      <c r="O56" s="75">
        <v>31.25</v>
      </c>
      <c r="P56" s="75">
        <v>9.0449745105885704</v>
      </c>
      <c r="Q56" s="75">
        <v>1.8679344886771982</v>
      </c>
      <c r="R56" s="3">
        <v>6.075314304295631</v>
      </c>
      <c r="S56" s="2">
        <v>1</v>
      </c>
      <c r="T56" s="2">
        <v>1</v>
      </c>
      <c r="U56" s="2"/>
      <c r="V56" s="4">
        <v>42.772740852574557</v>
      </c>
      <c r="W56" s="4">
        <v>52.272727272727273</v>
      </c>
      <c r="X56" s="4">
        <v>13.108658710997927</v>
      </c>
      <c r="Y56" s="4">
        <v>16.981222624338166</v>
      </c>
      <c r="Z56" s="4">
        <v>24.449689037051506</v>
      </c>
      <c r="AA56" s="4">
        <v>12.5</v>
      </c>
      <c r="AB56" s="4">
        <v>12.5</v>
      </c>
      <c r="AC56" s="4">
        <v>24.940719785384204</v>
      </c>
      <c r="AD56" s="97" t="s">
        <v>479</v>
      </c>
    </row>
    <row r="57" spans="2:31" s="57" customFormat="1" x14ac:dyDescent="0.25">
      <c r="B57" s="57" t="s">
        <v>520</v>
      </c>
      <c r="C57" s="57" t="s">
        <v>124</v>
      </c>
      <c r="D57" s="2">
        <v>100</v>
      </c>
      <c r="E57" s="2">
        <v>14</v>
      </c>
      <c r="F57" s="2">
        <v>18</v>
      </c>
      <c r="G57" s="75">
        <v>11.111111111111111</v>
      </c>
      <c r="H57" s="2">
        <v>1</v>
      </c>
      <c r="I57" s="2">
        <v>1</v>
      </c>
      <c r="J57" s="3">
        <v>5.89</v>
      </c>
      <c r="K57" s="2">
        <v>1</v>
      </c>
      <c r="L57" s="2">
        <v>2</v>
      </c>
      <c r="N57" s="75">
        <v>16.971207707114715</v>
      </c>
      <c r="O57" s="75">
        <v>11.111111111111111</v>
      </c>
      <c r="P57" s="75">
        <v>4.3845668923596932</v>
      </c>
      <c r="Q57" s="75">
        <v>0.57507526649071838</v>
      </c>
      <c r="R57" s="3">
        <v>5.6608544632473787</v>
      </c>
      <c r="S57" s="2">
        <v>1</v>
      </c>
      <c r="T57" s="2">
        <v>2</v>
      </c>
      <c r="U57" s="2"/>
      <c r="V57" s="4">
        <v>54.745831313273271</v>
      </c>
      <c r="W57" s="4">
        <v>88.888888888888886</v>
      </c>
      <c r="X57" s="4">
        <v>6.3544447715357872</v>
      </c>
      <c r="Y57" s="4">
        <v>5.2279569680974403</v>
      </c>
      <c r="Z57" s="4">
        <v>33.459685581578732</v>
      </c>
      <c r="AA57" s="4">
        <v>12.5</v>
      </c>
      <c r="AB57" s="4">
        <v>25</v>
      </c>
      <c r="AC57" s="4">
        <v>32.310972503339158</v>
      </c>
      <c r="AD57" s="97" t="s">
        <v>479</v>
      </c>
    </row>
    <row r="58" spans="2:31" s="57" customFormat="1" x14ac:dyDescent="0.25">
      <c r="B58" s="57" t="s">
        <v>521</v>
      </c>
      <c r="C58" s="57" t="s">
        <v>126</v>
      </c>
      <c r="D58" s="2">
        <v>100</v>
      </c>
      <c r="E58" s="2">
        <v>36</v>
      </c>
      <c r="F58" s="2">
        <v>24</v>
      </c>
      <c r="G58" s="75">
        <v>16.666666666666664</v>
      </c>
      <c r="H58" s="2">
        <v>18</v>
      </c>
      <c r="I58" s="2">
        <v>4</v>
      </c>
      <c r="J58" s="3">
        <v>5.24</v>
      </c>
      <c r="K58" s="2">
        <v>1</v>
      </c>
      <c r="L58" s="2">
        <v>2</v>
      </c>
      <c r="N58" s="75">
        <v>21.259549664298113</v>
      </c>
      <c r="O58" s="75">
        <v>16.666666666666664</v>
      </c>
      <c r="P58" s="75">
        <v>27.04497451058857</v>
      </c>
      <c r="Q58" s="75">
        <v>2.8679344886771982</v>
      </c>
      <c r="R58" s="3">
        <v>4.6343143042956303</v>
      </c>
      <c r="S58" s="2">
        <v>1</v>
      </c>
      <c r="T58" s="2">
        <v>2</v>
      </c>
      <c r="U58" s="2"/>
      <c r="V58" s="4">
        <v>68.579192465477789</v>
      </c>
      <c r="W58" s="4">
        <v>78.787878787878796</v>
      </c>
      <c r="X58" s="4">
        <v>39.195615232737055</v>
      </c>
      <c r="Y58" s="4">
        <v>26.072131715247256</v>
      </c>
      <c r="Z58" s="4">
        <v>55.775775993573262</v>
      </c>
      <c r="AA58" s="4">
        <v>12.5</v>
      </c>
      <c r="AB58" s="4">
        <v>25</v>
      </c>
      <c r="AC58" s="4">
        <v>43.701513456416308</v>
      </c>
      <c r="AD58" s="97" t="s">
        <v>478</v>
      </c>
    </row>
    <row r="59" spans="2:31" s="57" customFormat="1" x14ac:dyDescent="0.25">
      <c r="B59" s="57" t="s">
        <v>522</v>
      </c>
      <c r="C59" s="57" t="s">
        <v>128</v>
      </c>
      <c r="D59" s="2">
        <v>100</v>
      </c>
      <c r="E59" s="2">
        <v>19</v>
      </c>
      <c r="F59" s="2">
        <v>28</v>
      </c>
      <c r="G59" s="75">
        <v>28.571428571428569</v>
      </c>
      <c r="H59" s="2">
        <v>5</v>
      </c>
      <c r="I59" s="2">
        <v>2</v>
      </c>
      <c r="J59" s="3">
        <v>5.6679999999999993</v>
      </c>
      <c r="K59" s="2">
        <v>1</v>
      </c>
      <c r="L59" s="2">
        <v>3</v>
      </c>
      <c r="N59" s="75">
        <v>26.417761223223845</v>
      </c>
      <c r="O59" s="75">
        <v>28.571428571428569</v>
      </c>
      <c r="P59" s="75">
        <v>10.21479969314904</v>
      </c>
      <c r="Q59" s="75">
        <v>1.3464287919573232</v>
      </c>
      <c r="R59" s="3">
        <v>5.317104194325303</v>
      </c>
      <c r="S59" s="2">
        <v>1</v>
      </c>
      <c r="T59" s="2">
        <v>3</v>
      </c>
      <c r="U59" s="2"/>
      <c r="V59" s="4">
        <v>85.21858459104466</v>
      </c>
      <c r="W59" s="4">
        <v>57.142857142857146</v>
      </c>
      <c r="X59" s="4">
        <v>14.804057526302955</v>
      </c>
      <c r="Y59" s="4">
        <v>12.240261745066574</v>
      </c>
      <c r="Z59" s="4">
        <v>40.932517514667332</v>
      </c>
      <c r="AA59" s="4">
        <v>12.5</v>
      </c>
      <c r="AB59" s="4">
        <v>37.5</v>
      </c>
      <c r="AC59" s="4">
        <v>37.191182645705517</v>
      </c>
      <c r="AD59" s="97" t="s">
        <v>479</v>
      </c>
    </row>
    <row r="60" spans="2:31" s="57" customFormat="1" x14ac:dyDescent="0.25">
      <c r="B60" s="57" t="s">
        <v>523</v>
      </c>
      <c r="C60" s="57" t="s">
        <v>130</v>
      </c>
      <c r="D60" s="2">
        <v>100</v>
      </c>
      <c r="E60" s="2">
        <v>17</v>
      </c>
      <c r="F60" s="2">
        <v>32</v>
      </c>
      <c r="G60" s="75">
        <v>9.375</v>
      </c>
      <c r="H60" s="2">
        <v>42</v>
      </c>
      <c r="I60" s="2">
        <v>4</v>
      </c>
      <c r="J60" s="3">
        <v>4.4090000000000007</v>
      </c>
      <c r="K60" s="2">
        <v>3</v>
      </c>
      <c r="L60" s="2">
        <v>9</v>
      </c>
      <c r="N60" s="75">
        <v>30.619336651088464</v>
      </c>
      <c r="O60" s="75">
        <v>9.375</v>
      </c>
      <c r="P60" s="75">
        <v>46.548195115020192</v>
      </c>
      <c r="Q60" s="75">
        <v>3.4297060595438573</v>
      </c>
      <c r="R60" s="3">
        <v>4.1024478901747461</v>
      </c>
      <c r="S60" s="2">
        <v>3</v>
      </c>
      <c r="T60" s="2">
        <v>9</v>
      </c>
      <c r="U60" s="2"/>
      <c r="V60" s="4">
        <v>98.772053713188583</v>
      </c>
      <c r="W60" s="4">
        <v>92.045454545454547</v>
      </c>
      <c r="X60" s="4">
        <v>67.461152340608976</v>
      </c>
      <c r="Y60" s="4">
        <v>31.179145995853247</v>
      </c>
      <c r="Z60" s="4">
        <v>67.338089344027267</v>
      </c>
      <c r="AA60" s="4">
        <v>37.5</v>
      </c>
      <c r="AB60" s="4">
        <v>100</v>
      </c>
      <c r="AC60" s="4">
        <v>70.613699419876085</v>
      </c>
      <c r="AD60" s="97" t="s">
        <v>477</v>
      </c>
    </row>
    <row r="61" spans="2:31" s="57" customFormat="1" x14ac:dyDescent="0.25">
      <c r="B61" s="57" t="s">
        <v>524</v>
      </c>
      <c r="C61" s="57" t="s">
        <v>132</v>
      </c>
      <c r="D61" s="2">
        <v>100</v>
      </c>
      <c r="E61" s="2">
        <v>29</v>
      </c>
      <c r="F61" s="2">
        <v>9</v>
      </c>
      <c r="G61" s="75">
        <v>0</v>
      </c>
      <c r="H61" s="2">
        <v>9</v>
      </c>
      <c r="I61" s="2">
        <v>0</v>
      </c>
      <c r="J61" s="3">
        <v>5.21</v>
      </c>
      <c r="K61" s="2">
        <v>1</v>
      </c>
      <c r="L61" s="2">
        <v>1</v>
      </c>
      <c r="N61" s="75">
        <v>6.6514131547676563</v>
      </c>
      <c r="O61" s="75">
        <v>0</v>
      </c>
      <c r="P61" s="75">
        <v>16.749092371005599</v>
      </c>
      <c r="Q61" s="75">
        <v>-0.97017414837779992</v>
      </c>
      <c r="R61" s="3">
        <v>4.6905186379287596</v>
      </c>
      <c r="S61" s="2">
        <v>1</v>
      </c>
      <c r="T61" s="2">
        <v>1</v>
      </c>
      <c r="U61" s="2"/>
      <c r="V61" s="4">
        <v>21.456171466992441</v>
      </c>
      <c r="W61" s="4">
        <v>100</v>
      </c>
      <c r="X61" s="4">
        <v>24.274046914500868</v>
      </c>
      <c r="Y61" s="4">
        <v>0</v>
      </c>
      <c r="Z61" s="4">
        <v>54.553942653722629</v>
      </c>
      <c r="AA61" s="4">
        <v>12.5</v>
      </c>
      <c r="AB61" s="4">
        <v>12.5</v>
      </c>
      <c r="AC61" s="4">
        <v>32.183451576459419</v>
      </c>
      <c r="AD61" s="97" t="s">
        <v>479</v>
      </c>
    </row>
    <row r="62" spans="2:31" s="57" customFormat="1" x14ac:dyDescent="0.25">
      <c r="B62" s="57" t="s">
        <v>525</v>
      </c>
      <c r="C62" s="57" t="s">
        <v>134</v>
      </c>
      <c r="D62" s="2">
        <v>100</v>
      </c>
      <c r="E62" s="2">
        <v>22</v>
      </c>
      <c r="F62" s="2">
        <v>34</v>
      </c>
      <c r="G62" s="75">
        <v>17.647058823529413</v>
      </c>
      <c r="H62" s="2">
        <v>18</v>
      </c>
      <c r="I62" s="2">
        <v>7</v>
      </c>
      <c r="J62" s="3">
        <v>5.6079999999999997</v>
      </c>
      <c r="K62" s="2">
        <v>2</v>
      </c>
      <c r="L62" s="2">
        <v>4</v>
      </c>
      <c r="N62" s="75">
        <v>32.152070152928935</v>
      </c>
      <c r="O62" s="75">
        <v>17.647058823529413</v>
      </c>
      <c r="P62" s="75">
        <v>24.093432995346451</v>
      </c>
      <c r="Q62" s="75">
        <v>6.2366632982625179</v>
      </c>
      <c r="R62" s="3">
        <v>5.1986559790052151</v>
      </c>
      <c r="S62" s="2">
        <v>2</v>
      </c>
      <c r="T62" s="2">
        <v>4</v>
      </c>
      <c r="U62" s="2"/>
      <c r="V62" s="4">
        <v>100</v>
      </c>
      <c r="W62" s="4">
        <v>77.005347593582883</v>
      </c>
      <c r="X62" s="4">
        <v>34.918018833835433</v>
      </c>
      <c r="Y62" s="4">
        <v>56.696939075113796</v>
      </c>
      <c r="Z62" s="4">
        <v>43.507478717277941</v>
      </c>
      <c r="AA62" s="4">
        <v>25</v>
      </c>
      <c r="AB62" s="4">
        <v>50</v>
      </c>
      <c r="AC62" s="4">
        <v>55.303969174258576</v>
      </c>
      <c r="AD62" s="97" t="s">
        <v>478</v>
      </c>
    </row>
    <row r="63" spans="2:31" s="57" customFormat="1" x14ac:dyDescent="0.25">
      <c r="B63" s="57" t="s">
        <v>526</v>
      </c>
      <c r="C63" s="57" t="s">
        <v>145</v>
      </c>
      <c r="D63" s="2">
        <v>100</v>
      </c>
      <c r="E63" s="2">
        <v>50</v>
      </c>
      <c r="F63" s="2">
        <v>27</v>
      </c>
      <c r="G63" s="75">
        <v>18.518518518518519</v>
      </c>
      <c r="H63" s="2">
        <v>36</v>
      </c>
      <c r="I63" s="2">
        <v>5</v>
      </c>
      <c r="J63" s="3">
        <v>4.5419999999999998</v>
      </c>
      <c r="K63" s="2">
        <v>1</v>
      </c>
      <c r="L63" s="2">
        <v>7</v>
      </c>
      <c r="N63" s="75">
        <v>23.664198171905795</v>
      </c>
      <c r="O63" s="75">
        <v>18.518518518518519</v>
      </c>
      <c r="P63" s="75">
        <v>47.013786059837074</v>
      </c>
      <c r="Q63" s="75">
        <v>3.621975712524705</v>
      </c>
      <c r="R63" s="3">
        <v>3.8053455360195354</v>
      </c>
      <c r="S63" s="2">
        <v>1</v>
      </c>
      <c r="T63" s="2">
        <v>7</v>
      </c>
      <c r="U63" s="2"/>
      <c r="V63" s="4">
        <v>76.336123135179989</v>
      </c>
      <c r="W63" s="4">
        <v>75.420875420875419</v>
      </c>
      <c r="X63" s="4">
        <v>68.135921825850829</v>
      </c>
      <c r="Y63" s="4">
        <v>32.927051932042772</v>
      </c>
      <c r="Z63" s="4">
        <v>73.796836173488373</v>
      </c>
      <c r="AA63" s="4">
        <v>12.5</v>
      </c>
      <c r="AB63" s="4">
        <v>87.5</v>
      </c>
      <c r="AC63" s="4">
        <v>60.945258355348194</v>
      </c>
      <c r="AD63" s="97" t="s">
        <v>478</v>
      </c>
    </row>
    <row r="64" spans="2:31" s="57" customFormat="1" x14ac:dyDescent="0.25">
      <c r="B64" s="57" t="s">
        <v>527</v>
      </c>
      <c r="C64" s="57" t="s">
        <v>147</v>
      </c>
      <c r="D64" s="2">
        <v>100</v>
      </c>
      <c r="E64" s="2">
        <v>38</v>
      </c>
      <c r="F64" s="2">
        <v>26</v>
      </c>
      <c r="G64" s="75">
        <v>7.6923076923076925</v>
      </c>
      <c r="H64" s="2">
        <v>56.000000000000007</v>
      </c>
      <c r="I64" s="2">
        <v>5</v>
      </c>
      <c r="J64" s="3">
        <v>3.0369999999999999</v>
      </c>
      <c r="K64" s="2">
        <v>7</v>
      </c>
      <c r="L64" s="2">
        <v>6</v>
      </c>
      <c r="N64" s="75">
        <v>23.161563051318055</v>
      </c>
      <c r="O64" s="75">
        <v>7.6923076923076925</v>
      </c>
      <c r="P64" s="75">
        <v>65.369013633311994</v>
      </c>
      <c r="Q64" s="75">
        <v>3.8274530794326207</v>
      </c>
      <c r="R64" s="3">
        <v>2.4097586583057682</v>
      </c>
      <c r="S64" s="2">
        <v>7</v>
      </c>
      <c r="T64" s="2">
        <v>6</v>
      </c>
      <c r="U64" s="2"/>
      <c r="V64" s="4">
        <v>74.714719520380825</v>
      </c>
      <c r="W64" s="4">
        <v>95.104895104895107</v>
      </c>
      <c r="X64" s="4">
        <v>94.737700917843469</v>
      </c>
      <c r="Y64" s="4">
        <v>34.795027994842002</v>
      </c>
      <c r="Z64" s="4">
        <v>100</v>
      </c>
      <c r="AA64" s="4">
        <v>87.5</v>
      </c>
      <c r="AB64" s="4">
        <v>75</v>
      </c>
      <c r="AC64" s="4">
        <v>80.264620505423053</v>
      </c>
      <c r="AD64" s="97" t="s">
        <v>477</v>
      </c>
    </row>
    <row r="65" spans="2:30" s="57" customFormat="1" x14ac:dyDescent="0.25">
      <c r="B65" s="57" t="s">
        <v>528</v>
      </c>
      <c r="C65" s="57" t="s">
        <v>149</v>
      </c>
      <c r="D65" s="2">
        <v>100</v>
      </c>
      <c r="E65" s="2">
        <v>22</v>
      </c>
      <c r="F65" s="2">
        <v>28</v>
      </c>
      <c r="G65" s="75">
        <v>0</v>
      </c>
      <c r="H65" s="2">
        <v>23</v>
      </c>
      <c r="I65" s="2">
        <v>5</v>
      </c>
      <c r="J65" s="3">
        <v>5.46</v>
      </c>
      <c r="K65" s="2">
        <v>6</v>
      </c>
      <c r="L65" s="2">
        <v>6</v>
      </c>
      <c r="N65" s="75">
        <v>26.152070152928935</v>
      </c>
      <c r="O65" s="75">
        <v>0</v>
      </c>
      <c r="P65" s="75">
        <v>29.093432995346451</v>
      </c>
      <c r="Q65" s="75">
        <v>4.2366632982625179</v>
      </c>
      <c r="R65" s="3">
        <v>5.0506559790052155</v>
      </c>
      <c r="S65" s="2">
        <v>6</v>
      </c>
      <c r="T65" s="2">
        <v>6</v>
      </c>
      <c r="U65" s="2"/>
      <c r="V65" s="4">
        <v>84.361516622351402</v>
      </c>
      <c r="W65" s="4">
        <v>100</v>
      </c>
      <c r="X65" s="4">
        <v>42.164395645429636</v>
      </c>
      <c r="Y65" s="4">
        <v>38.515120893295617</v>
      </c>
      <c r="Z65" s="4">
        <v>46.724870021625755</v>
      </c>
      <c r="AA65" s="4">
        <v>75</v>
      </c>
      <c r="AB65" s="4">
        <v>75</v>
      </c>
      <c r="AC65" s="4">
        <v>65.966557597528919</v>
      </c>
      <c r="AD65" s="97" t="s">
        <v>477</v>
      </c>
    </row>
    <row r="66" spans="2:30" s="57" customFormat="1" x14ac:dyDescent="0.25">
      <c r="D66" s="2"/>
      <c r="E66" s="2"/>
      <c r="F66" s="2"/>
      <c r="G66" s="75"/>
      <c r="H66" s="2"/>
      <c r="I66" s="2"/>
      <c r="J66" s="3"/>
      <c r="K66" s="2"/>
      <c r="L66" s="2"/>
      <c r="N66" s="75"/>
      <c r="O66" s="75"/>
      <c r="P66" s="75"/>
      <c r="Q66" s="75"/>
      <c r="R66" s="3"/>
      <c r="S66" s="2"/>
      <c r="T66" s="2"/>
      <c r="U66" s="2"/>
      <c r="V66" s="4"/>
      <c r="W66" s="4"/>
      <c r="X66" s="4"/>
      <c r="Y66" s="4"/>
      <c r="Z66" s="4"/>
      <c r="AA66" s="4"/>
      <c r="AB66" s="4"/>
      <c r="AC66" s="4"/>
      <c r="AD66" s="97"/>
    </row>
    <row r="67" spans="2:30" s="57" customFormat="1" x14ac:dyDescent="0.25">
      <c r="B67" s="57" t="s">
        <v>514</v>
      </c>
      <c r="C67" s="57" t="s">
        <v>109</v>
      </c>
      <c r="D67" s="2">
        <v>200</v>
      </c>
      <c r="E67" s="2">
        <v>51</v>
      </c>
      <c r="F67" s="2">
        <v>33</v>
      </c>
      <c r="G67" s="75">
        <v>27.27272727272727</v>
      </c>
      <c r="H67" s="2">
        <v>36</v>
      </c>
      <c r="I67" s="2">
        <v>9</v>
      </c>
      <c r="J67" s="3">
        <v>5.3150000000000004</v>
      </c>
      <c r="K67" s="2">
        <v>2</v>
      </c>
      <c r="L67" s="2">
        <v>4</v>
      </c>
      <c r="N67" s="75"/>
      <c r="O67" s="75"/>
      <c r="P67" s="75"/>
      <c r="Q67" s="75"/>
      <c r="R67" s="3"/>
      <c r="S67" s="2"/>
      <c r="T67" s="2"/>
      <c r="U67" s="2"/>
      <c r="V67" s="4"/>
      <c r="W67" s="4"/>
      <c r="X67" s="4"/>
      <c r="Y67" s="4"/>
      <c r="Z67" s="4"/>
      <c r="AA67" s="4"/>
      <c r="AB67" s="4"/>
      <c r="AC67" s="4"/>
      <c r="AD67" s="97"/>
    </row>
    <row r="68" spans="2:30" s="57" customFormat="1" x14ac:dyDescent="0.25">
      <c r="B68" s="57" t="s">
        <v>515</v>
      </c>
      <c r="C68" s="57" t="s">
        <v>113</v>
      </c>
      <c r="D68" s="2">
        <v>200</v>
      </c>
      <c r="E68" s="2">
        <v>51</v>
      </c>
      <c r="F68" s="2">
        <v>40</v>
      </c>
      <c r="G68" s="75">
        <v>15</v>
      </c>
      <c r="H68" s="2">
        <v>8</v>
      </c>
      <c r="I68" s="2">
        <v>7</v>
      </c>
      <c r="J68" s="3">
        <v>5.5925000000000002</v>
      </c>
      <c r="K68" s="2">
        <v>2</v>
      </c>
      <c r="L68" s="2">
        <v>5</v>
      </c>
      <c r="N68" s="75"/>
      <c r="O68" s="75"/>
      <c r="P68" s="75"/>
      <c r="Q68" s="75"/>
      <c r="R68" s="3"/>
      <c r="S68" s="2"/>
      <c r="T68" s="2"/>
      <c r="U68" s="2"/>
      <c r="V68" s="4"/>
      <c r="W68" s="4"/>
      <c r="X68" s="4"/>
      <c r="Y68" s="4"/>
      <c r="Z68" s="4"/>
      <c r="AA68" s="4"/>
      <c r="AB68" s="4"/>
      <c r="AC68" s="4"/>
      <c r="AD68" s="97"/>
    </row>
    <row r="69" spans="2:30" s="57" customFormat="1" x14ac:dyDescent="0.25">
      <c r="B69" s="57" t="s">
        <v>516</v>
      </c>
      <c r="C69" s="57" t="s">
        <v>115</v>
      </c>
      <c r="D69" s="2">
        <v>200</v>
      </c>
      <c r="E69" s="2">
        <v>50</v>
      </c>
      <c r="F69" s="2">
        <v>49</v>
      </c>
      <c r="G69" s="75">
        <v>24.489795918367346</v>
      </c>
      <c r="H69" s="2">
        <v>40</v>
      </c>
      <c r="I69" s="2">
        <v>9</v>
      </c>
      <c r="J69" s="3">
        <v>4.2839999999999998</v>
      </c>
      <c r="K69" s="2">
        <v>2</v>
      </c>
      <c r="L69" s="2">
        <v>9</v>
      </c>
      <c r="N69" s="75"/>
      <c r="O69" s="75"/>
      <c r="P69" s="75"/>
      <c r="Q69" s="75"/>
      <c r="R69" s="3"/>
      <c r="S69" s="2"/>
      <c r="T69" s="2"/>
      <c r="U69" s="2"/>
      <c r="V69" s="4"/>
      <c r="W69" s="4"/>
      <c r="X69" s="4"/>
      <c r="Y69" s="4"/>
      <c r="Z69" s="4"/>
      <c r="AA69" s="4"/>
      <c r="AB69" s="4"/>
      <c r="AC69" s="4"/>
      <c r="AD69" s="97"/>
    </row>
    <row r="70" spans="2:30" s="57" customFormat="1" x14ac:dyDescent="0.25">
      <c r="B70" s="57" t="s">
        <v>517</v>
      </c>
      <c r="C70" s="57" t="s">
        <v>118</v>
      </c>
      <c r="D70" s="2">
        <v>200</v>
      </c>
      <c r="E70" s="2">
        <v>50</v>
      </c>
      <c r="F70" s="2">
        <v>36</v>
      </c>
      <c r="G70" s="75">
        <v>22.222222222222221</v>
      </c>
      <c r="H70" s="2">
        <v>40.5</v>
      </c>
      <c r="I70" s="2">
        <v>10</v>
      </c>
      <c r="J70" s="3">
        <v>3.5575000000000001</v>
      </c>
      <c r="K70" s="2">
        <v>4</v>
      </c>
      <c r="L70" s="2">
        <v>6</v>
      </c>
      <c r="N70" s="75"/>
      <c r="O70" s="75"/>
      <c r="P70" s="75"/>
      <c r="Q70" s="75"/>
      <c r="R70" s="3"/>
      <c r="S70" s="2"/>
      <c r="T70" s="2"/>
      <c r="U70" s="2"/>
      <c r="V70" s="4"/>
      <c r="W70" s="4"/>
      <c r="X70" s="4"/>
      <c r="Y70" s="4"/>
      <c r="Z70" s="4"/>
      <c r="AA70" s="4"/>
      <c r="AB70" s="4"/>
      <c r="AC70" s="4"/>
      <c r="AD70" s="97"/>
    </row>
    <row r="71" spans="2:30" s="57" customFormat="1" x14ac:dyDescent="0.25">
      <c r="B71" s="57" t="s">
        <v>518</v>
      </c>
      <c r="C71" s="57" t="s">
        <v>120</v>
      </c>
      <c r="D71" s="2">
        <v>200</v>
      </c>
      <c r="E71" s="2">
        <v>35</v>
      </c>
      <c r="F71" s="2">
        <v>28</v>
      </c>
      <c r="G71" s="75">
        <v>14.285714285714285</v>
      </c>
      <c r="H71" s="2">
        <v>2</v>
      </c>
      <c r="I71" s="2">
        <v>4</v>
      </c>
      <c r="J71" s="3">
        <v>6.2014999999999993</v>
      </c>
      <c r="K71" s="2">
        <v>0</v>
      </c>
      <c r="L71" s="2">
        <v>2</v>
      </c>
      <c r="N71" s="75"/>
      <c r="O71" s="75"/>
      <c r="P71" s="75"/>
      <c r="Q71" s="75"/>
      <c r="R71" s="3"/>
      <c r="S71" s="2"/>
      <c r="T71" s="2"/>
      <c r="U71" s="2"/>
      <c r="V71" s="4"/>
      <c r="W71" s="4"/>
      <c r="X71" s="4"/>
      <c r="Y71" s="4"/>
      <c r="Z71" s="4"/>
      <c r="AA71" s="4"/>
      <c r="AB71" s="4"/>
      <c r="AC71" s="4"/>
      <c r="AD71" s="97"/>
    </row>
    <row r="72" spans="2:30" s="57" customFormat="1" x14ac:dyDescent="0.25">
      <c r="B72" s="57" t="s">
        <v>519</v>
      </c>
      <c r="C72" s="57" t="s">
        <v>122</v>
      </c>
      <c r="D72" s="2">
        <v>200</v>
      </c>
      <c r="E72" s="2">
        <v>36</v>
      </c>
      <c r="F72" s="2">
        <v>22</v>
      </c>
      <c r="G72" s="75">
        <v>22.727272727272727</v>
      </c>
      <c r="H72" s="2">
        <v>1</v>
      </c>
      <c r="I72" s="2">
        <v>4</v>
      </c>
      <c r="J72" s="3">
        <v>6.7805</v>
      </c>
      <c r="K72" s="2">
        <v>1</v>
      </c>
      <c r="L72" s="2">
        <v>2</v>
      </c>
      <c r="N72" s="75"/>
      <c r="O72" s="75"/>
      <c r="P72" s="75"/>
      <c r="Q72" s="75"/>
      <c r="R72" s="3"/>
      <c r="S72" s="2"/>
      <c r="T72" s="2"/>
      <c r="U72" s="2"/>
      <c r="V72" s="4"/>
      <c r="W72" s="4"/>
      <c r="X72" s="4"/>
      <c r="Y72" s="4"/>
      <c r="Z72" s="4"/>
      <c r="AA72" s="4"/>
      <c r="AB72" s="4"/>
      <c r="AC72" s="4"/>
      <c r="AD72" s="97"/>
    </row>
    <row r="73" spans="2:30" s="57" customFormat="1" x14ac:dyDescent="0.25">
      <c r="B73" s="57" t="s">
        <v>520</v>
      </c>
      <c r="C73" s="57" t="s">
        <v>124</v>
      </c>
      <c r="D73" s="2">
        <v>200</v>
      </c>
      <c r="E73" s="2">
        <v>14</v>
      </c>
      <c r="F73" s="2">
        <v>27</v>
      </c>
      <c r="G73" s="75">
        <v>7.4074074074074066</v>
      </c>
      <c r="H73" s="2">
        <v>3.5000000000000004</v>
      </c>
      <c r="I73" s="2">
        <v>3</v>
      </c>
      <c r="J73" s="3">
        <v>5.86</v>
      </c>
      <c r="K73" s="2">
        <v>2</v>
      </c>
      <c r="L73" s="2">
        <v>4</v>
      </c>
      <c r="N73" s="75"/>
      <c r="O73" s="75"/>
      <c r="P73" s="75"/>
      <c r="Q73" s="75"/>
      <c r="R73" s="3"/>
      <c r="S73" s="2"/>
      <c r="T73" s="2"/>
      <c r="U73" s="2"/>
      <c r="V73" s="4"/>
      <c r="W73" s="4"/>
      <c r="X73" s="4"/>
      <c r="Y73" s="4"/>
      <c r="Z73" s="4"/>
      <c r="AA73" s="4"/>
      <c r="AB73" s="4"/>
      <c r="AC73" s="4"/>
      <c r="AD73" s="97"/>
    </row>
    <row r="74" spans="2:30" s="57" customFormat="1" x14ac:dyDescent="0.25">
      <c r="B74" s="57" t="s">
        <v>521</v>
      </c>
      <c r="C74" s="57" t="s">
        <v>126</v>
      </c>
      <c r="D74" s="2">
        <v>200</v>
      </c>
      <c r="E74" s="2">
        <v>36</v>
      </c>
      <c r="F74" s="2">
        <v>34</v>
      </c>
      <c r="G74" s="75">
        <v>20.588235294117645</v>
      </c>
      <c r="H74" s="2">
        <v>18.5</v>
      </c>
      <c r="I74" s="2">
        <v>4</v>
      </c>
      <c r="J74" s="3">
        <v>5.3039999999999994</v>
      </c>
      <c r="K74" s="2">
        <v>2</v>
      </c>
      <c r="L74" s="2">
        <v>3</v>
      </c>
      <c r="N74" s="75"/>
      <c r="O74" s="75"/>
      <c r="P74" s="75"/>
      <c r="Q74" s="75"/>
      <c r="R74" s="3"/>
      <c r="S74" s="2"/>
      <c r="T74" s="2"/>
      <c r="U74" s="2"/>
      <c r="V74" s="4"/>
      <c r="W74" s="4"/>
      <c r="X74" s="4"/>
      <c r="Y74" s="4"/>
      <c r="Z74" s="4"/>
      <c r="AA74" s="4"/>
      <c r="AB74" s="4"/>
      <c r="AC74" s="4"/>
      <c r="AD74" s="97"/>
    </row>
    <row r="75" spans="2:30" s="57" customFormat="1" x14ac:dyDescent="0.25">
      <c r="B75" s="57" t="s">
        <v>522</v>
      </c>
      <c r="C75" s="57" t="s">
        <v>128</v>
      </c>
      <c r="D75" s="2">
        <v>200</v>
      </c>
      <c r="E75" s="2">
        <v>19</v>
      </c>
      <c r="F75" s="2">
        <v>42</v>
      </c>
      <c r="G75" s="75">
        <v>23.809523809523807</v>
      </c>
      <c r="H75" s="2">
        <v>6</v>
      </c>
      <c r="I75" s="2">
        <v>7</v>
      </c>
      <c r="J75" s="3">
        <v>5.5289999999999999</v>
      </c>
      <c r="K75" s="2">
        <v>1</v>
      </c>
      <c r="L75" s="2">
        <v>4</v>
      </c>
      <c r="N75" s="75"/>
      <c r="O75" s="75"/>
      <c r="P75" s="75"/>
      <c r="Q75" s="75"/>
      <c r="R75" s="3"/>
      <c r="S75" s="2"/>
      <c r="T75" s="2"/>
      <c r="U75" s="2"/>
      <c r="V75" s="4"/>
      <c r="W75" s="4"/>
      <c r="X75" s="4"/>
      <c r="Y75" s="4"/>
      <c r="Z75" s="4"/>
      <c r="AA75" s="4"/>
      <c r="AB75" s="4"/>
      <c r="AC75" s="4"/>
      <c r="AD75" s="97"/>
    </row>
    <row r="76" spans="2:30" s="57" customFormat="1" x14ac:dyDescent="0.25">
      <c r="B76" s="57" t="s">
        <v>523</v>
      </c>
      <c r="C76" s="57" t="s">
        <v>130</v>
      </c>
      <c r="D76" s="2">
        <v>200</v>
      </c>
      <c r="E76" s="2">
        <v>17</v>
      </c>
      <c r="F76" s="2">
        <v>38</v>
      </c>
      <c r="G76" s="75">
        <v>13.157894736842104</v>
      </c>
      <c r="H76" s="2">
        <v>36</v>
      </c>
      <c r="I76" s="2">
        <v>6</v>
      </c>
      <c r="J76" s="3">
        <v>4.3065000000000007</v>
      </c>
      <c r="K76" s="2">
        <v>3</v>
      </c>
      <c r="L76" s="2">
        <v>10</v>
      </c>
      <c r="N76" s="75"/>
      <c r="O76" s="75"/>
      <c r="P76" s="75"/>
      <c r="Q76" s="75"/>
      <c r="R76" s="3"/>
      <c r="S76" s="2"/>
      <c r="T76" s="2"/>
      <c r="U76" s="2"/>
      <c r="V76" s="4"/>
      <c r="W76" s="4"/>
      <c r="X76" s="4"/>
      <c r="Y76" s="4"/>
      <c r="Z76" s="4"/>
      <c r="AA76" s="4"/>
      <c r="AB76" s="4"/>
      <c r="AC76" s="4"/>
      <c r="AD76" s="97"/>
    </row>
    <row r="77" spans="2:30" s="57" customFormat="1" x14ac:dyDescent="0.25">
      <c r="B77" s="57" t="s">
        <v>524</v>
      </c>
      <c r="C77" s="57" t="s">
        <v>132</v>
      </c>
      <c r="D77" s="2">
        <v>200</v>
      </c>
      <c r="E77" s="2">
        <v>29</v>
      </c>
      <c r="F77" s="2">
        <v>16</v>
      </c>
      <c r="G77" s="75">
        <v>0</v>
      </c>
      <c r="H77" s="2">
        <v>10</v>
      </c>
      <c r="I77" s="2">
        <v>1</v>
      </c>
      <c r="J77" s="3">
        <v>5.1849999999999996</v>
      </c>
      <c r="K77" s="2">
        <v>2</v>
      </c>
      <c r="L77" s="2">
        <v>4</v>
      </c>
      <c r="N77" s="75"/>
      <c r="O77" s="75"/>
      <c r="P77" s="75"/>
      <c r="Q77" s="75"/>
      <c r="R77" s="3"/>
      <c r="S77" s="2"/>
      <c r="T77" s="2"/>
      <c r="U77" s="2"/>
      <c r="V77" s="4"/>
      <c r="W77" s="4"/>
      <c r="X77" s="4"/>
      <c r="Y77" s="4"/>
      <c r="Z77" s="4"/>
      <c r="AA77" s="4"/>
      <c r="AB77" s="4"/>
      <c r="AC77" s="4"/>
      <c r="AD77" s="97"/>
    </row>
    <row r="78" spans="2:30" s="57" customFormat="1" x14ac:dyDescent="0.25">
      <c r="B78" s="57" t="s">
        <v>525</v>
      </c>
      <c r="C78" s="57" t="s">
        <v>134</v>
      </c>
      <c r="D78" s="2">
        <v>200</v>
      </c>
      <c r="E78" s="2">
        <v>22</v>
      </c>
      <c r="F78" s="2">
        <v>45</v>
      </c>
      <c r="G78" s="75">
        <v>17.777777777777779</v>
      </c>
      <c r="H78" s="2">
        <v>19</v>
      </c>
      <c r="I78" s="2">
        <v>10</v>
      </c>
      <c r="J78" s="3">
        <v>5.5295000000000005</v>
      </c>
      <c r="K78" s="2">
        <v>2</v>
      </c>
      <c r="L78" s="2">
        <v>5</v>
      </c>
      <c r="N78" s="75"/>
      <c r="O78" s="75"/>
      <c r="P78" s="75"/>
      <c r="Q78" s="75"/>
      <c r="R78" s="3"/>
      <c r="S78" s="2"/>
      <c r="T78" s="2"/>
      <c r="U78" s="2"/>
      <c r="V78" s="4"/>
      <c r="W78" s="4"/>
      <c r="X78" s="4"/>
      <c r="Y78" s="4"/>
      <c r="Z78" s="4"/>
      <c r="AA78" s="4"/>
      <c r="AB78" s="4"/>
      <c r="AC78" s="4"/>
      <c r="AD78" s="97"/>
    </row>
    <row r="79" spans="2:30" s="57" customFormat="1" x14ac:dyDescent="0.25">
      <c r="B79" s="57" t="s">
        <v>526</v>
      </c>
      <c r="C79" s="57" t="s">
        <v>145</v>
      </c>
      <c r="D79" s="2">
        <v>200</v>
      </c>
      <c r="E79" s="2">
        <v>50</v>
      </c>
      <c r="F79" s="2">
        <v>41</v>
      </c>
      <c r="G79" s="75">
        <v>24.390243902439025</v>
      </c>
      <c r="H79" s="2">
        <v>33</v>
      </c>
      <c r="I79" s="2">
        <v>10</v>
      </c>
      <c r="J79" s="3">
        <v>4.8079999999999998</v>
      </c>
      <c r="K79" s="2">
        <v>1</v>
      </c>
      <c r="L79" s="2">
        <v>12</v>
      </c>
      <c r="N79" s="75"/>
      <c r="O79" s="75"/>
      <c r="P79" s="75"/>
      <c r="Q79" s="75"/>
      <c r="R79" s="3"/>
      <c r="S79" s="2"/>
      <c r="T79" s="2"/>
      <c r="U79" s="2"/>
      <c r="V79" s="4"/>
      <c r="W79" s="4"/>
      <c r="X79" s="4"/>
      <c r="Y79" s="4"/>
      <c r="Z79" s="4"/>
      <c r="AA79" s="4"/>
      <c r="AB79" s="4"/>
      <c r="AC79" s="4"/>
      <c r="AD79" s="97"/>
    </row>
    <row r="80" spans="2:30" s="57" customFormat="1" x14ac:dyDescent="0.25">
      <c r="B80" s="57" t="s">
        <v>527</v>
      </c>
      <c r="C80" s="57" t="s">
        <v>147</v>
      </c>
      <c r="D80" s="2">
        <v>200</v>
      </c>
      <c r="E80" s="2">
        <v>38</v>
      </c>
      <c r="F80" s="2">
        <v>40</v>
      </c>
      <c r="G80" s="75">
        <v>10</v>
      </c>
      <c r="H80" s="2">
        <v>55.000000000000007</v>
      </c>
      <c r="I80" s="2">
        <v>6</v>
      </c>
      <c r="J80" s="3">
        <v>3.0455000000000001</v>
      </c>
      <c r="K80" s="2">
        <v>10</v>
      </c>
      <c r="L80" s="2">
        <v>6</v>
      </c>
      <c r="N80" s="75"/>
      <c r="O80" s="75"/>
      <c r="P80" s="75"/>
      <c r="Q80" s="75"/>
      <c r="R80" s="3"/>
      <c r="S80" s="2"/>
      <c r="T80" s="2"/>
      <c r="U80" s="2"/>
      <c r="V80" s="4"/>
      <c r="W80" s="4"/>
      <c r="X80" s="4"/>
      <c r="Y80" s="4"/>
      <c r="Z80" s="4"/>
      <c r="AA80" s="4"/>
      <c r="AB80" s="4"/>
      <c r="AC80" s="4"/>
      <c r="AD80" s="97"/>
    </row>
    <row r="81" spans="2:30" s="57" customFormat="1" x14ac:dyDescent="0.25">
      <c r="B81" s="57" t="s">
        <v>528</v>
      </c>
      <c r="C81" s="57" t="s">
        <v>149</v>
      </c>
      <c r="D81" s="2">
        <v>200</v>
      </c>
      <c r="E81" s="2">
        <v>22</v>
      </c>
      <c r="F81" s="2">
        <v>41</v>
      </c>
      <c r="G81" s="75">
        <v>7.3170731707317067</v>
      </c>
      <c r="H81" s="2">
        <v>35</v>
      </c>
      <c r="I81" s="2">
        <v>8</v>
      </c>
      <c r="J81" s="3">
        <v>4.7519999999999998</v>
      </c>
      <c r="K81" s="2">
        <v>9</v>
      </c>
      <c r="L81" s="2">
        <v>7</v>
      </c>
      <c r="N81" s="75"/>
      <c r="O81" s="75"/>
      <c r="P81" s="75"/>
      <c r="Q81" s="75"/>
      <c r="R81" s="3"/>
      <c r="S81" s="2"/>
      <c r="T81" s="2"/>
      <c r="U81" s="2"/>
      <c r="V81" s="4"/>
      <c r="W81" s="4"/>
      <c r="X81" s="4"/>
      <c r="Y81" s="4"/>
      <c r="Z81" s="4"/>
      <c r="AA81" s="4"/>
      <c r="AB81" s="4"/>
      <c r="AC81" s="4"/>
      <c r="AD81" s="97"/>
    </row>
    <row r="82" spans="2:30" s="57" customFormat="1" x14ac:dyDescent="0.25">
      <c r="D82" s="2"/>
      <c r="E82" s="2"/>
      <c r="F82" s="2"/>
      <c r="G82" s="75"/>
      <c r="H82" s="2"/>
      <c r="I82" s="2"/>
      <c r="J82" s="3"/>
      <c r="K82" s="2"/>
      <c r="L82" s="2"/>
      <c r="N82" s="75"/>
      <c r="O82" s="75"/>
      <c r="P82" s="75"/>
      <c r="Q82" s="75"/>
      <c r="R82" s="3"/>
      <c r="S82" s="2"/>
      <c r="T82" s="2"/>
      <c r="U82" s="2"/>
      <c r="V82" s="4"/>
      <c r="W82" s="4"/>
      <c r="X82" s="4"/>
      <c r="Y82" s="4"/>
      <c r="Z82" s="4"/>
      <c r="AA82" s="4"/>
      <c r="AB82" s="4"/>
      <c r="AC82" s="4"/>
      <c r="AD82" s="97"/>
    </row>
    <row r="83" spans="2:30" s="57" customFormat="1" x14ac:dyDescent="0.25">
      <c r="B83" s="57" t="s">
        <v>481</v>
      </c>
      <c r="C83" s="57" t="s">
        <v>109</v>
      </c>
      <c r="D83" s="2">
        <v>100</v>
      </c>
      <c r="E83" s="2">
        <v>51</v>
      </c>
      <c r="F83" s="2">
        <v>23</v>
      </c>
      <c r="G83" s="75">
        <v>13.043478260869565</v>
      </c>
      <c r="H83" s="75">
        <v>32</v>
      </c>
      <c r="I83" s="2">
        <v>8</v>
      </c>
      <c r="J83" s="3">
        <v>5.03</v>
      </c>
      <c r="K83" s="75">
        <v>2</v>
      </c>
      <c r="L83" s="2">
        <v>6</v>
      </c>
      <c r="M83" s="2"/>
      <c r="N83" s="75">
        <v>19.628309655143312</v>
      </c>
      <c r="O83" s="75">
        <v>13.043478260869565</v>
      </c>
      <c r="P83" s="75">
        <v>43.132468430151533</v>
      </c>
      <c r="Q83" s="75">
        <v>6.6071490164071598</v>
      </c>
      <c r="R83" s="75">
        <v>4.285450578342096</v>
      </c>
      <c r="S83" s="75">
        <v>2</v>
      </c>
      <c r="T83" s="2">
        <v>6</v>
      </c>
      <c r="U83" s="2"/>
      <c r="V83" s="4">
        <v>63.317127919817139</v>
      </c>
      <c r="W83" s="4">
        <v>85.37549407114625</v>
      </c>
      <c r="X83" s="4">
        <v>62.510823811813822</v>
      </c>
      <c r="Y83" s="4">
        <v>60.06499105824691</v>
      </c>
      <c r="Z83" s="4">
        <v>63.359770036041404</v>
      </c>
      <c r="AA83" s="4">
        <v>25</v>
      </c>
      <c r="AB83" s="4">
        <v>75</v>
      </c>
      <c r="AC83" s="4">
        <v>62.08974384243794</v>
      </c>
      <c r="AD83" s="98" t="s">
        <v>478</v>
      </c>
    </row>
    <row r="84" spans="2:30" s="57" customFormat="1" x14ac:dyDescent="0.25">
      <c r="B84" s="57" t="s">
        <v>483</v>
      </c>
      <c r="C84" s="57" t="s">
        <v>449</v>
      </c>
      <c r="D84" s="2">
        <v>100</v>
      </c>
      <c r="E84" s="2">
        <v>51</v>
      </c>
      <c r="F84" s="2">
        <v>30</v>
      </c>
      <c r="G84" s="75">
        <v>23.333333333333332</v>
      </c>
      <c r="H84" s="75">
        <v>21</v>
      </c>
      <c r="I84" s="2">
        <v>5</v>
      </c>
      <c r="J84" s="3">
        <v>5.19</v>
      </c>
      <c r="K84" s="75">
        <v>3</v>
      </c>
      <c r="L84" s="2">
        <v>3</v>
      </c>
      <c r="M84" s="2"/>
      <c r="N84" s="75">
        <v>26.628309655143312</v>
      </c>
      <c r="O84" s="75">
        <v>23.333333333333332</v>
      </c>
      <c r="P84" s="75">
        <v>32.132468430151526</v>
      </c>
      <c r="Q84" s="75">
        <v>3.6071490164071598</v>
      </c>
      <c r="R84" s="75">
        <v>4.4454505783420961</v>
      </c>
      <c r="S84" s="75">
        <v>3</v>
      </c>
      <c r="T84" s="2">
        <v>3</v>
      </c>
      <c r="U84" s="2"/>
      <c r="V84" s="4">
        <v>85.897773081107459</v>
      </c>
      <c r="W84" s="4">
        <v>66.666666666666671</v>
      </c>
      <c r="X84" s="4">
        <v>46.568794826306558</v>
      </c>
      <c r="Y84" s="4">
        <v>32.79226378551963</v>
      </c>
      <c r="Z84" s="4">
        <v>59.881509166476178</v>
      </c>
      <c r="AA84" s="4">
        <v>37.5</v>
      </c>
      <c r="AB84" s="4">
        <v>37.5</v>
      </c>
      <c r="AC84" s="4">
        <v>52.401001075153786</v>
      </c>
      <c r="AD84" s="98" t="s">
        <v>478</v>
      </c>
    </row>
    <row r="85" spans="2:30" s="57" customFormat="1" x14ac:dyDescent="0.25">
      <c r="B85" s="57" t="s">
        <v>484</v>
      </c>
      <c r="C85" s="57" t="s">
        <v>113</v>
      </c>
      <c r="D85" s="2">
        <v>100</v>
      </c>
      <c r="E85" s="2">
        <v>51</v>
      </c>
      <c r="F85" s="2">
        <v>23</v>
      </c>
      <c r="G85" s="75">
        <v>21.739130434782609</v>
      </c>
      <c r="H85" s="75">
        <v>21</v>
      </c>
      <c r="I85" s="2">
        <v>5</v>
      </c>
      <c r="J85" s="3">
        <v>5.22</v>
      </c>
      <c r="K85" s="75">
        <v>1</v>
      </c>
      <c r="L85" s="2">
        <v>3</v>
      </c>
      <c r="M85" s="2"/>
      <c r="N85" s="75">
        <v>19.628309655143312</v>
      </c>
      <c r="O85" s="75">
        <v>21.739130434782609</v>
      </c>
      <c r="P85" s="75">
        <v>32.132468430151526</v>
      </c>
      <c r="Q85" s="75">
        <v>3.6071490164071598</v>
      </c>
      <c r="R85" s="75">
        <v>4.4754505783420937</v>
      </c>
      <c r="S85" s="75">
        <v>1</v>
      </c>
      <c r="T85" s="2">
        <v>3</v>
      </c>
      <c r="U85" s="2"/>
      <c r="V85" s="4">
        <v>63.317127919817139</v>
      </c>
      <c r="W85" s="4">
        <v>69.565217391304344</v>
      </c>
      <c r="X85" s="4">
        <v>46.568794826306558</v>
      </c>
      <c r="Y85" s="4">
        <v>32.79226378551963</v>
      </c>
      <c r="Z85" s="4">
        <v>59.229335253432758</v>
      </c>
      <c r="AA85" s="4">
        <v>12.5</v>
      </c>
      <c r="AB85" s="4">
        <v>37.5</v>
      </c>
      <c r="AC85" s="4">
        <v>45.924677025197198</v>
      </c>
      <c r="AD85" s="98" t="s">
        <v>478</v>
      </c>
    </row>
    <row r="86" spans="2:30" s="57" customFormat="1" x14ac:dyDescent="0.25">
      <c r="B86" s="57" t="s">
        <v>485</v>
      </c>
      <c r="C86" s="57" t="s">
        <v>115</v>
      </c>
      <c r="D86" s="2">
        <v>100</v>
      </c>
      <c r="E86" s="2">
        <v>50</v>
      </c>
      <c r="F86" s="2">
        <v>24</v>
      </c>
      <c r="G86" s="75">
        <v>8.3333333333333321</v>
      </c>
      <c r="H86" s="75">
        <v>19</v>
      </c>
      <c r="I86" s="2">
        <v>4</v>
      </c>
      <c r="J86" s="3">
        <v>4.9800000000000004</v>
      </c>
      <c r="K86" s="75">
        <v>1</v>
      </c>
      <c r="L86" s="2">
        <v>4</v>
      </c>
      <c r="M86" s="2"/>
      <c r="N86" s="75">
        <v>20.664198171905795</v>
      </c>
      <c r="O86" s="75">
        <v>8.3333333333333321</v>
      </c>
      <c r="P86" s="75">
        <v>30.013786059837066</v>
      </c>
      <c r="Q86" s="75">
        <v>2.621975712524705</v>
      </c>
      <c r="R86" s="75">
        <v>4.243345536019536</v>
      </c>
      <c r="S86" s="75">
        <v>1</v>
      </c>
      <c r="T86" s="2">
        <v>4</v>
      </c>
      <c r="U86" s="2"/>
      <c r="V86" s="4">
        <v>66.658703780341284</v>
      </c>
      <c r="W86" s="4">
        <v>93.939393939393952</v>
      </c>
      <c r="X86" s="4">
        <v>43.498240666430533</v>
      </c>
      <c r="Y86" s="4">
        <v>23.836142841133682</v>
      </c>
      <c r="Z86" s="4">
        <v>64.275097043053577</v>
      </c>
      <c r="AA86" s="4">
        <v>12.5</v>
      </c>
      <c r="AB86" s="4">
        <v>50</v>
      </c>
      <c r="AC86" s="4">
        <v>50.67251118147901</v>
      </c>
      <c r="AD86" s="98" t="s">
        <v>478</v>
      </c>
    </row>
    <row r="87" spans="2:30" s="57" customFormat="1" x14ac:dyDescent="0.25">
      <c r="B87" s="57" t="s">
        <v>486</v>
      </c>
      <c r="C87" s="57" t="s">
        <v>118</v>
      </c>
      <c r="D87" s="2">
        <v>100</v>
      </c>
      <c r="E87" s="2">
        <v>50</v>
      </c>
      <c r="F87" s="2">
        <v>24</v>
      </c>
      <c r="G87" s="75">
        <v>8.3333333333333321</v>
      </c>
      <c r="H87" s="75">
        <v>18</v>
      </c>
      <c r="I87" s="2">
        <v>6</v>
      </c>
      <c r="J87" s="3">
        <v>4.51</v>
      </c>
      <c r="K87" s="75">
        <v>3</v>
      </c>
      <c r="L87" s="2">
        <v>3</v>
      </c>
      <c r="M87" s="2"/>
      <c r="N87" s="75">
        <v>20.664198171905795</v>
      </c>
      <c r="O87" s="75">
        <v>8.3333333333333321</v>
      </c>
      <c r="P87" s="75">
        <v>29.013786059837066</v>
      </c>
      <c r="Q87" s="75">
        <v>4.621975712524705</v>
      </c>
      <c r="R87" s="75">
        <v>3.7733455360195354</v>
      </c>
      <c r="S87" s="75">
        <v>3</v>
      </c>
      <c r="T87" s="2">
        <v>3</v>
      </c>
      <c r="U87" s="2"/>
      <c r="V87" s="4">
        <v>66.658703780341284</v>
      </c>
      <c r="W87" s="4">
        <v>93.939393939393952</v>
      </c>
      <c r="X87" s="4">
        <v>42.04896530411169</v>
      </c>
      <c r="Y87" s="4">
        <v>42.017961022951859</v>
      </c>
      <c r="Z87" s="4">
        <v>74.492488347401405</v>
      </c>
      <c r="AA87" s="4">
        <v>37.5</v>
      </c>
      <c r="AB87" s="4">
        <v>37.5</v>
      </c>
      <c r="AC87" s="4">
        <v>56.308216056314301</v>
      </c>
      <c r="AD87" s="98" t="s">
        <v>478</v>
      </c>
    </row>
    <row r="88" spans="2:30" s="57" customFormat="1" x14ac:dyDescent="0.25">
      <c r="B88" s="57" t="s">
        <v>487</v>
      </c>
      <c r="C88" s="57" t="s">
        <v>120</v>
      </c>
      <c r="D88" s="2">
        <v>100</v>
      </c>
      <c r="E88" s="2">
        <v>35</v>
      </c>
      <c r="F88" s="2">
        <v>11</v>
      </c>
      <c r="G88" s="75">
        <v>36.363636363636367</v>
      </c>
      <c r="H88" s="75">
        <v>0</v>
      </c>
      <c r="I88" s="2">
        <v>2</v>
      </c>
      <c r="J88" s="3">
        <v>6.37</v>
      </c>
      <c r="K88" s="75">
        <v>0</v>
      </c>
      <c r="L88" s="2">
        <v>1</v>
      </c>
      <c r="M88" s="2"/>
      <c r="N88" s="75">
        <v>8.3106040509263011</v>
      </c>
      <c r="O88" s="75">
        <v>36.363636363636367</v>
      </c>
      <c r="P88" s="75">
        <v>8.8761390120338106</v>
      </c>
      <c r="Q88" s="75">
        <v>0.88902669154012504</v>
      </c>
      <c r="R88" s="75">
        <v>5.7755455352864482</v>
      </c>
      <c r="S88" s="75">
        <v>0</v>
      </c>
      <c r="T88" s="2">
        <v>1</v>
      </c>
      <c r="U88" s="2"/>
      <c r="V88" s="4">
        <v>26.808400164278389</v>
      </c>
      <c r="W88" s="4">
        <v>42.975206611570243</v>
      </c>
      <c r="X88" s="4">
        <v>12.863969582657697</v>
      </c>
      <c r="Y88" s="4">
        <v>8.0820608321829557</v>
      </c>
      <c r="Z88" s="4">
        <v>30.966401406816345</v>
      </c>
      <c r="AA88" s="4">
        <v>0</v>
      </c>
      <c r="AB88" s="4">
        <v>12.5</v>
      </c>
      <c r="AC88" s="4">
        <v>19.170862656786518</v>
      </c>
      <c r="AD88" s="98" t="s">
        <v>480</v>
      </c>
    </row>
    <row r="89" spans="2:30" s="57" customFormat="1" x14ac:dyDescent="0.25">
      <c r="B89" s="57" t="s">
        <v>488</v>
      </c>
      <c r="C89" s="57" t="s">
        <v>122</v>
      </c>
      <c r="D89" s="2">
        <v>100</v>
      </c>
      <c r="E89" s="2">
        <v>36</v>
      </c>
      <c r="F89" s="2">
        <v>14</v>
      </c>
      <c r="G89" s="75">
        <v>21.428571428571427</v>
      </c>
      <c r="H89" s="75">
        <v>0</v>
      </c>
      <c r="I89" s="2">
        <v>1</v>
      </c>
      <c r="J89" s="3">
        <v>6.9510000000000005</v>
      </c>
      <c r="K89" s="75">
        <v>0</v>
      </c>
      <c r="L89" s="2">
        <v>0</v>
      </c>
      <c r="M89" s="2"/>
      <c r="N89" s="75">
        <v>11.259549664298113</v>
      </c>
      <c r="O89" s="75">
        <v>21.428571428571427</v>
      </c>
      <c r="P89" s="75">
        <v>9.0449745105885704</v>
      </c>
      <c r="Q89" s="75">
        <v>-0.13206551132280264</v>
      </c>
      <c r="R89" s="75">
        <v>6.3453143042956306</v>
      </c>
      <c r="S89" s="75">
        <v>0</v>
      </c>
      <c r="T89" s="2">
        <v>0</v>
      </c>
      <c r="U89" s="2"/>
      <c r="V89" s="4">
        <v>36.32112794934875</v>
      </c>
      <c r="W89" s="4">
        <v>70.129870129870127</v>
      </c>
      <c r="X89" s="4">
        <v>13.108658710997927</v>
      </c>
      <c r="Y89" s="4">
        <v>0</v>
      </c>
      <c r="Z89" s="4">
        <v>18.580123819660209</v>
      </c>
      <c r="AA89" s="4">
        <v>0</v>
      </c>
      <c r="AB89" s="4">
        <v>0</v>
      </c>
      <c r="AC89" s="4">
        <v>19.734254372839576</v>
      </c>
      <c r="AD89" s="98" t="s">
        <v>480</v>
      </c>
    </row>
    <row r="90" spans="2:30" s="57" customFormat="1" x14ac:dyDescent="0.25">
      <c r="B90" s="57" t="s">
        <v>489</v>
      </c>
      <c r="C90" s="57" t="s">
        <v>124</v>
      </c>
      <c r="D90" s="2">
        <v>100</v>
      </c>
      <c r="E90" s="2">
        <v>14</v>
      </c>
      <c r="F90" s="2">
        <v>19</v>
      </c>
      <c r="G90" s="75">
        <v>15.789473684210526</v>
      </c>
      <c r="H90" s="75">
        <v>6</v>
      </c>
      <c r="I90" s="2">
        <v>2</v>
      </c>
      <c r="J90" s="3">
        <v>5.3379999999999992</v>
      </c>
      <c r="K90" s="75">
        <v>0</v>
      </c>
      <c r="L90" s="2">
        <v>3</v>
      </c>
      <c r="M90" s="2"/>
      <c r="N90" s="75">
        <v>17.971207707114715</v>
      </c>
      <c r="O90" s="75">
        <v>15.789473684210526</v>
      </c>
      <c r="P90" s="75">
        <v>9.3845668923596932</v>
      </c>
      <c r="Q90" s="75">
        <v>1.5750752664907184</v>
      </c>
      <c r="R90" s="75">
        <v>5.1088544632473774</v>
      </c>
      <c r="S90" s="75">
        <v>0</v>
      </c>
      <c r="T90" s="2">
        <v>3</v>
      </c>
      <c r="U90" s="2"/>
      <c r="V90" s="4">
        <v>57.971637764886175</v>
      </c>
      <c r="W90" s="4">
        <v>80.382775119617222</v>
      </c>
      <c r="X90" s="4">
        <v>13.60082158312999</v>
      </c>
      <c r="Y90" s="4">
        <v>14.318866059006529</v>
      </c>
      <c r="Z90" s="4">
        <v>45.459685581578761</v>
      </c>
      <c r="AA90" s="4">
        <v>0</v>
      </c>
      <c r="AB90" s="4">
        <v>37.5</v>
      </c>
      <c r="AC90" s="4">
        <v>35.604826586888386</v>
      </c>
      <c r="AD90" s="98" t="s">
        <v>479</v>
      </c>
    </row>
    <row r="91" spans="2:30" s="57" customFormat="1" x14ac:dyDescent="0.25">
      <c r="B91" s="57" t="s">
        <v>490</v>
      </c>
      <c r="C91" s="57" t="s">
        <v>126</v>
      </c>
      <c r="D91" s="2">
        <v>100</v>
      </c>
      <c r="E91" s="2">
        <v>36</v>
      </c>
      <c r="F91" s="2">
        <v>27</v>
      </c>
      <c r="G91" s="75">
        <v>22.222222222222221</v>
      </c>
      <c r="H91" s="75">
        <v>12</v>
      </c>
      <c r="I91" s="2">
        <v>3</v>
      </c>
      <c r="J91" s="3">
        <v>5.2</v>
      </c>
      <c r="K91" s="75">
        <v>3</v>
      </c>
      <c r="L91" s="2">
        <v>3</v>
      </c>
      <c r="M91" s="2"/>
      <c r="N91" s="75">
        <v>24.259549664298113</v>
      </c>
      <c r="O91" s="75">
        <v>22.222222222222221</v>
      </c>
      <c r="P91" s="75">
        <v>21.04497451058857</v>
      </c>
      <c r="Q91" s="75">
        <v>1.8679344886771982</v>
      </c>
      <c r="R91" s="75">
        <v>4.5943143042956294</v>
      </c>
      <c r="S91" s="75">
        <v>3</v>
      </c>
      <c r="T91" s="2">
        <v>3</v>
      </c>
      <c r="U91" s="2"/>
      <c r="V91" s="4">
        <v>78.256611820316493</v>
      </c>
      <c r="W91" s="4">
        <v>68.686868686868692</v>
      </c>
      <c r="X91" s="4">
        <v>30.499963058824015</v>
      </c>
      <c r="Y91" s="4">
        <v>16.981222624338166</v>
      </c>
      <c r="Z91" s="4">
        <v>56.645341210964588</v>
      </c>
      <c r="AA91" s="4">
        <v>37.5</v>
      </c>
      <c r="AB91" s="4">
        <v>37.5</v>
      </c>
      <c r="AC91" s="4">
        <v>46.581429628758848</v>
      </c>
      <c r="AD91" s="98" t="s">
        <v>478</v>
      </c>
    </row>
    <row r="92" spans="2:30" s="57" customFormat="1" x14ac:dyDescent="0.25">
      <c r="B92" s="57" t="s">
        <v>491</v>
      </c>
      <c r="C92" s="57" t="s">
        <v>128</v>
      </c>
      <c r="D92" s="2">
        <v>100</v>
      </c>
      <c r="E92" s="2">
        <v>19</v>
      </c>
      <c r="F92" s="2">
        <v>18</v>
      </c>
      <c r="G92" s="75">
        <v>33.333333333333329</v>
      </c>
      <c r="H92" s="75">
        <v>28.000000000000004</v>
      </c>
      <c r="I92" s="2">
        <v>3</v>
      </c>
      <c r="J92" s="3">
        <v>5.1849999999999996</v>
      </c>
      <c r="K92" s="75">
        <v>1</v>
      </c>
      <c r="L92" s="2">
        <v>2</v>
      </c>
      <c r="M92" s="2"/>
      <c r="N92" s="75">
        <v>16.417761223223845</v>
      </c>
      <c r="O92" s="75">
        <v>33.333333333333329</v>
      </c>
      <c r="P92" s="75">
        <v>33.214799693149047</v>
      </c>
      <c r="Q92" s="75">
        <v>2.3464287919573241</v>
      </c>
      <c r="R92" s="75">
        <v>4.8341041943253025</v>
      </c>
      <c r="S92" s="75">
        <v>1</v>
      </c>
      <c r="T92" s="2">
        <v>2</v>
      </c>
      <c r="U92" s="2"/>
      <c r="V92" s="4">
        <v>52.960520074915628</v>
      </c>
      <c r="W92" s="4">
        <v>48.484848484848492</v>
      </c>
      <c r="X92" s="4">
        <v>48.137390859636298</v>
      </c>
      <c r="Y92" s="4">
        <v>21.331170835975673</v>
      </c>
      <c r="Z92" s="4">
        <v>51.432517514667346</v>
      </c>
      <c r="AA92" s="4">
        <v>12.5</v>
      </c>
      <c r="AB92" s="4">
        <v>25</v>
      </c>
      <c r="AC92" s="4">
        <v>37.120921110006215</v>
      </c>
      <c r="AD92" s="98" t="s">
        <v>479</v>
      </c>
    </row>
    <row r="93" spans="2:30" s="57" customFormat="1" x14ac:dyDescent="0.25">
      <c r="B93" s="57" t="s">
        <v>492</v>
      </c>
      <c r="C93" s="57" t="s">
        <v>130</v>
      </c>
      <c r="D93" s="2">
        <v>100</v>
      </c>
      <c r="E93" s="2">
        <v>17</v>
      </c>
      <c r="F93" s="2">
        <v>28</v>
      </c>
      <c r="G93" s="75">
        <v>10.714285714285714</v>
      </c>
      <c r="H93" s="75">
        <v>46</v>
      </c>
      <c r="I93" s="2">
        <v>1</v>
      </c>
      <c r="J93" s="3">
        <v>3.91</v>
      </c>
      <c r="K93" s="75">
        <v>3</v>
      </c>
      <c r="L93" s="2">
        <v>6</v>
      </c>
      <c r="M93" s="2"/>
      <c r="N93" s="75">
        <v>26.619336651088464</v>
      </c>
      <c r="O93" s="75">
        <v>10.714285714285714</v>
      </c>
      <c r="P93" s="75">
        <v>50.548195115020192</v>
      </c>
      <c r="Q93" s="75">
        <v>0.42970605954385643</v>
      </c>
      <c r="R93" s="75">
        <v>3.6034478901747455</v>
      </c>
      <c r="S93" s="75">
        <v>3</v>
      </c>
      <c r="T93" s="2">
        <v>6</v>
      </c>
      <c r="U93" s="2"/>
      <c r="V93" s="4">
        <v>85.868827906736982</v>
      </c>
      <c r="W93" s="4">
        <v>89.610389610389603</v>
      </c>
      <c r="X93" s="4">
        <v>73.258253789884336</v>
      </c>
      <c r="Y93" s="4">
        <v>3.9064187231259679</v>
      </c>
      <c r="Z93" s="4">
        <v>78.185915430983812</v>
      </c>
      <c r="AA93" s="4">
        <v>37.5</v>
      </c>
      <c r="AB93" s="4">
        <v>75</v>
      </c>
      <c r="AC93" s="4">
        <v>63.332829351588671</v>
      </c>
      <c r="AD93" s="98" t="s">
        <v>477</v>
      </c>
    </row>
    <row r="94" spans="2:30" s="57" customFormat="1" x14ac:dyDescent="0.25">
      <c r="B94" s="57" t="s">
        <v>493</v>
      </c>
      <c r="C94" s="57" t="s">
        <v>132</v>
      </c>
      <c r="D94" s="2">
        <v>100</v>
      </c>
      <c r="E94" s="2">
        <v>29</v>
      </c>
      <c r="F94" s="2">
        <v>31</v>
      </c>
      <c r="G94" s="75">
        <v>3.225806451612903</v>
      </c>
      <c r="H94" s="75">
        <v>33</v>
      </c>
      <c r="I94" s="2">
        <v>5</v>
      </c>
      <c r="J94" s="3">
        <v>5.19</v>
      </c>
      <c r="K94" s="75">
        <v>4</v>
      </c>
      <c r="L94" s="2">
        <v>9</v>
      </c>
      <c r="M94" s="2"/>
      <c r="N94" s="75">
        <v>28.651413154767656</v>
      </c>
      <c r="O94" s="75">
        <v>3.225806451612903</v>
      </c>
      <c r="P94" s="75">
        <v>40.749092371005602</v>
      </c>
      <c r="Q94" s="75">
        <v>4.029825851622201</v>
      </c>
      <c r="R94" s="75">
        <v>4.67051863792876</v>
      </c>
      <c r="S94" s="75">
        <v>4</v>
      </c>
      <c r="T94" s="2">
        <v>9</v>
      </c>
      <c r="U94" s="2"/>
      <c r="V94" s="4">
        <v>92.423913402476316</v>
      </c>
      <c r="W94" s="4">
        <v>100</v>
      </c>
      <c r="X94" s="4">
        <v>59.056655610153044</v>
      </c>
      <c r="Y94" s="4">
        <v>36.634780469292735</v>
      </c>
      <c r="Z94" s="4">
        <v>54.988725262418264</v>
      </c>
      <c r="AA94" s="4">
        <v>50</v>
      </c>
      <c r="AB94" s="4">
        <v>100</v>
      </c>
      <c r="AC94" s="4">
        <v>70.443439249191471</v>
      </c>
      <c r="AD94" s="98" t="s">
        <v>477</v>
      </c>
    </row>
    <row r="95" spans="2:30" s="57" customFormat="1" x14ac:dyDescent="0.25">
      <c r="B95" s="57" t="s">
        <v>494</v>
      </c>
      <c r="C95" s="57" t="s">
        <v>134</v>
      </c>
      <c r="D95" s="2">
        <v>100</v>
      </c>
      <c r="E95" s="2">
        <v>22</v>
      </c>
      <c r="F95" s="2">
        <v>29</v>
      </c>
      <c r="G95" s="75">
        <v>31.03448275862069</v>
      </c>
      <c r="H95" s="75">
        <v>9</v>
      </c>
      <c r="I95" s="2">
        <v>3</v>
      </c>
      <c r="J95" s="3">
        <v>6.9079999999999995</v>
      </c>
      <c r="K95" s="75">
        <v>2</v>
      </c>
      <c r="L95" s="2">
        <v>2</v>
      </c>
      <c r="M95" s="2"/>
      <c r="N95" s="75">
        <v>27.152070152928935</v>
      </c>
      <c r="O95" s="75">
        <v>31.03448275862069</v>
      </c>
      <c r="P95" s="75">
        <v>15.093432995346451</v>
      </c>
      <c r="Q95" s="75">
        <v>2.2366632982625179</v>
      </c>
      <c r="R95" s="75">
        <v>6.4986559790052141</v>
      </c>
      <c r="S95" s="75">
        <v>2</v>
      </c>
      <c r="T95" s="2">
        <v>2</v>
      </c>
      <c r="U95" s="2"/>
      <c r="V95" s="4">
        <v>87.587323073964313</v>
      </c>
      <c r="W95" s="4">
        <v>52.664576802507838</v>
      </c>
      <c r="X95" s="4">
        <v>21.87454057296587</v>
      </c>
      <c r="Y95" s="4">
        <v>20.333302711477437</v>
      </c>
      <c r="Z95" s="4">
        <v>15.246609152060568</v>
      </c>
      <c r="AA95" s="4">
        <v>25</v>
      </c>
      <c r="AB95" s="4">
        <v>25</v>
      </c>
      <c r="AC95" s="4">
        <v>35.386621758996576</v>
      </c>
      <c r="AD95" s="98" t="s">
        <v>479</v>
      </c>
    </row>
    <row r="96" spans="2:30" s="57" customFormat="1" x14ac:dyDescent="0.25">
      <c r="B96" s="57" t="s">
        <v>495</v>
      </c>
      <c r="C96" s="57" t="s">
        <v>136</v>
      </c>
      <c r="D96" s="2">
        <v>100</v>
      </c>
      <c r="E96" s="2">
        <v>27</v>
      </c>
      <c r="F96" s="2">
        <v>14</v>
      </c>
      <c r="G96" s="75">
        <v>21.428571428571427</v>
      </c>
      <c r="H96" s="75">
        <v>4</v>
      </c>
      <c r="I96" s="2">
        <v>1</v>
      </c>
      <c r="J96" s="3">
        <v>5.61</v>
      </c>
      <c r="K96" s="75">
        <v>0</v>
      </c>
      <c r="L96" s="2">
        <v>2</v>
      </c>
      <c r="M96" s="2"/>
      <c r="N96" s="75">
        <v>11.780919012164546</v>
      </c>
      <c r="O96" s="75">
        <v>21.428571428571427</v>
      </c>
      <c r="P96" s="75">
        <v>11.320819945394032</v>
      </c>
      <c r="Q96" s="75">
        <v>8.3328870589906678E-2</v>
      </c>
      <c r="R96" s="75">
        <v>5.119008064502049</v>
      </c>
      <c r="S96" s="75">
        <v>0</v>
      </c>
      <c r="T96" s="2">
        <v>2</v>
      </c>
      <c r="U96" s="2"/>
      <c r="V96" s="4">
        <v>38.002964555369502</v>
      </c>
      <c r="W96" s="4">
        <v>70.129870129870127</v>
      </c>
      <c r="X96" s="4">
        <v>16.406985428107294</v>
      </c>
      <c r="Y96" s="4">
        <v>0.75753518718096979</v>
      </c>
      <c r="Z96" s="4">
        <v>45.238955119520675</v>
      </c>
      <c r="AA96" s="4">
        <v>0</v>
      </c>
      <c r="AB96" s="4">
        <v>25</v>
      </c>
      <c r="AC96" s="4">
        <v>27.933758631435506</v>
      </c>
      <c r="AD96" s="98" t="s">
        <v>479</v>
      </c>
    </row>
    <row r="97" spans="2:30" s="57" customFormat="1" x14ac:dyDescent="0.25">
      <c r="B97" s="57" t="s">
        <v>496</v>
      </c>
      <c r="C97" s="57" t="s">
        <v>138</v>
      </c>
      <c r="D97" s="2">
        <v>100</v>
      </c>
      <c r="E97" s="2">
        <v>25</v>
      </c>
      <c r="F97" s="2">
        <v>21</v>
      </c>
      <c r="G97" s="75">
        <v>9.5238095238095237</v>
      </c>
      <c r="H97" s="75">
        <v>9</v>
      </c>
      <c r="I97" s="2">
        <v>3</v>
      </c>
      <c r="J97" s="3">
        <v>5.2560000000000002</v>
      </c>
      <c r="K97" s="75">
        <v>1</v>
      </c>
      <c r="L97" s="2">
        <v>6</v>
      </c>
      <c r="M97" s="2"/>
      <c r="N97" s="75">
        <v>18.920396343811589</v>
      </c>
      <c r="O97" s="75">
        <v>9.5238095238095237</v>
      </c>
      <c r="P97" s="75">
        <v>15.859572119674127</v>
      </c>
      <c r="Q97" s="75">
        <v>2.1409514250494084</v>
      </c>
      <c r="R97" s="75">
        <v>4.7956910720390695</v>
      </c>
      <c r="S97" s="75">
        <v>1</v>
      </c>
      <c r="T97" s="2">
        <v>6</v>
      </c>
      <c r="U97" s="2"/>
      <c r="V97" s="4">
        <v>61.033536592940607</v>
      </c>
      <c r="W97" s="4">
        <v>91.774891774891771</v>
      </c>
      <c r="X97" s="4">
        <v>22.984887129962502</v>
      </c>
      <c r="Y97" s="4">
        <v>19.46319477317644</v>
      </c>
      <c r="Z97" s="4">
        <v>52.267585390455018</v>
      </c>
      <c r="AA97" s="4">
        <v>12.5</v>
      </c>
      <c r="AB97" s="4">
        <v>75</v>
      </c>
      <c r="AC97" s="4">
        <v>47.86058509448948</v>
      </c>
      <c r="AD97" s="98" t="s">
        <v>478</v>
      </c>
    </row>
    <row r="98" spans="2:30" s="57" customFormat="1" x14ac:dyDescent="0.25">
      <c r="B98" s="57" t="s">
        <v>497</v>
      </c>
      <c r="C98" s="57" t="s">
        <v>140</v>
      </c>
      <c r="D98" s="2">
        <v>100</v>
      </c>
      <c r="E98" s="2">
        <v>18</v>
      </c>
      <c r="F98" s="2">
        <v>35</v>
      </c>
      <c r="G98" s="75">
        <v>2.8571428571428572</v>
      </c>
      <c r="H98" s="75">
        <v>48</v>
      </c>
      <c r="I98" s="2">
        <v>8</v>
      </c>
      <c r="J98" s="3">
        <v>3.34</v>
      </c>
      <c r="K98" s="75">
        <v>7</v>
      </c>
      <c r="L98" s="2">
        <v>10</v>
      </c>
      <c r="M98" s="2"/>
      <c r="N98" s="75">
        <v>33.515747836203907</v>
      </c>
      <c r="O98" s="75">
        <v>2.8571428571428572</v>
      </c>
      <c r="P98" s="75">
        <v>52.890760570425641</v>
      </c>
      <c r="Q98" s="75">
        <v>7.3869102012019017</v>
      </c>
      <c r="R98" s="75">
        <v>3.0106598403151654</v>
      </c>
      <c r="S98" s="75">
        <v>7</v>
      </c>
      <c r="T98" s="2">
        <v>10</v>
      </c>
      <c r="U98" s="2"/>
      <c r="V98" s="4">
        <v>100</v>
      </c>
      <c r="W98" s="4">
        <v>100</v>
      </c>
      <c r="X98" s="4">
        <v>76.653276189022662</v>
      </c>
      <c r="Y98" s="4">
        <v>67.153729101835467</v>
      </c>
      <c r="Z98" s="4">
        <v>91.072612167061635</v>
      </c>
      <c r="AA98" s="4">
        <v>87.5</v>
      </c>
      <c r="AB98" s="4">
        <v>100</v>
      </c>
      <c r="AC98" s="4">
        <v>88.91137392255996</v>
      </c>
      <c r="AD98" s="98" t="s">
        <v>477</v>
      </c>
    </row>
    <row r="99" spans="2:30" s="57" customFormat="1" x14ac:dyDescent="0.25">
      <c r="B99" s="57" t="s">
        <v>498</v>
      </c>
      <c r="C99" s="57" t="s">
        <v>142</v>
      </c>
      <c r="D99" s="2">
        <v>100</v>
      </c>
      <c r="E99" s="2">
        <v>27</v>
      </c>
      <c r="F99" s="2">
        <v>21</v>
      </c>
      <c r="G99" s="75">
        <v>9.5238095238095237</v>
      </c>
      <c r="H99" s="75">
        <v>19</v>
      </c>
      <c r="I99" s="2">
        <v>4</v>
      </c>
      <c r="J99" s="3">
        <v>4.6100000000000003</v>
      </c>
      <c r="K99" s="75">
        <v>1</v>
      </c>
      <c r="L99" s="2">
        <v>5</v>
      </c>
      <c r="M99" s="2"/>
      <c r="N99" s="75">
        <v>18.780919012164546</v>
      </c>
      <c r="O99" s="75">
        <v>9.5238095238095237</v>
      </c>
      <c r="P99" s="75">
        <v>26.320819945394032</v>
      </c>
      <c r="Q99" s="75">
        <v>3.0833288705899076</v>
      </c>
      <c r="R99" s="75">
        <v>4.119008064502049</v>
      </c>
      <c r="S99" s="75">
        <v>1</v>
      </c>
      <c r="T99" s="2">
        <v>5</v>
      </c>
      <c r="U99" s="2"/>
      <c r="V99" s="4">
        <v>60.583609716659822</v>
      </c>
      <c r="W99" s="4">
        <v>91.774891774891771</v>
      </c>
      <c r="X99" s="4">
        <v>38.1461158628899</v>
      </c>
      <c r="Y99" s="4">
        <v>28.030262459908251</v>
      </c>
      <c r="Z99" s="4">
        <v>66.978085554303291</v>
      </c>
      <c r="AA99" s="4">
        <v>12.5</v>
      </c>
      <c r="AB99" s="4">
        <v>62.5</v>
      </c>
      <c r="AC99" s="4">
        <v>51.501852195521856</v>
      </c>
      <c r="AD99" s="98" t="s">
        <v>478</v>
      </c>
    </row>
    <row r="100" spans="2:30" s="57" customFormat="1" x14ac:dyDescent="0.25">
      <c r="B100" s="57" t="s">
        <v>499</v>
      </c>
      <c r="C100" s="57" t="s">
        <v>145</v>
      </c>
      <c r="D100" s="2">
        <v>100</v>
      </c>
      <c r="E100" s="2">
        <v>50</v>
      </c>
      <c r="F100" s="2">
        <v>22</v>
      </c>
      <c r="G100" s="75">
        <v>9.0909090909090917</v>
      </c>
      <c r="H100" s="75">
        <v>30</v>
      </c>
      <c r="I100" s="2">
        <v>5</v>
      </c>
      <c r="J100" s="3">
        <v>3.68</v>
      </c>
      <c r="K100" s="75">
        <v>2</v>
      </c>
      <c r="L100" s="2">
        <v>5</v>
      </c>
      <c r="M100" s="2"/>
      <c r="N100" s="75">
        <v>18.664198171905795</v>
      </c>
      <c r="O100" s="75">
        <v>9.0909090909090917</v>
      </c>
      <c r="P100" s="75">
        <v>41.013786059837074</v>
      </c>
      <c r="Q100" s="75">
        <v>3.621975712524705</v>
      </c>
      <c r="R100" s="75">
        <v>2.9433455360195353</v>
      </c>
      <c r="S100" s="75">
        <v>2</v>
      </c>
      <c r="T100" s="2">
        <v>5</v>
      </c>
      <c r="U100" s="2"/>
      <c r="V100" s="4">
        <v>60.207090877115462</v>
      </c>
      <c r="W100" s="4">
        <v>92.561983471074385</v>
      </c>
      <c r="X100" s="4">
        <v>59.440269651937783</v>
      </c>
      <c r="Y100" s="4">
        <v>32.927051932042772</v>
      </c>
      <c r="Z100" s="4">
        <v>92.535966608270982</v>
      </c>
      <c r="AA100" s="4">
        <v>25</v>
      </c>
      <c r="AB100" s="4">
        <v>62.5</v>
      </c>
      <c r="AC100" s="4">
        <v>60.738908934348778</v>
      </c>
      <c r="AD100" s="98" t="s">
        <v>478</v>
      </c>
    </row>
    <row r="101" spans="2:30" s="57" customFormat="1" x14ac:dyDescent="0.25">
      <c r="B101" s="57" t="s">
        <v>500</v>
      </c>
      <c r="C101" s="57" t="s">
        <v>147</v>
      </c>
      <c r="D101" s="2">
        <v>100</v>
      </c>
      <c r="E101" s="2">
        <v>38</v>
      </c>
      <c r="F101" s="2">
        <v>26</v>
      </c>
      <c r="G101" s="75">
        <v>3.8461538461538463</v>
      </c>
      <c r="H101" s="75">
        <v>26.732673267326735</v>
      </c>
      <c r="I101" s="2">
        <v>3</v>
      </c>
      <c r="J101" s="3">
        <v>4.8415841584158414</v>
      </c>
      <c r="K101" s="75">
        <v>7</v>
      </c>
      <c r="L101" s="2">
        <v>3</v>
      </c>
      <c r="M101" s="2"/>
      <c r="N101" s="75">
        <v>23.161563051318055</v>
      </c>
      <c r="O101" s="75">
        <v>3.8461538461538463</v>
      </c>
      <c r="P101" s="75">
        <v>36.101686900638725</v>
      </c>
      <c r="Q101" s="75">
        <v>1.8274530794326207</v>
      </c>
      <c r="R101" s="75">
        <v>4.2143428167216097</v>
      </c>
      <c r="S101" s="75">
        <v>7</v>
      </c>
      <c r="T101" s="2">
        <v>3</v>
      </c>
      <c r="U101" s="2"/>
      <c r="V101" s="4">
        <v>74.714719520380825</v>
      </c>
      <c r="W101" s="4">
        <v>100</v>
      </c>
      <c r="X101" s="4">
        <v>52.321285363244527</v>
      </c>
      <c r="Y101" s="4">
        <v>16.613209813023825</v>
      </c>
      <c r="Z101" s="4">
        <v>64.905590940834571</v>
      </c>
      <c r="AA101" s="4">
        <v>87.5</v>
      </c>
      <c r="AB101" s="4">
        <v>37.5</v>
      </c>
      <c r="AC101" s="4">
        <v>61.936400805354815</v>
      </c>
      <c r="AD101" s="98" t="s">
        <v>478</v>
      </c>
    </row>
    <row r="102" spans="2:30" s="57" customFormat="1" x14ac:dyDescent="0.25">
      <c r="B102" s="57" t="s">
        <v>501</v>
      </c>
      <c r="C102" s="57" t="s">
        <v>149</v>
      </c>
      <c r="D102" s="2">
        <v>100</v>
      </c>
      <c r="E102" s="2">
        <v>22</v>
      </c>
      <c r="F102" s="2">
        <v>25</v>
      </c>
      <c r="G102" s="75">
        <v>4</v>
      </c>
      <c r="H102" s="75">
        <v>32</v>
      </c>
      <c r="I102" s="2">
        <v>5</v>
      </c>
      <c r="J102" s="3">
        <v>4.92</v>
      </c>
      <c r="K102" s="75">
        <v>4</v>
      </c>
      <c r="L102" s="2">
        <v>3</v>
      </c>
      <c r="M102" s="2"/>
      <c r="N102" s="75">
        <v>23.152070152928935</v>
      </c>
      <c r="O102" s="75">
        <v>4</v>
      </c>
      <c r="P102" s="75">
        <v>38.093432995346461</v>
      </c>
      <c r="Q102" s="75">
        <v>4.2366632982625179</v>
      </c>
      <c r="R102" s="75">
        <v>4.5106559790052145</v>
      </c>
      <c r="S102" s="75">
        <v>4</v>
      </c>
      <c r="T102" s="2">
        <v>3</v>
      </c>
      <c r="U102" s="2"/>
      <c r="V102" s="4">
        <v>74.684097267512698</v>
      </c>
      <c r="W102" s="4">
        <v>100</v>
      </c>
      <c r="X102" s="4">
        <v>55.20787390629922</v>
      </c>
      <c r="Y102" s="4">
        <v>38.515120893295617</v>
      </c>
      <c r="Z102" s="4">
        <v>58.464000456408392</v>
      </c>
      <c r="AA102" s="4">
        <v>50</v>
      </c>
      <c r="AB102" s="4">
        <v>37.5</v>
      </c>
      <c r="AC102" s="4">
        <v>59.195870360502276</v>
      </c>
      <c r="AD102" s="98" t="s">
        <v>478</v>
      </c>
    </row>
    <row r="103" spans="2:30" s="57" customFormat="1" x14ac:dyDescent="0.25">
      <c r="B103" s="57" t="s">
        <v>502</v>
      </c>
      <c r="C103" s="57" t="s">
        <v>151</v>
      </c>
      <c r="D103" s="2">
        <v>100</v>
      </c>
      <c r="E103" s="2">
        <v>51</v>
      </c>
      <c r="F103" s="2">
        <v>31</v>
      </c>
      <c r="G103" s="75">
        <v>12.903225806451612</v>
      </c>
      <c r="H103" s="75">
        <v>42</v>
      </c>
      <c r="I103" s="2">
        <v>11</v>
      </c>
      <c r="J103" s="3">
        <v>4.0860000000000003</v>
      </c>
      <c r="K103" s="75">
        <v>2</v>
      </c>
      <c r="L103" s="2">
        <v>9</v>
      </c>
      <c r="M103" s="2"/>
      <c r="N103" s="75">
        <v>27.628309655143312</v>
      </c>
      <c r="O103" s="75">
        <v>12.903225806451612</v>
      </c>
      <c r="P103" s="75">
        <v>53.132468430151533</v>
      </c>
      <c r="Q103" s="75">
        <v>9.6071490164071598</v>
      </c>
      <c r="R103" s="75">
        <v>3.3414505783420951</v>
      </c>
      <c r="S103" s="75">
        <v>2</v>
      </c>
      <c r="T103" s="2">
        <v>9</v>
      </c>
      <c r="U103" s="2"/>
      <c r="V103" s="4">
        <v>89.12357953272037</v>
      </c>
      <c r="W103" s="4">
        <v>85.630498533724335</v>
      </c>
      <c r="X103" s="4">
        <v>77.003577435002228</v>
      </c>
      <c r="Y103" s="4">
        <v>87.337718330974184</v>
      </c>
      <c r="Z103" s="4">
        <v>83.881509166476192</v>
      </c>
      <c r="AA103" s="4">
        <v>25</v>
      </c>
      <c r="AB103" s="4">
        <v>100</v>
      </c>
      <c r="AC103" s="4">
        <v>78.28241185698532</v>
      </c>
      <c r="AD103" s="98" t="s">
        <v>477</v>
      </c>
    </row>
    <row r="104" spans="2:30" s="57" customFormat="1" x14ac:dyDescent="0.25">
      <c r="B104" s="57" t="s">
        <v>503</v>
      </c>
      <c r="C104" s="57" t="s">
        <v>504</v>
      </c>
      <c r="D104" s="2">
        <v>100</v>
      </c>
      <c r="E104" s="2">
        <v>50</v>
      </c>
      <c r="F104" s="2">
        <v>26</v>
      </c>
      <c r="G104" s="75">
        <v>11.538461538461538</v>
      </c>
      <c r="H104" s="75">
        <v>25</v>
      </c>
      <c r="I104" s="2">
        <v>5</v>
      </c>
      <c r="J104" s="3">
        <v>5.24</v>
      </c>
      <c r="K104" s="75">
        <v>2</v>
      </c>
      <c r="L104" s="2">
        <v>7</v>
      </c>
      <c r="M104" s="2"/>
      <c r="N104" s="75">
        <v>22.664198171905795</v>
      </c>
      <c r="O104" s="75">
        <v>11.538461538461538</v>
      </c>
      <c r="P104" s="75">
        <v>36.013786059837066</v>
      </c>
      <c r="Q104" s="75">
        <v>3.621975712524705</v>
      </c>
      <c r="R104" s="75">
        <v>4.5033455360195358</v>
      </c>
      <c r="S104" s="75">
        <v>2</v>
      </c>
      <c r="T104" s="2">
        <v>7</v>
      </c>
      <c r="U104" s="2"/>
      <c r="V104" s="4">
        <v>73.110316683567078</v>
      </c>
      <c r="W104" s="4">
        <v>88.111888111888106</v>
      </c>
      <c r="X104" s="4">
        <v>52.193892840343572</v>
      </c>
      <c r="Y104" s="4">
        <v>32.927051932042772</v>
      </c>
      <c r="Z104" s="4">
        <v>58.622923130010093</v>
      </c>
      <c r="AA104" s="4">
        <v>25</v>
      </c>
      <c r="AB104" s="4">
        <v>87.5</v>
      </c>
      <c r="AC104" s="4">
        <v>59.63801038540737</v>
      </c>
      <c r="AD104" s="98" t="s">
        <v>478</v>
      </c>
    </row>
    <row r="105" spans="2:30" s="57" customFormat="1" x14ac:dyDescent="0.25">
      <c r="D105" s="2"/>
      <c r="E105" s="2"/>
      <c r="F105" s="2"/>
      <c r="G105" s="75"/>
      <c r="H105" s="75"/>
      <c r="I105" s="2"/>
      <c r="J105" s="3"/>
      <c r="K105" s="75"/>
      <c r="L105" s="2"/>
      <c r="M105" s="2"/>
      <c r="N105" s="2"/>
      <c r="O105" s="75"/>
      <c r="P105" s="75"/>
      <c r="Q105" s="75"/>
      <c r="R105" s="75"/>
      <c r="S105" s="3"/>
      <c r="T105" s="2"/>
      <c r="U105" s="2"/>
      <c r="V105" s="2"/>
      <c r="W105" s="4"/>
      <c r="X105" s="4"/>
      <c r="Y105" s="4"/>
      <c r="Z105" s="4"/>
      <c r="AA105" s="4"/>
      <c r="AB105" s="4"/>
      <c r="AC105" s="4"/>
      <c r="AD105" s="98"/>
    </row>
    <row r="106" spans="2:30" s="57" customFormat="1" x14ac:dyDescent="0.25">
      <c r="B106" s="57" t="s">
        <v>481</v>
      </c>
      <c r="C106" s="57" t="s">
        <v>109</v>
      </c>
      <c r="D106" s="2">
        <v>200</v>
      </c>
      <c r="E106" s="2">
        <v>51</v>
      </c>
      <c r="F106" s="2">
        <v>32</v>
      </c>
      <c r="G106" s="75">
        <v>12.5</v>
      </c>
      <c r="H106" s="75">
        <v>33</v>
      </c>
      <c r="I106" s="2">
        <v>10</v>
      </c>
      <c r="J106" s="3">
        <v>4.88</v>
      </c>
      <c r="K106" s="75">
        <v>2</v>
      </c>
      <c r="L106" s="2">
        <v>8</v>
      </c>
      <c r="M106" s="2"/>
      <c r="N106" s="2"/>
      <c r="O106" s="75"/>
      <c r="P106" s="75"/>
      <c r="Q106" s="75"/>
      <c r="R106" s="75"/>
      <c r="S106" s="3"/>
      <c r="T106" s="2"/>
      <c r="U106" s="2"/>
      <c r="V106" s="2"/>
      <c r="W106" s="4"/>
      <c r="X106" s="4"/>
      <c r="Y106" s="4"/>
      <c r="Z106" s="4"/>
      <c r="AA106" s="4"/>
      <c r="AB106" s="4"/>
      <c r="AC106" s="4"/>
      <c r="AD106" s="98"/>
    </row>
    <row r="107" spans="2:30" s="57" customFormat="1" x14ac:dyDescent="0.25">
      <c r="B107" s="57" t="s">
        <v>483</v>
      </c>
      <c r="C107" s="57" t="s">
        <v>449</v>
      </c>
      <c r="D107" s="2">
        <v>200</v>
      </c>
      <c r="E107" s="2">
        <v>51</v>
      </c>
      <c r="F107" s="2">
        <v>39</v>
      </c>
      <c r="G107" s="75">
        <v>25.641025641025639</v>
      </c>
      <c r="H107" s="75">
        <v>21</v>
      </c>
      <c r="I107" s="2">
        <v>7</v>
      </c>
      <c r="J107" s="3">
        <v>5.1449999999999996</v>
      </c>
      <c r="K107" s="75">
        <v>3</v>
      </c>
      <c r="L107" s="2">
        <v>4</v>
      </c>
      <c r="M107" s="2"/>
      <c r="N107" s="2"/>
      <c r="O107" s="75"/>
      <c r="P107" s="75"/>
      <c r="Q107" s="75"/>
      <c r="R107" s="75"/>
      <c r="S107" s="3"/>
      <c r="T107" s="2"/>
      <c r="U107" s="2"/>
      <c r="V107" s="2"/>
      <c r="W107" s="4"/>
      <c r="X107" s="4"/>
      <c r="Y107" s="4"/>
      <c r="Z107" s="4"/>
      <c r="AA107" s="4"/>
      <c r="AB107" s="4"/>
      <c r="AC107" s="4"/>
      <c r="AD107" s="98"/>
    </row>
    <row r="108" spans="2:30" s="57" customFormat="1" x14ac:dyDescent="0.25">
      <c r="B108" s="57" t="s">
        <v>484</v>
      </c>
      <c r="C108" s="57" t="s">
        <v>113</v>
      </c>
      <c r="D108" s="2">
        <v>200</v>
      </c>
      <c r="E108" s="2">
        <v>51</v>
      </c>
      <c r="F108" s="2">
        <v>35</v>
      </c>
      <c r="G108" s="75">
        <v>20</v>
      </c>
      <c r="H108" s="75">
        <v>19.5</v>
      </c>
      <c r="I108" s="2">
        <v>7</v>
      </c>
      <c r="J108" s="3">
        <v>5.4050000000000002</v>
      </c>
      <c r="K108" s="75">
        <v>1</v>
      </c>
      <c r="L108" s="2">
        <v>5</v>
      </c>
      <c r="M108" s="2"/>
      <c r="N108" s="2"/>
      <c r="O108" s="75"/>
      <c r="P108" s="75"/>
      <c r="Q108" s="75"/>
      <c r="R108" s="75"/>
      <c r="S108" s="3"/>
      <c r="T108" s="2"/>
      <c r="U108" s="2"/>
      <c r="V108" s="2"/>
      <c r="W108" s="4"/>
      <c r="X108" s="4"/>
      <c r="Y108" s="4"/>
      <c r="Z108" s="4"/>
      <c r="AA108" s="4"/>
      <c r="AB108" s="4"/>
      <c r="AC108" s="4"/>
      <c r="AD108" s="98"/>
    </row>
    <row r="109" spans="2:30" s="57" customFormat="1" x14ac:dyDescent="0.25">
      <c r="B109" s="57" t="s">
        <v>485</v>
      </c>
      <c r="C109" s="57" t="s">
        <v>115</v>
      </c>
      <c r="D109" s="2">
        <v>200</v>
      </c>
      <c r="E109" s="2">
        <v>50</v>
      </c>
      <c r="F109" s="2">
        <v>36</v>
      </c>
      <c r="G109" s="75">
        <v>8.3333333333333321</v>
      </c>
      <c r="H109" s="75">
        <v>22</v>
      </c>
      <c r="I109" s="2">
        <v>7</v>
      </c>
      <c r="J109" s="3">
        <v>5.08</v>
      </c>
      <c r="K109" s="75">
        <v>2</v>
      </c>
      <c r="L109" s="2">
        <v>5</v>
      </c>
      <c r="M109" s="2"/>
      <c r="N109" s="2"/>
      <c r="O109" s="75"/>
      <c r="P109" s="75"/>
      <c r="Q109" s="75"/>
      <c r="R109" s="75"/>
      <c r="S109" s="3"/>
      <c r="T109" s="2"/>
      <c r="U109" s="2"/>
      <c r="V109" s="2"/>
      <c r="W109" s="4"/>
      <c r="X109" s="4"/>
      <c r="Y109" s="4"/>
      <c r="Z109" s="4"/>
      <c r="AA109" s="4"/>
      <c r="AB109" s="4"/>
      <c r="AC109" s="4"/>
      <c r="AD109" s="98"/>
    </row>
    <row r="110" spans="2:30" s="57" customFormat="1" x14ac:dyDescent="0.25">
      <c r="B110" s="57" t="s">
        <v>486</v>
      </c>
      <c r="C110" s="57" t="s">
        <v>118</v>
      </c>
      <c r="D110" s="2">
        <v>200</v>
      </c>
      <c r="E110" s="2">
        <v>50</v>
      </c>
      <c r="F110" s="2">
        <v>36</v>
      </c>
      <c r="G110" s="75">
        <v>13.888888888888889</v>
      </c>
      <c r="H110" s="75">
        <v>22</v>
      </c>
      <c r="I110" s="2">
        <v>10</v>
      </c>
      <c r="J110" s="3">
        <v>4.3905000000000003</v>
      </c>
      <c r="K110" s="75">
        <v>5</v>
      </c>
      <c r="L110" s="2">
        <v>6</v>
      </c>
      <c r="M110" s="2"/>
      <c r="N110" s="2"/>
      <c r="O110" s="75"/>
      <c r="P110" s="75"/>
      <c r="Q110" s="75"/>
      <c r="R110" s="75"/>
      <c r="S110" s="3"/>
      <c r="T110" s="2"/>
      <c r="U110" s="2"/>
      <c r="V110" s="2"/>
      <c r="W110" s="4"/>
      <c r="X110" s="4"/>
      <c r="Y110" s="4"/>
      <c r="Z110" s="4"/>
      <c r="AA110" s="4"/>
      <c r="AB110" s="4"/>
      <c r="AC110" s="4"/>
      <c r="AD110" s="98"/>
    </row>
    <row r="111" spans="2:30" s="57" customFormat="1" x14ac:dyDescent="0.25">
      <c r="B111" s="57" t="s">
        <v>487</v>
      </c>
      <c r="C111" s="57" t="s">
        <v>120</v>
      </c>
      <c r="D111" s="2">
        <v>200</v>
      </c>
      <c r="E111" s="2">
        <v>35</v>
      </c>
      <c r="F111" s="2">
        <v>23</v>
      </c>
      <c r="G111" s="75">
        <v>43.478260869565219</v>
      </c>
      <c r="H111" s="75">
        <v>0</v>
      </c>
      <c r="I111" s="2">
        <v>4</v>
      </c>
      <c r="J111" s="3">
        <v>6.4584999999999999</v>
      </c>
      <c r="K111" s="75">
        <v>0</v>
      </c>
      <c r="L111" s="2">
        <v>1</v>
      </c>
      <c r="M111" s="2"/>
      <c r="N111" s="2"/>
      <c r="O111" s="75"/>
      <c r="P111" s="75"/>
      <c r="Q111" s="75"/>
      <c r="R111" s="75"/>
      <c r="S111" s="3"/>
      <c r="T111" s="2"/>
      <c r="U111" s="2"/>
      <c r="V111" s="2"/>
      <c r="W111" s="4"/>
      <c r="X111" s="4"/>
      <c r="Y111" s="4"/>
      <c r="Z111" s="4"/>
      <c r="AA111" s="4"/>
      <c r="AB111" s="4"/>
      <c r="AC111" s="4"/>
      <c r="AD111" s="98"/>
    </row>
    <row r="112" spans="2:30" s="57" customFormat="1" x14ac:dyDescent="0.25">
      <c r="B112" s="57" t="s">
        <v>488</v>
      </c>
      <c r="C112" s="57" t="s">
        <v>122</v>
      </c>
      <c r="D112" s="2">
        <v>200</v>
      </c>
      <c r="E112" s="2">
        <v>36</v>
      </c>
      <c r="F112" s="2">
        <v>16</v>
      </c>
      <c r="G112" s="75">
        <v>18.75</v>
      </c>
      <c r="H112" s="75">
        <v>1</v>
      </c>
      <c r="I112" s="2">
        <v>1</v>
      </c>
      <c r="J112" s="3">
        <v>6.7414999999999994</v>
      </c>
      <c r="K112" s="75">
        <v>1</v>
      </c>
      <c r="L112" s="2">
        <v>1</v>
      </c>
      <c r="M112" s="2"/>
      <c r="N112" s="2"/>
      <c r="O112" s="75"/>
      <c r="P112" s="75"/>
      <c r="Q112" s="75"/>
      <c r="R112" s="75"/>
      <c r="S112" s="3"/>
      <c r="T112" s="2"/>
      <c r="U112" s="2"/>
      <c r="V112" s="2"/>
      <c r="W112" s="4"/>
      <c r="X112" s="4"/>
      <c r="Y112" s="4"/>
      <c r="Z112" s="4"/>
      <c r="AA112" s="4"/>
      <c r="AB112" s="4"/>
      <c r="AC112" s="4"/>
      <c r="AD112" s="98"/>
    </row>
    <row r="113" spans="2:30" s="57" customFormat="1" x14ac:dyDescent="0.25">
      <c r="B113" s="57" t="s">
        <v>489</v>
      </c>
      <c r="C113" s="57" t="s">
        <v>124</v>
      </c>
      <c r="D113" s="2">
        <v>200</v>
      </c>
      <c r="E113" s="2">
        <v>14</v>
      </c>
      <c r="F113" s="2">
        <v>29</v>
      </c>
      <c r="G113" s="75">
        <v>10.344827586206897</v>
      </c>
      <c r="H113" s="75">
        <v>5.5</v>
      </c>
      <c r="I113" s="2">
        <v>3</v>
      </c>
      <c r="J113" s="3">
        <v>5.2829999999999995</v>
      </c>
      <c r="K113" s="75">
        <v>1</v>
      </c>
      <c r="L113" s="2">
        <v>5</v>
      </c>
      <c r="M113" s="2"/>
      <c r="N113" s="2"/>
      <c r="O113" s="75"/>
      <c r="P113" s="75"/>
      <c r="Q113" s="75"/>
      <c r="R113" s="75"/>
      <c r="S113" s="3"/>
      <c r="T113" s="2"/>
      <c r="U113" s="2"/>
      <c r="V113" s="2"/>
      <c r="W113" s="4"/>
      <c r="X113" s="4"/>
      <c r="Y113" s="4"/>
      <c r="Z113" s="4"/>
      <c r="AA113" s="4"/>
      <c r="AB113" s="4"/>
      <c r="AC113" s="4"/>
      <c r="AD113" s="98"/>
    </row>
    <row r="114" spans="2:30" s="57" customFormat="1" x14ac:dyDescent="0.25">
      <c r="B114" s="57" t="s">
        <v>490</v>
      </c>
      <c r="C114" s="57" t="s">
        <v>126</v>
      </c>
      <c r="D114" s="2">
        <v>200</v>
      </c>
      <c r="E114" s="2">
        <v>36</v>
      </c>
      <c r="F114" s="2">
        <v>31</v>
      </c>
      <c r="G114" s="75">
        <v>19.35483870967742</v>
      </c>
      <c r="H114" s="75">
        <v>10</v>
      </c>
      <c r="I114" s="2">
        <v>4</v>
      </c>
      <c r="J114" s="3">
        <v>5.0339999999999998</v>
      </c>
      <c r="K114" s="75">
        <v>3</v>
      </c>
      <c r="L114" s="2">
        <v>4</v>
      </c>
      <c r="M114" s="2"/>
      <c r="N114" s="2"/>
      <c r="O114" s="75"/>
      <c r="P114" s="75"/>
      <c r="Q114" s="75"/>
      <c r="R114" s="75"/>
      <c r="S114" s="3"/>
      <c r="T114" s="2"/>
      <c r="U114" s="2"/>
      <c r="V114" s="2"/>
      <c r="W114" s="4"/>
      <c r="X114" s="4"/>
      <c r="Y114" s="4"/>
      <c r="Z114" s="4"/>
      <c r="AA114" s="4"/>
      <c r="AB114" s="4"/>
      <c r="AC114" s="4"/>
      <c r="AD114" s="98"/>
    </row>
    <row r="115" spans="2:30" s="57" customFormat="1" x14ac:dyDescent="0.25">
      <c r="B115" s="57" t="s">
        <v>491</v>
      </c>
      <c r="C115" s="57" t="s">
        <v>128</v>
      </c>
      <c r="D115" s="2">
        <v>200</v>
      </c>
      <c r="E115" s="2">
        <v>19</v>
      </c>
      <c r="F115" s="2">
        <v>27</v>
      </c>
      <c r="G115" s="75">
        <v>37.037037037037038</v>
      </c>
      <c r="H115" s="75">
        <v>28.000000000000004</v>
      </c>
      <c r="I115" s="2">
        <v>5</v>
      </c>
      <c r="J115" s="3">
        <v>5.0780000000000003</v>
      </c>
      <c r="K115" s="75">
        <v>1</v>
      </c>
      <c r="L115" s="2">
        <v>2</v>
      </c>
      <c r="M115" s="2"/>
      <c r="N115" s="2"/>
      <c r="O115" s="75"/>
      <c r="P115" s="75"/>
      <c r="Q115" s="75"/>
      <c r="R115" s="75"/>
      <c r="S115" s="3"/>
      <c r="T115" s="2"/>
      <c r="U115" s="2"/>
      <c r="V115" s="2"/>
      <c r="W115" s="4"/>
      <c r="X115" s="4"/>
      <c r="Y115" s="4"/>
      <c r="Z115" s="4"/>
      <c r="AA115" s="4"/>
      <c r="AB115" s="4"/>
      <c r="AC115" s="4"/>
      <c r="AD115" s="98"/>
    </row>
    <row r="116" spans="2:30" s="57" customFormat="1" x14ac:dyDescent="0.25">
      <c r="B116" s="57" t="s">
        <v>492</v>
      </c>
      <c r="C116" s="57" t="s">
        <v>130</v>
      </c>
      <c r="D116" s="2">
        <v>200</v>
      </c>
      <c r="E116" s="2">
        <v>17</v>
      </c>
      <c r="F116" s="2">
        <v>41</v>
      </c>
      <c r="G116" s="75">
        <v>9.7560975609756095</v>
      </c>
      <c r="H116" s="75">
        <v>45</v>
      </c>
      <c r="I116" s="2">
        <v>3</v>
      </c>
      <c r="J116" s="3">
        <v>4.07</v>
      </c>
      <c r="K116" s="75">
        <v>7</v>
      </c>
      <c r="L116" s="2">
        <v>8</v>
      </c>
      <c r="M116" s="2"/>
      <c r="N116" s="2"/>
      <c r="O116" s="75"/>
      <c r="P116" s="75"/>
      <c r="Q116" s="75"/>
      <c r="R116" s="75"/>
      <c r="S116" s="3"/>
      <c r="T116" s="2"/>
      <c r="U116" s="2"/>
      <c r="V116" s="2"/>
      <c r="W116" s="4"/>
      <c r="X116" s="4"/>
      <c r="Y116" s="4"/>
      <c r="Z116" s="4"/>
      <c r="AA116" s="4"/>
      <c r="AB116" s="4"/>
      <c r="AC116" s="4"/>
      <c r="AD116" s="98"/>
    </row>
    <row r="117" spans="2:30" s="57" customFormat="1" x14ac:dyDescent="0.25">
      <c r="B117" s="57" t="s">
        <v>493</v>
      </c>
      <c r="C117" s="57" t="s">
        <v>132</v>
      </c>
      <c r="D117" s="2">
        <v>200</v>
      </c>
      <c r="E117" s="2">
        <v>29</v>
      </c>
      <c r="F117" s="2">
        <v>37</v>
      </c>
      <c r="G117" s="75">
        <v>8.1081081081081088</v>
      </c>
      <c r="H117" s="75">
        <v>30.5</v>
      </c>
      <c r="I117" s="2">
        <v>5</v>
      </c>
      <c r="J117" s="3">
        <v>5.33</v>
      </c>
      <c r="K117" s="75">
        <v>5</v>
      </c>
      <c r="L117" s="2">
        <v>10</v>
      </c>
      <c r="M117" s="2"/>
      <c r="N117" s="2"/>
      <c r="O117" s="75"/>
      <c r="P117" s="75"/>
      <c r="Q117" s="75"/>
      <c r="R117" s="75"/>
      <c r="S117" s="3"/>
      <c r="T117" s="2"/>
      <c r="U117" s="2"/>
      <c r="V117" s="2"/>
      <c r="W117" s="4"/>
      <c r="X117" s="4"/>
      <c r="Y117" s="4"/>
      <c r="Z117" s="4"/>
      <c r="AA117" s="4"/>
      <c r="AB117" s="4"/>
      <c r="AC117" s="4"/>
      <c r="AD117" s="98"/>
    </row>
    <row r="118" spans="2:30" s="57" customFormat="1" x14ac:dyDescent="0.25">
      <c r="B118" s="57" t="s">
        <v>494</v>
      </c>
      <c r="C118" s="57" t="s">
        <v>134</v>
      </c>
      <c r="D118" s="2">
        <v>200</v>
      </c>
      <c r="E118" s="2">
        <v>22</v>
      </c>
      <c r="F118" s="2">
        <v>38</v>
      </c>
      <c r="G118" s="75">
        <v>28.947368421052634</v>
      </c>
      <c r="H118" s="75">
        <v>9.5</v>
      </c>
      <c r="I118" s="2">
        <v>4</v>
      </c>
      <c r="J118" s="3">
        <v>6.7920000000000007</v>
      </c>
      <c r="K118" s="75">
        <v>5</v>
      </c>
      <c r="L118" s="2">
        <v>2</v>
      </c>
      <c r="M118" s="2"/>
      <c r="N118" s="2"/>
      <c r="O118" s="75"/>
      <c r="P118" s="75"/>
      <c r="Q118" s="75"/>
      <c r="R118" s="75"/>
      <c r="S118" s="3"/>
      <c r="T118" s="2"/>
      <c r="U118" s="2"/>
      <c r="V118" s="2"/>
      <c r="W118" s="4"/>
      <c r="X118" s="4"/>
      <c r="Y118" s="4"/>
      <c r="Z118" s="4"/>
      <c r="AA118" s="4"/>
      <c r="AB118" s="4"/>
      <c r="AC118" s="4"/>
      <c r="AD118" s="98"/>
    </row>
    <row r="119" spans="2:30" s="57" customFormat="1" x14ac:dyDescent="0.25">
      <c r="B119" s="57" t="s">
        <v>495</v>
      </c>
      <c r="C119" s="57" t="s">
        <v>136</v>
      </c>
      <c r="D119" s="2">
        <v>200</v>
      </c>
      <c r="E119" s="2">
        <v>27</v>
      </c>
      <c r="F119" s="2">
        <v>19</v>
      </c>
      <c r="G119" s="75">
        <v>15.789473684210526</v>
      </c>
      <c r="H119" s="75">
        <v>3.5000000000000004</v>
      </c>
      <c r="I119" s="2">
        <v>3</v>
      </c>
      <c r="J119" s="3">
        <v>5.63</v>
      </c>
      <c r="K119" s="75">
        <v>2</v>
      </c>
      <c r="L119" s="2">
        <v>4</v>
      </c>
      <c r="M119" s="2"/>
      <c r="N119" s="2"/>
      <c r="O119" s="75"/>
      <c r="P119" s="75"/>
      <c r="Q119" s="75"/>
      <c r="R119" s="75"/>
      <c r="S119" s="3"/>
      <c r="T119" s="2"/>
      <c r="U119" s="2"/>
      <c r="V119" s="2"/>
      <c r="W119" s="4"/>
      <c r="X119" s="4"/>
      <c r="Y119" s="4"/>
      <c r="Z119" s="4"/>
      <c r="AA119" s="4"/>
      <c r="AB119" s="4"/>
      <c r="AC119" s="4"/>
      <c r="AD119" s="98"/>
    </row>
    <row r="120" spans="2:30" s="57" customFormat="1" x14ac:dyDescent="0.25">
      <c r="B120" s="57" t="s">
        <v>496</v>
      </c>
      <c r="C120" s="57" t="s">
        <v>138</v>
      </c>
      <c r="D120" s="2">
        <v>200</v>
      </c>
      <c r="E120" s="2">
        <v>25</v>
      </c>
      <c r="F120" s="2">
        <v>27</v>
      </c>
      <c r="G120" s="75">
        <v>11.111111111111111</v>
      </c>
      <c r="H120" s="75">
        <v>8</v>
      </c>
      <c r="I120" s="2">
        <v>4</v>
      </c>
      <c r="J120" s="3">
        <v>5.2839999999999998</v>
      </c>
      <c r="K120" s="75">
        <v>1</v>
      </c>
      <c r="L120" s="2">
        <v>8</v>
      </c>
      <c r="M120" s="2"/>
      <c r="N120" s="2"/>
      <c r="O120" s="75"/>
      <c r="P120" s="75"/>
      <c r="Q120" s="75"/>
      <c r="R120" s="75"/>
      <c r="S120" s="3"/>
      <c r="T120" s="2"/>
      <c r="U120" s="2"/>
      <c r="V120" s="2"/>
      <c r="W120" s="4"/>
      <c r="X120" s="4"/>
      <c r="Y120" s="4"/>
      <c r="Z120" s="4"/>
      <c r="AA120" s="4"/>
      <c r="AB120" s="4"/>
      <c r="AC120" s="4"/>
      <c r="AD120" s="98"/>
    </row>
    <row r="121" spans="2:30" s="57" customFormat="1" x14ac:dyDescent="0.25">
      <c r="B121" s="57" t="s">
        <v>497</v>
      </c>
      <c r="C121" s="57" t="s">
        <v>140</v>
      </c>
      <c r="D121" s="2">
        <v>200</v>
      </c>
      <c r="E121" s="2">
        <v>18</v>
      </c>
      <c r="F121" s="2">
        <v>44</v>
      </c>
      <c r="G121" s="75">
        <v>4.5454545454545459</v>
      </c>
      <c r="H121" s="75">
        <v>48.5</v>
      </c>
      <c r="I121" s="2">
        <v>10</v>
      </c>
      <c r="J121" s="3">
        <v>3.335</v>
      </c>
      <c r="K121" s="75">
        <v>8</v>
      </c>
      <c r="L121" s="2">
        <v>13</v>
      </c>
      <c r="M121" s="2"/>
      <c r="N121" s="2"/>
      <c r="O121" s="75"/>
      <c r="P121" s="75"/>
      <c r="Q121" s="75"/>
      <c r="R121" s="75"/>
      <c r="S121" s="3"/>
      <c r="T121" s="2"/>
      <c r="U121" s="2"/>
      <c r="V121" s="2"/>
      <c r="W121" s="4"/>
      <c r="X121" s="4"/>
      <c r="Y121" s="4"/>
      <c r="Z121" s="4"/>
      <c r="AA121" s="4"/>
      <c r="AB121" s="4"/>
      <c r="AC121" s="4"/>
      <c r="AD121" s="98"/>
    </row>
    <row r="122" spans="2:30" s="57" customFormat="1" x14ac:dyDescent="0.25">
      <c r="B122" s="57" t="s">
        <v>498</v>
      </c>
      <c r="C122" s="57" t="s">
        <v>142</v>
      </c>
      <c r="D122" s="2">
        <v>200</v>
      </c>
      <c r="E122" s="2">
        <v>27</v>
      </c>
      <c r="F122" s="2">
        <v>32</v>
      </c>
      <c r="G122" s="75">
        <v>18.75</v>
      </c>
      <c r="H122" s="75">
        <v>22.5</v>
      </c>
      <c r="I122" s="2">
        <v>9</v>
      </c>
      <c r="J122" s="3">
        <v>4.7699999999999996</v>
      </c>
      <c r="K122" s="75">
        <v>1</v>
      </c>
      <c r="L122" s="2">
        <v>8</v>
      </c>
      <c r="M122" s="2"/>
      <c r="N122" s="2"/>
      <c r="O122" s="75"/>
      <c r="P122" s="75"/>
      <c r="Q122" s="75"/>
      <c r="R122" s="75"/>
      <c r="S122" s="3"/>
      <c r="T122" s="2"/>
      <c r="U122" s="2"/>
      <c r="V122" s="2"/>
      <c r="W122" s="4"/>
      <c r="X122" s="4"/>
      <c r="Y122" s="4"/>
      <c r="Z122" s="4"/>
      <c r="AA122" s="4"/>
      <c r="AB122" s="4"/>
      <c r="AC122" s="4"/>
      <c r="AD122" s="98"/>
    </row>
    <row r="123" spans="2:30" s="57" customFormat="1" x14ac:dyDescent="0.25">
      <c r="B123" s="57" t="s">
        <v>499</v>
      </c>
      <c r="C123" s="57" t="s">
        <v>145</v>
      </c>
      <c r="D123" s="2">
        <v>200</v>
      </c>
      <c r="E123" s="2">
        <v>50</v>
      </c>
      <c r="F123" s="2">
        <v>29</v>
      </c>
      <c r="G123" s="75">
        <v>10.344827586206897</v>
      </c>
      <c r="H123" s="75">
        <v>35</v>
      </c>
      <c r="I123" s="2">
        <v>5</v>
      </c>
      <c r="J123" s="3">
        <v>3.6850000000000001</v>
      </c>
      <c r="K123" s="75">
        <v>3</v>
      </c>
      <c r="L123" s="2">
        <v>6</v>
      </c>
      <c r="M123" s="2"/>
      <c r="N123" s="2"/>
      <c r="O123" s="75"/>
      <c r="P123" s="75"/>
      <c r="Q123" s="75"/>
      <c r="R123" s="75"/>
      <c r="S123" s="3"/>
      <c r="T123" s="2"/>
      <c r="U123" s="2"/>
      <c r="V123" s="2"/>
      <c r="W123" s="4"/>
      <c r="X123" s="4"/>
      <c r="Y123" s="4"/>
      <c r="Z123" s="4"/>
      <c r="AA123" s="4"/>
      <c r="AB123" s="4"/>
      <c r="AC123" s="4"/>
      <c r="AD123" s="98"/>
    </row>
    <row r="124" spans="2:30" s="57" customFormat="1" x14ac:dyDescent="0.25">
      <c r="B124" s="57" t="s">
        <v>500</v>
      </c>
      <c r="C124" s="57" t="s">
        <v>147</v>
      </c>
      <c r="D124" s="2">
        <v>200</v>
      </c>
      <c r="E124" s="2">
        <v>38</v>
      </c>
      <c r="F124" s="2">
        <v>30</v>
      </c>
      <c r="G124" s="75">
        <v>6.666666666666667</v>
      </c>
      <c r="H124" s="75">
        <v>30.150753768844218</v>
      </c>
      <c r="I124" s="2">
        <v>3</v>
      </c>
      <c r="J124" s="3">
        <v>4.9447236180904524</v>
      </c>
      <c r="K124" s="75">
        <v>8</v>
      </c>
      <c r="L124" s="2">
        <v>4</v>
      </c>
      <c r="M124" s="2"/>
      <c r="N124" s="2"/>
      <c r="O124" s="75"/>
      <c r="P124" s="75"/>
      <c r="Q124" s="75"/>
      <c r="R124" s="75"/>
      <c r="S124" s="3"/>
      <c r="T124" s="2"/>
      <c r="U124" s="2"/>
      <c r="V124" s="2"/>
      <c r="W124" s="4"/>
      <c r="X124" s="4"/>
      <c r="Y124" s="4"/>
      <c r="Z124" s="4"/>
      <c r="AA124" s="4"/>
      <c r="AB124" s="4"/>
      <c r="AC124" s="4"/>
      <c r="AD124" s="98"/>
    </row>
    <row r="125" spans="2:30" s="57" customFormat="1" x14ac:dyDescent="0.25">
      <c r="B125" s="57" t="s">
        <v>501</v>
      </c>
      <c r="C125" s="57" t="s">
        <v>149</v>
      </c>
      <c r="D125" s="2">
        <v>200</v>
      </c>
      <c r="E125" s="2">
        <v>22</v>
      </c>
      <c r="F125" s="2">
        <v>29</v>
      </c>
      <c r="G125" s="75">
        <v>0</v>
      </c>
      <c r="H125" s="75">
        <v>32</v>
      </c>
      <c r="I125" s="2">
        <v>6</v>
      </c>
      <c r="J125" s="3">
        <v>4.9435000000000002</v>
      </c>
      <c r="K125" s="75">
        <v>5</v>
      </c>
      <c r="L125" s="2">
        <v>7</v>
      </c>
      <c r="M125" s="2"/>
      <c r="N125" s="2"/>
      <c r="O125" s="75"/>
      <c r="P125" s="75"/>
      <c r="Q125" s="75"/>
      <c r="R125" s="75"/>
      <c r="S125" s="3"/>
      <c r="T125" s="2"/>
      <c r="U125" s="2"/>
      <c r="V125" s="2"/>
      <c r="W125" s="4"/>
      <c r="X125" s="4"/>
      <c r="Y125" s="4"/>
      <c r="Z125" s="4"/>
      <c r="AA125" s="4"/>
      <c r="AB125" s="4"/>
      <c r="AC125" s="4"/>
      <c r="AD125" s="98"/>
    </row>
    <row r="126" spans="2:30" s="57" customFormat="1" x14ac:dyDescent="0.25">
      <c r="B126" s="57" t="s">
        <v>502</v>
      </c>
      <c r="C126" s="57" t="s">
        <v>151</v>
      </c>
      <c r="D126" s="2">
        <v>200</v>
      </c>
      <c r="E126" s="2">
        <v>51</v>
      </c>
      <c r="F126" s="2">
        <v>43</v>
      </c>
      <c r="G126" s="75">
        <v>13.953488372093023</v>
      </c>
      <c r="H126" s="75">
        <v>36.5</v>
      </c>
      <c r="I126" s="2">
        <v>11</v>
      </c>
      <c r="J126" s="3">
        <v>4.4480000000000004</v>
      </c>
      <c r="K126" s="75">
        <v>3</v>
      </c>
      <c r="L126" s="2">
        <v>13</v>
      </c>
      <c r="M126" s="2"/>
      <c r="N126" s="2"/>
      <c r="O126" s="75"/>
      <c r="P126" s="75"/>
      <c r="Q126" s="75"/>
      <c r="R126" s="75"/>
      <c r="S126" s="3"/>
      <c r="T126" s="2"/>
      <c r="U126" s="2"/>
      <c r="V126" s="2"/>
      <c r="W126" s="4"/>
      <c r="X126" s="4"/>
      <c r="Y126" s="4"/>
      <c r="Z126" s="4"/>
      <c r="AA126" s="4"/>
      <c r="AB126" s="4"/>
      <c r="AC126" s="4"/>
      <c r="AD126" s="98"/>
    </row>
    <row r="127" spans="2:30" s="57" customFormat="1" x14ac:dyDescent="0.25">
      <c r="B127" s="57" t="s">
        <v>503</v>
      </c>
      <c r="C127" s="57" t="s">
        <v>504</v>
      </c>
      <c r="D127" s="2">
        <v>200</v>
      </c>
      <c r="E127" s="2">
        <v>50</v>
      </c>
      <c r="F127" s="2">
        <v>34</v>
      </c>
      <c r="G127" s="75">
        <v>5.8823529411764701</v>
      </c>
      <c r="H127" s="75">
        <v>32</v>
      </c>
      <c r="I127" s="2">
        <v>7</v>
      </c>
      <c r="J127" s="3">
        <v>4.95</v>
      </c>
      <c r="K127" s="75">
        <v>5</v>
      </c>
      <c r="L127" s="2">
        <v>10</v>
      </c>
      <c r="M127" s="2"/>
      <c r="N127" s="2"/>
      <c r="O127" s="75"/>
      <c r="P127" s="75"/>
      <c r="Q127" s="75"/>
      <c r="R127" s="75"/>
      <c r="S127" s="3"/>
      <c r="T127" s="2"/>
      <c r="U127" s="2"/>
      <c r="V127" s="2"/>
      <c r="W127" s="4"/>
      <c r="X127" s="4"/>
      <c r="Y127" s="4"/>
      <c r="Z127" s="4"/>
      <c r="AA127" s="4"/>
      <c r="AB127" s="4"/>
      <c r="AC127" s="4"/>
      <c r="AD127" s="98"/>
    </row>
    <row r="128" spans="2:30" s="57" customFormat="1" x14ac:dyDescent="0.25">
      <c r="D128" s="2"/>
      <c r="E128" s="2"/>
      <c r="F128" s="2"/>
      <c r="G128" s="75"/>
      <c r="H128" s="2"/>
      <c r="I128" s="2"/>
      <c r="J128" s="3"/>
      <c r="K128" s="2"/>
      <c r="L128" s="2"/>
      <c r="N128" s="75"/>
      <c r="O128" s="75"/>
      <c r="P128" s="75"/>
      <c r="Q128" s="75"/>
      <c r="R128" s="3"/>
      <c r="S128" s="2"/>
      <c r="T128" s="2"/>
      <c r="U128" s="2"/>
      <c r="V128" s="4"/>
      <c r="W128" s="4"/>
      <c r="X128" s="4"/>
      <c r="Y128" s="4"/>
      <c r="Z128" s="4"/>
      <c r="AA128" s="4"/>
      <c r="AB128" s="4"/>
      <c r="AC128" s="4"/>
      <c r="AD128" s="97"/>
    </row>
    <row r="129" spans="2:30" s="57" customFormat="1" x14ac:dyDescent="0.25">
      <c r="B129" s="57" t="s">
        <v>447</v>
      </c>
      <c r="C129" s="57" t="s">
        <v>109</v>
      </c>
      <c r="D129" s="2">
        <v>100</v>
      </c>
      <c r="E129" s="2">
        <v>51</v>
      </c>
      <c r="F129" s="2">
        <v>25</v>
      </c>
      <c r="G129" s="75">
        <v>16</v>
      </c>
      <c r="H129" s="2">
        <v>51</v>
      </c>
      <c r="I129" s="2">
        <v>7</v>
      </c>
      <c r="J129" s="3">
        <v>3.98</v>
      </c>
      <c r="K129" s="2">
        <v>2</v>
      </c>
      <c r="L129" s="2">
        <v>9</v>
      </c>
      <c r="N129" s="75">
        <v>21.628309655143312</v>
      </c>
      <c r="O129" s="75">
        <v>16</v>
      </c>
      <c r="P129" s="75">
        <v>62.132468430151533</v>
      </c>
      <c r="Q129" s="75">
        <v>5.6071490164071598</v>
      </c>
      <c r="R129" s="3">
        <v>3.2354505783420953</v>
      </c>
      <c r="S129" s="2">
        <v>2</v>
      </c>
      <c r="T129" s="2">
        <v>9</v>
      </c>
      <c r="U129" s="2"/>
      <c r="V129" s="4">
        <v>69.768740823042947</v>
      </c>
      <c r="W129" s="4">
        <v>80</v>
      </c>
      <c r="X129" s="4">
        <v>90.047055695871791</v>
      </c>
      <c r="Y129" s="4">
        <v>50.974081967337817</v>
      </c>
      <c r="Z129" s="4">
        <v>86.18585699256316</v>
      </c>
      <c r="AA129" s="4">
        <v>25</v>
      </c>
      <c r="AB129" s="4">
        <v>112.5</v>
      </c>
      <c r="AC129" s="117">
        <v>73.496533639830815</v>
      </c>
      <c r="AD129" s="97" t="s">
        <v>477</v>
      </c>
    </row>
    <row r="130" spans="2:30" s="57" customFormat="1" x14ac:dyDescent="0.25">
      <c r="B130" s="57" t="s">
        <v>448</v>
      </c>
      <c r="C130" s="57" t="s">
        <v>449</v>
      </c>
      <c r="D130" s="2">
        <v>100</v>
      </c>
      <c r="E130" s="2">
        <v>51</v>
      </c>
      <c r="F130" s="2">
        <v>24</v>
      </c>
      <c r="G130" s="75">
        <v>16.666666666666664</v>
      </c>
      <c r="H130" s="2">
        <v>27</v>
      </c>
      <c r="I130" s="2">
        <v>6</v>
      </c>
      <c r="J130" s="3">
        <v>5.32</v>
      </c>
      <c r="K130" s="2">
        <v>2</v>
      </c>
      <c r="L130" s="2">
        <v>5</v>
      </c>
      <c r="N130" s="75">
        <v>20.628309655143312</v>
      </c>
      <c r="O130" s="75">
        <v>16.666666666666664</v>
      </c>
      <c r="P130" s="75">
        <v>38.132468430151533</v>
      </c>
      <c r="Q130" s="75">
        <v>4.6071490164071598</v>
      </c>
      <c r="R130" s="3">
        <v>4.5754505783420951</v>
      </c>
      <c r="S130" s="2">
        <v>2</v>
      </c>
      <c r="T130" s="2">
        <v>5</v>
      </c>
      <c r="U130" s="2"/>
      <c r="V130" s="4">
        <v>66.542934371430036</v>
      </c>
      <c r="W130" s="4">
        <v>78.787878787878796</v>
      </c>
      <c r="X130" s="4">
        <v>55.264447000219619</v>
      </c>
      <c r="Y130" s="4">
        <v>41.883172876428723</v>
      </c>
      <c r="Z130" s="4">
        <v>57.055422209954457</v>
      </c>
      <c r="AA130" s="4">
        <v>25</v>
      </c>
      <c r="AB130" s="4">
        <v>62.5</v>
      </c>
      <c r="AC130" s="117">
        <v>55.290550749415942</v>
      </c>
      <c r="AD130" s="97" t="s">
        <v>478</v>
      </c>
    </row>
    <row r="131" spans="2:30" s="57" customFormat="1" x14ac:dyDescent="0.25">
      <c r="B131" s="57" t="s">
        <v>450</v>
      </c>
      <c r="C131" s="57" t="s">
        <v>113</v>
      </c>
      <c r="D131" s="2">
        <v>100</v>
      </c>
      <c r="E131" s="2">
        <v>51</v>
      </c>
      <c r="F131" s="2">
        <v>29</v>
      </c>
      <c r="G131" s="75">
        <v>24.137931034482758</v>
      </c>
      <c r="H131" s="2">
        <v>24</v>
      </c>
      <c r="I131" s="2">
        <v>7</v>
      </c>
      <c r="J131" s="3">
        <v>4.4359999999999999</v>
      </c>
      <c r="K131" s="2">
        <v>1</v>
      </c>
      <c r="L131" s="2">
        <v>7</v>
      </c>
      <c r="N131" s="75">
        <v>25.628309655143312</v>
      </c>
      <c r="O131" s="75">
        <v>24.137931034482758</v>
      </c>
      <c r="P131" s="75">
        <v>35.132468430151526</v>
      </c>
      <c r="Q131" s="75">
        <v>5.6071490164071598</v>
      </c>
      <c r="R131" s="3">
        <v>3.6914505783420948</v>
      </c>
      <c r="S131" s="2">
        <v>1</v>
      </c>
      <c r="T131" s="2">
        <v>7</v>
      </c>
      <c r="U131" s="2"/>
      <c r="V131" s="4">
        <v>82.671966629494548</v>
      </c>
      <c r="W131" s="4">
        <v>65.203761755485885</v>
      </c>
      <c r="X131" s="4">
        <v>50.916620913263074</v>
      </c>
      <c r="Y131" s="4">
        <v>50.974081967337817</v>
      </c>
      <c r="Z131" s="4">
        <v>76.2728135143023</v>
      </c>
      <c r="AA131" s="4">
        <v>12.5</v>
      </c>
      <c r="AB131" s="4">
        <v>87.5</v>
      </c>
      <c r="AC131" s="117">
        <v>60.86274925426909</v>
      </c>
      <c r="AD131" s="97" t="s">
        <v>478</v>
      </c>
    </row>
    <row r="132" spans="2:30" s="57" customFormat="1" x14ac:dyDescent="0.25">
      <c r="B132" s="57" t="s">
        <v>451</v>
      </c>
      <c r="C132" s="57" t="s">
        <v>113</v>
      </c>
      <c r="D132" s="2">
        <v>100</v>
      </c>
      <c r="E132" s="2">
        <v>51</v>
      </c>
      <c r="F132" s="2">
        <v>28</v>
      </c>
      <c r="G132" s="75">
        <v>10.714285714285714</v>
      </c>
      <c r="H132" s="2">
        <v>30</v>
      </c>
      <c r="I132" s="2">
        <v>6</v>
      </c>
      <c r="J132" s="3">
        <v>4.9800000000000004</v>
      </c>
      <c r="K132" s="2">
        <v>2</v>
      </c>
      <c r="L132" s="2">
        <v>8</v>
      </c>
      <c r="N132" s="75">
        <v>24.628309655143312</v>
      </c>
      <c r="O132" s="75">
        <v>10.714285714285714</v>
      </c>
      <c r="P132" s="75">
        <v>41.132468430151533</v>
      </c>
      <c r="Q132" s="75">
        <v>4.6071490164071598</v>
      </c>
      <c r="R132" s="3">
        <v>4.2354505783420953</v>
      </c>
      <c r="S132" s="2">
        <v>2</v>
      </c>
      <c r="T132" s="2">
        <v>8</v>
      </c>
      <c r="U132" s="2"/>
      <c r="V132" s="4">
        <v>79.446160177881652</v>
      </c>
      <c r="W132" s="4">
        <v>89.610389610389603</v>
      </c>
      <c r="X132" s="4">
        <v>59.612273087176135</v>
      </c>
      <c r="Y132" s="4">
        <v>41.883172876428723</v>
      </c>
      <c r="Z132" s="4">
        <v>64.446726557780551</v>
      </c>
      <c r="AA132" s="4">
        <v>25</v>
      </c>
      <c r="AB132" s="4">
        <v>100</v>
      </c>
      <c r="AC132" s="117">
        <v>65.714103187093812</v>
      </c>
      <c r="AD132" s="97" t="s">
        <v>477</v>
      </c>
    </row>
    <row r="133" spans="2:30" s="57" customFormat="1" x14ac:dyDescent="0.25">
      <c r="B133" s="57" t="s">
        <v>452</v>
      </c>
      <c r="C133" s="57" t="s">
        <v>115</v>
      </c>
      <c r="D133" s="2">
        <v>100</v>
      </c>
      <c r="E133" s="2">
        <v>50</v>
      </c>
      <c r="F133" s="2">
        <v>24</v>
      </c>
      <c r="G133" s="75">
        <v>33.333333333333329</v>
      </c>
      <c r="H133" s="2">
        <v>39</v>
      </c>
      <c r="I133" s="2">
        <v>5</v>
      </c>
      <c r="J133" s="3">
        <v>4.524</v>
      </c>
      <c r="K133" s="2">
        <v>1</v>
      </c>
      <c r="L133" s="2">
        <v>5</v>
      </c>
      <c r="N133" s="75">
        <v>20.664198171905795</v>
      </c>
      <c r="O133" s="75">
        <v>33.333333333333329</v>
      </c>
      <c r="P133" s="75">
        <v>50.013786059837074</v>
      </c>
      <c r="Q133" s="75">
        <v>3.621975712524705</v>
      </c>
      <c r="R133" s="3">
        <v>3.7873455360195365</v>
      </c>
      <c r="S133" s="2">
        <v>1</v>
      </c>
      <c r="T133" s="2">
        <v>5</v>
      </c>
      <c r="U133" s="2"/>
      <c r="V133" s="4">
        <v>66.658703780341284</v>
      </c>
      <c r="W133" s="4">
        <v>48.484848484848492</v>
      </c>
      <c r="X133" s="4">
        <v>72.483747912807345</v>
      </c>
      <c r="Y133" s="4">
        <v>32.927051932042772</v>
      </c>
      <c r="Z133" s="4">
        <v>74.188140521314438</v>
      </c>
      <c r="AA133" s="4">
        <v>12.5</v>
      </c>
      <c r="AB133" s="4">
        <v>62.5</v>
      </c>
      <c r="AC133" s="117">
        <v>52.820356090193478</v>
      </c>
      <c r="AD133" s="97" t="s">
        <v>478</v>
      </c>
    </row>
    <row r="134" spans="2:30" s="57" customFormat="1" x14ac:dyDescent="0.25">
      <c r="B134" s="57" t="s">
        <v>453</v>
      </c>
      <c r="C134" s="57" t="s">
        <v>118</v>
      </c>
      <c r="D134" s="2">
        <v>100</v>
      </c>
      <c r="E134" s="2">
        <v>50</v>
      </c>
      <c r="F134" s="2">
        <v>29</v>
      </c>
      <c r="G134" s="75">
        <v>24.137931034482758</v>
      </c>
      <c r="H134" s="2">
        <v>25</v>
      </c>
      <c r="I134" s="2">
        <v>9</v>
      </c>
      <c r="J134" s="3">
        <v>4.6500000000000004</v>
      </c>
      <c r="K134" s="2">
        <v>2</v>
      </c>
      <c r="L134" s="2">
        <v>6</v>
      </c>
      <c r="N134" s="75">
        <v>25.664198171905795</v>
      </c>
      <c r="O134" s="75">
        <v>24.137931034482758</v>
      </c>
      <c r="P134" s="75">
        <v>36.013786059837066</v>
      </c>
      <c r="Q134" s="75">
        <v>7.621975712524705</v>
      </c>
      <c r="R134" s="3">
        <v>3.9133455360195359</v>
      </c>
      <c r="S134" s="2">
        <v>2</v>
      </c>
      <c r="T134" s="2">
        <v>6</v>
      </c>
      <c r="U134" s="2"/>
      <c r="V134" s="4">
        <v>82.787736038405797</v>
      </c>
      <c r="W134" s="4">
        <v>65.203761755485885</v>
      </c>
      <c r="X134" s="4">
        <v>52.193892840343572</v>
      </c>
      <c r="Y134" s="4">
        <v>69.290688295679132</v>
      </c>
      <c r="Z134" s="4">
        <v>71.449010086531828</v>
      </c>
      <c r="AA134" s="4">
        <v>25</v>
      </c>
      <c r="AB134" s="4">
        <v>75</v>
      </c>
      <c r="AC134" s="117">
        <v>62.989298430920883</v>
      </c>
      <c r="AD134" s="97" t="s">
        <v>478</v>
      </c>
    </row>
    <row r="135" spans="2:30" s="57" customFormat="1" x14ac:dyDescent="0.25">
      <c r="B135" s="57" t="s">
        <v>454</v>
      </c>
      <c r="C135" s="57" t="s">
        <v>120</v>
      </c>
      <c r="D135" s="2">
        <v>100</v>
      </c>
      <c r="E135" s="2">
        <v>35</v>
      </c>
      <c r="F135" s="2">
        <v>19</v>
      </c>
      <c r="G135" s="75">
        <v>36.84210526315789</v>
      </c>
      <c r="H135" s="2">
        <v>3</v>
      </c>
      <c r="I135" s="2">
        <v>3</v>
      </c>
      <c r="J135" s="3">
        <v>6.37</v>
      </c>
      <c r="K135" s="2">
        <v>1</v>
      </c>
      <c r="L135" s="2">
        <v>1</v>
      </c>
      <c r="N135" s="75">
        <v>16.310604050926301</v>
      </c>
      <c r="O135" s="75">
        <v>36.84210526315789</v>
      </c>
      <c r="P135" s="75">
        <v>11.876139012033811</v>
      </c>
      <c r="Q135" s="75">
        <v>1.8890266915401259</v>
      </c>
      <c r="R135" s="3">
        <v>5.7755455352864482</v>
      </c>
      <c r="S135" s="2">
        <v>1</v>
      </c>
      <c r="T135" s="2">
        <v>1</v>
      </c>
      <c r="U135" s="2"/>
      <c r="V135" s="4">
        <v>52.614851777181613</v>
      </c>
      <c r="W135" s="4">
        <v>42.10526315789474</v>
      </c>
      <c r="X135" s="4">
        <v>17.211795669614219</v>
      </c>
      <c r="Y135" s="4">
        <v>17.172969923092055</v>
      </c>
      <c r="Z135" s="4">
        <v>30.966401406816345</v>
      </c>
      <c r="AA135" s="4">
        <v>12.5</v>
      </c>
      <c r="AB135" s="4">
        <v>12.5</v>
      </c>
      <c r="AC135" s="117">
        <v>26.438754562085567</v>
      </c>
      <c r="AD135" s="97" t="s">
        <v>479</v>
      </c>
    </row>
    <row r="136" spans="2:30" s="57" customFormat="1" x14ac:dyDescent="0.25">
      <c r="B136" s="57" t="s">
        <v>455</v>
      </c>
      <c r="C136" s="57" t="s">
        <v>122</v>
      </c>
      <c r="D136" s="2">
        <v>100</v>
      </c>
      <c r="E136" s="2">
        <v>36</v>
      </c>
      <c r="F136" s="2">
        <v>19</v>
      </c>
      <c r="G136" s="75">
        <v>68.421052631578945</v>
      </c>
      <c r="H136" s="2">
        <v>0</v>
      </c>
      <c r="I136" s="2">
        <v>6</v>
      </c>
      <c r="J136" s="3">
        <v>7.42</v>
      </c>
      <c r="K136" s="2">
        <v>0</v>
      </c>
      <c r="L136" s="2">
        <v>0</v>
      </c>
      <c r="N136" s="75">
        <v>16.259549664298113</v>
      </c>
      <c r="O136" s="75">
        <v>68.421052631578945</v>
      </c>
      <c r="P136" s="75">
        <v>9.0449745105885704</v>
      </c>
      <c r="Q136" s="75">
        <v>4.8679344886771982</v>
      </c>
      <c r="R136" s="3">
        <v>6.81431430429563</v>
      </c>
      <c r="S136" s="2">
        <v>0</v>
      </c>
      <c r="T136" s="2">
        <v>0</v>
      </c>
      <c r="U136" s="2"/>
      <c r="V136" s="4">
        <v>52.450160207413262</v>
      </c>
      <c r="W136" s="4">
        <v>0</v>
      </c>
      <c r="X136" s="4">
        <v>13.108658710997927</v>
      </c>
      <c r="Y136" s="4">
        <v>44.253949897065439</v>
      </c>
      <c r="Z136" s="4">
        <v>8.3844716457471797</v>
      </c>
      <c r="AA136" s="4">
        <v>0</v>
      </c>
      <c r="AB136" s="4">
        <v>0</v>
      </c>
      <c r="AC136" s="117">
        <v>16.885320065889115</v>
      </c>
      <c r="AD136" s="97" t="s">
        <v>480</v>
      </c>
    </row>
    <row r="137" spans="2:30" s="57" customFormat="1" x14ac:dyDescent="0.25">
      <c r="B137" s="57" t="s">
        <v>456</v>
      </c>
      <c r="C137" s="57" t="s">
        <v>124</v>
      </c>
      <c r="D137" s="2">
        <v>100</v>
      </c>
      <c r="E137" s="2">
        <v>14</v>
      </c>
      <c r="F137" s="2">
        <v>23</v>
      </c>
      <c r="G137" s="75">
        <v>26.086956521739129</v>
      </c>
      <c r="H137" s="2">
        <v>1</v>
      </c>
      <c r="I137" s="2">
        <v>3</v>
      </c>
      <c r="J137" s="3">
        <v>4.3</v>
      </c>
      <c r="K137" s="2">
        <v>1</v>
      </c>
      <c r="L137" s="2">
        <v>2</v>
      </c>
      <c r="N137" s="75">
        <v>21.971207707114715</v>
      </c>
      <c r="O137" s="75">
        <v>26.086956521739129</v>
      </c>
      <c r="P137" s="75">
        <v>4.3845668923596932</v>
      </c>
      <c r="Q137" s="75">
        <v>2.5750752664907193</v>
      </c>
      <c r="R137" s="3">
        <v>4.0708544632473789</v>
      </c>
      <c r="S137" s="2">
        <v>1</v>
      </c>
      <c r="T137" s="2">
        <v>2</v>
      </c>
      <c r="U137" s="2"/>
      <c r="V137" s="4">
        <v>70.874863571337784</v>
      </c>
      <c r="W137" s="4">
        <v>61.660079051383406</v>
      </c>
      <c r="X137" s="4">
        <v>6.3544447715357872</v>
      </c>
      <c r="Y137" s="4">
        <v>23.409775149915628</v>
      </c>
      <c r="Z137" s="4">
        <v>68.024902972883083</v>
      </c>
      <c r="AA137" s="4">
        <v>12.5</v>
      </c>
      <c r="AB137" s="4">
        <v>25</v>
      </c>
      <c r="AC137" s="117">
        <v>38.260580788150811</v>
      </c>
      <c r="AD137" s="97" t="s">
        <v>479</v>
      </c>
    </row>
    <row r="138" spans="2:30" s="57" customFormat="1" x14ac:dyDescent="0.25">
      <c r="B138" s="57" t="s">
        <v>457</v>
      </c>
      <c r="C138" s="57" t="s">
        <v>126</v>
      </c>
      <c r="D138" s="2">
        <v>100</v>
      </c>
      <c r="E138" s="2">
        <v>36</v>
      </c>
      <c r="F138" s="2">
        <v>31</v>
      </c>
      <c r="G138" s="75">
        <v>19.35483870967742</v>
      </c>
      <c r="H138" s="2">
        <v>19</v>
      </c>
      <c r="I138" s="2">
        <v>5</v>
      </c>
      <c r="J138" s="3">
        <v>5.96</v>
      </c>
      <c r="K138" s="2">
        <v>2</v>
      </c>
      <c r="L138" s="2">
        <v>7</v>
      </c>
      <c r="N138" s="75">
        <v>28.259549664298113</v>
      </c>
      <c r="O138" s="75">
        <v>19.35483870967742</v>
      </c>
      <c r="P138" s="75">
        <v>28.04497451058857</v>
      </c>
      <c r="Q138" s="75">
        <v>3.8679344886771982</v>
      </c>
      <c r="R138" s="3">
        <v>5.3543143042956309</v>
      </c>
      <c r="S138" s="2">
        <v>2</v>
      </c>
      <c r="T138" s="2">
        <v>7</v>
      </c>
      <c r="U138" s="2"/>
      <c r="V138" s="4">
        <v>91.159837626768109</v>
      </c>
      <c r="W138" s="4">
        <v>73.900293255131956</v>
      </c>
      <c r="X138" s="4">
        <v>40.644890595055898</v>
      </c>
      <c r="Y138" s="4">
        <v>35.163040806156346</v>
      </c>
      <c r="Z138" s="4">
        <v>40.123602080529771</v>
      </c>
      <c r="AA138" s="4">
        <v>25</v>
      </c>
      <c r="AB138" s="4">
        <v>87.5</v>
      </c>
      <c r="AC138" s="117">
        <v>56.21309490909173</v>
      </c>
      <c r="AD138" s="97" t="s">
        <v>478</v>
      </c>
    </row>
    <row r="139" spans="2:30" s="57" customFormat="1" x14ac:dyDescent="0.25">
      <c r="B139" s="57" t="s">
        <v>458</v>
      </c>
      <c r="C139" s="57" t="s">
        <v>128</v>
      </c>
      <c r="D139" s="2">
        <v>100</v>
      </c>
      <c r="E139" s="2">
        <v>19</v>
      </c>
      <c r="F139" s="2">
        <v>28</v>
      </c>
      <c r="G139" s="75">
        <v>28.571428571428569</v>
      </c>
      <c r="H139" s="2">
        <v>10</v>
      </c>
      <c r="I139" s="2">
        <v>6</v>
      </c>
      <c r="J139" s="3">
        <v>6.05</v>
      </c>
      <c r="K139" s="2">
        <v>3</v>
      </c>
      <c r="L139" s="2">
        <v>5</v>
      </c>
      <c r="N139" s="75">
        <v>26.417761223223845</v>
      </c>
      <c r="O139" s="75">
        <v>28.571428571428569</v>
      </c>
      <c r="P139" s="75">
        <v>15.21479969314904</v>
      </c>
      <c r="Q139" s="75">
        <v>5.3464287919573241</v>
      </c>
      <c r="R139" s="3">
        <v>5.6991041943253045</v>
      </c>
      <c r="S139" s="2">
        <v>3</v>
      </c>
      <c r="T139" s="2">
        <v>5</v>
      </c>
      <c r="U139" s="2"/>
      <c r="V139" s="4">
        <v>85.21858459104466</v>
      </c>
      <c r="W139" s="4">
        <v>57.142857142857146</v>
      </c>
      <c r="X139" s="4">
        <v>22.050434337897158</v>
      </c>
      <c r="Y139" s="4">
        <v>48.60389810870295</v>
      </c>
      <c r="Z139" s="4">
        <v>32.628169688580343</v>
      </c>
      <c r="AA139" s="4">
        <v>37.5</v>
      </c>
      <c r="AB139" s="4">
        <v>62.5</v>
      </c>
      <c r="AC139" s="117">
        <v>49.377706267011753</v>
      </c>
      <c r="AD139" s="97" t="s">
        <v>478</v>
      </c>
    </row>
    <row r="140" spans="2:30" s="57" customFormat="1" x14ac:dyDescent="0.25">
      <c r="B140" s="57" t="s">
        <v>459</v>
      </c>
      <c r="C140" s="57" t="s">
        <v>130</v>
      </c>
      <c r="D140" s="2">
        <v>100</v>
      </c>
      <c r="E140" s="2">
        <v>17</v>
      </c>
      <c r="F140" s="2">
        <v>17</v>
      </c>
      <c r="G140" s="75">
        <v>17.647058823529413</v>
      </c>
      <c r="H140" s="2">
        <v>72</v>
      </c>
      <c r="I140" s="2">
        <v>1</v>
      </c>
      <c r="J140" s="3">
        <v>3.56</v>
      </c>
      <c r="K140" s="2">
        <v>4</v>
      </c>
      <c r="L140" s="2">
        <v>5</v>
      </c>
      <c r="N140" s="75">
        <v>15.619336651088464</v>
      </c>
      <c r="O140" s="75">
        <v>17.647058823529413</v>
      </c>
      <c r="P140" s="75">
        <v>76.548195115020192</v>
      </c>
      <c r="Q140" s="75">
        <v>0.42970605954385643</v>
      </c>
      <c r="R140" s="3">
        <v>3.2534478901747459</v>
      </c>
      <c r="S140" s="2">
        <v>4</v>
      </c>
      <c r="T140" s="2">
        <v>5</v>
      </c>
      <c r="U140" s="2"/>
      <c r="V140" s="4">
        <v>50.384956938995039</v>
      </c>
      <c r="W140" s="4">
        <v>77.005347593582883</v>
      </c>
      <c r="X140" s="4">
        <v>100</v>
      </c>
      <c r="Y140" s="4">
        <v>3.9064187231259679</v>
      </c>
      <c r="Z140" s="4">
        <v>85.794611083157704</v>
      </c>
      <c r="AA140" s="4">
        <v>50</v>
      </c>
      <c r="AB140" s="4">
        <v>62.5</v>
      </c>
      <c r="AC140" s="117">
        <v>61.370190619837373</v>
      </c>
      <c r="AD140" s="97" t="s">
        <v>478</v>
      </c>
    </row>
    <row r="141" spans="2:30" s="57" customFormat="1" x14ac:dyDescent="0.25">
      <c r="B141" s="57" t="s">
        <v>460</v>
      </c>
      <c r="C141" s="57" t="s">
        <v>132</v>
      </c>
      <c r="D141" s="2">
        <v>100</v>
      </c>
      <c r="E141" s="2">
        <v>29</v>
      </c>
      <c r="F141" s="2">
        <v>28</v>
      </c>
      <c r="G141" s="75">
        <v>10.714285714285714</v>
      </c>
      <c r="H141" s="2">
        <v>37</v>
      </c>
      <c r="I141" s="2">
        <v>4</v>
      </c>
      <c r="J141" s="3">
        <v>5.38</v>
      </c>
      <c r="K141" s="2">
        <v>1</v>
      </c>
      <c r="L141" s="2">
        <v>10</v>
      </c>
      <c r="N141" s="75">
        <v>25.651413154767656</v>
      </c>
      <c r="O141" s="75">
        <v>10.714285714285714</v>
      </c>
      <c r="P141" s="75">
        <v>44.749092371005602</v>
      </c>
      <c r="Q141" s="75">
        <v>3.029825851622201</v>
      </c>
      <c r="R141" s="3">
        <v>4.8605186379287577</v>
      </c>
      <c r="S141" s="2">
        <v>1</v>
      </c>
      <c r="T141" s="2">
        <v>10</v>
      </c>
      <c r="U141" s="2"/>
      <c r="V141" s="4">
        <v>82.746494047637597</v>
      </c>
      <c r="W141" s="4">
        <v>89.610389610389603</v>
      </c>
      <c r="X141" s="4">
        <v>64.853757059428403</v>
      </c>
      <c r="Y141" s="4">
        <v>27.543871378383646</v>
      </c>
      <c r="Z141" s="4">
        <v>50.858290479809618</v>
      </c>
      <c r="AA141" s="4">
        <v>12.5</v>
      </c>
      <c r="AB141" s="4">
        <v>125</v>
      </c>
      <c r="AC141" s="117">
        <v>64.730400367949841</v>
      </c>
      <c r="AD141" s="97" t="s">
        <v>477</v>
      </c>
    </row>
    <row r="142" spans="2:30" s="57" customFormat="1" x14ac:dyDescent="0.25">
      <c r="B142" s="57" t="s">
        <v>461</v>
      </c>
      <c r="C142" s="57" t="s">
        <v>134</v>
      </c>
      <c r="D142" s="2">
        <v>100</v>
      </c>
      <c r="E142" s="2">
        <v>22</v>
      </c>
      <c r="F142" s="2">
        <v>25</v>
      </c>
      <c r="G142" s="75">
        <v>28.000000000000004</v>
      </c>
      <c r="H142" s="2">
        <v>22</v>
      </c>
      <c r="I142" s="2">
        <v>7</v>
      </c>
      <c r="J142" s="3">
        <v>5.42</v>
      </c>
      <c r="K142" s="2">
        <v>2</v>
      </c>
      <c r="L142" s="2">
        <v>5</v>
      </c>
      <c r="N142" s="75">
        <v>23.152070152928935</v>
      </c>
      <c r="O142" s="75">
        <v>28.000000000000004</v>
      </c>
      <c r="P142" s="75">
        <v>28.093432995346451</v>
      </c>
      <c r="Q142" s="75">
        <v>6.2366632982625179</v>
      </c>
      <c r="R142" s="3">
        <v>5.0106559790052145</v>
      </c>
      <c r="S142" s="2">
        <v>2</v>
      </c>
      <c r="T142" s="2">
        <v>5</v>
      </c>
      <c r="U142" s="2"/>
      <c r="V142" s="4">
        <v>74.684097267512698</v>
      </c>
      <c r="W142" s="4">
        <v>58.181818181818173</v>
      </c>
      <c r="X142" s="4">
        <v>40.715120283110799</v>
      </c>
      <c r="Y142" s="4">
        <v>56.696939075113796</v>
      </c>
      <c r="Z142" s="4">
        <v>47.594435239017088</v>
      </c>
      <c r="AA142" s="4">
        <v>25</v>
      </c>
      <c r="AB142" s="4">
        <v>62.5</v>
      </c>
      <c r="AC142" s="117">
        <v>52.196058578081796</v>
      </c>
      <c r="AD142" s="97" t="s">
        <v>478</v>
      </c>
    </row>
    <row r="143" spans="2:30" s="57" customFormat="1" x14ac:dyDescent="0.25">
      <c r="B143" s="57" t="s">
        <v>462</v>
      </c>
      <c r="C143" s="57" t="s">
        <v>136</v>
      </c>
      <c r="D143" s="2">
        <v>100</v>
      </c>
      <c r="E143" s="2">
        <v>27</v>
      </c>
      <c r="F143" s="2">
        <v>20</v>
      </c>
      <c r="G143" s="75">
        <v>20</v>
      </c>
      <c r="H143" s="2">
        <v>3</v>
      </c>
      <c r="I143" s="2">
        <v>4</v>
      </c>
      <c r="J143" s="3">
        <v>5.96</v>
      </c>
      <c r="K143" s="2">
        <v>2</v>
      </c>
      <c r="L143" s="2">
        <v>0</v>
      </c>
      <c r="N143" s="75">
        <v>17.780919012164546</v>
      </c>
      <c r="O143" s="75">
        <v>20</v>
      </c>
      <c r="P143" s="75">
        <v>10.320819945394032</v>
      </c>
      <c r="Q143" s="75">
        <v>3.0833288705899076</v>
      </c>
      <c r="R143" s="3">
        <v>5.4690080645020505</v>
      </c>
      <c r="S143" s="2">
        <v>2</v>
      </c>
      <c r="T143" s="2">
        <v>0</v>
      </c>
      <c r="U143" s="2"/>
      <c r="V143" s="4">
        <v>57.357803265046925</v>
      </c>
      <c r="W143" s="4">
        <v>72.727272727272734</v>
      </c>
      <c r="X143" s="4">
        <v>14.957710065788451</v>
      </c>
      <c r="Y143" s="4">
        <v>28.030262459908251</v>
      </c>
      <c r="Z143" s="4">
        <v>37.630259467346733</v>
      </c>
      <c r="AA143" s="4">
        <v>25</v>
      </c>
      <c r="AB143" s="4">
        <v>0</v>
      </c>
      <c r="AC143" s="117">
        <v>33.67190114076616</v>
      </c>
      <c r="AD143" s="97" t="s">
        <v>479</v>
      </c>
    </row>
    <row r="144" spans="2:30" s="57" customFormat="1" x14ac:dyDescent="0.25">
      <c r="B144" s="57" t="s">
        <v>463</v>
      </c>
      <c r="C144" s="57" t="s">
        <v>138</v>
      </c>
      <c r="D144" s="2">
        <v>100</v>
      </c>
      <c r="E144" s="2">
        <v>25</v>
      </c>
      <c r="F144" s="2">
        <v>29</v>
      </c>
      <c r="G144" s="75">
        <v>6.8965517241379306</v>
      </c>
      <c r="H144" s="2">
        <v>25</v>
      </c>
      <c r="I144" s="2">
        <v>3</v>
      </c>
      <c r="J144" s="3">
        <v>5.07</v>
      </c>
      <c r="K144" s="2">
        <v>3</v>
      </c>
      <c r="L144" s="2">
        <v>8</v>
      </c>
      <c r="N144" s="75">
        <v>26.920396343811589</v>
      </c>
      <c r="O144" s="75">
        <v>6.8965517241379306</v>
      </c>
      <c r="P144" s="75">
        <v>31.859572119674127</v>
      </c>
      <c r="Q144" s="75">
        <v>2.1409514250494084</v>
      </c>
      <c r="R144" s="3">
        <v>4.6096910720390696</v>
      </c>
      <c r="S144" s="2">
        <v>3</v>
      </c>
      <c r="T144" s="2">
        <v>8</v>
      </c>
      <c r="U144" s="2"/>
      <c r="V144" s="4">
        <v>86.839988205843838</v>
      </c>
      <c r="W144" s="4">
        <v>96.551724137931046</v>
      </c>
      <c r="X144" s="4">
        <v>46.173292927063954</v>
      </c>
      <c r="Y144" s="4">
        <v>19.46319477317644</v>
      </c>
      <c r="Z144" s="4">
        <v>56.311063651324581</v>
      </c>
      <c r="AA144" s="4">
        <v>37.5</v>
      </c>
      <c r="AB144" s="4">
        <v>100</v>
      </c>
      <c r="AC144" s="117">
        <v>63.262751956477125</v>
      </c>
      <c r="AD144" s="97" t="s">
        <v>477</v>
      </c>
    </row>
    <row r="145" spans="2:30" s="57" customFormat="1" x14ac:dyDescent="0.25">
      <c r="B145" s="57" t="s">
        <v>464</v>
      </c>
      <c r="C145" s="57" t="s">
        <v>140</v>
      </c>
      <c r="D145" s="2">
        <v>100</v>
      </c>
      <c r="E145" s="2">
        <v>18</v>
      </c>
      <c r="F145" s="2">
        <v>29</v>
      </c>
      <c r="G145" s="75">
        <v>10.344827586206897</v>
      </c>
      <c r="H145" s="2">
        <v>65</v>
      </c>
      <c r="I145" s="2">
        <v>4</v>
      </c>
      <c r="J145" s="3">
        <v>3.11</v>
      </c>
      <c r="K145" s="2">
        <v>10</v>
      </c>
      <c r="L145" s="2">
        <v>7</v>
      </c>
      <c r="N145" s="75">
        <v>27.515747836203907</v>
      </c>
      <c r="O145" s="75">
        <v>10.344827586206897</v>
      </c>
      <c r="P145" s="75">
        <v>69.890760570425641</v>
      </c>
      <c r="Q145" s="75">
        <v>3.3869102012019017</v>
      </c>
      <c r="R145" s="3">
        <v>2.780659840315165</v>
      </c>
      <c r="S145" s="2">
        <v>10</v>
      </c>
      <c r="T145" s="2">
        <v>7</v>
      </c>
      <c r="U145" s="2"/>
      <c r="V145" s="4">
        <v>88.760476890980343</v>
      </c>
      <c r="W145" s="4">
        <v>90.282131661442008</v>
      </c>
      <c r="X145" s="4">
        <v>100</v>
      </c>
      <c r="Y145" s="4">
        <v>30.790092738199103</v>
      </c>
      <c r="Z145" s="4">
        <v>96.072612167061635</v>
      </c>
      <c r="AA145" s="4">
        <v>100</v>
      </c>
      <c r="AB145" s="4">
        <v>87.5</v>
      </c>
      <c r="AC145" s="117">
        <v>84.772187636811864</v>
      </c>
      <c r="AD145" s="97" t="s">
        <v>477</v>
      </c>
    </row>
    <row r="146" spans="2:30" s="57" customFormat="1" x14ac:dyDescent="0.25">
      <c r="B146" s="57" t="s">
        <v>465</v>
      </c>
      <c r="C146" s="57" t="s">
        <v>142</v>
      </c>
      <c r="D146" s="2">
        <v>100</v>
      </c>
      <c r="E146" s="2">
        <v>27</v>
      </c>
      <c r="F146" s="2">
        <v>27</v>
      </c>
      <c r="G146" s="75">
        <v>22.222222222222221</v>
      </c>
      <c r="H146" s="2">
        <v>39</v>
      </c>
      <c r="I146" s="2">
        <v>7</v>
      </c>
      <c r="J146" s="3">
        <v>4.4400000000000004</v>
      </c>
      <c r="K146" s="2">
        <v>3</v>
      </c>
      <c r="L146" s="2">
        <v>6</v>
      </c>
      <c r="N146" s="75">
        <v>24.780919012164546</v>
      </c>
      <c r="O146" s="75">
        <v>22.222222222222221</v>
      </c>
      <c r="P146" s="75">
        <v>46.320819945394035</v>
      </c>
      <c r="Q146" s="75">
        <v>6.0833288705899076</v>
      </c>
      <c r="R146" s="3">
        <v>3.9490080645020509</v>
      </c>
      <c r="S146" s="2">
        <v>3</v>
      </c>
      <c r="T146" s="2">
        <v>6</v>
      </c>
      <c r="U146" s="2"/>
      <c r="V146" s="4">
        <v>79.938448426337246</v>
      </c>
      <c r="W146" s="4">
        <v>68.686868686868692</v>
      </c>
      <c r="X146" s="4">
        <v>67.131623109266712</v>
      </c>
      <c r="Y146" s="4">
        <v>55.302989732635524</v>
      </c>
      <c r="Z146" s="4">
        <v>70.673737728216295</v>
      </c>
      <c r="AA146" s="4">
        <v>37.5</v>
      </c>
      <c r="AB146" s="4">
        <v>75</v>
      </c>
      <c r="AC146" s="117">
        <v>64.890523954760639</v>
      </c>
      <c r="AD146" s="97" t="s">
        <v>477</v>
      </c>
    </row>
    <row r="147" spans="2:30" s="57" customFormat="1" x14ac:dyDescent="0.25">
      <c r="B147" s="57" t="s">
        <v>466</v>
      </c>
      <c r="C147" s="57" t="s">
        <v>145</v>
      </c>
      <c r="D147" s="2">
        <v>100</v>
      </c>
      <c r="E147" s="2">
        <v>50</v>
      </c>
      <c r="F147" s="2">
        <v>32</v>
      </c>
      <c r="G147" s="75">
        <v>25</v>
      </c>
      <c r="H147" s="2">
        <v>28.000000000000004</v>
      </c>
      <c r="I147" s="2">
        <v>9</v>
      </c>
      <c r="J147" s="3">
        <v>4.8140000000000001</v>
      </c>
      <c r="K147" s="2">
        <v>1</v>
      </c>
      <c r="L147" s="2">
        <v>7</v>
      </c>
      <c r="N147" s="75">
        <v>28.664198171905795</v>
      </c>
      <c r="O147" s="75">
        <v>25</v>
      </c>
      <c r="P147" s="75">
        <v>39.013786059837074</v>
      </c>
      <c r="Q147" s="75">
        <v>7.621975712524705</v>
      </c>
      <c r="R147" s="3">
        <v>4.0773455360195356</v>
      </c>
      <c r="S147" s="2">
        <v>1</v>
      </c>
      <c r="T147" s="2">
        <v>7</v>
      </c>
      <c r="U147" s="2"/>
      <c r="V147" s="4">
        <v>92.465155393244501</v>
      </c>
      <c r="W147" s="4">
        <v>63.636363636363633</v>
      </c>
      <c r="X147" s="4">
        <v>56.54171892730011</v>
      </c>
      <c r="Y147" s="4">
        <v>69.290688295679132</v>
      </c>
      <c r="Z147" s="4">
        <v>67.883792695227484</v>
      </c>
      <c r="AA147" s="4">
        <v>12.5</v>
      </c>
      <c r="AB147" s="4">
        <v>87.5</v>
      </c>
      <c r="AC147" s="117">
        <v>64.259674135402136</v>
      </c>
      <c r="AD147" s="97" t="s">
        <v>477</v>
      </c>
    </row>
    <row r="148" spans="2:30" s="57" customFormat="1" x14ac:dyDescent="0.25">
      <c r="B148" s="57" t="s">
        <v>467</v>
      </c>
      <c r="C148" s="57" t="s">
        <v>147</v>
      </c>
      <c r="D148" s="2">
        <v>100</v>
      </c>
      <c r="E148" s="2">
        <v>38</v>
      </c>
      <c r="F148" s="2">
        <v>29</v>
      </c>
      <c r="G148" s="75">
        <v>6.8965517241379306</v>
      </c>
      <c r="H148" s="2">
        <v>57.999999999999993</v>
      </c>
      <c r="I148" s="2">
        <v>4</v>
      </c>
      <c r="J148" s="3">
        <v>3.49</v>
      </c>
      <c r="K148" s="2">
        <v>9</v>
      </c>
      <c r="L148" s="2">
        <v>5</v>
      </c>
      <c r="N148" s="75">
        <v>26.161563051318055</v>
      </c>
      <c r="O148" s="75">
        <v>6.8965517241379306</v>
      </c>
      <c r="P148" s="75">
        <v>67.36901363331198</v>
      </c>
      <c r="Q148" s="75">
        <v>2.8274530794326207</v>
      </c>
      <c r="R148" s="3">
        <v>2.8627586583057685</v>
      </c>
      <c r="S148" s="2">
        <v>9</v>
      </c>
      <c r="T148" s="2">
        <v>5</v>
      </c>
      <c r="U148" s="2"/>
      <c r="V148" s="4">
        <v>84.39213887521953</v>
      </c>
      <c r="W148" s="4">
        <v>96.551724137931046</v>
      </c>
      <c r="X148" s="4">
        <v>97.636251642481128</v>
      </c>
      <c r="Y148" s="4">
        <v>25.704118903932915</v>
      </c>
      <c r="Z148" s="4">
        <v>94.287855254222436</v>
      </c>
      <c r="AA148" s="4">
        <v>100</v>
      </c>
      <c r="AB148" s="4">
        <v>62.5</v>
      </c>
      <c r="AC148" s="117">
        <v>80.153155544826731</v>
      </c>
      <c r="AD148" s="97" t="s">
        <v>477</v>
      </c>
    </row>
    <row r="149" spans="2:30" s="57" customFormat="1" x14ac:dyDescent="0.25">
      <c r="B149" s="57" t="s">
        <v>468</v>
      </c>
      <c r="C149" s="57" t="s">
        <v>149</v>
      </c>
      <c r="D149" s="2">
        <v>100</v>
      </c>
      <c r="E149" s="2">
        <v>22</v>
      </c>
      <c r="F149" s="2">
        <v>17</v>
      </c>
      <c r="G149" s="75">
        <v>11.76470588235294</v>
      </c>
      <c r="H149" s="2">
        <v>8</v>
      </c>
      <c r="I149" s="2">
        <v>3</v>
      </c>
      <c r="J149" s="3">
        <v>5.45</v>
      </c>
      <c r="K149" s="2">
        <v>2</v>
      </c>
      <c r="L149" s="2">
        <v>3</v>
      </c>
      <c r="N149" s="75">
        <v>15.152070152928935</v>
      </c>
      <c r="O149" s="75">
        <v>11.76470588235294</v>
      </c>
      <c r="P149" s="75">
        <v>14.093432995346451</v>
      </c>
      <c r="Q149" s="75">
        <v>2.2366632982625179</v>
      </c>
      <c r="R149" s="3">
        <v>5.0406559790052139</v>
      </c>
      <c r="S149" s="2">
        <v>2</v>
      </c>
      <c r="T149" s="2">
        <v>3</v>
      </c>
      <c r="U149" s="2"/>
      <c r="V149" s="4">
        <v>48.877645654609466</v>
      </c>
      <c r="W149" s="4">
        <v>87.700534759358277</v>
      </c>
      <c r="X149" s="4">
        <v>20.42526521064703</v>
      </c>
      <c r="Y149" s="4">
        <v>20.333302711477437</v>
      </c>
      <c r="Z149" s="4">
        <v>46.942261325973618</v>
      </c>
      <c r="AA149" s="4">
        <v>25</v>
      </c>
      <c r="AB149" s="4">
        <v>37.5</v>
      </c>
      <c r="AC149" s="117">
        <v>40.968429951723692</v>
      </c>
      <c r="AD149" s="97" t="s">
        <v>479</v>
      </c>
    </row>
    <row r="150" spans="2:30" s="57" customFormat="1" x14ac:dyDescent="0.25">
      <c r="B150" s="57" t="s">
        <v>469</v>
      </c>
      <c r="C150" s="57" t="s">
        <v>151</v>
      </c>
      <c r="D150" s="2">
        <v>100</v>
      </c>
      <c r="E150" s="2">
        <v>51</v>
      </c>
      <c r="F150" s="2">
        <v>32</v>
      </c>
      <c r="G150" s="75">
        <v>25</v>
      </c>
      <c r="H150" s="2">
        <v>34</v>
      </c>
      <c r="I150" s="2">
        <v>11</v>
      </c>
      <c r="J150" s="3">
        <v>4.5019999999999998</v>
      </c>
      <c r="K150" s="2">
        <v>3</v>
      </c>
      <c r="L150" s="2">
        <v>9</v>
      </c>
      <c r="N150" s="75">
        <v>28.628309655143312</v>
      </c>
      <c r="O150" s="75">
        <v>25</v>
      </c>
      <c r="P150" s="75">
        <v>45.132468430151533</v>
      </c>
      <c r="Q150" s="75">
        <v>9.6071490164071598</v>
      </c>
      <c r="R150" s="3">
        <v>3.7574505783420937</v>
      </c>
      <c r="S150" s="2">
        <v>3</v>
      </c>
      <c r="T150" s="2">
        <v>9</v>
      </c>
      <c r="U150" s="2"/>
      <c r="V150" s="4">
        <v>92.349385984333267</v>
      </c>
      <c r="W150" s="4">
        <v>63.636363636363633</v>
      </c>
      <c r="X150" s="4">
        <v>65.409374536451494</v>
      </c>
      <c r="Y150" s="4">
        <v>87.337718330974184</v>
      </c>
      <c r="Z150" s="4">
        <v>74.838030905606658</v>
      </c>
      <c r="AA150" s="4">
        <v>37.5</v>
      </c>
      <c r="AB150" s="4">
        <v>100</v>
      </c>
      <c r="AC150" s="4">
        <v>74.400000000000006</v>
      </c>
      <c r="AD150" s="97" t="s">
        <v>477</v>
      </c>
    </row>
    <row r="151" spans="2:30" s="57" customFormat="1" x14ac:dyDescent="0.25">
      <c r="D151" s="2"/>
      <c r="E151" s="2"/>
      <c r="F151" s="2"/>
      <c r="G151" s="75"/>
      <c r="H151" s="2"/>
      <c r="I151" s="2"/>
      <c r="J151" s="3"/>
      <c r="K151" s="2"/>
      <c r="L151" s="2"/>
      <c r="N151" s="75"/>
      <c r="O151" s="75"/>
      <c r="P151" s="75"/>
      <c r="Q151" s="75"/>
      <c r="R151" s="3"/>
      <c r="S151" s="2"/>
      <c r="T151" s="2"/>
      <c r="U151" s="2"/>
      <c r="V151" s="4"/>
      <c r="W151" s="4"/>
      <c r="X151" s="4"/>
      <c r="Y151" s="4"/>
      <c r="Z151" s="4"/>
      <c r="AA151" s="4"/>
      <c r="AB151" s="4"/>
      <c r="AC151" s="4"/>
      <c r="AD151" s="97"/>
    </row>
    <row r="152" spans="2:30" s="57" customFormat="1" x14ac:dyDescent="0.25">
      <c r="B152" s="57" t="s">
        <v>447</v>
      </c>
      <c r="C152" s="57" t="s">
        <v>109</v>
      </c>
      <c r="D152" s="2">
        <v>200</v>
      </c>
      <c r="E152" s="2"/>
      <c r="F152" s="2">
        <v>35</v>
      </c>
      <c r="G152" s="75">
        <v>17.142857142857142</v>
      </c>
      <c r="H152" s="2">
        <v>48.5</v>
      </c>
      <c r="I152" s="2">
        <v>11</v>
      </c>
      <c r="J152" s="3">
        <v>4.2139999999999995</v>
      </c>
      <c r="K152" s="2">
        <v>2</v>
      </c>
      <c r="L152" s="2">
        <v>12</v>
      </c>
      <c r="N152" s="2" t="s">
        <v>223</v>
      </c>
      <c r="O152" s="75"/>
      <c r="P152" s="75"/>
      <c r="Q152" s="75"/>
      <c r="R152" s="3"/>
      <c r="S152" s="2"/>
      <c r="T152" s="2"/>
      <c r="U152" s="2"/>
      <c r="V152" s="4"/>
      <c r="W152" s="4"/>
      <c r="X152" s="4"/>
      <c r="Y152" s="4"/>
      <c r="Z152" s="4"/>
      <c r="AA152" s="4"/>
      <c r="AB152" s="4"/>
      <c r="AC152" s="4"/>
      <c r="AD152" s="97"/>
    </row>
    <row r="153" spans="2:30" s="57" customFormat="1" x14ac:dyDescent="0.25">
      <c r="B153" s="57" t="s">
        <v>448</v>
      </c>
      <c r="C153" s="57" t="s">
        <v>449</v>
      </c>
      <c r="D153" s="2">
        <v>200</v>
      </c>
      <c r="E153" s="2"/>
      <c r="F153" s="2">
        <v>38</v>
      </c>
      <c r="G153" s="75">
        <v>23.684210526315788</v>
      </c>
      <c r="H153" s="2">
        <v>30.5</v>
      </c>
      <c r="I153" s="2">
        <v>10</v>
      </c>
      <c r="J153" s="3">
        <v>5.0750000000000002</v>
      </c>
      <c r="K153" s="2">
        <v>3</v>
      </c>
      <c r="L153" s="2">
        <v>8</v>
      </c>
      <c r="N153" s="75"/>
      <c r="O153" s="75"/>
      <c r="P153" s="75"/>
      <c r="Q153" s="75"/>
      <c r="R153" s="3"/>
      <c r="S153" s="2"/>
      <c r="T153" s="2"/>
      <c r="U153" s="2"/>
      <c r="V153" s="4"/>
      <c r="W153" s="4"/>
      <c r="X153" s="4"/>
      <c r="Y153" s="4"/>
      <c r="Z153" s="4"/>
      <c r="AA153" s="4"/>
      <c r="AB153" s="4"/>
      <c r="AC153" s="4"/>
      <c r="AD153" s="97"/>
    </row>
    <row r="154" spans="2:30" s="57" customFormat="1" x14ac:dyDescent="0.25">
      <c r="B154" s="57" t="s">
        <v>450</v>
      </c>
      <c r="C154" s="57" t="s">
        <v>113</v>
      </c>
      <c r="D154" s="2">
        <v>200</v>
      </c>
      <c r="E154" s="2"/>
      <c r="F154" s="2">
        <v>43</v>
      </c>
      <c r="G154" s="75">
        <v>32.558139534883722</v>
      </c>
      <c r="H154" s="2">
        <v>25</v>
      </c>
      <c r="I154" s="2">
        <v>12</v>
      </c>
      <c r="J154" s="3">
        <v>4.6289999999999996</v>
      </c>
      <c r="K154" s="2">
        <v>1</v>
      </c>
      <c r="L154" s="2">
        <v>10</v>
      </c>
      <c r="N154" s="75"/>
      <c r="O154" s="75"/>
      <c r="P154" s="75"/>
      <c r="Q154" s="75"/>
      <c r="R154" s="3"/>
      <c r="S154" s="2"/>
      <c r="T154" s="2"/>
      <c r="U154" s="2"/>
      <c r="V154" s="4"/>
      <c r="W154" s="4"/>
      <c r="X154" s="4"/>
      <c r="Y154" s="4"/>
      <c r="Z154" s="4"/>
      <c r="AA154" s="4"/>
      <c r="AB154" s="4"/>
      <c r="AC154" s="4"/>
      <c r="AD154" s="97"/>
    </row>
    <row r="155" spans="2:30" s="57" customFormat="1" x14ac:dyDescent="0.25">
      <c r="B155" s="57" t="s">
        <v>451</v>
      </c>
      <c r="C155" s="57" t="s">
        <v>113</v>
      </c>
      <c r="D155" s="2">
        <v>200</v>
      </c>
      <c r="E155" s="2"/>
      <c r="F155" s="2">
        <v>41</v>
      </c>
      <c r="G155" s="75">
        <v>21.951219512195124</v>
      </c>
      <c r="H155" s="2">
        <v>29.5</v>
      </c>
      <c r="I155" s="2">
        <v>10</v>
      </c>
      <c r="J155" s="3">
        <v>5.0789999999999997</v>
      </c>
      <c r="K155" s="2">
        <v>4</v>
      </c>
      <c r="L155" s="2">
        <v>9</v>
      </c>
      <c r="N155" s="75"/>
      <c r="O155" s="75"/>
      <c r="P155" s="75"/>
      <c r="Q155" s="75"/>
      <c r="R155" s="3"/>
      <c r="S155" s="2"/>
      <c r="T155" s="2"/>
      <c r="U155" s="2"/>
      <c r="V155" s="4"/>
      <c r="W155" s="4"/>
      <c r="X155" s="4"/>
      <c r="Y155" s="4"/>
      <c r="Z155" s="4"/>
      <c r="AA155" s="4"/>
      <c r="AB155" s="4"/>
      <c r="AC155" s="4"/>
      <c r="AD155" s="97"/>
    </row>
    <row r="156" spans="2:30" s="57" customFormat="1" x14ac:dyDescent="0.25">
      <c r="B156" s="57" t="s">
        <v>452</v>
      </c>
      <c r="C156" s="57" t="s">
        <v>115</v>
      </c>
      <c r="D156" s="2">
        <v>200</v>
      </c>
      <c r="E156" s="2"/>
      <c r="F156" s="2">
        <v>30</v>
      </c>
      <c r="G156" s="75">
        <v>26.666666666666668</v>
      </c>
      <c r="H156" s="2">
        <v>34.5</v>
      </c>
      <c r="I156" s="2">
        <v>5</v>
      </c>
      <c r="J156" s="3">
        <v>4.58</v>
      </c>
      <c r="K156" s="2">
        <v>1</v>
      </c>
      <c r="L156" s="2">
        <v>7</v>
      </c>
      <c r="N156" s="75"/>
      <c r="O156" s="75"/>
      <c r="P156" s="75"/>
      <c r="Q156" s="75"/>
      <c r="R156" s="3"/>
      <c r="S156" s="2"/>
      <c r="T156" s="2"/>
      <c r="U156" s="2"/>
      <c r="V156" s="4"/>
      <c r="W156" s="4"/>
      <c r="X156" s="4"/>
      <c r="Y156" s="4"/>
      <c r="Z156" s="4"/>
      <c r="AA156" s="4"/>
      <c r="AB156" s="4"/>
      <c r="AC156" s="4"/>
      <c r="AD156" s="97"/>
    </row>
    <row r="157" spans="2:30" s="57" customFormat="1" x14ac:dyDescent="0.25">
      <c r="B157" s="57" t="s">
        <v>453</v>
      </c>
      <c r="C157" s="57" t="s">
        <v>118</v>
      </c>
      <c r="D157" s="2">
        <v>200</v>
      </c>
      <c r="E157" s="2"/>
      <c r="F157" s="2">
        <v>46</v>
      </c>
      <c r="G157" s="75">
        <v>21.739130434782609</v>
      </c>
      <c r="H157" s="2">
        <v>26</v>
      </c>
      <c r="I157" s="2">
        <v>14</v>
      </c>
      <c r="J157" s="3">
        <v>4.7439999999999998</v>
      </c>
      <c r="K157" s="2">
        <v>3</v>
      </c>
      <c r="L157" s="2">
        <v>9</v>
      </c>
      <c r="N157" s="75"/>
      <c r="O157" s="75"/>
      <c r="P157" s="75"/>
      <c r="Q157" s="75"/>
      <c r="R157" s="3"/>
      <c r="S157" s="2"/>
      <c r="T157" s="2"/>
      <c r="U157" s="2"/>
      <c r="V157" s="4"/>
      <c r="W157" s="4"/>
      <c r="X157" s="4"/>
      <c r="Y157" s="4"/>
      <c r="Z157" s="4"/>
      <c r="AA157" s="4"/>
      <c r="AB157" s="4"/>
      <c r="AC157" s="4"/>
      <c r="AD157" s="97"/>
    </row>
    <row r="158" spans="2:30" s="57" customFormat="1" x14ac:dyDescent="0.25">
      <c r="B158" s="57" t="s">
        <v>454</v>
      </c>
      <c r="C158" s="57" t="s">
        <v>120</v>
      </c>
      <c r="D158" s="2">
        <v>197</v>
      </c>
      <c r="E158" s="2"/>
      <c r="F158" s="2">
        <v>27</v>
      </c>
      <c r="G158" s="75">
        <v>29.629629629629626</v>
      </c>
      <c r="H158" s="2">
        <v>2.030456852791878</v>
      </c>
      <c r="I158" s="2">
        <v>3</v>
      </c>
      <c r="J158" s="3">
        <v>6.4162436548223347</v>
      </c>
      <c r="K158" s="2">
        <v>2</v>
      </c>
      <c r="L158" s="2">
        <v>1</v>
      </c>
      <c r="N158" s="75"/>
      <c r="O158" s="75"/>
      <c r="P158" s="75"/>
      <c r="Q158" s="75"/>
      <c r="R158" s="3"/>
      <c r="S158" s="2"/>
      <c r="T158" s="2"/>
      <c r="U158" s="2"/>
      <c r="V158" s="4"/>
      <c r="W158" s="4"/>
      <c r="X158" s="4"/>
      <c r="Y158" s="4"/>
      <c r="Z158" s="4"/>
      <c r="AA158" s="4"/>
      <c r="AB158" s="4"/>
      <c r="AC158" s="4"/>
      <c r="AD158" s="97"/>
    </row>
    <row r="159" spans="2:30" s="57" customFormat="1" x14ac:dyDescent="0.25">
      <c r="B159" s="57" t="s">
        <v>455</v>
      </c>
      <c r="C159" s="57" t="s">
        <v>122</v>
      </c>
      <c r="D159" s="2">
        <v>200</v>
      </c>
      <c r="E159" s="2"/>
      <c r="F159" s="2">
        <v>24</v>
      </c>
      <c r="G159" s="75">
        <v>58.333333333333336</v>
      </c>
      <c r="H159" s="2">
        <v>0</v>
      </c>
      <c r="I159" s="2">
        <v>7</v>
      </c>
      <c r="J159" s="3">
        <v>7.34</v>
      </c>
      <c r="K159" s="2">
        <v>0</v>
      </c>
      <c r="L159" s="2">
        <v>0</v>
      </c>
      <c r="N159" s="75"/>
      <c r="O159" s="75"/>
      <c r="P159" s="75"/>
      <c r="Q159" s="75"/>
      <c r="R159" s="3"/>
      <c r="S159" s="2"/>
      <c r="T159" s="2"/>
      <c r="U159" s="2"/>
      <c r="V159" s="4"/>
      <c r="W159" s="4"/>
      <c r="X159" s="4"/>
      <c r="Y159" s="4"/>
      <c r="Z159" s="4"/>
      <c r="AA159" s="4"/>
      <c r="AB159" s="4"/>
      <c r="AC159" s="4"/>
      <c r="AD159" s="97"/>
    </row>
    <row r="160" spans="2:30" s="57" customFormat="1" x14ac:dyDescent="0.25">
      <c r="B160" s="57" t="s">
        <v>456</v>
      </c>
      <c r="C160" s="57" t="s">
        <v>124</v>
      </c>
      <c r="D160" s="2">
        <v>200</v>
      </c>
      <c r="E160" s="2"/>
      <c r="F160" s="2">
        <v>30</v>
      </c>
      <c r="G160" s="75">
        <v>23.333333333333332</v>
      </c>
      <c r="H160" s="2">
        <v>0.5</v>
      </c>
      <c r="I160" s="2">
        <v>3</v>
      </c>
      <c r="J160" s="3">
        <v>4.3849999999999998</v>
      </c>
      <c r="K160" s="2">
        <v>1</v>
      </c>
      <c r="L160" s="2">
        <v>2</v>
      </c>
      <c r="N160" s="75"/>
      <c r="O160" s="75"/>
      <c r="P160" s="75"/>
      <c r="Q160" s="75"/>
      <c r="R160" s="3"/>
      <c r="S160" s="2"/>
      <c r="T160" s="2"/>
      <c r="U160" s="2"/>
      <c r="V160" s="4"/>
      <c r="W160" s="4"/>
      <c r="X160" s="4"/>
      <c r="Y160" s="4"/>
      <c r="Z160" s="4"/>
      <c r="AA160" s="4"/>
      <c r="AB160" s="4"/>
      <c r="AC160" s="4"/>
      <c r="AD160" s="97"/>
    </row>
    <row r="161" spans="2:30" s="57" customFormat="1" x14ac:dyDescent="0.25">
      <c r="B161" s="57" t="s">
        <v>457</v>
      </c>
      <c r="C161" s="57" t="s">
        <v>126</v>
      </c>
      <c r="D161" s="2">
        <v>200</v>
      </c>
      <c r="E161" s="2"/>
      <c r="F161" s="2">
        <v>36</v>
      </c>
      <c r="G161" s="75">
        <v>16.666666666666664</v>
      </c>
      <c r="H161" s="2">
        <v>18.5</v>
      </c>
      <c r="I161" s="2">
        <v>6</v>
      </c>
      <c r="J161" s="3">
        <v>5.83</v>
      </c>
      <c r="K161" s="2">
        <v>3</v>
      </c>
      <c r="L161" s="2">
        <v>7</v>
      </c>
      <c r="N161" s="75"/>
      <c r="O161" s="75"/>
      <c r="P161" s="75"/>
      <c r="Q161" s="75"/>
      <c r="R161" s="3"/>
      <c r="S161" s="2"/>
      <c r="T161" s="2"/>
      <c r="U161" s="2"/>
      <c r="V161" s="4"/>
      <c r="W161" s="4"/>
      <c r="X161" s="4"/>
      <c r="Y161" s="4"/>
      <c r="Z161" s="4"/>
      <c r="AA161" s="4"/>
      <c r="AB161" s="4"/>
      <c r="AC161" s="4"/>
      <c r="AD161" s="97"/>
    </row>
    <row r="162" spans="2:30" s="57" customFormat="1" x14ac:dyDescent="0.25">
      <c r="B162" s="57" t="s">
        <v>458</v>
      </c>
      <c r="C162" s="57" t="s">
        <v>128</v>
      </c>
      <c r="D162" s="2">
        <v>200</v>
      </c>
      <c r="E162" s="2"/>
      <c r="F162" s="2">
        <v>32</v>
      </c>
      <c r="G162" s="75">
        <v>28.125</v>
      </c>
      <c r="H162" s="2">
        <v>8.5</v>
      </c>
      <c r="I162" s="2">
        <v>6</v>
      </c>
      <c r="J162" s="3">
        <v>6.13</v>
      </c>
      <c r="K162" s="2">
        <v>3</v>
      </c>
      <c r="L162" s="2">
        <v>5</v>
      </c>
      <c r="N162" s="75"/>
      <c r="O162" s="75"/>
      <c r="P162" s="75"/>
      <c r="Q162" s="75"/>
      <c r="R162" s="3"/>
      <c r="S162" s="2"/>
      <c r="T162" s="2"/>
      <c r="U162" s="2"/>
      <c r="V162" s="4"/>
      <c r="W162" s="4"/>
      <c r="X162" s="4"/>
      <c r="Y162" s="4"/>
      <c r="Z162" s="4"/>
      <c r="AA162" s="4"/>
      <c r="AB162" s="4"/>
      <c r="AC162" s="4"/>
      <c r="AD162" s="97"/>
    </row>
    <row r="163" spans="2:30" s="57" customFormat="1" x14ac:dyDescent="0.25">
      <c r="B163" s="57" t="s">
        <v>459</v>
      </c>
      <c r="C163" s="57" t="s">
        <v>130</v>
      </c>
      <c r="D163" s="2">
        <v>200</v>
      </c>
      <c r="E163" s="2"/>
      <c r="F163" s="2">
        <v>26</v>
      </c>
      <c r="G163" s="75">
        <v>19.230769230769234</v>
      </c>
      <c r="H163" s="2">
        <v>70.5</v>
      </c>
      <c r="I163" s="2">
        <v>1</v>
      </c>
      <c r="J163" s="3">
        <v>3.5649999999999999</v>
      </c>
      <c r="K163" s="2">
        <v>4</v>
      </c>
      <c r="L163" s="2">
        <v>8</v>
      </c>
      <c r="N163" s="75"/>
      <c r="O163" s="75"/>
      <c r="P163" s="75"/>
      <c r="Q163" s="75"/>
      <c r="R163" s="3"/>
      <c r="S163" s="2"/>
      <c r="T163" s="2"/>
      <c r="U163" s="2"/>
      <c r="V163" s="4"/>
      <c r="W163" s="4"/>
      <c r="X163" s="4"/>
      <c r="Y163" s="4"/>
      <c r="Z163" s="4"/>
      <c r="AA163" s="4"/>
      <c r="AB163" s="4"/>
      <c r="AC163" s="4"/>
      <c r="AD163" s="97"/>
    </row>
    <row r="164" spans="2:30" s="57" customFormat="1" x14ac:dyDescent="0.25">
      <c r="B164" s="57" t="s">
        <v>460</v>
      </c>
      <c r="C164" s="57" t="s">
        <v>132</v>
      </c>
      <c r="D164" s="2">
        <v>200</v>
      </c>
      <c r="E164" s="2"/>
      <c r="F164" s="2">
        <v>39</v>
      </c>
      <c r="G164" s="75">
        <v>15.384615384615385</v>
      </c>
      <c r="H164" s="2">
        <v>40.5</v>
      </c>
      <c r="I164" s="2">
        <v>5</v>
      </c>
      <c r="J164" s="3">
        <v>5.3550000000000004</v>
      </c>
      <c r="K164" s="2">
        <v>4</v>
      </c>
      <c r="L164" s="2">
        <v>12</v>
      </c>
      <c r="N164" s="75"/>
      <c r="O164" s="75"/>
      <c r="P164" s="75"/>
      <c r="Q164" s="75"/>
      <c r="R164" s="3"/>
      <c r="S164" s="2"/>
      <c r="T164" s="2"/>
      <c r="U164" s="2"/>
      <c r="V164" s="4"/>
      <c r="W164" s="4"/>
      <c r="X164" s="4"/>
      <c r="Y164" s="4"/>
      <c r="Z164" s="4"/>
      <c r="AA164" s="4"/>
      <c r="AB164" s="4"/>
      <c r="AC164" s="4"/>
      <c r="AD164" s="97"/>
    </row>
    <row r="165" spans="2:30" s="57" customFormat="1" x14ac:dyDescent="0.25">
      <c r="B165" s="57" t="s">
        <v>461</v>
      </c>
      <c r="C165" s="57" t="s">
        <v>134</v>
      </c>
      <c r="D165" s="2">
        <v>200</v>
      </c>
      <c r="E165" s="2"/>
      <c r="F165" s="2">
        <v>38</v>
      </c>
      <c r="G165" s="75">
        <v>21.052631578947366</v>
      </c>
      <c r="H165" s="2">
        <v>24.5</v>
      </c>
      <c r="I165" s="2">
        <v>8</v>
      </c>
      <c r="J165" s="3">
        <v>5.2520000000000007</v>
      </c>
      <c r="K165" s="2">
        <v>3</v>
      </c>
      <c r="L165" s="2">
        <v>6</v>
      </c>
      <c r="N165" s="75"/>
      <c r="O165" s="75"/>
      <c r="P165" s="75"/>
      <c r="Q165" s="75"/>
      <c r="R165" s="3"/>
      <c r="S165" s="2"/>
      <c r="T165" s="2"/>
      <c r="U165" s="2"/>
      <c r="V165" s="4"/>
      <c r="W165" s="4"/>
      <c r="X165" s="4"/>
      <c r="Y165" s="4"/>
      <c r="Z165" s="4"/>
      <c r="AA165" s="4"/>
      <c r="AB165" s="4"/>
      <c r="AC165" s="4"/>
      <c r="AD165" s="97"/>
    </row>
    <row r="166" spans="2:30" s="57" customFormat="1" x14ac:dyDescent="0.25">
      <c r="B166" s="57" t="s">
        <v>462</v>
      </c>
      <c r="C166" s="57" t="s">
        <v>136</v>
      </c>
      <c r="D166" s="2">
        <v>200</v>
      </c>
      <c r="E166" s="2"/>
      <c r="F166" s="2">
        <v>28</v>
      </c>
      <c r="G166" s="75">
        <v>17.857142857142858</v>
      </c>
      <c r="H166" s="2">
        <v>2.5</v>
      </c>
      <c r="I166" s="2">
        <v>3</v>
      </c>
      <c r="J166" s="3">
        <v>5.8789999999999996</v>
      </c>
      <c r="K166" s="2">
        <v>3</v>
      </c>
      <c r="L166" s="2">
        <v>1</v>
      </c>
      <c r="N166" s="75"/>
      <c r="O166" s="75"/>
      <c r="P166" s="75"/>
      <c r="Q166" s="75"/>
      <c r="R166" s="3"/>
      <c r="S166" s="2"/>
      <c r="T166" s="2"/>
      <c r="U166" s="2"/>
      <c r="V166" s="4"/>
      <c r="W166" s="4"/>
      <c r="X166" s="4"/>
      <c r="Y166" s="4"/>
      <c r="Z166" s="4"/>
      <c r="AA166" s="4"/>
      <c r="AB166" s="4"/>
      <c r="AC166" s="4"/>
      <c r="AD166" s="97"/>
    </row>
    <row r="167" spans="2:30" s="57" customFormat="1" x14ac:dyDescent="0.25">
      <c r="B167" s="57" t="s">
        <v>463</v>
      </c>
      <c r="C167" s="57" t="s">
        <v>138</v>
      </c>
      <c r="D167" s="2">
        <v>200</v>
      </c>
      <c r="E167" s="2"/>
      <c r="F167" s="2">
        <v>37</v>
      </c>
      <c r="G167" s="75">
        <v>16.216216216216218</v>
      </c>
      <c r="H167" s="2">
        <v>21</v>
      </c>
      <c r="I167" s="2">
        <v>3</v>
      </c>
      <c r="J167" s="3">
        <v>5.194</v>
      </c>
      <c r="K167" s="2">
        <v>3</v>
      </c>
      <c r="L167" s="2">
        <v>9</v>
      </c>
      <c r="N167" s="75"/>
      <c r="O167" s="75"/>
      <c r="P167" s="75"/>
      <c r="Q167" s="75"/>
      <c r="R167" s="3"/>
      <c r="S167" s="2"/>
      <c r="T167" s="2"/>
      <c r="U167" s="2"/>
      <c r="V167" s="4"/>
      <c r="W167" s="4"/>
      <c r="X167" s="4"/>
      <c r="Y167" s="4"/>
      <c r="Z167" s="4"/>
      <c r="AA167" s="4"/>
      <c r="AB167" s="4"/>
      <c r="AC167" s="4"/>
      <c r="AD167" s="97"/>
    </row>
    <row r="168" spans="2:30" s="57" customFormat="1" x14ac:dyDescent="0.25">
      <c r="B168" s="57" t="s">
        <v>464</v>
      </c>
      <c r="C168" s="57" t="s">
        <v>140</v>
      </c>
      <c r="D168" s="2">
        <v>200</v>
      </c>
      <c r="E168" s="2"/>
      <c r="F168" s="2">
        <v>45</v>
      </c>
      <c r="G168" s="75">
        <v>11.111111111111111</v>
      </c>
      <c r="H168" s="2">
        <v>69</v>
      </c>
      <c r="I168" s="2">
        <v>8</v>
      </c>
      <c r="J168" s="3">
        <v>2.915</v>
      </c>
      <c r="K168" s="2">
        <v>14</v>
      </c>
      <c r="L168" s="2">
        <v>9</v>
      </c>
      <c r="N168" s="75"/>
      <c r="O168" s="75"/>
      <c r="P168" s="75"/>
      <c r="Q168" s="75"/>
      <c r="R168" s="3"/>
      <c r="S168" s="2"/>
      <c r="T168" s="2"/>
      <c r="U168" s="2"/>
      <c r="V168" s="4"/>
      <c r="W168" s="4"/>
      <c r="X168" s="4"/>
      <c r="Y168" s="4"/>
      <c r="Z168" s="4"/>
      <c r="AA168" s="4"/>
      <c r="AB168" s="4"/>
      <c r="AC168" s="4"/>
      <c r="AD168" s="97"/>
    </row>
    <row r="169" spans="2:30" s="57" customFormat="1" x14ac:dyDescent="0.25">
      <c r="B169" s="57" t="s">
        <v>465</v>
      </c>
      <c r="C169" s="57" t="s">
        <v>142</v>
      </c>
      <c r="D169" s="2">
        <v>200</v>
      </c>
      <c r="E169" s="2"/>
      <c r="F169" s="2">
        <v>37</v>
      </c>
      <c r="G169" s="75">
        <v>18.918918918918919</v>
      </c>
      <c r="H169" s="2">
        <v>37.5</v>
      </c>
      <c r="I169" s="2">
        <v>8</v>
      </c>
      <c r="J169" s="3">
        <v>4.4000000000000004</v>
      </c>
      <c r="K169" s="2">
        <v>5</v>
      </c>
      <c r="L169" s="2">
        <v>7</v>
      </c>
      <c r="N169" s="75"/>
      <c r="O169" s="75"/>
      <c r="P169" s="75"/>
      <c r="Q169" s="75"/>
      <c r="R169" s="3"/>
      <c r="S169" s="2"/>
      <c r="T169" s="2"/>
      <c r="U169" s="2"/>
      <c r="V169" s="4"/>
      <c r="W169" s="4"/>
      <c r="X169" s="4"/>
      <c r="Y169" s="4"/>
      <c r="Z169" s="4"/>
      <c r="AA169" s="4"/>
      <c r="AB169" s="4"/>
      <c r="AC169" s="4"/>
      <c r="AD169" s="97"/>
    </row>
    <row r="170" spans="2:30" s="57" customFormat="1" x14ac:dyDescent="0.25">
      <c r="B170" s="57" t="s">
        <v>466</v>
      </c>
      <c r="C170" s="57" t="s">
        <v>145</v>
      </c>
      <c r="D170" s="2">
        <v>200</v>
      </c>
      <c r="E170" s="2"/>
      <c r="F170" s="2">
        <v>41</v>
      </c>
      <c r="G170" s="75">
        <v>19.512195121951219</v>
      </c>
      <c r="H170" s="2">
        <v>32.5</v>
      </c>
      <c r="I170" s="2">
        <v>11</v>
      </c>
      <c r="J170" s="3">
        <v>4.88</v>
      </c>
      <c r="K170" s="2">
        <v>2</v>
      </c>
      <c r="L170" s="2">
        <v>10</v>
      </c>
      <c r="N170" s="75"/>
      <c r="O170" s="75"/>
      <c r="P170" s="75"/>
      <c r="Q170" s="75"/>
      <c r="R170" s="3"/>
      <c r="S170" s="2"/>
      <c r="T170" s="2"/>
      <c r="U170" s="2"/>
      <c r="V170" s="4"/>
      <c r="W170" s="4"/>
      <c r="X170" s="4"/>
      <c r="Y170" s="4"/>
      <c r="Z170" s="4"/>
      <c r="AA170" s="4"/>
      <c r="AB170" s="4"/>
      <c r="AC170" s="4"/>
      <c r="AD170" s="97"/>
    </row>
    <row r="171" spans="2:30" s="57" customFormat="1" x14ac:dyDescent="0.25">
      <c r="B171" s="57" t="s">
        <v>467</v>
      </c>
      <c r="C171" s="57" t="s">
        <v>147</v>
      </c>
      <c r="D171" s="2">
        <v>200</v>
      </c>
      <c r="E171" s="2"/>
      <c r="F171" s="2">
        <v>37</v>
      </c>
      <c r="G171" s="75">
        <v>13.513513513513514</v>
      </c>
      <c r="H171" s="2">
        <v>59</v>
      </c>
      <c r="I171" s="2">
        <v>5</v>
      </c>
      <c r="J171" s="3">
        <v>3.52</v>
      </c>
      <c r="K171" s="2">
        <v>10</v>
      </c>
      <c r="L171" s="2">
        <v>6</v>
      </c>
      <c r="N171" s="75"/>
      <c r="O171" s="75"/>
      <c r="P171" s="75"/>
      <c r="Q171" s="75"/>
      <c r="R171" s="3"/>
      <c r="S171" s="2"/>
      <c r="T171" s="2"/>
      <c r="U171" s="2"/>
      <c r="V171" s="4"/>
      <c r="W171" s="4"/>
      <c r="X171" s="4"/>
      <c r="Y171" s="4"/>
      <c r="Z171" s="4"/>
      <c r="AA171" s="4"/>
      <c r="AB171" s="4"/>
      <c r="AC171" s="4"/>
      <c r="AD171" s="97"/>
    </row>
    <row r="172" spans="2:30" s="57" customFormat="1" x14ac:dyDescent="0.25">
      <c r="B172" s="57" t="s">
        <v>468</v>
      </c>
      <c r="C172" s="57" t="s">
        <v>149</v>
      </c>
      <c r="D172" s="2">
        <v>200</v>
      </c>
      <c r="E172" s="2"/>
      <c r="F172" s="2">
        <v>20</v>
      </c>
      <c r="G172" s="75">
        <v>15</v>
      </c>
      <c r="H172" s="2">
        <v>8</v>
      </c>
      <c r="I172" s="2">
        <v>2</v>
      </c>
      <c r="J172" s="3">
        <v>5.45</v>
      </c>
      <c r="K172" s="2">
        <v>4</v>
      </c>
      <c r="L172" s="2">
        <v>4</v>
      </c>
      <c r="N172" s="75"/>
      <c r="O172" s="75"/>
      <c r="P172" s="75"/>
      <c r="Q172" s="75"/>
      <c r="R172" s="3"/>
      <c r="S172" s="2"/>
      <c r="T172" s="2"/>
      <c r="U172" s="2"/>
      <c r="V172" s="4"/>
      <c r="W172" s="4"/>
      <c r="X172" s="4"/>
      <c r="Y172" s="4"/>
      <c r="Z172" s="4"/>
      <c r="AA172" s="4"/>
      <c r="AB172" s="4"/>
      <c r="AC172" s="4"/>
      <c r="AD172" s="97"/>
    </row>
    <row r="173" spans="2:30" s="57" customFormat="1" x14ac:dyDescent="0.25">
      <c r="B173" s="57" t="s">
        <v>469</v>
      </c>
      <c r="C173" s="57" t="s">
        <v>151</v>
      </c>
      <c r="D173" s="2">
        <v>200</v>
      </c>
      <c r="E173" s="2"/>
      <c r="F173" s="2">
        <v>40</v>
      </c>
      <c r="G173" s="75">
        <v>27.500000000000004</v>
      </c>
      <c r="H173" s="2">
        <v>28.999999999999996</v>
      </c>
      <c r="I173" s="2">
        <v>11</v>
      </c>
      <c r="J173" s="3">
        <v>4.63</v>
      </c>
      <c r="K173" s="2">
        <v>3</v>
      </c>
      <c r="L173" s="2">
        <v>11</v>
      </c>
      <c r="N173" s="75"/>
      <c r="O173" s="75"/>
      <c r="P173" s="75"/>
      <c r="Q173" s="75"/>
      <c r="R173" s="3"/>
      <c r="S173" s="2"/>
      <c r="T173" s="2"/>
      <c r="U173" s="2"/>
      <c r="V173" s="4"/>
      <c r="W173" s="4"/>
      <c r="X173" s="4"/>
      <c r="Y173" s="4"/>
      <c r="Z173" s="4"/>
      <c r="AA173" s="4"/>
      <c r="AB173" s="4"/>
      <c r="AC173" s="4"/>
      <c r="AD173" s="97"/>
    </row>
    <row r="174" spans="2:30" s="57" customFormat="1" x14ac:dyDescent="0.25">
      <c r="D174" s="2"/>
      <c r="E174" s="2"/>
      <c r="F174" s="2"/>
      <c r="G174" s="75"/>
      <c r="H174" s="2"/>
      <c r="I174" s="2"/>
      <c r="J174" s="3"/>
      <c r="K174" s="2"/>
      <c r="L174" s="2"/>
      <c r="N174" s="75"/>
      <c r="O174" s="75"/>
      <c r="P174" s="75"/>
      <c r="Q174" s="75"/>
      <c r="R174" s="3"/>
      <c r="S174" s="2"/>
      <c r="T174" s="2"/>
      <c r="U174" s="2"/>
      <c r="V174" s="4"/>
      <c r="W174" s="4"/>
      <c r="X174" s="4"/>
      <c r="Y174" s="4"/>
      <c r="Z174" s="4"/>
      <c r="AA174" s="4"/>
      <c r="AB174" s="4"/>
      <c r="AC174" s="4"/>
      <c r="AD174" s="97"/>
    </row>
    <row r="175" spans="2:30" s="57" customFormat="1" x14ac:dyDescent="0.25">
      <c r="D175" s="2"/>
      <c r="E175" s="2"/>
      <c r="F175" s="2"/>
      <c r="G175" s="75"/>
      <c r="H175" s="2"/>
      <c r="I175" s="2"/>
      <c r="J175" s="3"/>
      <c r="K175" s="2"/>
      <c r="L175" s="2"/>
      <c r="N175" s="75"/>
      <c r="O175" s="75"/>
      <c r="P175" s="75"/>
      <c r="Q175" s="75"/>
      <c r="R175" s="3"/>
      <c r="S175" s="2"/>
      <c r="T175" s="2"/>
      <c r="U175" s="2"/>
      <c r="V175" s="4"/>
      <c r="W175" s="4"/>
      <c r="X175" s="4"/>
      <c r="Y175" s="4"/>
      <c r="Z175" s="4"/>
      <c r="AA175" s="4"/>
      <c r="AB175" s="4"/>
      <c r="AC175" s="4"/>
      <c r="AD175" s="97"/>
    </row>
    <row r="176" spans="2:30" s="57" customFormat="1" x14ac:dyDescent="0.25">
      <c r="B176" s="57" t="s">
        <v>108</v>
      </c>
      <c r="C176" s="57" t="s">
        <v>109</v>
      </c>
      <c r="D176" s="2">
        <v>100</v>
      </c>
      <c r="E176" s="2">
        <v>51</v>
      </c>
      <c r="F176" s="2">
        <v>29</v>
      </c>
      <c r="G176" s="75">
        <v>31.03448275862069</v>
      </c>
      <c r="H176" s="2">
        <v>39</v>
      </c>
      <c r="I176" s="2">
        <v>7</v>
      </c>
      <c r="J176" s="3">
        <v>4.57</v>
      </c>
      <c r="K176" s="2">
        <v>3</v>
      </c>
      <c r="L176" s="2">
        <v>5</v>
      </c>
      <c r="N176" s="75">
        <v>25.628309655143312</v>
      </c>
      <c r="O176" s="75">
        <v>31.03448275862069</v>
      </c>
      <c r="P176" s="75">
        <v>50.132468430151533</v>
      </c>
      <c r="Q176" s="75">
        <v>5.6071490164071598</v>
      </c>
      <c r="R176" s="3">
        <v>3.8254505783420951</v>
      </c>
      <c r="S176" s="2">
        <v>3</v>
      </c>
      <c r="T176" s="2">
        <v>5</v>
      </c>
      <c r="U176" s="2"/>
      <c r="V176" s="4">
        <v>82.671966629494548</v>
      </c>
      <c r="W176" s="4">
        <v>52.664576802507838</v>
      </c>
      <c r="X176" s="4">
        <v>72.655751348045712</v>
      </c>
      <c r="Y176" s="4">
        <v>50.974081967337817</v>
      </c>
      <c r="Z176" s="4">
        <v>73.359770036041425</v>
      </c>
      <c r="AA176" s="4">
        <v>37.5</v>
      </c>
      <c r="AB176" s="4">
        <v>62.5</v>
      </c>
      <c r="AC176" s="4">
        <v>61.760878111918196</v>
      </c>
      <c r="AD176" s="97" t="s">
        <v>218</v>
      </c>
    </row>
    <row r="177" spans="2:30" s="57" customFormat="1" x14ac:dyDescent="0.25">
      <c r="B177" s="57" t="s">
        <v>112</v>
      </c>
      <c r="C177" s="57" t="s">
        <v>113</v>
      </c>
      <c r="D177" s="2">
        <v>100</v>
      </c>
      <c r="E177" s="2">
        <v>51</v>
      </c>
      <c r="F177" s="2">
        <v>22</v>
      </c>
      <c r="G177" s="75">
        <v>22.727272727272727</v>
      </c>
      <c r="H177" s="2">
        <v>49</v>
      </c>
      <c r="I177" s="2">
        <v>5</v>
      </c>
      <c r="J177" s="3">
        <v>3.56</v>
      </c>
      <c r="K177" s="2">
        <v>0</v>
      </c>
      <c r="L177" s="2">
        <v>6</v>
      </c>
      <c r="N177" s="75">
        <v>18.628309655143312</v>
      </c>
      <c r="O177" s="75">
        <v>22.727272727272727</v>
      </c>
      <c r="P177" s="75">
        <v>60.132468430151533</v>
      </c>
      <c r="Q177" s="75">
        <v>3.6071490164071598</v>
      </c>
      <c r="R177" s="3">
        <v>2.8154505783420953</v>
      </c>
      <c r="S177" s="2">
        <v>0</v>
      </c>
      <c r="T177" s="2">
        <v>6</v>
      </c>
      <c r="U177" s="2"/>
      <c r="V177" s="4">
        <v>60.091321468204228</v>
      </c>
      <c r="W177" s="4">
        <v>67.768595041322314</v>
      </c>
      <c r="X177" s="4">
        <v>87.148504971234104</v>
      </c>
      <c r="Y177" s="4">
        <v>32.79226378551963</v>
      </c>
      <c r="Z177" s="4">
        <v>95.316291775171848</v>
      </c>
      <c r="AA177" s="4">
        <v>0</v>
      </c>
      <c r="AB177" s="4">
        <v>75</v>
      </c>
      <c r="AC177" s="4">
        <v>59.730996720207443</v>
      </c>
      <c r="AD177" s="97" t="s">
        <v>218</v>
      </c>
    </row>
    <row r="178" spans="2:30" s="57" customFormat="1" x14ac:dyDescent="0.25">
      <c r="B178" s="57" t="s">
        <v>114</v>
      </c>
      <c r="C178" s="57" t="s">
        <v>115</v>
      </c>
      <c r="D178" s="2">
        <v>100</v>
      </c>
      <c r="E178" s="2">
        <v>50</v>
      </c>
      <c r="F178" s="2">
        <v>24</v>
      </c>
      <c r="G178" s="75">
        <v>12.5</v>
      </c>
      <c r="H178" s="2">
        <v>31</v>
      </c>
      <c r="I178" s="2">
        <v>7</v>
      </c>
      <c r="J178" s="3">
        <v>4.2</v>
      </c>
      <c r="K178" s="2">
        <v>1</v>
      </c>
      <c r="L178" s="2">
        <v>6</v>
      </c>
      <c r="N178" s="75">
        <v>20.664198171905795</v>
      </c>
      <c r="O178" s="75">
        <v>12.5</v>
      </c>
      <c r="P178" s="75">
        <v>42.013786059837074</v>
      </c>
      <c r="Q178" s="75">
        <v>5.621975712524705</v>
      </c>
      <c r="R178" s="3">
        <v>3.4633455360195349</v>
      </c>
      <c r="S178" s="2">
        <v>1</v>
      </c>
      <c r="T178" s="2">
        <v>6</v>
      </c>
      <c r="U178" s="2"/>
      <c r="V178" s="4">
        <v>66.658703780341284</v>
      </c>
      <c r="W178" s="4">
        <v>86.36363636363636</v>
      </c>
      <c r="X178" s="4">
        <v>60.889545014256626</v>
      </c>
      <c r="Y178" s="4">
        <v>51.108870113860952</v>
      </c>
      <c r="Z178" s="4">
        <v>81.231618782184029</v>
      </c>
      <c r="AA178" s="4">
        <v>12.5</v>
      </c>
      <c r="AB178" s="4">
        <v>75</v>
      </c>
      <c r="AC178" s="4">
        <v>61.964624864897033</v>
      </c>
      <c r="AD178" s="97" t="s">
        <v>218</v>
      </c>
    </row>
    <row r="179" spans="2:30" s="57" customFormat="1" x14ac:dyDescent="0.25">
      <c r="B179" s="57" t="s">
        <v>117</v>
      </c>
      <c r="C179" s="57" t="s">
        <v>118</v>
      </c>
      <c r="D179" s="2">
        <v>100</v>
      </c>
      <c r="E179" s="2">
        <v>50</v>
      </c>
      <c r="F179" s="2">
        <v>29</v>
      </c>
      <c r="G179" s="75">
        <v>13.793103448275861</v>
      </c>
      <c r="H179" s="2">
        <v>41</v>
      </c>
      <c r="I179" s="2">
        <v>5</v>
      </c>
      <c r="J179" s="3">
        <v>4.3559999999999999</v>
      </c>
      <c r="K179" s="2">
        <v>0</v>
      </c>
      <c r="L179" s="2">
        <v>6</v>
      </c>
      <c r="N179" s="75">
        <v>25.664198171905795</v>
      </c>
      <c r="O179" s="75">
        <v>13.793103448275861</v>
      </c>
      <c r="P179" s="75">
        <v>52.013786059837074</v>
      </c>
      <c r="Q179" s="75">
        <v>3.621975712524705</v>
      </c>
      <c r="R179" s="3">
        <v>3.6193455360195355</v>
      </c>
      <c r="S179" s="2">
        <v>0</v>
      </c>
      <c r="T179" s="2">
        <v>6</v>
      </c>
      <c r="U179" s="2"/>
      <c r="V179" s="4">
        <v>82.787736038405797</v>
      </c>
      <c r="W179" s="4">
        <v>84.012539184952985</v>
      </c>
      <c r="X179" s="4">
        <v>75.382298637445032</v>
      </c>
      <c r="Y179" s="4">
        <v>32.927051932042772</v>
      </c>
      <c r="Z179" s="4">
        <v>77.840314434357936</v>
      </c>
      <c r="AA179" s="4">
        <v>0</v>
      </c>
      <c r="AB179" s="4">
        <v>75</v>
      </c>
      <c r="AC179" s="4">
        <v>61.135705746743504</v>
      </c>
      <c r="AD179" s="97" t="s">
        <v>218</v>
      </c>
    </row>
    <row r="180" spans="2:30" s="57" customFormat="1" x14ac:dyDescent="0.25">
      <c r="B180" s="57" t="s">
        <v>119</v>
      </c>
      <c r="C180" s="57" t="s">
        <v>120</v>
      </c>
      <c r="D180" s="2">
        <v>100</v>
      </c>
      <c r="E180" s="2">
        <v>35</v>
      </c>
      <c r="F180" s="2">
        <v>22</v>
      </c>
      <c r="G180" s="75">
        <v>22.727272727272727</v>
      </c>
      <c r="H180" s="2">
        <v>2</v>
      </c>
      <c r="I180" s="2">
        <v>1</v>
      </c>
      <c r="J180" s="3">
        <v>6.78</v>
      </c>
      <c r="K180" s="2">
        <v>0</v>
      </c>
      <c r="L180" s="2">
        <v>2</v>
      </c>
      <c r="N180" s="75">
        <v>19.310604050926301</v>
      </c>
      <c r="O180" s="75">
        <v>22.727272727272727</v>
      </c>
      <c r="P180" s="75">
        <v>10.876139012033811</v>
      </c>
      <c r="Q180" s="75">
        <v>-0.11097330845987496</v>
      </c>
      <c r="R180" s="3">
        <v>6.1855455352864483</v>
      </c>
      <c r="S180" s="2">
        <v>0</v>
      </c>
      <c r="T180" s="2">
        <v>2</v>
      </c>
      <c r="U180" s="2"/>
      <c r="V180" s="4">
        <v>62.292271132020325</v>
      </c>
      <c r="W180" s="4">
        <v>67.768595041322314</v>
      </c>
      <c r="X180" s="4">
        <v>15.762520307295377</v>
      </c>
      <c r="Y180" s="4">
        <v>-1.008848258726136</v>
      </c>
      <c r="Z180" s="4">
        <v>22.053357928555478</v>
      </c>
      <c r="AA180" s="4">
        <v>0</v>
      </c>
      <c r="AB180" s="4">
        <v>25</v>
      </c>
      <c r="AC180" s="4">
        <v>27.409699450066764</v>
      </c>
      <c r="AD180" s="97" t="s">
        <v>219</v>
      </c>
    </row>
    <row r="181" spans="2:30" s="57" customFormat="1" x14ac:dyDescent="0.25">
      <c r="B181" s="57" t="s">
        <v>121</v>
      </c>
      <c r="C181" s="57" t="s">
        <v>122</v>
      </c>
      <c r="D181" s="2">
        <v>100</v>
      </c>
      <c r="E181" s="2">
        <v>36</v>
      </c>
      <c r="F181" s="2">
        <v>24</v>
      </c>
      <c r="G181" s="75">
        <v>41.666666666666671</v>
      </c>
      <c r="H181" s="2">
        <v>2</v>
      </c>
      <c r="I181" s="2">
        <v>2</v>
      </c>
      <c r="J181" s="3">
        <v>6.6719999999999997</v>
      </c>
      <c r="K181" s="2">
        <v>0</v>
      </c>
      <c r="L181" s="2">
        <v>1</v>
      </c>
      <c r="N181" s="75">
        <v>21.259549664298113</v>
      </c>
      <c r="O181" s="75">
        <v>41.666666666666671</v>
      </c>
      <c r="P181" s="75">
        <v>11.04497451058857</v>
      </c>
      <c r="Q181" s="75">
        <v>0.86793448867719736</v>
      </c>
      <c r="R181" s="3">
        <v>6.0663143042956307</v>
      </c>
      <c r="S181" s="2">
        <v>0</v>
      </c>
      <c r="T181" s="2">
        <v>1</v>
      </c>
      <c r="U181" s="2"/>
      <c r="V181" s="4">
        <v>68.579192465477789</v>
      </c>
      <c r="W181" s="4">
        <v>33.333333333333321</v>
      </c>
      <c r="X181" s="4">
        <v>16.007209435635609</v>
      </c>
      <c r="Y181" s="4">
        <v>7.8903135334290662</v>
      </c>
      <c r="Z181" s="4">
        <v>24.645341210964556</v>
      </c>
      <c r="AA181" s="4">
        <v>0</v>
      </c>
      <c r="AB181" s="4">
        <v>12.5</v>
      </c>
      <c r="AC181" s="4">
        <v>23.279341425548619</v>
      </c>
      <c r="AD181" s="97" t="s">
        <v>219</v>
      </c>
    </row>
    <row r="182" spans="2:30" s="57" customFormat="1" x14ac:dyDescent="0.25">
      <c r="B182" s="57" t="s">
        <v>123</v>
      </c>
      <c r="C182" s="57" t="s">
        <v>124</v>
      </c>
      <c r="D182" s="2">
        <v>100</v>
      </c>
      <c r="E182" s="2">
        <v>14</v>
      </c>
      <c r="F182" s="2">
        <v>18</v>
      </c>
      <c r="G182" s="75">
        <v>27.777777777777779</v>
      </c>
      <c r="H182" s="2">
        <v>3</v>
      </c>
      <c r="I182" s="2">
        <v>3</v>
      </c>
      <c r="J182" s="3">
        <v>6.1760000000000002</v>
      </c>
      <c r="K182" s="2">
        <v>0</v>
      </c>
      <c r="L182" s="2">
        <v>3</v>
      </c>
      <c r="N182" s="75">
        <v>16.971207707114715</v>
      </c>
      <c r="O182" s="75">
        <v>27.777777777777779</v>
      </c>
      <c r="P182" s="75">
        <v>6.3845668923596932</v>
      </c>
      <c r="Q182" s="75">
        <v>2.5750752664907193</v>
      </c>
      <c r="R182" s="3">
        <v>5.9468544632473783</v>
      </c>
      <c r="S182" s="2">
        <v>0</v>
      </c>
      <c r="T182" s="2">
        <v>3</v>
      </c>
      <c r="U182" s="2"/>
      <c r="V182" s="4">
        <v>54.745831313273271</v>
      </c>
      <c r="W182" s="4">
        <v>58.585858585858588</v>
      </c>
      <c r="X182" s="4">
        <v>9.2529954961734688</v>
      </c>
      <c r="Y182" s="4">
        <v>23.409775149915628</v>
      </c>
      <c r="Z182" s="4">
        <v>27.242294277230911</v>
      </c>
      <c r="AA182" s="4">
        <v>0</v>
      </c>
      <c r="AB182" s="4">
        <v>37.5</v>
      </c>
      <c r="AC182" s="4">
        <v>30.105250688921696</v>
      </c>
      <c r="AD182" s="97" t="s">
        <v>219</v>
      </c>
    </row>
    <row r="183" spans="2:30" s="57" customFormat="1" x14ac:dyDescent="0.25">
      <c r="B183" s="57" t="s">
        <v>125</v>
      </c>
      <c r="C183" s="57" t="s">
        <v>126</v>
      </c>
      <c r="D183" s="2">
        <v>100</v>
      </c>
      <c r="E183" s="2">
        <v>36</v>
      </c>
      <c r="F183" s="2">
        <v>30</v>
      </c>
      <c r="G183" s="75">
        <v>16.666666666666664</v>
      </c>
      <c r="H183" s="2">
        <v>13</v>
      </c>
      <c r="I183" s="2">
        <v>5</v>
      </c>
      <c r="J183" s="3">
        <v>5.2360000000000007</v>
      </c>
      <c r="K183" s="2">
        <v>2</v>
      </c>
      <c r="L183" s="2">
        <v>4</v>
      </c>
      <c r="N183" s="75">
        <v>27.259549664298113</v>
      </c>
      <c r="O183" s="75">
        <v>16.666666666666664</v>
      </c>
      <c r="P183" s="75">
        <v>22.04497451058857</v>
      </c>
      <c r="Q183" s="75">
        <v>3.8679344886771982</v>
      </c>
      <c r="R183" s="3">
        <v>4.6303143042956307</v>
      </c>
      <c r="S183" s="2">
        <v>2</v>
      </c>
      <c r="T183" s="2">
        <v>4</v>
      </c>
      <c r="U183" s="2"/>
      <c r="V183" s="4">
        <v>87.934031175155198</v>
      </c>
      <c r="W183" s="4">
        <v>78.787878787878796</v>
      </c>
      <c r="X183" s="4">
        <v>31.949238421142855</v>
      </c>
      <c r="Y183" s="4">
        <v>35.163040806156346</v>
      </c>
      <c r="Z183" s="4">
        <v>55.862732515312388</v>
      </c>
      <c r="AA183" s="4">
        <v>25</v>
      </c>
      <c r="AB183" s="4">
        <v>50</v>
      </c>
      <c r="AC183" s="4">
        <v>52.099560243663653</v>
      </c>
      <c r="AD183" s="97" t="s">
        <v>218</v>
      </c>
    </row>
    <row r="184" spans="2:30" s="57" customFormat="1" x14ac:dyDescent="0.25">
      <c r="B184" s="57" t="s">
        <v>127</v>
      </c>
      <c r="C184" s="57" t="s">
        <v>128</v>
      </c>
      <c r="D184" s="2">
        <v>100</v>
      </c>
      <c r="E184" s="2">
        <v>19</v>
      </c>
      <c r="F184" s="2">
        <v>21</v>
      </c>
      <c r="G184" s="75">
        <v>19.047619047619047</v>
      </c>
      <c r="H184" s="2">
        <v>3</v>
      </c>
      <c r="I184" s="2">
        <v>4</v>
      </c>
      <c r="J184" s="3">
        <v>6.02</v>
      </c>
      <c r="K184" s="2">
        <v>0</v>
      </c>
      <c r="L184" s="2">
        <v>3</v>
      </c>
      <c r="N184" s="75">
        <v>19.417761223223845</v>
      </c>
      <c r="O184" s="75">
        <v>19.047619047619047</v>
      </c>
      <c r="P184" s="75">
        <v>8.2147996931490397</v>
      </c>
      <c r="Q184" s="75">
        <v>3.3464287919573241</v>
      </c>
      <c r="R184" s="3">
        <v>5.6691041943253033</v>
      </c>
      <c r="S184" s="2">
        <v>0</v>
      </c>
      <c r="T184" s="2">
        <v>3</v>
      </c>
      <c r="U184" s="2"/>
      <c r="V184" s="4">
        <v>62.63793942975434</v>
      </c>
      <c r="W184" s="4">
        <v>74.458874458874448</v>
      </c>
      <c r="X184" s="4">
        <v>11.905506801665275</v>
      </c>
      <c r="Y184" s="4">
        <v>30.422079926884766</v>
      </c>
      <c r="Z184" s="4">
        <v>33.280343601623848</v>
      </c>
      <c r="AA184" s="4">
        <v>0</v>
      </c>
      <c r="AB184" s="4">
        <v>37.5</v>
      </c>
      <c r="AC184" s="4">
        <v>35.743534888400383</v>
      </c>
      <c r="AD184" s="97" t="s">
        <v>219</v>
      </c>
    </row>
    <row r="185" spans="2:30" s="57" customFormat="1" x14ac:dyDescent="0.25">
      <c r="B185" s="57" t="s">
        <v>129</v>
      </c>
      <c r="C185" s="57" t="s">
        <v>130</v>
      </c>
      <c r="D185" s="2">
        <v>100</v>
      </c>
      <c r="E185" s="2">
        <v>17</v>
      </c>
      <c r="F185" s="2">
        <v>28</v>
      </c>
      <c r="G185" s="75">
        <v>10.714285714285714</v>
      </c>
      <c r="H185" s="2">
        <v>49</v>
      </c>
      <c r="I185" s="2">
        <v>6</v>
      </c>
      <c r="J185" s="3">
        <v>2.6039999999999996</v>
      </c>
      <c r="K185" s="2">
        <v>4</v>
      </c>
      <c r="L185" s="2">
        <v>8</v>
      </c>
      <c r="N185" s="75">
        <v>26.619336651088464</v>
      </c>
      <c r="O185" s="75">
        <v>10.714285714285714</v>
      </c>
      <c r="P185" s="75">
        <v>53.548195115020192</v>
      </c>
      <c r="Q185" s="75">
        <v>5.4297060595438573</v>
      </c>
      <c r="R185" s="3">
        <v>2.2974478901747446</v>
      </c>
      <c r="S185" s="2">
        <v>4</v>
      </c>
      <c r="T185" s="2">
        <v>8</v>
      </c>
      <c r="U185" s="2"/>
      <c r="V185" s="4">
        <v>85.868827906736982</v>
      </c>
      <c r="W185" s="4">
        <v>89.610389610389603</v>
      </c>
      <c r="X185" s="4">
        <v>77.606079876840866</v>
      </c>
      <c r="Y185" s="4">
        <v>49.360964177671427</v>
      </c>
      <c r="Z185" s="4">
        <v>100</v>
      </c>
      <c r="AA185" s="4">
        <v>50</v>
      </c>
      <c r="AB185" s="4">
        <v>100</v>
      </c>
      <c r="AC185" s="4">
        <v>78.900000000000006</v>
      </c>
      <c r="AD185" s="97" t="s">
        <v>220</v>
      </c>
    </row>
    <row r="186" spans="2:30" s="57" customFormat="1" x14ac:dyDescent="0.25">
      <c r="B186" s="57" t="s">
        <v>131</v>
      </c>
      <c r="C186" s="57" t="s">
        <v>132</v>
      </c>
      <c r="D186" s="2">
        <v>100</v>
      </c>
      <c r="E186" s="2">
        <v>29</v>
      </c>
      <c r="F186" s="2">
        <v>21</v>
      </c>
      <c r="G186" s="75">
        <v>9.5238095238095237</v>
      </c>
      <c r="H186" s="2">
        <v>15</v>
      </c>
      <c r="I186" s="2">
        <v>1</v>
      </c>
      <c r="J186" s="3">
        <v>5.2170000000000005</v>
      </c>
      <c r="K186" s="2">
        <v>5</v>
      </c>
      <c r="L186" s="2">
        <v>4</v>
      </c>
      <c r="N186" s="75">
        <v>18.651413154767656</v>
      </c>
      <c r="O186" s="75">
        <v>9.5238095238095237</v>
      </c>
      <c r="P186" s="75">
        <v>22.749092371005599</v>
      </c>
      <c r="Q186" s="75">
        <v>2.9825851622200084E-2</v>
      </c>
      <c r="R186" s="3">
        <v>4.6975186379287592</v>
      </c>
      <c r="S186" s="2">
        <v>5</v>
      </c>
      <c r="T186" s="2">
        <v>4</v>
      </c>
      <c r="U186" s="2"/>
      <c r="V186" s="4">
        <v>60.16584888634727</v>
      </c>
      <c r="W186" s="4">
        <v>91.774891774891771</v>
      </c>
      <c r="X186" s="4">
        <v>32.969699088413911</v>
      </c>
      <c r="Y186" s="4">
        <v>0.27114410565636443</v>
      </c>
      <c r="Z186" s="4">
        <v>54.401768740679159</v>
      </c>
      <c r="AA186" s="4">
        <v>62.5</v>
      </c>
      <c r="AB186" s="4">
        <v>50</v>
      </c>
      <c r="AC186" s="4">
        <v>50.297621799426921</v>
      </c>
      <c r="AD186" s="97" t="s">
        <v>218</v>
      </c>
    </row>
    <row r="187" spans="2:30" s="57" customFormat="1" x14ac:dyDescent="0.25">
      <c r="B187" s="57" t="s">
        <v>133</v>
      </c>
      <c r="C187" s="57" t="s">
        <v>134</v>
      </c>
      <c r="D187" s="2">
        <v>100</v>
      </c>
      <c r="E187" s="2">
        <v>22</v>
      </c>
      <c r="F187" s="2">
        <v>26</v>
      </c>
      <c r="G187" s="75">
        <v>23.076923076923077</v>
      </c>
      <c r="H187" s="2">
        <v>12</v>
      </c>
      <c r="I187" s="2">
        <v>5</v>
      </c>
      <c r="J187" s="3">
        <v>5.9479999999999995</v>
      </c>
      <c r="K187" s="2">
        <v>1</v>
      </c>
      <c r="L187" s="2">
        <v>4</v>
      </c>
      <c r="N187" s="75">
        <v>24.152070152928935</v>
      </c>
      <c r="O187" s="75">
        <v>23.076923076923077</v>
      </c>
      <c r="P187" s="75">
        <v>18.093432995346451</v>
      </c>
      <c r="Q187" s="75">
        <v>4.2366632982625179</v>
      </c>
      <c r="R187" s="3">
        <v>5.538655979005215</v>
      </c>
      <c r="S187" s="2">
        <v>1</v>
      </c>
      <c r="T187" s="2">
        <v>4</v>
      </c>
      <c r="U187" s="2"/>
      <c r="V187" s="4">
        <v>77.909903719125595</v>
      </c>
      <c r="W187" s="4">
        <v>67.132867132867119</v>
      </c>
      <c r="X187" s="4">
        <v>26.222366659922393</v>
      </c>
      <c r="Y187" s="4">
        <v>38.515120893295617</v>
      </c>
      <c r="Z187" s="4">
        <v>36.116174369451855</v>
      </c>
      <c r="AA187" s="4">
        <v>12.5</v>
      </c>
      <c r="AB187" s="4">
        <v>50</v>
      </c>
      <c r="AC187" s="4">
        <v>44.056633253523223</v>
      </c>
      <c r="AD187" s="97" t="s">
        <v>218</v>
      </c>
    </row>
    <row r="188" spans="2:30" s="57" customFormat="1" x14ac:dyDescent="0.25">
      <c r="B188" s="57" t="s">
        <v>135</v>
      </c>
      <c r="C188" s="57" t="s">
        <v>136</v>
      </c>
      <c r="D188" s="2">
        <v>100</v>
      </c>
      <c r="E188" s="2">
        <v>27</v>
      </c>
      <c r="F188" s="2">
        <v>23</v>
      </c>
      <c r="G188" s="75">
        <v>21.739130434782609</v>
      </c>
      <c r="H188" s="2">
        <v>4</v>
      </c>
      <c r="I188" s="2">
        <v>3</v>
      </c>
      <c r="J188" s="3">
        <v>5.4279999999999999</v>
      </c>
      <c r="K188" s="2">
        <v>2</v>
      </c>
      <c r="L188" s="2">
        <v>2</v>
      </c>
      <c r="N188" s="75">
        <v>20.780919012164546</v>
      </c>
      <c r="O188" s="75">
        <v>21.739130434782609</v>
      </c>
      <c r="P188" s="75">
        <v>11.320819945394032</v>
      </c>
      <c r="Q188" s="75">
        <v>2.0833288705899076</v>
      </c>
      <c r="R188" s="3">
        <v>4.9370080645020504</v>
      </c>
      <c r="S188" s="2">
        <v>2</v>
      </c>
      <c r="T188" s="2">
        <v>2</v>
      </c>
      <c r="U188" s="2"/>
      <c r="V188" s="4">
        <v>67.03522261988563</v>
      </c>
      <c r="W188" s="4">
        <v>69.565217391304344</v>
      </c>
      <c r="X188" s="4">
        <v>16.406985428107294</v>
      </c>
      <c r="Y188" s="4">
        <v>18.939353368999161</v>
      </c>
      <c r="Z188" s="4">
        <v>49.195476858651084</v>
      </c>
      <c r="AA188" s="4">
        <v>25</v>
      </c>
      <c r="AB188" s="4">
        <v>25</v>
      </c>
      <c r="AC188" s="4">
        <v>38.734607952421072</v>
      </c>
      <c r="AD188" s="97" t="s">
        <v>219</v>
      </c>
    </row>
    <row r="189" spans="2:30" s="57" customFormat="1" x14ac:dyDescent="0.25">
      <c r="B189" s="57" t="s">
        <v>137</v>
      </c>
      <c r="C189" s="57" t="s">
        <v>138</v>
      </c>
      <c r="D189" s="2">
        <v>100</v>
      </c>
      <c r="E189" s="2">
        <v>25</v>
      </c>
      <c r="F189" s="2">
        <v>27</v>
      </c>
      <c r="G189" s="75">
        <v>11.111111111111111</v>
      </c>
      <c r="H189" s="2">
        <v>14.000000000000002</v>
      </c>
      <c r="I189" s="2">
        <v>3</v>
      </c>
      <c r="J189" s="3">
        <v>5.9960000000000004</v>
      </c>
      <c r="K189" s="2">
        <v>0</v>
      </c>
      <c r="L189" s="2">
        <v>7</v>
      </c>
      <c r="N189" s="75">
        <v>24.920396343811589</v>
      </c>
      <c r="O189" s="75">
        <v>11.111111111111111</v>
      </c>
      <c r="P189" s="75">
        <v>20.859572119674127</v>
      </c>
      <c r="Q189" s="75">
        <v>2.1409514250494084</v>
      </c>
      <c r="R189" s="3">
        <v>5.5356910720390697</v>
      </c>
      <c r="S189" s="2">
        <v>0</v>
      </c>
      <c r="T189" s="2">
        <v>7</v>
      </c>
      <c r="U189" s="2"/>
      <c r="V189" s="4">
        <v>80.38837530261803</v>
      </c>
      <c r="W189" s="4">
        <v>88.888888888888886</v>
      </c>
      <c r="X189" s="4">
        <v>30.231263941556708</v>
      </c>
      <c r="Y189" s="4">
        <v>19.46319477317644</v>
      </c>
      <c r="Z189" s="4">
        <v>36.180628868715885</v>
      </c>
      <c r="AA189" s="4">
        <v>0</v>
      </c>
      <c r="AB189" s="4">
        <v>87.5</v>
      </c>
      <c r="AC189" s="4">
        <v>48.950335967850847</v>
      </c>
      <c r="AD189" s="97" t="s">
        <v>218</v>
      </c>
    </row>
    <row r="190" spans="2:30" s="57" customFormat="1" x14ac:dyDescent="0.25">
      <c r="B190" s="57" t="s">
        <v>139</v>
      </c>
      <c r="C190" s="57" t="s">
        <v>140</v>
      </c>
      <c r="D190" s="2">
        <v>100</v>
      </c>
      <c r="E190" s="2">
        <v>18</v>
      </c>
      <c r="F190" s="2">
        <v>35</v>
      </c>
      <c r="G190" s="75">
        <v>11.428571428571429</v>
      </c>
      <c r="H190" s="2">
        <v>50</v>
      </c>
      <c r="I190" s="2">
        <v>3</v>
      </c>
      <c r="J190" s="3">
        <v>3.6869999999999998</v>
      </c>
      <c r="K190" s="2">
        <v>8</v>
      </c>
      <c r="L190" s="2">
        <v>7</v>
      </c>
      <c r="N190" s="75">
        <v>33.515747836203907</v>
      </c>
      <c r="O190" s="75">
        <v>11.428571428571429</v>
      </c>
      <c r="P190" s="75">
        <v>54.890760570425641</v>
      </c>
      <c r="Q190" s="75">
        <v>2.3869102012019017</v>
      </c>
      <c r="R190" s="3">
        <v>3.357659840315165</v>
      </c>
      <c r="S190" s="2">
        <v>8</v>
      </c>
      <c r="T190" s="2">
        <v>7</v>
      </c>
      <c r="U190" s="2"/>
      <c r="V190" s="4">
        <v>100</v>
      </c>
      <c r="W190" s="4">
        <v>88.3116883116883</v>
      </c>
      <c r="X190" s="4">
        <v>79.551826913660349</v>
      </c>
      <c r="Y190" s="4">
        <v>21.699183647290017</v>
      </c>
      <c r="Z190" s="4">
        <v>83.529133906192072</v>
      </c>
      <c r="AA190" s="4">
        <v>100</v>
      </c>
      <c r="AB190" s="4">
        <v>87.5</v>
      </c>
      <c r="AC190" s="4">
        <v>81.243878339926923</v>
      </c>
      <c r="AD190" s="97" t="s">
        <v>220</v>
      </c>
    </row>
    <row r="191" spans="2:30" s="57" customFormat="1" x14ac:dyDescent="0.25">
      <c r="B191" s="57" t="s">
        <v>141</v>
      </c>
      <c r="C191" s="57" t="s">
        <v>142</v>
      </c>
      <c r="D191" s="2">
        <v>100</v>
      </c>
      <c r="E191" s="2">
        <v>27</v>
      </c>
      <c r="F191" s="2">
        <v>26</v>
      </c>
      <c r="G191" s="75">
        <v>26.923076923076923</v>
      </c>
      <c r="H191" s="2">
        <v>27</v>
      </c>
      <c r="I191" s="2">
        <v>5</v>
      </c>
      <c r="J191" s="3">
        <v>5.2460000000000004</v>
      </c>
      <c r="K191" s="2">
        <v>1</v>
      </c>
      <c r="L191" s="2">
        <v>5</v>
      </c>
      <c r="N191" s="75">
        <v>23.780919012164546</v>
      </c>
      <c r="O191" s="75">
        <v>26.923076923076923</v>
      </c>
      <c r="P191" s="75">
        <v>34.320819945394035</v>
      </c>
      <c r="Q191" s="75">
        <v>4.0833288705899076</v>
      </c>
      <c r="R191" s="3">
        <v>4.75500806450205</v>
      </c>
      <c r="S191" s="2">
        <v>1</v>
      </c>
      <c r="T191" s="2">
        <v>5</v>
      </c>
      <c r="U191" s="2"/>
      <c r="V191" s="4">
        <v>76.712641974724335</v>
      </c>
      <c r="W191" s="4">
        <v>60.139860139860147</v>
      </c>
      <c r="X191" s="4">
        <v>49.740318761440633</v>
      </c>
      <c r="Y191" s="4">
        <v>37.121171550817337</v>
      </c>
      <c r="Z191" s="4">
        <v>53.151998597781528</v>
      </c>
      <c r="AA191" s="4">
        <v>12.5</v>
      </c>
      <c r="AB191" s="4">
        <v>62.5</v>
      </c>
      <c r="AC191" s="4">
        <v>50.266570146374853</v>
      </c>
      <c r="AD191" s="97" t="s">
        <v>218</v>
      </c>
    </row>
    <row r="192" spans="2:30" s="57" customFormat="1" x14ac:dyDescent="0.25">
      <c r="B192" s="57" t="s">
        <v>143</v>
      </c>
      <c r="C192" s="57" t="s">
        <v>142</v>
      </c>
      <c r="D192" s="2">
        <v>100</v>
      </c>
      <c r="E192" s="2">
        <v>27</v>
      </c>
      <c r="F192" s="2">
        <v>28</v>
      </c>
      <c r="G192" s="75">
        <v>14.285714285714285</v>
      </c>
      <c r="H192" s="2">
        <v>36</v>
      </c>
      <c r="I192" s="2">
        <v>7</v>
      </c>
      <c r="J192" s="3">
        <v>4.8</v>
      </c>
      <c r="K192" s="2">
        <v>2</v>
      </c>
      <c r="L192" s="2">
        <v>7</v>
      </c>
      <c r="N192" s="75">
        <v>25.780919012164546</v>
      </c>
      <c r="O192" s="75">
        <v>14.285714285714285</v>
      </c>
      <c r="P192" s="75">
        <v>43.320819945394035</v>
      </c>
      <c r="Q192" s="75">
        <v>6.0833288705899076</v>
      </c>
      <c r="R192" s="3">
        <v>4.3090080645020503</v>
      </c>
      <c r="S192" s="2">
        <v>2</v>
      </c>
      <c r="T192" s="2">
        <v>7</v>
      </c>
      <c r="U192" s="2"/>
      <c r="V192" s="4">
        <v>83.164254877950157</v>
      </c>
      <c r="W192" s="4">
        <v>83.116883116883116</v>
      </c>
      <c r="X192" s="4">
        <v>62.783797022310196</v>
      </c>
      <c r="Y192" s="4">
        <v>55.302989732635524</v>
      </c>
      <c r="Z192" s="4">
        <v>62.84765077169456</v>
      </c>
      <c r="AA192" s="4">
        <v>25</v>
      </c>
      <c r="AB192" s="4">
        <v>87.5</v>
      </c>
      <c r="AC192" s="4">
        <v>65.673653645924787</v>
      </c>
      <c r="AD192" s="97" t="s">
        <v>220</v>
      </c>
    </row>
    <row r="193" spans="2:30" s="57" customFormat="1" x14ac:dyDescent="0.25">
      <c r="B193" s="57" t="s">
        <v>144</v>
      </c>
      <c r="C193" s="57" t="s">
        <v>145</v>
      </c>
      <c r="D193" s="2">
        <v>100</v>
      </c>
      <c r="E193" s="2">
        <v>50</v>
      </c>
      <c r="F193" s="2">
        <v>29</v>
      </c>
      <c r="G193" s="75">
        <v>10.344827586206897</v>
      </c>
      <c r="H193" s="2">
        <v>44</v>
      </c>
      <c r="I193" s="2">
        <v>6</v>
      </c>
      <c r="J193" s="3">
        <v>4.05</v>
      </c>
      <c r="K193" s="2">
        <v>2</v>
      </c>
      <c r="L193" s="2">
        <v>7</v>
      </c>
      <c r="N193" s="75">
        <v>25.664198171905795</v>
      </c>
      <c r="O193" s="75">
        <v>10.344827586206897</v>
      </c>
      <c r="P193" s="75">
        <v>55.013786059837074</v>
      </c>
      <c r="Q193" s="75">
        <v>4.621975712524705</v>
      </c>
      <c r="R193" s="3">
        <v>3.3133455360195363</v>
      </c>
      <c r="S193" s="2">
        <v>2</v>
      </c>
      <c r="T193" s="2">
        <v>7</v>
      </c>
      <c r="U193" s="2"/>
      <c r="V193" s="4">
        <v>82.787736038405797</v>
      </c>
      <c r="W193" s="4">
        <v>90.282131661442008</v>
      </c>
      <c r="X193" s="4">
        <v>79.730124724401549</v>
      </c>
      <c r="Y193" s="4">
        <v>42.017961022951859</v>
      </c>
      <c r="Z193" s="4">
        <v>84.492488347401405</v>
      </c>
      <c r="AA193" s="4">
        <v>25</v>
      </c>
      <c r="AB193" s="4">
        <v>87.5</v>
      </c>
      <c r="AC193" s="4">
        <v>70.258634542086085</v>
      </c>
      <c r="AD193" s="97" t="s">
        <v>220</v>
      </c>
    </row>
    <row r="194" spans="2:30" s="57" customFormat="1" x14ac:dyDescent="0.25">
      <c r="B194" s="57" t="s">
        <v>146</v>
      </c>
      <c r="C194" s="57" t="s">
        <v>147</v>
      </c>
      <c r="D194" s="2">
        <v>100</v>
      </c>
      <c r="E194" s="2">
        <v>38</v>
      </c>
      <c r="F194" s="2">
        <v>26</v>
      </c>
      <c r="G194" s="75">
        <v>15.384615384615385</v>
      </c>
      <c r="H194" s="2">
        <v>38</v>
      </c>
      <c r="I194" s="2">
        <v>5</v>
      </c>
      <c r="J194" s="3">
        <v>4.7210000000000001</v>
      </c>
      <c r="K194" s="2">
        <v>6</v>
      </c>
      <c r="L194" s="2">
        <v>6</v>
      </c>
      <c r="N194" s="75">
        <v>23.161563051318055</v>
      </c>
      <c r="O194" s="75">
        <v>15.384615384615385</v>
      </c>
      <c r="P194" s="75">
        <v>47.369013633311994</v>
      </c>
      <c r="Q194" s="75">
        <v>3.8274530794326207</v>
      </c>
      <c r="R194" s="3">
        <v>4.0937586583057683</v>
      </c>
      <c r="S194" s="2">
        <v>6</v>
      </c>
      <c r="T194" s="2">
        <v>6</v>
      </c>
      <c r="U194" s="2"/>
      <c r="V194" s="4">
        <v>74.714719520380825</v>
      </c>
      <c r="W194" s="4">
        <v>81.118881118881106</v>
      </c>
      <c r="X194" s="4">
        <v>68.650744396104329</v>
      </c>
      <c r="Y194" s="4">
        <v>34.795027994842002</v>
      </c>
      <c r="Z194" s="4">
        <v>67.526985689005045</v>
      </c>
      <c r="AA194" s="4">
        <v>75</v>
      </c>
      <c r="AB194" s="4">
        <v>75</v>
      </c>
      <c r="AC194" s="4">
        <v>68.115194102744766</v>
      </c>
      <c r="AD194" s="97" t="s">
        <v>220</v>
      </c>
    </row>
    <row r="195" spans="2:30" s="57" customFormat="1" x14ac:dyDescent="0.25">
      <c r="B195" s="57" t="s">
        <v>148</v>
      </c>
      <c r="C195" s="57" t="s">
        <v>149</v>
      </c>
      <c r="D195" s="2">
        <v>100</v>
      </c>
      <c r="E195" s="2">
        <v>22</v>
      </c>
      <c r="F195" s="2">
        <v>27</v>
      </c>
      <c r="G195" s="75">
        <v>7.4074074074074066</v>
      </c>
      <c r="H195" s="2">
        <v>28.999999999999996</v>
      </c>
      <c r="I195" s="2">
        <v>3</v>
      </c>
      <c r="J195" s="3">
        <v>4.9969999999999999</v>
      </c>
      <c r="K195" s="2">
        <v>6</v>
      </c>
      <c r="L195" s="2">
        <v>5</v>
      </c>
      <c r="N195" s="75">
        <v>25.152070152928935</v>
      </c>
      <c r="O195" s="75">
        <v>7.4074074074074066</v>
      </c>
      <c r="P195" s="75">
        <v>35.093432995346447</v>
      </c>
      <c r="Q195" s="75">
        <v>2.2366632982625179</v>
      </c>
      <c r="R195" s="3">
        <v>4.5876559790052145</v>
      </c>
      <c r="S195" s="2">
        <v>6</v>
      </c>
      <c r="T195" s="2">
        <v>5</v>
      </c>
      <c r="U195" s="2"/>
      <c r="V195" s="4">
        <v>81.135710170738506</v>
      </c>
      <c r="W195" s="4">
        <v>95.622895622895626</v>
      </c>
      <c r="X195" s="4">
        <v>50.860047819342682</v>
      </c>
      <c r="Y195" s="4">
        <v>20.333302711477437</v>
      </c>
      <c r="Z195" s="4">
        <v>56.790087412930134</v>
      </c>
      <c r="AA195" s="4">
        <v>75</v>
      </c>
      <c r="AB195" s="4">
        <v>62.5</v>
      </c>
      <c r="AC195" s="4">
        <v>63.177434819626342</v>
      </c>
      <c r="AD195" s="97" t="s">
        <v>220</v>
      </c>
    </row>
    <row r="196" spans="2:30" s="57" customFormat="1" x14ac:dyDescent="0.25">
      <c r="B196" s="57" t="s">
        <v>150</v>
      </c>
      <c r="C196" s="57" t="s">
        <v>151</v>
      </c>
      <c r="D196" s="2">
        <v>100</v>
      </c>
      <c r="E196" s="2">
        <v>51</v>
      </c>
      <c r="F196" s="2">
        <v>24</v>
      </c>
      <c r="G196" s="75">
        <v>16.666666666666664</v>
      </c>
      <c r="H196" s="2">
        <v>55.000000000000007</v>
      </c>
      <c r="I196" s="2">
        <v>8</v>
      </c>
      <c r="J196" s="3">
        <v>3.6180000000000003</v>
      </c>
      <c r="K196" s="2">
        <v>3</v>
      </c>
      <c r="L196" s="2">
        <v>8</v>
      </c>
      <c r="N196" s="75">
        <v>20.628309655143312</v>
      </c>
      <c r="O196" s="75">
        <v>16.666666666666664</v>
      </c>
      <c r="P196" s="75">
        <v>66.132468430151533</v>
      </c>
      <c r="Q196" s="75">
        <v>6.6071490164071598</v>
      </c>
      <c r="R196" s="3">
        <v>2.8734505783420952</v>
      </c>
      <c r="S196" s="2">
        <v>3</v>
      </c>
      <c r="T196" s="2">
        <v>8</v>
      </c>
      <c r="U196" s="2"/>
      <c r="V196" s="4">
        <v>66.542934371430036</v>
      </c>
      <c r="W196" s="4">
        <v>78.787878787878796</v>
      </c>
      <c r="X196" s="4">
        <v>95.84415714514715</v>
      </c>
      <c r="Y196" s="4">
        <v>60.06499105824691</v>
      </c>
      <c r="Z196" s="4">
        <v>94.055422209954457</v>
      </c>
      <c r="AA196" s="4">
        <v>37.5</v>
      </c>
      <c r="AB196" s="4">
        <v>100</v>
      </c>
      <c r="AC196" s="4">
        <v>76.113626224665339</v>
      </c>
      <c r="AD196" s="97" t="s">
        <v>220</v>
      </c>
    </row>
    <row r="197" spans="2:30" s="57" customFormat="1" x14ac:dyDescent="0.25">
      <c r="B197" s="57" t="s">
        <v>152</v>
      </c>
      <c r="C197" s="57" t="s">
        <v>151</v>
      </c>
      <c r="D197" s="2">
        <v>100</v>
      </c>
      <c r="E197" s="2">
        <v>51</v>
      </c>
      <c r="F197" s="2">
        <v>27</v>
      </c>
      <c r="G197" s="75">
        <v>29.629629629629626</v>
      </c>
      <c r="H197" s="2">
        <v>56.999999999999993</v>
      </c>
      <c r="I197" s="2">
        <v>10</v>
      </c>
      <c r="J197" s="3">
        <v>3.5380000000000003</v>
      </c>
      <c r="K197" s="2">
        <v>3</v>
      </c>
      <c r="L197" s="2">
        <v>7</v>
      </c>
      <c r="N197" s="75">
        <v>23.628309655143312</v>
      </c>
      <c r="O197" s="75">
        <v>29.629629629629626</v>
      </c>
      <c r="P197" s="75">
        <v>68.132468430151519</v>
      </c>
      <c r="Q197" s="75">
        <v>8.6071490164071598</v>
      </c>
      <c r="R197" s="3">
        <v>2.7934505783420951</v>
      </c>
      <c r="S197" s="2">
        <v>3</v>
      </c>
      <c r="T197" s="2">
        <v>7</v>
      </c>
      <c r="U197" s="2"/>
      <c r="V197" s="4">
        <v>76.220353726268755</v>
      </c>
      <c r="W197" s="4">
        <v>55.218855218855225</v>
      </c>
      <c r="X197" s="4">
        <v>98.742707869784809</v>
      </c>
      <c r="Y197" s="4">
        <v>78.24680924006509</v>
      </c>
      <c r="Z197" s="4">
        <v>95.794552644737067</v>
      </c>
      <c r="AA197" s="4">
        <v>37.5</v>
      </c>
      <c r="AB197" s="4">
        <v>87.5</v>
      </c>
      <c r="AC197" s="4">
        <v>75.603325528530135</v>
      </c>
      <c r="AD197" s="97" t="s">
        <v>220</v>
      </c>
    </row>
    <row r="198" spans="2:30" s="57" customFormat="1" x14ac:dyDescent="0.25">
      <c r="B198" s="57" t="s">
        <v>153</v>
      </c>
      <c r="C198" s="57" t="s">
        <v>154</v>
      </c>
      <c r="D198" s="2">
        <v>100</v>
      </c>
      <c r="E198" s="2">
        <v>20</v>
      </c>
      <c r="F198" s="2">
        <v>30</v>
      </c>
      <c r="G198" s="75">
        <v>13.333333333333334</v>
      </c>
      <c r="H198" s="2">
        <v>36</v>
      </c>
      <c r="I198" s="2">
        <v>5</v>
      </c>
      <c r="J198" s="3">
        <v>4.13</v>
      </c>
      <c r="K198" s="2">
        <v>3</v>
      </c>
      <c r="L198" s="2">
        <v>6</v>
      </c>
      <c r="N198" s="75">
        <v>28.324801828094209</v>
      </c>
      <c r="O198" s="75">
        <v>13.333333333333334</v>
      </c>
      <c r="P198" s="75">
        <v>41.522213940162956</v>
      </c>
      <c r="Q198" s="75">
        <v>4.3080242874752983</v>
      </c>
      <c r="R198" s="3">
        <v>3.7586544639804647</v>
      </c>
      <c r="S198" s="2">
        <v>3</v>
      </c>
      <c r="T198" s="2">
        <v>6</v>
      </c>
      <c r="U198" s="2"/>
      <c r="V198" s="4">
        <v>91.370328477723248</v>
      </c>
      <c r="W198" s="4">
        <v>55.218855218855225</v>
      </c>
      <c r="X198" s="4">
        <v>60.177121652410079</v>
      </c>
      <c r="Y198" s="4">
        <v>39.16385715886635</v>
      </c>
      <c r="Z198" s="4">
        <v>74.811859478685562</v>
      </c>
      <c r="AA198" s="4">
        <v>37.5</v>
      </c>
      <c r="AB198" s="4">
        <v>75</v>
      </c>
      <c r="AC198" s="4">
        <v>61.89171742664864</v>
      </c>
      <c r="AD198" s="97" t="s">
        <v>218</v>
      </c>
    </row>
    <row r="199" spans="2:30" s="57" customFormat="1" x14ac:dyDescent="0.25">
      <c r="B199" s="57" t="s">
        <v>155</v>
      </c>
      <c r="C199" s="57" t="s">
        <v>156</v>
      </c>
      <c r="D199" s="2">
        <v>100</v>
      </c>
      <c r="E199" s="2">
        <v>13</v>
      </c>
      <c r="F199" s="2">
        <v>28</v>
      </c>
      <c r="G199" s="75">
        <v>14.285714285714285</v>
      </c>
      <c r="H199" s="2">
        <v>40</v>
      </c>
      <c r="I199" s="2">
        <v>5</v>
      </c>
      <c r="J199" s="3">
        <v>3.53</v>
      </c>
      <c r="K199" s="2">
        <v>1</v>
      </c>
      <c r="L199" s="2">
        <v>7</v>
      </c>
      <c r="N199" s="75">
        <v>27.105514390823572</v>
      </c>
      <c r="O199" s="75">
        <v>14.285714285714285</v>
      </c>
      <c r="P199" s="75">
        <v>42.94041826183436</v>
      </c>
      <c r="Q199" s="75">
        <v>4.6305616606230151</v>
      </c>
      <c r="R199" s="3">
        <v>3.3304000025823237</v>
      </c>
      <c r="S199" s="2">
        <v>1</v>
      </c>
      <c r="T199" s="2">
        <v>7</v>
      </c>
      <c r="U199" s="2"/>
      <c r="V199" s="4">
        <v>87.437143196205071</v>
      </c>
      <c r="W199" s="4">
        <v>55.218855218855225</v>
      </c>
      <c r="X199" s="4">
        <v>62.232490234542546</v>
      </c>
      <c r="Y199" s="4">
        <v>42.096015096572863</v>
      </c>
      <c r="Z199" s="4">
        <v>84.121739074297324</v>
      </c>
      <c r="AA199" s="4">
        <v>12.5</v>
      </c>
      <c r="AB199" s="4">
        <v>87.5</v>
      </c>
      <c r="AC199" s="4">
        <v>61.586606117210444</v>
      </c>
      <c r="AD199" s="97" t="s">
        <v>218</v>
      </c>
    </row>
    <row r="200" spans="2:30" s="57" customFormat="1" x14ac:dyDescent="0.25">
      <c r="B200" s="57" t="s">
        <v>157</v>
      </c>
      <c r="C200" s="57" t="s">
        <v>158</v>
      </c>
      <c r="D200" s="2">
        <v>100</v>
      </c>
      <c r="E200" s="2">
        <v>20</v>
      </c>
      <c r="F200" s="2">
        <v>32</v>
      </c>
      <c r="G200" s="75">
        <v>25</v>
      </c>
      <c r="H200" s="2">
        <v>23</v>
      </c>
      <c r="I200" s="2">
        <v>6</v>
      </c>
      <c r="J200" s="3">
        <v>4.42</v>
      </c>
      <c r="K200" s="2">
        <v>2</v>
      </c>
      <c r="L200" s="2">
        <v>6</v>
      </c>
      <c r="N200" s="75">
        <v>30.324801828094209</v>
      </c>
      <c r="O200" s="75">
        <v>25</v>
      </c>
      <c r="P200" s="75">
        <v>28.522213940162946</v>
      </c>
      <c r="Q200" s="75">
        <v>5.3080242874752983</v>
      </c>
      <c r="R200" s="3">
        <v>4.0486544639804656</v>
      </c>
      <c r="S200" s="2">
        <v>2</v>
      </c>
      <c r="T200" s="2">
        <v>6</v>
      </c>
      <c r="U200" s="2"/>
      <c r="V200" s="4">
        <v>97.821941380949056</v>
      </c>
      <c r="W200" s="4">
        <v>55.218855218855225</v>
      </c>
      <c r="X200" s="4">
        <v>41.336541942265136</v>
      </c>
      <c r="Y200" s="4">
        <v>48.254766249775436</v>
      </c>
      <c r="Z200" s="4">
        <v>68.507511652598595</v>
      </c>
      <c r="AA200" s="4">
        <v>25</v>
      </c>
      <c r="AB200" s="4">
        <v>75</v>
      </c>
      <c r="AC200" s="4">
        <v>58.734230920634779</v>
      </c>
      <c r="AD200" s="97" t="s">
        <v>218</v>
      </c>
    </row>
    <row r="202" spans="2:30" x14ac:dyDescent="0.25">
      <c r="B202" t="s">
        <v>108</v>
      </c>
      <c r="C202" s="57" t="s">
        <v>109</v>
      </c>
      <c r="D202" s="2">
        <v>200</v>
      </c>
      <c r="F202" s="2">
        <v>38</v>
      </c>
      <c r="G202" s="75">
        <v>26.315789473684209</v>
      </c>
      <c r="H202" s="75">
        <v>43.5</v>
      </c>
      <c r="I202" s="2">
        <v>9</v>
      </c>
      <c r="J202" s="3">
        <v>4.4269999999999996</v>
      </c>
      <c r="K202" s="2">
        <v>5</v>
      </c>
      <c r="L202" s="2">
        <v>6</v>
      </c>
      <c r="N202" s="2" t="s">
        <v>223</v>
      </c>
    </row>
    <row r="203" spans="2:30" x14ac:dyDescent="0.25">
      <c r="B203" t="s">
        <v>112</v>
      </c>
      <c r="C203" s="57" t="s">
        <v>113</v>
      </c>
      <c r="D203" s="2">
        <v>200</v>
      </c>
      <c r="F203" s="2">
        <v>26</v>
      </c>
      <c r="G203" s="75">
        <v>23.076923076923077</v>
      </c>
      <c r="H203" s="75">
        <v>50</v>
      </c>
      <c r="I203" s="2">
        <v>5</v>
      </c>
      <c r="J203" s="3">
        <v>3.4689999999999999</v>
      </c>
      <c r="K203" s="2">
        <v>0</v>
      </c>
      <c r="L203" s="2">
        <v>7</v>
      </c>
    </row>
    <row r="204" spans="2:30" x14ac:dyDescent="0.25">
      <c r="B204" t="s">
        <v>114</v>
      </c>
      <c r="C204" s="57" t="s">
        <v>115</v>
      </c>
      <c r="D204" s="2">
        <v>200</v>
      </c>
      <c r="F204" s="2">
        <v>32</v>
      </c>
      <c r="G204" s="75">
        <v>12.5</v>
      </c>
      <c r="H204" s="75">
        <v>37</v>
      </c>
      <c r="I204" s="2">
        <v>7</v>
      </c>
      <c r="J204" s="3">
        <v>4.0939999999999994</v>
      </c>
      <c r="K204" s="2">
        <v>2</v>
      </c>
      <c r="L204" s="2">
        <v>8</v>
      </c>
      <c r="N204" s="18" t="s">
        <v>446</v>
      </c>
    </row>
    <row r="205" spans="2:30" x14ac:dyDescent="0.25">
      <c r="B205" t="s">
        <v>117</v>
      </c>
      <c r="C205" s="57" t="s">
        <v>118</v>
      </c>
      <c r="D205" s="2">
        <v>200</v>
      </c>
      <c r="F205" s="2">
        <v>37</v>
      </c>
      <c r="G205" s="75">
        <v>10.810810810810811</v>
      </c>
      <c r="H205" s="75">
        <v>45.5</v>
      </c>
      <c r="I205" s="2">
        <v>7</v>
      </c>
      <c r="J205" s="3">
        <v>4.1040000000000001</v>
      </c>
      <c r="K205" s="2">
        <v>1</v>
      </c>
      <c r="L205" s="2">
        <v>6</v>
      </c>
    </row>
    <row r="206" spans="2:30" x14ac:dyDescent="0.25">
      <c r="B206" t="s">
        <v>119</v>
      </c>
      <c r="C206" s="57" t="s">
        <v>120</v>
      </c>
      <c r="D206" s="2">
        <v>200</v>
      </c>
      <c r="F206" s="2">
        <v>31</v>
      </c>
      <c r="G206" s="75">
        <v>25.806451612903224</v>
      </c>
      <c r="H206" s="75">
        <v>2</v>
      </c>
      <c r="I206" s="2">
        <v>4</v>
      </c>
      <c r="J206" s="3">
        <v>6.6779999999999999</v>
      </c>
      <c r="K206" s="2">
        <v>0</v>
      </c>
      <c r="L206" s="2">
        <v>4</v>
      </c>
    </row>
    <row r="207" spans="2:30" x14ac:dyDescent="0.25">
      <c r="B207" t="s">
        <v>121</v>
      </c>
      <c r="C207" s="57" t="s">
        <v>122</v>
      </c>
      <c r="D207" s="2">
        <v>200</v>
      </c>
      <c r="F207" s="2">
        <v>26</v>
      </c>
      <c r="G207" s="75">
        <v>34.615384615384613</v>
      </c>
      <c r="H207" s="75">
        <v>2</v>
      </c>
      <c r="I207" s="2">
        <v>3</v>
      </c>
      <c r="J207" s="3">
        <v>6.6459999999999999</v>
      </c>
      <c r="K207" s="2">
        <v>0</v>
      </c>
      <c r="L207" s="2">
        <v>1</v>
      </c>
    </row>
    <row r="208" spans="2:30" x14ac:dyDescent="0.25">
      <c r="B208" t="s">
        <v>123</v>
      </c>
      <c r="C208" s="57" t="s">
        <v>124</v>
      </c>
      <c r="D208" s="2">
        <v>200</v>
      </c>
      <c r="F208" s="2">
        <v>20</v>
      </c>
      <c r="G208" s="75">
        <v>25</v>
      </c>
      <c r="H208" s="75">
        <v>1.5</v>
      </c>
      <c r="I208" s="2">
        <v>3</v>
      </c>
      <c r="J208" s="3">
        <v>6.1129999999999995</v>
      </c>
      <c r="K208" s="2">
        <v>0</v>
      </c>
      <c r="L208" s="2">
        <v>4</v>
      </c>
    </row>
    <row r="209" spans="2:12" x14ac:dyDescent="0.25">
      <c r="B209" t="s">
        <v>125</v>
      </c>
      <c r="C209" s="57" t="s">
        <v>126</v>
      </c>
      <c r="D209" s="2">
        <v>200</v>
      </c>
      <c r="F209" s="2">
        <v>44</v>
      </c>
      <c r="G209" s="75">
        <v>20.454545454545457</v>
      </c>
      <c r="H209" s="75">
        <v>15</v>
      </c>
      <c r="I209" s="2">
        <v>6</v>
      </c>
      <c r="J209" s="3">
        <v>5.3310000000000004</v>
      </c>
      <c r="K209" s="2">
        <v>2</v>
      </c>
      <c r="L209" s="2">
        <v>6</v>
      </c>
    </row>
    <row r="210" spans="2:12" x14ac:dyDescent="0.25">
      <c r="B210" t="s">
        <v>127</v>
      </c>
      <c r="C210" s="57" t="s">
        <v>128</v>
      </c>
      <c r="D210" s="2">
        <v>200</v>
      </c>
      <c r="F210" s="2">
        <v>30</v>
      </c>
      <c r="G210" s="75">
        <v>23.333333333333332</v>
      </c>
      <c r="H210" s="75">
        <v>1.5</v>
      </c>
      <c r="I210" s="2">
        <v>5</v>
      </c>
      <c r="J210" s="3">
        <v>6.0539999999999994</v>
      </c>
      <c r="K210" s="2">
        <v>0</v>
      </c>
      <c r="L210" s="2">
        <v>3</v>
      </c>
    </row>
    <row r="211" spans="2:12" x14ac:dyDescent="0.25">
      <c r="B211" t="s">
        <v>129</v>
      </c>
      <c r="C211" s="57" t="s">
        <v>130</v>
      </c>
      <c r="D211" s="2">
        <v>200</v>
      </c>
      <c r="F211" s="2">
        <v>37</v>
      </c>
      <c r="G211" s="75">
        <v>8.1081081081081088</v>
      </c>
      <c r="H211" s="75">
        <v>47</v>
      </c>
      <c r="I211" s="2">
        <v>5</v>
      </c>
      <c r="J211" s="3">
        <v>2.9504999999999999</v>
      </c>
      <c r="K211" s="2">
        <v>7</v>
      </c>
      <c r="L211" s="2">
        <v>9</v>
      </c>
    </row>
    <row r="212" spans="2:12" x14ac:dyDescent="0.25">
      <c r="B212" t="s">
        <v>131</v>
      </c>
      <c r="C212" s="57" t="s">
        <v>132</v>
      </c>
      <c r="D212" s="2">
        <v>200</v>
      </c>
      <c r="F212" s="2">
        <v>28</v>
      </c>
      <c r="G212" s="75">
        <v>7.1428571428571423</v>
      </c>
      <c r="H212" s="75">
        <v>16</v>
      </c>
      <c r="I212" s="2">
        <v>4</v>
      </c>
      <c r="J212" s="3">
        <v>5.2084999999999999</v>
      </c>
      <c r="K212" s="2">
        <v>5</v>
      </c>
      <c r="L212" s="2">
        <v>7</v>
      </c>
    </row>
    <row r="213" spans="2:12" x14ac:dyDescent="0.25">
      <c r="B213" t="s">
        <v>133</v>
      </c>
      <c r="C213" s="57" t="s">
        <v>134</v>
      </c>
      <c r="D213" s="2">
        <v>200</v>
      </c>
      <c r="F213" s="2">
        <v>36</v>
      </c>
      <c r="G213" s="75">
        <v>16.666666666666664</v>
      </c>
      <c r="H213" s="75">
        <v>9.5</v>
      </c>
      <c r="I213" s="2">
        <v>8</v>
      </c>
      <c r="J213" s="3">
        <v>5.9060000000000006</v>
      </c>
      <c r="K213" s="2">
        <v>1</v>
      </c>
      <c r="L213" s="2">
        <v>4</v>
      </c>
    </row>
    <row r="214" spans="2:12" x14ac:dyDescent="0.25">
      <c r="B214" t="s">
        <v>135</v>
      </c>
      <c r="C214" s="57" t="s">
        <v>136</v>
      </c>
      <c r="D214" s="2">
        <v>200</v>
      </c>
      <c r="F214" s="2">
        <v>28</v>
      </c>
      <c r="G214" s="75">
        <v>21.428571428571427</v>
      </c>
      <c r="H214" s="75">
        <v>3</v>
      </c>
      <c r="I214" s="2">
        <v>3</v>
      </c>
      <c r="J214" s="3">
        <v>5.5270000000000001</v>
      </c>
      <c r="K214" s="2">
        <v>2</v>
      </c>
      <c r="L214" s="2">
        <v>2</v>
      </c>
    </row>
    <row r="215" spans="2:12" x14ac:dyDescent="0.25">
      <c r="B215" t="s">
        <v>137</v>
      </c>
      <c r="C215" s="57" t="s">
        <v>138</v>
      </c>
      <c r="D215" s="2">
        <v>200</v>
      </c>
      <c r="F215" s="2">
        <v>41</v>
      </c>
      <c r="G215" s="75">
        <v>12.195121951219512</v>
      </c>
      <c r="H215" s="75">
        <v>19.5</v>
      </c>
      <c r="I215" s="2">
        <v>3</v>
      </c>
      <c r="J215" s="3">
        <v>5.8289999999999997</v>
      </c>
      <c r="K215" s="2">
        <v>4</v>
      </c>
      <c r="L215" s="2">
        <v>9</v>
      </c>
    </row>
    <row r="216" spans="2:12" x14ac:dyDescent="0.25">
      <c r="B216" t="s">
        <v>139</v>
      </c>
      <c r="C216" s="57" t="s">
        <v>140</v>
      </c>
      <c r="D216" s="2">
        <v>200</v>
      </c>
      <c r="F216" s="2">
        <v>47</v>
      </c>
      <c r="G216" s="75">
        <v>14.893617021276595</v>
      </c>
      <c r="H216" s="75">
        <v>49.5</v>
      </c>
      <c r="I216" s="2">
        <v>5</v>
      </c>
      <c r="J216" s="3">
        <v>3.8065000000000002</v>
      </c>
      <c r="K216" s="2">
        <v>10</v>
      </c>
      <c r="L216" s="2">
        <v>11</v>
      </c>
    </row>
    <row r="217" spans="2:12" x14ac:dyDescent="0.25">
      <c r="B217" t="s">
        <v>141</v>
      </c>
      <c r="C217" s="57" t="s">
        <v>142</v>
      </c>
      <c r="D217" s="2">
        <v>200</v>
      </c>
      <c r="F217" s="2">
        <v>37</v>
      </c>
      <c r="G217" s="75">
        <v>24.324324324324326</v>
      </c>
      <c r="H217" s="75">
        <v>34.5</v>
      </c>
      <c r="I217" s="2">
        <v>7</v>
      </c>
      <c r="J217" s="3">
        <v>5.1120000000000001</v>
      </c>
      <c r="K217" s="2">
        <v>2</v>
      </c>
      <c r="L217" s="2">
        <v>7</v>
      </c>
    </row>
    <row r="218" spans="2:12" x14ac:dyDescent="0.25">
      <c r="B218" t="s">
        <v>143</v>
      </c>
      <c r="C218" s="57" t="s">
        <v>142</v>
      </c>
      <c r="D218" s="2">
        <v>200</v>
      </c>
      <c r="F218" s="2">
        <v>42</v>
      </c>
      <c r="G218" s="75">
        <v>14.285714285714285</v>
      </c>
      <c r="H218" s="75">
        <v>35</v>
      </c>
      <c r="I218" s="2">
        <v>10</v>
      </c>
      <c r="J218" s="3">
        <v>4.665</v>
      </c>
      <c r="K218" s="2">
        <v>4</v>
      </c>
      <c r="L218" s="2">
        <v>10</v>
      </c>
    </row>
    <row r="219" spans="2:12" x14ac:dyDescent="0.25">
      <c r="B219" t="s">
        <v>144</v>
      </c>
      <c r="C219" s="57" t="s">
        <v>145</v>
      </c>
      <c r="D219" s="2">
        <v>200</v>
      </c>
      <c r="F219" s="2">
        <v>35</v>
      </c>
      <c r="G219" s="75">
        <v>8.5714285714285712</v>
      </c>
      <c r="H219" s="75">
        <v>48</v>
      </c>
      <c r="I219" s="2">
        <v>8</v>
      </c>
      <c r="J219" s="3">
        <v>4.0949999999999998</v>
      </c>
      <c r="K219" s="2">
        <v>3</v>
      </c>
      <c r="L219" s="2">
        <v>9</v>
      </c>
    </row>
    <row r="220" spans="2:12" x14ac:dyDescent="0.25">
      <c r="B220" t="s">
        <v>146</v>
      </c>
      <c r="C220" s="57" t="s">
        <v>147</v>
      </c>
      <c r="D220" s="2">
        <v>200</v>
      </c>
      <c r="F220" s="2">
        <v>37</v>
      </c>
      <c r="G220" s="75">
        <v>16.216216216216218</v>
      </c>
      <c r="H220" s="75">
        <v>38</v>
      </c>
      <c r="I220" s="2">
        <v>8</v>
      </c>
      <c r="J220" s="3">
        <v>4.6814999999999998</v>
      </c>
      <c r="K220" s="2">
        <v>8</v>
      </c>
      <c r="L220" s="2">
        <v>9</v>
      </c>
    </row>
    <row r="221" spans="2:12" x14ac:dyDescent="0.25">
      <c r="B221" t="s">
        <v>148</v>
      </c>
      <c r="C221" s="57" t="s">
        <v>149</v>
      </c>
      <c r="D221" s="2">
        <v>200</v>
      </c>
      <c r="F221" s="2">
        <v>34</v>
      </c>
      <c r="G221" s="75">
        <v>11.76470588235294</v>
      </c>
      <c r="H221" s="75">
        <v>28.999999999999996</v>
      </c>
      <c r="I221" s="2">
        <v>3</v>
      </c>
      <c r="J221" s="3">
        <v>4.992</v>
      </c>
      <c r="K221" s="2">
        <v>7</v>
      </c>
      <c r="L221" s="2">
        <v>6</v>
      </c>
    </row>
    <row r="222" spans="2:12" x14ac:dyDescent="0.25">
      <c r="B222" t="s">
        <v>150</v>
      </c>
      <c r="C222" s="57" t="s">
        <v>151</v>
      </c>
      <c r="D222" s="2">
        <v>200</v>
      </c>
      <c r="F222" s="2">
        <v>31</v>
      </c>
      <c r="G222" s="75">
        <v>12.903225806451612</v>
      </c>
      <c r="H222" s="75">
        <v>51.5</v>
      </c>
      <c r="I222" s="2">
        <v>8</v>
      </c>
      <c r="J222" s="3">
        <v>3.7280000000000002</v>
      </c>
      <c r="K222" s="2">
        <v>4</v>
      </c>
      <c r="L222" s="2">
        <v>10</v>
      </c>
    </row>
    <row r="223" spans="2:12" x14ac:dyDescent="0.25">
      <c r="B223" t="s">
        <v>152</v>
      </c>
      <c r="C223" s="57" t="s">
        <v>151</v>
      </c>
      <c r="D223" s="2">
        <v>200</v>
      </c>
      <c r="F223" s="2">
        <v>32</v>
      </c>
      <c r="G223" s="75">
        <v>31.25</v>
      </c>
      <c r="H223" s="75">
        <v>55.000000000000007</v>
      </c>
      <c r="I223" s="2">
        <v>12</v>
      </c>
      <c r="J223" s="3">
        <v>3.7130000000000001</v>
      </c>
      <c r="K223" s="2">
        <v>5</v>
      </c>
      <c r="L223" s="2">
        <v>7</v>
      </c>
    </row>
    <row r="224" spans="2:12" x14ac:dyDescent="0.25">
      <c r="B224" t="s">
        <v>153</v>
      </c>
      <c r="C224" s="57" t="s">
        <v>154</v>
      </c>
      <c r="D224" s="2">
        <v>200</v>
      </c>
      <c r="F224" s="2">
        <v>40</v>
      </c>
      <c r="G224" s="75">
        <v>15</v>
      </c>
      <c r="H224" s="75">
        <v>37</v>
      </c>
      <c r="I224" s="2">
        <v>6</v>
      </c>
      <c r="J224" s="3">
        <v>4.1349999999999998</v>
      </c>
      <c r="K224" s="2">
        <v>3</v>
      </c>
      <c r="L224" s="2">
        <v>8</v>
      </c>
    </row>
    <row r="225" spans="2:12" x14ac:dyDescent="0.25">
      <c r="B225" t="s">
        <v>155</v>
      </c>
      <c r="C225" s="57" t="s">
        <v>156</v>
      </c>
      <c r="D225" s="2">
        <v>200</v>
      </c>
      <c r="F225" s="2">
        <v>35</v>
      </c>
      <c r="G225" s="75">
        <v>22.857142857142858</v>
      </c>
      <c r="H225" s="75">
        <v>46.5</v>
      </c>
      <c r="I225" s="2">
        <v>8</v>
      </c>
      <c r="J225" s="3">
        <v>3.26</v>
      </c>
      <c r="K225" s="2">
        <v>2</v>
      </c>
      <c r="L225" s="2">
        <v>7</v>
      </c>
    </row>
    <row r="226" spans="2:12" x14ac:dyDescent="0.25">
      <c r="B226" t="s">
        <v>157</v>
      </c>
      <c r="C226" s="57" t="s">
        <v>158</v>
      </c>
      <c r="D226" s="2">
        <v>200</v>
      </c>
      <c r="F226" s="2">
        <v>38</v>
      </c>
      <c r="G226" s="75">
        <v>26.315789473684209</v>
      </c>
      <c r="H226" s="75">
        <v>28.999999999999996</v>
      </c>
      <c r="I226" s="2">
        <v>7</v>
      </c>
      <c r="J226" s="3">
        <v>4.1349999999999998</v>
      </c>
      <c r="K226" s="2">
        <v>2</v>
      </c>
      <c r="L226" s="2">
        <v>7</v>
      </c>
    </row>
  </sheetData>
  <mergeCells count="3">
    <mergeCell ref="F4:L4"/>
    <mergeCell ref="N4:T4"/>
    <mergeCell ref="V4:AC4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pane ySplit="2" topLeftCell="A3" activePane="bottomLeft" state="frozen"/>
      <selection pane="bottomLeft" activeCell="J5" sqref="J5"/>
    </sheetView>
  </sheetViews>
  <sheetFormatPr defaultRowHeight="15" x14ac:dyDescent="0.25"/>
  <cols>
    <col min="1" max="1" width="13.42578125" customWidth="1"/>
    <col min="2" max="2" width="18.7109375" customWidth="1"/>
    <col min="3" max="3" width="13.42578125" style="2" customWidth="1"/>
    <col min="4" max="4" width="18.140625" style="2" customWidth="1"/>
    <col min="5" max="5" width="9.140625" style="2"/>
    <col min="6" max="6" width="15.85546875" style="2" customWidth="1"/>
    <col min="7" max="7" width="15.140625" style="2" customWidth="1"/>
    <col min="8" max="8" width="23.28515625" customWidth="1"/>
  </cols>
  <sheetData>
    <row r="1" spans="1:21" x14ac:dyDescent="0.25">
      <c r="A1" s="1" t="str">
        <f>'CE PROJECT INFO'!C3</f>
        <v>2021 NJ TNC Macroinvertebrates</v>
      </c>
    </row>
    <row r="2" spans="1:21" x14ac:dyDescent="0.25">
      <c r="A2" t="s">
        <v>39</v>
      </c>
    </row>
    <row r="4" spans="1:21" x14ac:dyDescent="0.25">
      <c r="A4" s="1" t="s">
        <v>40</v>
      </c>
      <c r="G4"/>
    </row>
    <row r="5" spans="1:21" x14ac:dyDescent="0.25">
      <c r="G5"/>
    </row>
    <row r="6" spans="1:21" x14ac:dyDescent="0.25">
      <c r="A6" s="5" t="s">
        <v>41</v>
      </c>
      <c r="B6" s="5" t="s">
        <v>42</v>
      </c>
      <c r="C6" s="6" t="s">
        <v>43</v>
      </c>
      <c r="D6" s="6" t="s">
        <v>44</v>
      </c>
      <c r="E6" s="7" t="s">
        <v>45</v>
      </c>
      <c r="F6" s="6" t="s">
        <v>176</v>
      </c>
      <c r="G6"/>
    </row>
    <row r="7" spans="1:21" x14ac:dyDescent="0.25">
      <c r="A7" s="37"/>
      <c r="B7" s="37"/>
      <c r="C7" s="110"/>
      <c r="D7" s="102"/>
      <c r="E7" s="111"/>
      <c r="F7" s="102"/>
      <c r="G7"/>
      <c r="H7" s="8" t="s">
        <v>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0"/>
    </row>
    <row r="8" spans="1:21" x14ac:dyDescent="0.25">
      <c r="A8" s="37" t="s">
        <v>570</v>
      </c>
      <c r="B8" s="37" t="s">
        <v>535</v>
      </c>
      <c r="C8" s="102" t="s">
        <v>482</v>
      </c>
      <c r="D8" s="110" t="s">
        <v>46</v>
      </c>
      <c r="E8" s="112">
        <v>0.96599999999999997</v>
      </c>
      <c r="F8" s="111" t="s">
        <v>47</v>
      </c>
      <c r="G8"/>
      <c r="H8" s="12" t="s">
        <v>48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</row>
    <row r="9" spans="1:21" x14ac:dyDescent="0.25">
      <c r="A9" s="37" t="s">
        <v>577</v>
      </c>
      <c r="B9" s="37" t="s">
        <v>540</v>
      </c>
      <c r="C9" s="102" t="s">
        <v>576</v>
      </c>
      <c r="D9" s="110" t="s">
        <v>46</v>
      </c>
      <c r="E9" s="112">
        <v>0.97699999999999998</v>
      </c>
      <c r="F9" s="111" t="s">
        <v>47</v>
      </c>
      <c r="G9"/>
      <c r="H9" s="12" t="s">
        <v>49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</row>
    <row r="10" spans="1:21" x14ac:dyDescent="0.25">
      <c r="A10" s="37"/>
      <c r="B10" s="37"/>
      <c r="C10" s="102"/>
      <c r="D10" s="110"/>
      <c r="E10" s="112"/>
      <c r="F10" s="111"/>
      <c r="G10"/>
      <c r="H10" s="1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</row>
    <row r="11" spans="1:21" x14ac:dyDescent="0.25">
      <c r="A11" s="37"/>
      <c r="B11" s="37"/>
      <c r="C11" s="102"/>
      <c r="D11" s="110"/>
      <c r="E11" s="112"/>
      <c r="F11" s="111"/>
      <c r="G11"/>
      <c r="H11" s="1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4"/>
    </row>
    <row r="12" spans="1:21" x14ac:dyDescent="0.25">
      <c r="A12" s="113" t="s">
        <v>52</v>
      </c>
      <c r="B12" s="113"/>
      <c r="C12" s="114"/>
      <c r="D12" s="114"/>
      <c r="E12" s="115">
        <f>AVERAGE(E8:E10)</f>
        <v>0.97150000000000003</v>
      </c>
      <c r="F12" s="116"/>
      <c r="G12"/>
      <c r="H12" s="1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</row>
    <row r="13" spans="1:21" x14ac:dyDescent="0.25">
      <c r="D13" s="11"/>
      <c r="E13" s="24"/>
      <c r="F13" s="3"/>
      <c r="G13"/>
      <c r="H13" s="12" t="s">
        <v>50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4"/>
    </row>
    <row r="14" spans="1:21" x14ac:dyDescent="0.25">
      <c r="A14" t="s">
        <v>177</v>
      </c>
      <c r="C14" s="11"/>
      <c r="E14" s="11"/>
      <c r="F14" s="4"/>
      <c r="G14" s="3"/>
      <c r="H14" s="15" t="s">
        <v>51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spans="1:21" x14ac:dyDescent="0.25">
      <c r="F15" s="4"/>
      <c r="G15" s="3"/>
    </row>
    <row r="16" spans="1:21" x14ac:dyDescent="0.25">
      <c r="C16" s="11"/>
      <c r="D16" s="11"/>
      <c r="F16" s="3"/>
    </row>
    <row r="18" spans="1:22" x14ac:dyDescent="0.25">
      <c r="A18" s="1" t="s">
        <v>53</v>
      </c>
    </row>
    <row r="20" spans="1:22" ht="45" x14ac:dyDescent="0.25">
      <c r="A20" s="5" t="s">
        <v>41</v>
      </c>
      <c r="B20" s="5" t="s">
        <v>42</v>
      </c>
      <c r="C20" s="20" t="s">
        <v>54</v>
      </c>
      <c r="D20" s="6" t="s">
        <v>55</v>
      </c>
      <c r="E20" s="6" t="s">
        <v>56</v>
      </c>
      <c r="F20" s="6" t="s">
        <v>57</v>
      </c>
      <c r="G20" s="7" t="s">
        <v>58</v>
      </c>
      <c r="H20" s="6" t="s">
        <v>178</v>
      </c>
      <c r="I20" s="8" t="s">
        <v>56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99" t="s">
        <v>574</v>
      </c>
      <c r="B21" s="99" t="s">
        <v>115</v>
      </c>
      <c r="C21" s="99" t="s">
        <v>37</v>
      </c>
      <c r="D21" s="100" t="s">
        <v>513</v>
      </c>
      <c r="E21" s="101">
        <v>0.2</v>
      </c>
      <c r="F21" s="101">
        <v>2.1</v>
      </c>
      <c r="G21" s="101">
        <v>99</v>
      </c>
      <c r="H21" s="102" t="s">
        <v>47</v>
      </c>
      <c r="I21" s="21" t="s">
        <v>59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3"/>
    </row>
    <row r="22" spans="1:22" x14ac:dyDescent="0.25">
      <c r="A22" s="99"/>
      <c r="B22" s="37"/>
      <c r="C22" s="99"/>
      <c r="D22" s="100"/>
      <c r="E22" s="101"/>
      <c r="F22" s="101"/>
      <c r="G22" s="101"/>
      <c r="H22" s="102"/>
      <c r="I22" s="12" t="s">
        <v>60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</row>
    <row r="23" spans="1:22" x14ac:dyDescent="0.25">
      <c r="A23" s="106"/>
      <c r="B23" s="16"/>
      <c r="C23" s="106"/>
      <c r="D23" s="107"/>
      <c r="E23" s="108"/>
      <c r="F23" s="108"/>
      <c r="G23" s="108"/>
      <c r="H23" s="109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</row>
    <row r="24" spans="1:22" x14ac:dyDescent="0.25">
      <c r="A24" s="80" t="s">
        <v>52</v>
      </c>
      <c r="B24" s="80"/>
      <c r="C24" s="80"/>
      <c r="D24" s="103"/>
      <c r="E24" s="104">
        <v>0.2</v>
      </c>
      <c r="F24" s="104">
        <v>2.1</v>
      </c>
      <c r="G24" s="104">
        <v>99</v>
      </c>
      <c r="H24" s="105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</row>
    <row r="25" spans="1:22" x14ac:dyDescent="0.25">
      <c r="A25" s="1"/>
      <c r="B25" s="1"/>
      <c r="C25" s="18"/>
      <c r="D25" s="18"/>
      <c r="E25" s="19"/>
      <c r="F25" s="19"/>
      <c r="G25" s="19"/>
      <c r="H25" s="2"/>
      <c r="I25" s="1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</row>
    <row r="26" spans="1:22" ht="18" x14ac:dyDescent="0.35">
      <c r="I26" s="15" t="s">
        <v>61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 x14ac:dyDescent="0.25">
      <c r="A27" t="s">
        <v>64</v>
      </c>
    </row>
    <row r="28" spans="1:22" x14ac:dyDescent="0.25">
      <c r="I28" s="8" t="s">
        <v>57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t="s">
        <v>179</v>
      </c>
      <c r="I29" s="21" t="s">
        <v>62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</row>
    <row r="30" spans="1:22" x14ac:dyDescent="0.25">
      <c r="I30" s="12" t="s">
        <v>63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</row>
    <row r="31" spans="1:22" x14ac:dyDescent="0.25"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</row>
    <row r="32" spans="1:22" x14ac:dyDescent="0.25"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</row>
    <row r="33" spans="9:22" x14ac:dyDescent="0.25"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</row>
    <row r="34" spans="9:22" x14ac:dyDescent="0.25">
      <c r="I34" s="15" t="s">
        <v>65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3" max="3" width="34.5703125" customWidth="1"/>
    <col min="4" max="4" width="20.5703125" customWidth="1"/>
  </cols>
  <sheetData>
    <row r="1" spans="1:6" x14ac:dyDescent="0.25">
      <c r="A1" s="1" t="str">
        <f>'CE PROJECT INFO'!C3</f>
        <v>2021 NJ TNC Macroinvertebrates</v>
      </c>
    </row>
    <row r="2" spans="1:6" s="57" customFormat="1" x14ac:dyDescent="0.25"/>
    <row r="3" spans="1:6" x14ac:dyDescent="0.25">
      <c r="C3" s="79" t="s">
        <v>198</v>
      </c>
      <c r="D3" s="37"/>
      <c r="E3" s="37"/>
      <c r="F3" s="37"/>
    </row>
    <row r="4" spans="1:6" x14ac:dyDescent="0.25">
      <c r="C4" s="16"/>
      <c r="D4" s="16"/>
      <c r="E4" s="16"/>
      <c r="F4" s="16"/>
    </row>
    <row r="5" spans="1:6" x14ac:dyDescent="0.25">
      <c r="C5" s="37" t="s">
        <v>191</v>
      </c>
      <c r="D5" s="37"/>
      <c r="E5" s="37"/>
      <c r="F5" s="37"/>
    </row>
    <row r="6" spans="1:6" x14ac:dyDescent="0.25">
      <c r="C6" s="37" t="s">
        <v>192</v>
      </c>
      <c r="D6" s="37"/>
      <c r="E6" s="37"/>
      <c r="F6" s="37"/>
    </row>
    <row r="7" spans="1:6" x14ac:dyDescent="0.25">
      <c r="C7" s="37" t="s">
        <v>193</v>
      </c>
      <c r="D7" s="37"/>
      <c r="E7" s="37"/>
      <c r="F7" s="37"/>
    </row>
    <row r="8" spans="1:6" x14ac:dyDescent="0.25">
      <c r="C8" s="37" t="s">
        <v>436</v>
      </c>
      <c r="D8" s="37"/>
      <c r="E8" s="37"/>
      <c r="F8" s="37"/>
    </row>
    <row r="9" spans="1:6" x14ac:dyDescent="0.25">
      <c r="C9" s="37" t="s">
        <v>194</v>
      </c>
      <c r="D9" s="37"/>
      <c r="E9" s="37"/>
      <c r="F9" s="37"/>
    </row>
    <row r="10" spans="1:6" x14ac:dyDescent="0.25">
      <c r="C10" s="37" t="s">
        <v>195</v>
      </c>
      <c r="D10" s="37"/>
      <c r="E10" s="37"/>
      <c r="F10" s="37"/>
    </row>
    <row r="11" spans="1:6" x14ac:dyDescent="0.25">
      <c r="C11" s="37" t="s">
        <v>196</v>
      </c>
      <c r="D11" s="37"/>
      <c r="E11" s="37"/>
      <c r="F11" s="37"/>
    </row>
    <row r="12" spans="1:6" x14ac:dyDescent="0.25">
      <c r="C12" s="16" t="s">
        <v>197</v>
      </c>
      <c r="D12" s="16"/>
      <c r="E12" s="16"/>
      <c r="F12" s="16"/>
    </row>
    <row r="15" spans="1:6" x14ac:dyDescent="0.25">
      <c r="C15" s="80" t="s">
        <v>418</v>
      </c>
      <c r="D15" s="16"/>
    </row>
    <row r="16" spans="1:6" x14ac:dyDescent="0.25">
      <c r="C16" s="78" t="s">
        <v>416</v>
      </c>
      <c r="D16" s="78" t="s">
        <v>417</v>
      </c>
    </row>
    <row r="17" spans="3:5" x14ac:dyDescent="0.25">
      <c r="C17" s="37" t="s">
        <v>205</v>
      </c>
      <c r="D17" s="37" t="s">
        <v>199</v>
      </c>
    </row>
    <row r="18" spans="3:5" x14ac:dyDescent="0.25">
      <c r="C18" s="37" t="s">
        <v>206</v>
      </c>
      <c r="D18" s="37" t="s">
        <v>200</v>
      </c>
    </row>
    <row r="19" spans="3:5" x14ac:dyDescent="0.25">
      <c r="C19" s="37" t="s">
        <v>207</v>
      </c>
      <c r="D19" s="37" t="s">
        <v>201</v>
      </c>
    </row>
    <row r="20" spans="3:5" x14ac:dyDescent="0.25">
      <c r="C20" s="37" t="s">
        <v>208</v>
      </c>
      <c r="D20" s="37" t="s">
        <v>202</v>
      </c>
    </row>
    <row r="21" spans="3:5" x14ac:dyDescent="0.25">
      <c r="C21" s="37" t="s">
        <v>185</v>
      </c>
      <c r="D21" s="37" t="s">
        <v>203</v>
      </c>
    </row>
    <row r="22" spans="3:5" x14ac:dyDescent="0.25">
      <c r="C22" s="37" t="s">
        <v>209</v>
      </c>
      <c r="D22" s="37" t="s">
        <v>204</v>
      </c>
    </row>
    <row r="23" spans="3:5" x14ac:dyDescent="0.25">
      <c r="C23" s="16" t="s">
        <v>210</v>
      </c>
      <c r="D23" s="16" t="s">
        <v>204</v>
      </c>
    </row>
    <row r="26" spans="3:5" x14ac:dyDescent="0.25">
      <c r="C26" s="79" t="s">
        <v>217</v>
      </c>
      <c r="D26" s="37"/>
      <c r="E26" s="37"/>
    </row>
    <row r="27" spans="3:5" x14ac:dyDescent="0.25">
      <c r="C27" s="16"/>
      <c r="D27" s="16"/>
      <c r="E27" s="16"/>
    </row>
    <row r="28" spans="3:5" x14ac:dyDescent="0.25">
      <c r="C28" s="37" t="s">
        <v>213</v>
      </c>
      <c r="D28" s="37"/>
      <c r="E28" s="37"/>
    </row>
    <row r="29" spans="3:5" x14ac:dyDescent="0.25">
      <c r="C29" s="37" t="s">
        <v>214</v>
      </c>
      <c r="D29" s="37"/>
      <c r="E29" s="37"/>
    </row>
    <row r="30" spans="3:5" x14ac:dyDescent="0.25">
      <c r="C30" s="37" t="s">
        <v>215</v>
      </c>
      <c r="D30" s="37"/>
      <c r="E30" s="37"/>
    </row>
    <row r="31" spans="3:5" ht="14.25" customHeight="1" x14ac:dyDescent="0.25">
      <c r="C31" s="16" t="s">
        <v>216</v>
      </c>
      <c r="D31" s="16"/>
      <c r="E31" s="1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9"/>
  <sheetViews>
    <sheetView zoomScale="80" zoomScaleNormal="80" workbookViewId="0">
      <selection activeCell="E22" sqref="E22"/>
    </sheetView>
  </sheetViews>
  <sheetFormatPr defaultColWidth="9.140625" defaultRowHeight="15" x14ac:dyDescent="0.25"/>
  <cols>
    <col min="1" max="1" width="5" style="37" customWidth="1"/>
    <col min="2" max="2" width="24.7109375" style="37" customWidth="1"/>
    <col min="3" max="3" width="133.7109375" style="37" customWidth="1"/>
    <col min="4" max="16384" width="9.140625" style="37"/>
  </cols>
  <sheetData>
    <row r="1" spans="2:3" x14ac:dyDescent="0.25">
      <c r="B1" s="82" t="str">
        <f>'CE PROJECT INFO'!C3</f>
        <v>2021 NJ TNC Macroinvertebrates</v>
      </c>
    </row>
    <row r="2" spans="2:3" x14ac:dyDescent="0.25">
      <c r="B2" s="37" t="s">
        <v>437</v>
      </c>
    </row>
    <row r="4" spans="2:3" x14ac:dyDescent="0.25">
      <c r="B4" s="86" t="s">
        <v>41</v>
      </c>
      <c r="C4" s="83" t="s">
        <v>422</v>
      </c>
    </row>
    <row r="5" spans="2:3" x14ac:dyDescent="0.25">
      <c r="B5" s="88" t="s">
        <v>173</v>
      </c>
      <c r="C5" s="83" t="s">
        <v>423</v>
      </c>
    </row>
    <row r="6" spans="2:3" x14ac:dyDescent="0.25">
      <c r="B6" s="87" t="s">
        <v>1</v>
      </c>
      <c r="C6" s="83" t="s">
        <v>424</v>
      </c>
    </row>
    <row r="7" spans="2:3" x14ac:dyDescent="0.25">
      <c r="B7" s="84" t="s">
        <v>2</v>
      </c>
      <c r="C7" s="83" t="s">
        <v>425</v>
      </c>
    </row>
    <row r="8" spans="2:3" x14ac:dyDescent="0.25">
      <c r="B8" s="84" t="s">
        <v>3</v>
      </c>
      <c r="C8" s="83" t="s">
        <v>426</v>
      </c>
    </row>
    <row r="9" spans="2:3" x14ac:dyDescent="0.25">
      <c r="B9" s="84" t="s">
        <v>35</v>
      </c>
      <c r="C9" s="83" t="s">
        <v>427</v>
      </c>
    </row>
    <row r="10" spans="2:3" x14ac:dyDescent="0.25">
      <c r="B10" s="84" t="s">
        <v>23</v>
      </c>
      <c r="C10" s="83" t="s">
        <v>428</v>
      </c>
    </row>
    <row r="11" spans="2:3" x14ac:dyDescent="0.25">
      <c r="B11" s="84" t="s">
        <v>4</v>
      </c>
      <c r="C11" s="83" t="s">
        <v>429</v>
      </c>
    </row>
    <row r="12" spans="2:3" x14ac:dyDescent="0.25">
      <c r="B12" s="84" t="s">
        <v>5</v>
      </c>
      <c r="C12" s="83" t="s">
        <v>440</v>
      </c>
    </row>
    <row r="13" spans="2:3" x14ac:dyDescent="0.25">
      <c r="B13" s="84" t="s">
        <v>6</v>
      </c>
      <c r="C13" s="83" t="s">
        <v>430</v>
      </c>
    </row>
    <row r="14" spans="2:3" x14ac:dyDescent="0.25">
      <c r="B14" s="84" t="s">
        <v>7</v>
      </c>
      <c r="C14" s="83" t="s">
        <v>441</v>
      </c>
    </row>
    <row r="15" spans="2:3" x14ac:dyDescent="0.25">
      <c r="B15" s="84" t="s">
        <v>174</v>
      </c>
      <c r="C15" s="83" t="s">
        <v>442</v>
      </c>
    </row>
    <row r="16" spans="2:3" x14ac:dyDescent="0.25">
      <c r="B16" s="84" t="s">
        <v>9</v>
      </c>
      <c r="C16" s="83" t="s">
        <v>9</v>
      </c>
    </row>
    <row r="17" spans="2:3" x14ac:dyDescent="0.25">
      <c r="B17" s="84" t="s">
        <v>10</v>
      </c>
      <c r="C17" s="83" t="s">
        <v>10</v>
      </c>
    </row>
    <row r="18" spans="2:3" x14ac:dyDescent="0.25">
      <c r="B18" s="84" t="s">
        <v>11</v>
      </c>
      <c r="C18" s="83" t="s">
        <v>11</v>
      </c>
    </row>
    <row r="19" spans="2:3" x14ac:dyDescent="0.25">
      <c r="B19" s="84" t="s">
        <v>12</v>
      </c>
      <c r="C19" s="83" t="s">
        <v>12</v>
      </c>
    </row>
    <row r="20" spans="2:3" x14ac:dyDescent="0.25">
      <c r="B20" s="84" t="s">
        <v>13</v>
      </c>
      <c r="C20" s="83" t="s">
        <v>13</v>
      </c>
    </row>
    <row r="21" spans="2:3" x14ac:dyDescent="0.25">
      <c r="B21" s="84" t="s">
        <v>14</v>
      </c>
      <c r="C21" s="83" t="s">
        <v>14</v>
      </c>
    </row>
    <row r="22" spans="2:3" x14ac:dyDescent="0.25">
      <c r="B22" s="84" t="s">
        <v>15</v>
      </c>
      <c r="C22" s="83" t="s">
        <v>15</v>
      </c>
    </row>
    <row r="23" spans="2:3" x14ac:dyDescent="0.25">
      <c r="B23" s="84" t="s">
        <v>8</v>
      </c>
      <c r="C23" s="83" t="s">
        <v>431</v>
      </c>
    </row>
    <row r="24" spans="2:3" x14ac:dyDescent="0.25">
      <c r="B24" s="85" t="s">
        <v>224</v>
      </c>
      <c r="C24" s="83" t="s">
        <v>443</v>
      </c>
    </row>
    <row r="25" spans="2:3" x14ac:dyDescent="0.25">
      <c r="B25" s="85" t="s">
        <v>225</v>
      </c>
      <c r="C25" s="83" t="s">
        <v>444</v>
      </c>
    </row>
    <row r="26" spans="2:3" x14ac:dyDescent="0.25">
      <c r="B26" s="85" t="s">
        <v>226</v>
      </c>
      <c r="C26" s="83" t="s">
        <v>432</v>
      </c>
    </row>
    <row r="27" spans="2:3" x14ac:dyDescent="0.25">
      <c r="B27" s="85" t="s">
        <v>227</v>
      </c>
      <c r="C27" s="83" t="s">
        <v>433</v>
      </c>
    </row>
    <row r="28" spans="2:3" x14ac:dyDescent="0.25">
      <c r="B28" s="85" t="s">
        <v>228</v>
      </c>
      <c r="C28" s="83" t="s">
        <v>434</v>
      </c>
    </row>
    <row r="29" spans="2:3" x14ac:dyDescent="0.25">
      <c r="B29" s="85" t="s">
        <v>229</v>
      </c>
      <c r="C29" s="83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 PROJECT INFO</vt:lpstr>
      <vt:lpstr>SAMPLE LIST</vt:lpstr>
      <vt:lpstr>DOCUMENTATION</vt:lpstr>
      <vt:lpstr>COLUMN FORMAT</vt:lpstr>
      <vt:lpstr>MATRIX FORMAT</vt:lpstr>
      <vt:lpstr>SUMMARY</vt:lpstr>
      <vt:lpstr>QC REPORT</vt:lpstr>
      <vt:lpstr>HGBI Metrics</vt:lpstr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</dc:creator>
  <cp:lastModifiedBy>Mike C</cp:lastModifiedBy>
  <dcterms:created xsi:type="dcterms:W3CDTF">2016-06-28T14:21:33Z</dcterms:created>
  <dcterms:modified xsi:type="dcterms:W3CDTF">2021-07-28T18:30:24Z</dcterms:modified>
</cp:coreProperties>
</file>