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mike_files\Research\river\other\Macro_Habitat_data_dl_20220428\"/>
    </mc:Choice>
  </mc:AlternateContent>
  <xr:revisionPtr revIDLastSave="0" documentId="13_ncr:1_{6937D3BE-A7B0-47E9-9C1C-80E6FF297626}" xr6:coauthVersionLast="47" xr6:coauthVersionMax="47" xr10:uidLastSave="{00000000-0000-0000-0000-000000000000}"/>
  <bookViews>
    <workbookView xWindow="-110" yWindow="-110" windowWidth="19420" windowHeight="10420" activeTab="1" xr2:uid="{38182D65-7312-46C8-8C44-19F0C4F30B63}"/>
  </bookViews>
  <sheets>
    <sheet name="Habitat_2018" sheetId="1" r:id="rId1"/>
    <sheet name="Habitat_2019" sheetId="3" r:id="rId2"/>
    <sheet name="macro_2018" sheetId="5" r:id="rId3"/>
    <sheet name="macro_2019" sheetId="4" r:id="rId4"/>
    <sheet name="Loc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R3" i="1" l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<sst xmlns="http://schemas.openxmlformats.org/spreadsheetml/2006/main" count="635" uniqueCount="160">
  <si>
    <t>CLDRB-1</t>
  </si>
  <si>
    <t>Optimal</t>
  </si>
  <si>
    <t>CLDRB-2</t>
  </si>
  <si>
    <t>PKRB-1</t>
  </si>
  <si>
    <t>Marginal</t>
  </si>
  <si>
    <t>PKRB-10</t>
  </si>
  <si>
    <t>PKRB-11</t>
  </si>
  <si>
    <t>PKRB-12</t>
  </si>
  <si>
    <t>Sub-Optimal</t>
  </si>
  <si>
    <t>PKRB-13</t>
  </si>
  <si>
    <t>PKRB-14</t>
  </si>
  <si>
    <t>PKRB-15</t>
  </si>
  <si>
    <t>PKRB-16</t>
  </si>
  <si>
    <t>PKRB-2</t>
  </si>
  <si>
    <t>PKRB-3</t>
  </si>
  <si>
    <t>PKRB-4</t>
  </si>
  <si>
    <t>PKRB-5</t>
  </si>
  <si>
    <t>PKRB-6</t>
  </si>
  <si>
    <t>PKRB-7</t>
  </si>
  <si>
    <t>PKRB-8</t>
  </si>
  <si>
    <t>PKRB-9</t>
  </si>
  <si>
    <t>PLDRB-1</t>
  </si>
  <si>
    <t>PLDRB-2</t>
  </si>
  <si>
    <t>TNC_7_PKB7</t>
  </si>
  <si>
    <t>TNC_7</t>
  </si>
  <si>
    <t>macro_habitat</t>
  </si>
  <si>
    <t>TNC_1_PKB1</t>
  </si>
  <si>
    <t>TNC_1</t>
  </si>
  <si>
    <t>TNC_10_PKB10</t>
  </si>
  <si>
    <t>TNC_10</t>
  </si>
  <si>
    <t>TNC_11_PKB11</t>
  </si>
  <si>
    <t>TNC_11</t>
  </si>
  <si>
    <t>TNC_12_PKB12</t>
  </si>
  <si>
    <t>TNC_12</t>
  </si>
  <si>
    <t>TNC_13_PKB13</t>
  </si>
  <si>
    <t>TNC_13</t>
  </si>
  <si>
    <t>TNC_14_PKB14</t>
  </si>
  <si>
    <t>TNC_14</t>
  </si>
  <si>
    <t>TNC_15_PKB15</t>
  </si>
  <si>
    <t>TNC_15</t>
  </si>
  <si>
    <t>TNC_16_PKB16</t>
  </si>
  <si>
    <t>TNC_16</t>
  </si>
  <si>
    <t>TNC_18_PLRB1</t>
  </si>
  <si>
    <t>TNC_18</t>
  </si>
  <si>
    <t>TNC_19_PLRB2</t>
  </si>
  <si>
    <t>TNC_19</t>
  </si>
  <si>
    <t>TNC_2_PKB2</t>
  </si>
  <si>
    <t>TNC_2</t>
  </si>
  <si>
    <t>TNC_23_CLRB1</t>
  </si>
  <si>
    <t>TNC_23</t>
  </si>
  <si>
    <t>TNC_25_CLRB2</t>
  </si>
  <si>
    <t>TNC_25</t>
  </si>
  <si>
    <t>TNC_3_PKB3</t>
  </si>
  <si>
    <t>TNC_3</t>
  </si>
  <si>
    <t>TNC_4_PKB4</t>
  </si>
  <si>
    <t>TNC_4</t>
  </si>
  <si>
    <t>TNC_5_PKB5</t>
  </si>
  <si>
    <t>TNC_5</t>
  </si>
  <si>
    <t>TNC_6_PKB6</t>
  </si>
  <si>
    <t>TNC_6</t>
  </si>
  <si>
    <t>TNC_8_PKB8</t>
  </si>
  <si>
    <t>TNC_8</t>
  </si>
  <si>
    <t>TNC_9_PKB9</t>
  </si>
  <si>
    <t>TNC_9</t>
  </si>
  <si>
    <t xml:space="preserve"> </t>
  </si>
  <si>
    <t>TNC_85_CLRB2A</t>
  </si>
  <si>
    <t>CLDRB-2A</t>
  </si>
  <si>
    <t>TNC_85</t>
  </si>
  <si>
    <t>primary_key</t>
  </si>
  <si>
    <t>siteid</t>
  </si>
  <si>
    <t>tnc_code</t>
  </si>
  <si>
    <t>date_collected</t>
  </si>
  <si>
    <t>habitat_score</t>
  </si>
  <si>
    <t>habitat_rating</t>
  </si>
  <si>
    <t>stream_gradient</t>
  </si>
  <si>
    <t>high</t>
  </si>
  <si>
    <t>RAW METRIC VALUES</t>
  </si>
  <si>
    <t>METRICS ADJUSTED FOR CATCHMENT SIZE</t>
  </si>
  <si>
    <t>INDEX METRICS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</si>
  <si>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</si>
  <si>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</si>
  <si>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</si>
  <si>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</si>
  <si>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</si>
  <si>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</si>
  <si>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</si>
  <si>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Overall Index Score</t>
  </si>
  <si>
    <t>Assessment Rating</t>
  </si>
  <si>
    <t>EXCELLENT</t>
  </si>
  <si>
    <t>GOOD</t>
  </si>
  <si>
    <t>FAIR</t>
  </si>
  <si>
    <t>POOR</t>
  </si>
  <si>
    <t>sample_ID</t>
  </si>
  <si>
    <t>subsample_count</t>
  </si>
  <si>
    <t>area_km_sq</t>
  </si>
  <si>
    <t>date</t>
  </si>
  <si>
    <t>time</t>
  </si>
  <si>
    <t>Air Temp °C</t>
  </si>
  <si>
    <t xml:space="preserve">Water Temp °C      </t>
  </si>
  <si>
    <t>Conductivity ms/cm</t>
  </si>
  <si>
    <t>Dissolved Oxygen %</t>
  </si>
  <si>
    <t>Dissolved Oxygen mg/L</t>
  </si>
  <si>
    <t>Turbidity NTU</t>
  </si>
  <si>
    <t>pH</t>
  </si>
  <si>
    <t>type</t>
  </si>
  <si>
    <t>lat_dd</t>
  </si>
  <si>
    <t>lon_dd</t>
  </si>
  <si>
    <t>Year Sampled</t>
  </si>
  <si>
    <t>1. Epifaunal Substrate/Available Cover</t>
  </si>
  <si>
    <t>2. Pool Substrate Characterization</t>
  </si>
  <si>
    <t>3. Pool variability</t>
  </si>
  <si>
    <t>4. Sediment Deposition</t>
  </si>
  <si>
    <t>5. Channel Flow Status</t>
  </si>
  <si>
    <t>6. Channel Alteration</t>
  </si>
  <si>
    <t>7. Channel sinuosity</t>
  </si>
  <si>
    <t>8. Bank Stability-LB</t>
  </si>
  <si>
    <t>8. Bank Stability-RB</t>
  </si>
  <si>
    <t>9. Bank vegetation Protection-LB</t>
  </si>
  <si>
    <t>9. Bank vegetation Protection-RB</t>
  </si>
  <si>
    <t>10. Ripariarn Vegetation Zone Width-LB</t>
  </si>
  <si>
    <t>10. Ripariarn Vegetation Zone Width-RB</t>
  </si>
  <si>
    <t>TOTAL</t>
  </si>
  <si>
    <t>CLDRB-2a</t>
  </si>
  <si>
    <t>18-121-01</t>
  </si>
  <si>
    <t>18-121-02</t>
  </si>
  <si>
    <t>18-121-03</t>
  </si>
  <si>
    <t>18-121-04</t>
  </si>
  <si>
    <t>18-121-05</t>
  </si>
  <si>
    <t>18-121-06</t>
  </si>
  <si>
    <t>18-121-07</t>
  </si>
  <si>
    <t>18-121-08</t>
  </si>
  <si>
    <t>18-121-09</t>
  </si>
  <si>
    <t>18-121-10</t>
  </si>
  <si>
    <t>18-121-11</t>
  </si>
  <si>
    <t>18-121-12</t>
  </si>
  <si>
    <t>18-121-13</t>
  </si>
  <si>
    <t>18-121-14</t>
  </si>
  <si>
    <t>18-121-15</t>
  </si>
  <si>
    <t>18-121-16</t>
  </si>
  <si>
    <t>18-121-17</t>
  </si>
  <si>
    <t>18-121-18</t>
  </si>
  <si>
    <t>18-121-19</t>
  </si>
  <si>
    <t>18-121-20</t>
  </si>
  <si>
    <t>18-121-21</t>
  </si>
  <si>
    <t>19-108-01</t>
  </si>
  <si>
    <t>19-108-02</t>
  </si>
  <si>
    <t>19-108-03</t>
  </si>
  <si>
    <t>19-108-04</t>
  </si>
  <si>
    <t>19-108-05</t>
  </si>
  <si>
    <t>19-108-06</t>
  </si>
  <si>
    <t>19-108-07</t>
  </si>
  <si>
    <t>19-108-08</t>
  </si>
  <si>
    <t>19-108-09</t>
  </si>
  <si>
    <t>19-108-10</t>
  </si>
  <si>
    <t>19-108-11</t>
  </si>
  <si>
    <t>19-108-12</t>
  </si>
  <si>
    <t>19-108-13</t>
  </si>
  <si>
    <t>19-108-14</t>
  </si>
  <si>
    <t>19-108-15</t>
  </si>
  <si>
    <t>2018_2019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</si>
</sst>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2" xfId="0" applyFont="1" applyBorder="1"/>
    <xf numFmtId="0" fontId="2" fillId="0" borderId="2" xfId="0" applyFont="1" applyFill="1" applyBorder="1" applyAlignment="1" applyProtection="1"/>
    <xf numFmtId="164" fontId="2" fillId="0" borderId="2" xfId="0" applyNumberFormat="1" applyFont="1" applyFill="1" applyBorder="1" applyAlignment="1" applyProtection="1"/>
    <xf numFmtId="0" fontId="2" fillId="0" borderId="2" xfId="0" applyFont="1" applyFill="1" applyBorder="1" applyAlignment="1" applyProtection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0" fillId="3" borderId="0" xfId="0" applyFill="1" applyAlignment="1">
      <alignment horizontal="center" textRotation="90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2" fillId="0" borderId="4" xfId="0" applyFont="1" applyFill="1" applyBorder="1" applyAlignment="1" applyProtection="1"/>
    <xf numFmtId="0" fontId="4" fillId="2" borderId="5" xfId="0" applyFont="1" applyFill="1" applyBorder="1"/>
    <xf numFmtId="0" fontId="0" fillId="0" borderId="2" xfId="0" applyBorder="1"/>
    <xf numFmtId="0" fontId="4" fillId="6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6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Fill="1" applyBorder="1" applyAlignment="1">
      <alignment wrapText="1"/>
    </xf>
    <xf numFmtId="165" fontId="0" fillId="0" borderId="0" xfId="0" applyNumberFormat="1" applyAlignment="1">
      <alignment horizontal="left"/>
    </xf>
    <xf numFmtId="0" fontId="0" fillId="0" borderId="0" xfId="0" applyBorder="1"/>
    <xf numFmtId="0" fontId="3" fillId="0" borderId="2" xfId="0" applyFont="1" applyBorder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Fill="1" applyBorder="1"/>
    <xf numFmtId="0" fontId="0" fillId="0" borderId="2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2" xfId="0" applyFon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7D4C-7A2D-49CE-9283-5B704C8E9382}">
  <dimension ref="A1:U22"/>
  <sheetViews>
    <sheetView topLeftCell="A4" zoomScale="80" zoomScaleNormal="80" workbookViewId="0">
      <selection activeCell="D21" sqref="D21"/>
    </sheetView>
  </sheetViews>
  <sheetFormatPr defaultRowHeight="14.5" x14ac:dyDescent="0.35"/>
  <cols>
    <col min="1" max="1" width="17.81640625" customWidth="1"/>
    <col min="2" max="2" width="10.90625" customWidth="1"/>
    <col min="4" max="4" width="12.90625" style="6" customWidth="1"/>
    <col min="5" max="5" width="10.453125" customWidth="1"/>
    <col min="6" max="6" width="9.453125" customWidth="1"/>
    <col min="7" max="7" width="10.81640625" customWidth="1"/>
    <col min="8" max="8" width="10.08984375" customWidth="1"/>
    <col min="9" max="9" width="10.6328125" customWidth="1"/>
    <col min="10" max="10" width="10" customWidth="1"/>
    <col min="14" max="14" width="10.36328125" customWidth="1"/>
    <col min="15" max="15" width="10" customWidth="1"/>
    <col min="16" max="16" width="10.26953125" customWidth="1"/>
    <col min="17" max="18" width="10.36328125" customWidth="1"/>
    <col min="19" max="19" width="11.90625" style="6" customWidth="1"/>
    <col min="20" max="20" width="15.26953125" style="6" customWidth="1"/>
    <col min="21" max="21" width="13.90625" customWidth="1"/>
  </cols>
  <sheetData>
    <row r="1" spans="1:21" ht="72.5" x14ac:dyDescent="0.35">
      <c r="A1" s="8" t="s">
        <v>68</v>
      </c>
      <c r="B1" s="8" t="s">
        <v>69</v>
      </c>
      <c r="C1" s="8" t="s">
        <v>70</v>
      </c>
      <c r="D1" s="30" t="s">
        <v>71</v>
      </c>
      <c r="E1" s="27" t="s">
        <v>108</v>
      </c>
      <c r="F1" s="28" t="s">
        <v>109</v>
      </c>
      <c r="G1" s="27" t="s">
        <v>110</v>
      </c>
      <c r="H1" s="27" t="s">
        <v>111</v>
      </c>
      <c r="I1" s="27" t="s">
        <v>112</v>
      </c>
      <c r="J1" s="27" t="s">
        <v>113</v>
      </c>
      <c r="K1" s="27" t="s">
        <v>114</v>
      </c>
      <c r="L1" s="27" t="s">
        <v>115</v>
      </c>
      <c r="M1" s="27" t="s">
        <v>116</v>
      </c>
      <c r="N1" s="27" t="s">
        <v>117</v>
      </c>
      <c r="O1" s="27" t="s">
        <v>118</v>
      </c>
      <c r="P1" s="27" t="s">
        <v>119</v>
      </c>
      <c r="Q1" s="27" t="s">
        <v>120</v>
      </c>
      <c r="R1" s="29" t="s">
        <v>121</v>
      </c>
      <c r="S1" s="9" t="s">
        <v>72</v>
      </c>
      <c r="T1" s="9" t="s">
        <v>73</v>
      </c>
      <c r="U1" s="9" t="s">
        <v>74</v>
      </c>
    </row>
    <row r="2" spans="1:21" x14ac:dyDescent="0.35">
      <c r="A2" s="1" t="s">
        <v>48</v>
      </c>
      <c r="B2" s="2" t="s">
        <v>0</v>
      </c>
      <c r="C2" s="2" t="s">
        <v>49</v>
      </c>
      <c r="D2" s="46">
        <v>43228</v>
      </c>
      <c r="E2" s="23">
        <v>18</v>
      </c>
      <c r="F2" s="23">
        <v>17</v>
      </c>
      <c r="G2" s="23">
        <v>14</v>
      </c>
      <c r="H2" s="23">
        <v>19</v>
      </c>
      <c r="I2" s="23">
        <v>19</v>
      </c>
      <c r="J2" s="23">
        <v>18</v>
      </c>
      <c r="K2" s="23">
        <v>18</v>
      </c>
      <c r="L2" s="23">
        <v>7</v>
      </c>
      <c r="M2" s="23">
        <v>5</v>
      </c>
      <c r="N2" s="23">
        <v>10</v>
      </c>
      <c r="O2" s="23">
        <v>8</v>
      </c>
      <c r="P2" s="23">
        <v>10</v>
      </c>
      <c r="Q2" s="23">
        <v>9</v>
      </c>
      <c r="R2">
        <f>SUM(E2:Q2)</f>
        <v>172</v>
      </c>
      <c r="S2" s="48">
        <v>172</v>
      </c>
      <c r="T2" s="50" t="s">
        <v>1</v>
      </c>
      <c r="U2" s="7" t="s">
        <v>75</v>
      </c>
    </row>
    <row r="3" spans="1:21" x14ac:dyDescent="0.35">
      <c r="A3" s="1" t="s">
        <v>65</v>
      </c>
      <c r="B3" s="36" t="s">
        <v>122</v>
      </c>
      <c r="C3" s="2" t="s">
        <v>67</v>
      </c>
      <c r="D3" s="46">
        <v>43229</v>
      </c>
      <c r="E3" s="23">
        <v>18</v>
      </c>
      <c r="F3" s="23">
        <v>19</v>
      </c>
      <c r="G3" s="23">
        <v>15</v>
      </c>
      <c r="H3" s="23">
        <v>8</v>
      </c>
      <c r="I3" s="23">
        <v>16</v>
      </c>
      <c r="J3" s="23">
        <v>13</v>
      </c>
      <c r="K3" s="23">
        <v>18</v>
      </c>
      <c r="L3" s="23">
        <v>5</v>
      </c>
      <c r="M3" s="23">
        <v>7</v>
      </c>
      <c r="N3" s="23">
        <v>4</v>
      </c>
      <c r="O3" s="23">
        <v>8</v>
      </c>
      <c r="P3" s="23">
        <v>4</v>
      </c>
      <c r="Q3" s="23">
        <v>7</v>
      </c>
      <c r="R3">
        <f>SUM(E3:Q3)</f>
        <v>142</v>
      </c>
      <c r="S3" s="48">
        <v>142</v>
      </c>
      <c r="T3" s="50" t="s">
        <v>8</v>
      </c>
      <c r="U3" s="7" t="s">
        <v>75</v>
      </c>
    </row>
    <row r="4" spans="1:21" x14ac:dyDescent="0.35">
      <c r="A4" s="1" t="s">
        <v>50</v>
      </c>
      <c r="B4" s="2" t="s">
        <v>2</v>
      </c>
      <c r="C4" s="2" t="s">
        <v>51</v>
      </c>
      <c r="D4" s="46">
        <v>43229</v>
      </c>
      <c r="E4" s="53">
        <v>18</v>
      </c>
      <c r="F4" s="23">
        <v>19</v>
      </c>
      <c r="G4" s="23">
        <v>19</v>
      </c>
      <c r="H4" s="23">
        <v>14</v>
      </c>
      <c r="I4" s="23">
        <v>18</v>
      </c>
      <c r="J4" s="23">
        <v>7</v>
      </c>
      <c r="K4" s="23">
        <v>18</v>
      </c>
      <c r="L4" s="23">
        <v>6</v>
      </c>
      <c r="M4" s="23">
        <v>7</v>
      </c>
      <c r="N4" s="23">
        <v>8</v>
      </c>
      <c r="O4" s="23">
        <v>8</v>
      </c>
      <c r="P4" s="23">
        <v>5</v>
      </c>
      <c r="Q4" s="23">
        <v>6</v>
      </c>
      <c r="R4">
        <f t="shared" ref="R4:R22" si="0">SUM(E4:Q4)</f>
        <v>153</v>
      </c>
      <c r="S4" s="48">
        <v>153</v>
      </c>
      <c r="T4" s="50" t="s">
        <v>8</v>
      </c>
      <c r="U4" s="7" t="s">
        <v>75</v>
      </c>
    </row>
    <row r="5" spans="1:21" x14ac:dyDescent="0.35">
      <c r="A5" s="1" t="s">
        <v>26</v>
      </c>
      <c r="B5" s="2" t="s">
        <v>3</v>
      </c>
      <c r="C5" s="2" t="s">
        <v>27</v>
      </c>
      <c r="D5" s="46">
        <v>43250</v>
      </c>
      <c r="E5" s="53">
        <v>4</v>
      </c>
      <c r="F5" s="23">
        <v>3</v>
      </c>
      <c r="G5" s="23">
        <v>7</v>
      </c>
      <c r="H5" s="23">
        <v>2</v>
      </c>
      <c r="I5" s="23">
        <v>13</v>
      </c>
      <c r="J5" s="23">
        <v>14</v>
      </c>
      <c r="K5" s="23">
        <v>3</v>
      </c>
      <c r="L5" s="23">
        <v>7</v>
      </c>
      <c r="M5" s="23">
        <v>6</v>
      </c>
      <c r="N5" s="23">
        <v>9</v>
      </c>
      <c r="O5" s="23">
        <v>9</v>
      </c>
      <c r="P5" s="23">
        <v>8</v>
      </c>
      <c r="Q5" s="23">
        <v>9</v>
      </c>
      <c r="R5">
        <f t="shared" si="0"/>
        <v>94</v>
      </c>
      <c r="S5" s="48">
        <v>94</v>
      </c>
      <c r="T5" s="50" t="s">
        <v>4</v>
      </c>
      <c r="U5" s="7" t="s">
        <v>75</v>
      </c>
    </row>
    <row r="6" spans="1:21" x14ac:dyDescent="0.35">
      <c r="A6" s="1" t="s">
        <v>28</v>
      </c>
      <c r="B6" s="2" t="s">
        <v>5</v>
      </c>
      <c r="C6" s="2" t="s">
        <v>29</v>
      </c>
      <c r="D6" s="46">
        <v>43241</v>
      </c>
      <c r="E6" s="53">
        <v>19</v>
      </c>
      <c r="F6" s="23">
        <v>19</v>
      </c>
      <c r="G6" s="23">
        <v>14</v>
      </c>
      <c r="H6" s="23">
        <v>16</v>
      </c>
      <c r="I6" s="23">
        <v>20</v>
      </c>
      <c r="J6" s="23">
        <v>16</v>
      </c>
      <c r="K6" s="23">
        <v>19</v>
      </c>
      <c r="L6" s="23">
        <v>6</v>
      </c>
      <c r="M6" s="23">
        <v>9</v>
      </c>
      <c r="N6" s="23">
        <v>8</v>
      </c>
      <c r="O6" s="23">
        <v>10</v>
      </c>
      <c r="P6" s="23">
        <v>10</v>
      </c>
      <c r="Q6" s="23">
        <v>10</v>
      </c>
      <c r="R6">
        <f t="shared" si="0"/>
        <v>176</v>
      </c>
      <c r="S6" s="48">
        <v>176</v>
      </c>
      <c r="T6" s="50" t="s">
        <v>1</v>
      </c>
      <c r="U6" s="7" t="s">
        <v>75</v>
      </c>
    </row>
    <row r="7" spans="1:21" x14ac:dyDescent="0.35">
      <c r="A7" s="1" t="s">
        <v>30</v>
      </c>
      <c r="B7" s="2" t="s">
        <v>6</v>
      </c>
      <c r="C7" s="2" t="s">
        <v>31</v>
      </c>
      <c r="D7" s="46">
        <v>43249</v>
      </c>
      <c r="E7" s="53">
        <v>19</v>
      </c>
      <c r="F7" s="23">
        <v>16</v>
      </c>
      <c r="G7" s="23">
        <v>10</v>
      </c>
      <c r="H7" s="23">
        <v>13</v>
      </c>
      <c r="I7" s="23">
        <v>14</v>
      </c>
      <c r="J7" s="23">
        <v>15</v>
      </c>
      <c r="K7" s="23">
        <v>17</v>
      </c>
      <c r="L7" s="23">
        <v>6</v>
      </c>
      <c r="M7" s="23">
        <v>7</v>
      </c>
      <c r="N7" s="23">
        <v>6</v>
      </c>
      <c r="O7" s="23">
        <v>7</v>
      </c>
      <c r="P7" s="23">
        <v>9</v>
      </c>
      <c r="Q7" s="23">
        <v>8</v>
      </c>
      <c r="R7">
        <f t="shared" si="0"/>
        <v>147</v>
      </c>
      <c r="S7" s="48">
        <v>147</v>
      </c>
      <c r="T7" s="50" t="s">
        <v>8</v>
      </c>
      <c r="U7" s="7" t="s">
        <v>75</v>
      </c>
    </row>
    <row r="8" spans="1:21" x14ac:dyDescent="0.35">
      <c r="A8" s="1" t="s">
        <v>32</v>
      </c>
      <c r="B8" s="2" t="s">
        <v>7</v>
      </c>
      <c r="C8" s="2" t="s">
        <v>33</v>
      </c>
      <c r="D8" s="46">
        <v>43231</v>
      </c>
      <c r="E8" s="53">
        <v>16</v>
      </c>
      <c r="F8" s="23">
        <v>18</v>
      </c>
      <c r="G8" s="23">
        <v>17</v>
      </c>
      <c r="H8" s="23">
        <v>11</v>
      </c>
      <c r="I8" s="23">
        <v>15</v>
      </c>
      <c r="J8" s="23">
        <v>16</v>
      </c>
      <c r="K8" s="23">
        <v>9</v>
      </c>
      <c r="L8" s="23">
        <v>3</v>
      </c>
      <c r="M8" s="23">
        <v>4</v>
      </c>
      <c r="N8" s="23">
        <v>9</v>
      </c>
      <c r="O8" s="23">
        <v>8</v>
      </c>
      <c r="P8" s="23">
        <v>9</v>
      </c>
      <c r="Q8" s="23">
        <v>8</v>
      </c>
      <c r="R8">
        <f t="shared" si="0"/>
        <v>143</v>
      </c>
      <c r="S8" s="48">
        <v>143</v>
      </c>
      <c r="T8" s="50" t="s">
        <v>8</v>
      </c>
      <c r="U8" s="7" t="s">
        <v>75</v>
      </c>
    </row>
    <row r="9" spans="1:21" x14ac:dyDescent="0.35">
      <c r="A9" s="1" t="s">
        <v>34</v>
      </c>
      <c r="B9" s="2" t="s">
        <v>9</v>
      </c>
      <c r="C9" s="2" t="s">
        <v>35</v>
      </c>
      <c r="D9" s="46">
        <v>43251</v>
      </c>
      <c r="E9" s="54">
        <v>18</v>
      </c>
      <c r="F9" s="52">
        <v>19</v>
      </c>
      <c r="G9" s="52">
        <v>18</v>
      </c>
      <c r="H9" s="52">
        <v>19</v>
      </c>
      <c r="I9" s="52">
        <v>19</v>
      </c>
      <c r="J9" s="52">
        <v>19</v>
      </c>
      <c r="K9" s="53">
        <v>14</v>
      </c>
      <c r="L9" s="23">
        <v>4</v>
      </c>
      <c r="M9" s="23">
        <v>8</v>
      </c>
      <c r="N9" s="23">
        <v>9</v>
      </c>
      <c r="O9" s="23">
        <v>9</v>
      </c>
      <c r="P9" s="23">
        <v>3</v>
      </c>
      <c r="Q9" s="23">
        <v>8</v>
      </c>
      <c r="R9">
        <f t="shared" si="0"/>
        <v>167</v>
      </c>
      <c r="S9" s="48">
        <v>167</v>
      </c>
      <c r="T9" s="50" t="s">
        <v>1</v>
      </c>
      <c r="U9" s="7" t="s">
        <v>75</v>
      </c>
    </row>
    <row r="10" spans="1:21" x14ac:dyDescent="0.35">
      <c r="A10" s="1" t="s">
        <v>36</v>
      </c>
      <c r="B10" s="2" t="s">
        <v>10</v>
      </c>
      <c r="C10" s="2" t="s">
        <v>37</v>
      </c>
      <c r="D10" s="46">
        <v>43231</v>
      </c>
      <c r="E10" s="53">
        <v>18</v>
      </c>
      <c r="F10" s="23">
        <v>19</v>
      </c>
      <c r="G10" s="23">
        <v>10</v>
      </c>
      <c r="H10" s="23">
        <v>19</v>
      </c>
      <c r="I10" s="23">
        <v>19</v>
      </c>
      <c r="J10" s="23">
        <v>19</v>
      </c>
      <c r="K10" s="23">
        <v>19</v>
      </c>
      <c r="L10" s="23">
        <v>8</v>
      </c>
      <c r="M10" s="23">
        <v>9</v>
      </c>
      <c r="N10" s="23">
        <v>6</v>
      </c>
      <c r="O10" s="23">
        <v>7</v>
      </c>
      <c r="P10" s="23">
        <v>6</v>
      </c>
      <c r="Q10" s="23">
        <v>6</v>
      </c>
      <c r="R10">
        <f t="shared" si="0"/>
        <v>165</v>
      </c>
      <c r="S10" s="48">
        <v>165</v>
      </c>
      <c r="T10" s="50" t="s">
        <v>1</v>
      </c>
      <c r="U10" s="7" t="s">
        <v>75</v>
      </c>
    </row>
    <row r="11" spans="1:21" x14ac:dyDescent="0.35">
      <c r="A11" s="1" t="s">
        <v>38</v>
      </c>
      <c r="B11" s="2" t="s">
        <v>11</v>
      </c>
      <c r="C11" s="2" t="s">
        <v>39</v>
      </c>
      <c r="D11" s="46">
        <v>43228</v>
      </c>
      <c r="E11" s="53">
        <v>15</v>
      </c>
      <c r="F11" s="23">
        <v>19</v>
      </c>
      <c r="G11" s="23">
        <v>10</v>
      </c>
      <c r="H11" s="23">
        <v>19</v>
      </c>
      <c r="I11" s="23">
        <v>17</v>
      </c>
      <c r="J11" s="23">
        <v>13</v>
      </c>
      <c r="K11" s="23">
        <v>16</v>
      </c>
      <c r="L11" s="23">
        <v>4</v>
      </c>
      <c r="M11" s="23">
        <v>2</v>
      </c>
      <c r="N11" s="23">
        <v>9</v>
      </c>
      <c r="O11" s="23">
        <v>4</v>
      </c>
      <c r="P11" s="23">
        <v>2</v>
      </c>
      <c r="Q11" s="23">
        <v>1</v>
      </c>
      <c r="R11">
        <f t="shared" si="0"/>
        <v>131</v>
      </c>
      <c r="S11" s="48">
        <v>131</v>
      </c>
      <c r="T11" s="50" t="s">
        <v>8</v>
      </c>
      <c r="U11" s="7" t="s">
        <v>75</v>
      </c>
    </row>
    <row r="12" spans="1:21" x14ac:dyDescent="0.35">
      <c r="A12" s="1" t="s">
        <v>40</v>
      </c>
      <c r="B12" s="2" t="s">
        <v>12</v>
      </c>
      <c r="C12" s="2" t="s">
        <v>41</v>
      </c>
      <c r="D12" s="46">
        <v>43230</v>
      </c>
      <c r="E12" s="53">
        <v>16</v>
      </c>
      <c r="F12" s="23">
        <v>14</v>
      </c>
      <c r="G12" s="23">
        <v>7</v>
      </c>
      <c r="H12" s="23">
        <v>13</v>
      </c>
      <c r="I12" s="23">
        <v>18</v>
      </c>
      <c r="J12" s="23">
        <v>19</v>
      </c>
      <c r="K12" s="23">
        <v>19</v>
      </c>
      <c r="L12" s="23">
        <v>7</v>
      </c>
      <c r="M12" s="23">
        <v>6</v>
      </c>
      <c r="N12" s="23">
        <v>7</v>
      </c>
      <c r="O12" s="23">
        <v>7</v>
      </c>
      <c r="P12" s="23">
        <v>9</v>
      </c>
      <c r="Q12" s="23">
        <v>5</v>
      </c>
      <c r="R12">
        <f t="shared" si="0"/>
        <v>147</v>
      </c>
      <c r="S12" s="48">
        <v>147</v>
      </c>
      <c r="T12" s="50" t="s">
        <v>8</v>
      </c>
      <c r="U12" s="7" t="s">
        <v>75</v>
      </c>
    </row>
    <row r="13" spans="1:21" x14ac:dyDescent="0.35">
      <c r="A13" s="1" t="s">
        <v>46</v>
      </c>
      <c r="B13" s="2" t="s">
        <v>13</v>
      </c>
      <c r="C13" s="2" t="s">
        <v>47</v>
      </c>
      <c r="D13" s="46">
        <v>43250</v>
      </c>
      <c r="E13" s="53">
        <v>11</v>
      </c>
      <c r="F13" s="23">
        <v>3</v>
      </c>
      <c r="G13" s="23">
        <v>10</v>
      </c>
      <c r="H13" s="23">
        <v>15</v>
      </c>
      <c r="I13" s="23">
        <v>19</v>
      </c>
      <c r="J13" s="23">
        <v>18</v>
      </c>
      <c r="K13" s="23">
        <v>4</v>
      </c>
      <c r="L13" s="23">
        <v>5</v>
      </c>
      <c r="M13" s="23">
        <v>6</v>
      </c>
      <c r="N13" s="23">
        <v>9</v>
      </c>
      <c r="O13" s="23">
        <v>9</v>
      </c>
      <c r="P13" s="23">
        <v>6</v>
      </c>
      <c r="Q13" s="23">
        <v>9</v>
      </c>
      <c r="R13">
        <f t="shared" si="0"/>
        <v>124</v>
      </c>
      <c r="S13" s="48">
        <v>124</v>
      </c>
      <c r="T13" s="50" t="s">
        <v>8</v>
      </c>
      <c r="U13" s="7" t="s">
        <v>75</v>
      </c>
    </row>
    <row r="14" spans="1:21" x14ac:dyDescent="0.35">
      <c r="A14" s="1" t="s">
        <v>52</v>
      </c>
      <c r="B14" s="2" t="s">
        <v>14</v>
      </c>
      <c r="C14" s="2" t="s">
        <v>53</v>
      </c>
      <c r="D14" s="46">
        <v>43241</v>
      </c>
      <c r="E14" s="53">
        <v>18</v>
      </c>
      <c r="F14" s="23">
        <v>18</v>
      </c>
      <c r="G14" s="23">
        <v>10</v>
      </c>
      <c r="H14" s="23">
        <v>18</v>
      </c>
      <c r="I14" s="23">
        <v>18</v>
      </c>
      <c r="J14" s="23">
        <v>15</v>
      </c>
      <c r="K14" s="23">
        <v>17</v>
      </c>
      <c r="L14" s="23">
        <v>5</v>
      </c>
      <c r="M14" s="23">
        <v>7</v>
      </c>
      <c r="N14" s="23">
        <v>5</v>
      </c>
      <c r="O14" s="23">
        <v>8</v>
      </c>
      <c r="P14" s="23">
        <v>2</v>
      </c>
      <c r="Q14" s="23">
        <v>7</v>
      </c>
      <c r="R14">
        <f t="shared" si="0"/>
        <v>148</v>
      </c>
      <c r="S14" s="48">
        <v>148</v>
      </c>
      <c r="T14" s="50" t="s">
        <v>8</v>
      </c>
      <c r="U14" s="7" t="s">
        <v>75</v>
      </c>
    </row>
    <row r="15" spans="1:21" x14ac:dyDescent="0.35">
      <c r="A15" s="1" t="s">
        <v>54</v>
      </c>
      <c r="B15" s="2" t="s">
        <v>15</v>
      </c>
      <c r="C15" s="2" t="s">
        <v>55</v>
      </c>
      <c r="D15" s="46">
        <v>43250</v>
      </c>
      <c r="E15" s="23">
        <v>16</v>
      </c>
      <c r="F15" s="23">
        <v>16</v>
      </c>
      <c r="G15" s="23">
        <v>10</v>
      </c>
      <c r="H15" s="23">
        <v>12</v>
      </c>
      <c r="I15" s="23">
        <v>16</v>
      </c>
      <c r="J15" s="23">
        <v>17</v>
      </c>
      <c r="K15" s="23">
        <v>16</v>
      </c>
      <c r="L15" s="23">
        <v>9</v>
      </c>
      <c r="M15" s="23">
        <v>8</v>
      </c>
      <c r="N15" s="23">
        <v>9</v>
      </c>
      <c r="O15" s="23">
        <v>9</v>
      </c>
      <c r="P15" s="23">
        <v>8</v>
      </c>
      <c r="Q15" s="23">
        <v>8</v>
      </c>
      <c r="R15">
        <f t="shared" si="0"/>
        <v>154</v>
      </c>
      <c r="S15" s="48">
        <v>154</v>
      </c>
      <c r="T15" s="50" t="s">
        <v>8</v>
      </c>
      <c r="U15" s="7" t="s">
        <v>75</v>
      </c>
    </row>
    <row r="16" spans="1:21" x14ac:dyDescent="0.35">
      <c r="A16" s="1" t="s">
        <v>56</v>
      </c>
      <c r="B16" s="2" t="s">
        <v>16</v>
      </c>
      <c r="C16" s="2" t="s">
        <v>57</v>
      </c>
      <c r="D16" s="47">
        <v>43250</v>
      </c>
      <c r="E16" s="23">
        <v>14</v>
      </c>
      <c r="F16" s="23">
        <v>15</v>
      </c>
      <c r="G16" s="23">
        <v>10</v>
      </c>
      <c r="H16" s="23">
        <v>14</v>
      </c>
      <c r="I16" s="23">
        <v>19</v>
      </c>
      <c r="J16" s="23">
        <v>15</v>
      </c>
      <c r="K16" s="23">
        <v>5</v>
      </c>
      <c r="L16" s="23">
        <v>8</v>
      </c>
      <c r="M16" s="23">
        <v>9</v>
      </c>
      <c r="N16" s="23">
        <v>7</v>
      </c>
      <c r="O16" s="23">
        <v>9</v>
      </c>
      <c r="P16" s="23">
        <v>10</v>
      </c>
      <c r="Q16" s="23">
        <v>10</v>
      </c>
      <c r="R16">
        <f t="shared" si="0"/>
        <v>145</v>
      </c>
      <c r="S16" s="49">
        <v>145</v>
      </c>
      <c r="T16" s="51" t="s">
        <v>8</v>
      </c>
      <c r="U16" s="7" t="s">
        <v>75</v>
      </c>
    </row>
    <row r="17" spans="1:21" x14ac:dyDescent="0.35">
      <c r="A17" s="1" t="s">
        <v>58</v>
      </c>
      <c r="B17" s="2" t="s">
        <v>17</v>
      </c>
      <c r="C17" s="2" t="s">
        <v>59</v>
      </c>
      <c r="D17" s="46">
        <v>43241</v>
      </c>
      <c r="E17" s="23">
        <v>19</v>
      </c>
      <c r="F17" s="23">
        <v>18</v>
      </c>
      <c r="G17" s="23">
        <v>14</v>
      </c>
      <c r="H17" s="23">
        <v>9</v>
      </c>
      <c r="I17" s="23">
        <v>19</v>
      </c>
      <c r="J17" s="23">
        <v>14</v>
      </c>
      <c r="K17" s="23">
        <v>20</v>
      </c>
      <c r="L17" s="23">
        <v>9</v>
      </c>
      <c r="M17" s="23">
        <v>8</v>
      </c>
      <c r="N17" s="23">
        <v>9</v>
      </c>
      <c r="O17" s="23">
        <v>8</v>
      </c>
      <c r="P17" s="23">
        <v>10</v>
      </c>
      <c r="Q17" s="23">
        <v>6</v>
      </c>
      <c r="R17">
        <f t="shared" si="0"/>
        <v>163</v>
      </c>
      <c r="S17" s="48">
        <v>163</v>
      </c>
      <c r="T17" s="50" t="s">
        <v>1</v>
      </c>
      <c r="U17" s="7" t="s">
        <v>75</v>
      </c>
    </row>
    <row r="18" spans="1:21" x14ac:dyDescent="0.35">
      <c r="A18" s="1" t="s">
        <v>23</v>
      </c>
      <c r="B18" s="2" t="s">
        <v>18</v>
      </c>
      <c r="C18" s="2" t="s">
        <v>24</v>
      </c>
      <c r="D18" s="46">
        <v>43241</v>
      </c>
      <c r="E18" s="23">
        <v>17</v>
      </c>
      <c r="F18" s="23">
        <v>19</v>
      </c>
      <c r="G18" s="23">
        <v>10</v>
      </c>
      <c r="H18" s="23">
        <v>19</v>
      </c>
      <c r="I18" s="23">
        <v>20</v>
      </c>
      <c r="J18" s="23">
        <v>12</v>
      </c>
      <c r="K18" s="23">
        <v>20</v>
      </c>
      <c r="L18" s="23">
        <v>8</v>
      </c>
      <c r="M18" s="23">
        <v>9</v>
      </c>
      <c r="N18" s="23">
        <v>8</v>
      </c>
      <c r="O18" s="23">
        <v>9</v>
      </c>
      <c r="P18" s="23">
        <v>1</v>
      </c>
      <c r="Q18" s="23">
        <v>2</v>
      </c>
      <c r="R18">
        <f t="shared" si="0"/>
        <v>154</v>
      </c>
      <c r="S18" s="48">
        <v>154</v>
      </c>
      <c r="T18" s="50" t="s">
        <v>8</v>
      </c>
      <c r="U18" s="7" t="s">
        <v>75</v>
      </c>
    </row>
    <row r="19" spans="1:21" x14ac:dyDescent="0.35">
      <c r="A19" s="1" t="s">
        <v>60</v>
      </c>
      <c r="B19" s="2" t="s">
        <v>19</v>
      </c>
      <c r="C19" s="2" t="s">
        <v>61</v>
      </c>
      <c r="D19" s="46">
        <v>43249</v>
      </c>
      <c r="E19" s="23">
        <v>8</v>
      </c>
      <c r="F19" s="23">
        <v>2</v>
      </c>
      <c r="G19" s="23">
        <v>6</v>
      </c>
      <c r="H19" s="23">
        <v>2</v>
      </c>
      <c r="I19" s="23">
        <v>16</v>
      </c>
      <c r="J19" s="23">
        <v>18</v>
      </c>
      <c r="K19" s="23">
        <v>4</v>
      </c>
      <c r="L19" s="23">
        <v>5</v>
      </c>
      <c r="M19" s="23">
        <v>6</v>
      </c>
      <c r="N19" s="23">
        <v>8</v>
      </c>
      <c r="O19" s="23">
        <v>8</v>
      </c>
      <c r="P19" s="23">
        <v>9</v>
      </c>
      <c r="Q19" s="23">
        <v>7</v>
      </c>
      <c r="R19">
        <f t="shared" si="0"/>
        <v>99</v>
      </c>
      <c r="S19" s="48">
        <v>99</v>
      </c>
      <c r="T19" s="50" t="s">
        <v>4</v>
      </c>
      <c r="U19" s="7" t="s">
        <v>75</v>
      </c>
    </row>
    <row r="20" spans="1:21" x14ac:dyDescent="0.35">
      <c r="A20" s="1" t="s">
        <v>62</v>
      </c>
      <c r="B20" s="2" t="s">
        <v>20</v>
      </c>
      <c r="C20" s="2" t="s">
        <v>63</v>
      </c>
      <c r="D20" s="46">
        <v>43249</v>
      </c>
      <c r="E20" s="23">
        <v>14</v>
      </c>
      <c r="F20" s="23">
        <v>19</v>
      </c>
      <c r="G20" s="23">
        <v>13</v>
      </c>
      <c r="H20" s="23">
        <v>10</v>
      </c>
      <c r="I20" s="23">
        <v>19</v>
      </c>
      <c r="J20" s="23">
        <v>14</v>
      </c>
      <c r="K20" s="23">
        <v>16</v>
      </c>
      <c r="L20" s="23">
        <v>6</v>
      </c>
      <c r="M20" s="23">
        <v>9</v>
      </c>
      <c r="N20" s="23">
        <v>6</v>
      </c>
      <c r="O20" s="23">
        <v>9</v>
      </c>
      <c r="P20" s="23">
        <v>6</v>
      </c>
      <c r="Q20" s="23">
        <v>6</v>
      </c>
      <c r="R20">
        <f t="shared" si="0"/>
        <v>147</v>
      </c>
      <c r="S20" s="48">
        <v>147</v>
      </c>
      <c r="T20" s="50" t="s">
        <v>8</v>
      </c>
      <c r="U20" s="7" t="s">
        <v>75</v>
      </c>
    </row>
    <row r="21" spans="1:21" x14ac:dyDescent="0.35">
      <c r="A21" s="1" t="s">
        <v>42</v>
      </c>
      <c r="B21" s="2" t="s">
        <v>21</v>
      </c>
      <c r="C21" s="2" t="s">
        <v>43</v>
      </c>
      <c r="D21" s="46">
        <v>43230</v>
      </c>
      <c r="E21" s="23">
        <v>16</v>
      </c>
      <c r="F21" s="23">
        <v>12</v>
      </c>
      <c r="G21" s="23">
        <v>14</v>
      </c>
      <c r="H21" s="23">
        <v>10</v>
      </c>
      <c r="I21" s="23">
        <v>17</v>
      </c>
      <c r="J21" s="23">
        <v>16</v>
      </c>
      <c r="K21" s="23">
        <v>17</v>
      </c>
      <c r="L21" s="23">
        <v>4</v>
      </c>
      <c r="M21" s="23">
        <v>6</v>
      </c>
      <c r="N21" s="23">
        <v>7</v>
      </c>
      <c r="O21" s="23">
        <v>9</v>
      </c>
      <c r="P21" s="23">
        <v>4</v>
      </c>
      <c r="Q21" s="23">
        <v>9</v>
      </c>
      <c r="R21">
        <f t="shared" si="0"/>
        <v>141</v>
      </c>
      <c r="S21" s="48">
        <v>141</v>
      </c>
      <c r="T21" s="50" t="s">
        <v>8</v>
      </c>
      <c r="U21" s="7" t="s">
        <v>75</v>
      </c>
    </row>
    <row r="22" spans="1:21" x14ac:dyDescent="0.35">
      <c r="A22" s="1" t="s">
        <v>44</v>
      </c>
      <c r="B22" s="2" t="s">
        <v>22</v>
      </c>
      <c r="C22" s="2" t="s">
        <v>45</v>
      </c>
      <c r="D22" s="46">
        <v>43230</v>
      </c>
      <c r="E22" s="23">
        <v>18</v>
      </c>
      <c r="F22" s="23">
        <v>14</v>
      </c>
      <c r="G22" s="23">
        <v>15</v>
      </c>
      <c r="H22" s="23">
        <v>18</v>
      </c>
      <c r="I22" s="23">
        <v>19</v>
      </c>
      <c r="J22" s="23">
        <v>19</v>
      </c>
      <c r="K22" s="23">
        <v>15</v>
      </c>
      <c r="L22" s="23">
        <v>9</v>
      </c>
      <c r="M22" s="23">
        <v>5</v>
      </c>
      <c r="N22" s="23">
        <v>8</v>
      </c>
      <c r="O22" s="23">
        <v>8</v>
      </c>
      <c r="P22" s="23">
        <v>9</v>
      </c>
      <c r="Q22" s="23">
        <v>4</v>
      </c>
      <c r="R22">
        <f t="shared" si="0"/>
        <v>161</v>
      </c>
      <c r="S22" s="48">
        <v>161</v>
      </c>
      <c r="T22" s="50" t="s">
        <v>1</v>
      </c>
      <c r="U22" s="7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FED2-536A-435B-80ED-010CCDD648FD}">
  <dimension ref="A1:U21"/>
  <sheetViews>
    <sheetView tabSelected="1" topLeftCell="C1" zoomScale="70" zoomScaleNormal="70" workbookViewId="0">
      <selection activeCell="D15" sqref="D15"/>
    </sheetView>
  </sheetViews>
  <sheetFormatPr defaultRowHeight="14.5" x14ac:dyDescent="0.35"/>
  <cols>
    <col min="1" max="1" width="16.7265625" customWidth="1"/>
    <col min="2" max="2" width="11.36328125" customWidth="1"/>
    <col min="4" max="4" width="13.54296875" style="6" customWidth="1"/>
    <col min="5" max="5" width="9.7265625" customWidth="1"/>
    <col min="6" max="6" width="13.90625" customWidth="1"/>
    <col min="7" max="17" width="11.90625" customWidth="1"/>
    <col min="19" max="19" width="13.81640625" style="6" customWidth="1"/>
    <col min="20" max="20" width="13.26953125" style="6" customWidth="1"/>
    <col min="21" max="21" width="14.81640625" style="6" customWidth="1"/>
  </cols>
  <sheetData>
    <row r="1" spans="1:21" ht="58.5" x14ac:dyDescent="0.35">
      <c r="A1" s="8" t="s">
        <v>68</v>
      </c>
      <c r="B1" s="8" t="s">
        <v>69</v>
      </c>
      <c r="C1" s="8" t="s">
        <v>70</v>
      </c>
      <c r="D1" s="9" t="s">
        <v>71</v>
      </c>
      <c r="E1" s="31" t="s">
        <v>108</v>
      </c>
      <c r="F1" s="32" t="s">
        <v>109</v>
      </c>
      <c r="G1" s="31" t="s">
        <v>110</v>
      </c>
      <c r="H1" s="31" t="s">
        <v>111</v>
      </c>
      <c r="I1" s="31" t="s">
        <v>112</v>
      </c>
      <c r="J1" s="31" t="s">
        <v>113</v>
      </c>
      <c r="K1" s="31" t="s">
        <v>114</v>
      </c>
      <c r="L1" s="31" t="s">
        <v>115</v>
      </c>
      <c r="M1" s="31" t="s">
        <v>116</v>
      </c>
      <c r="N1" s="31" t="s">
        <v>117</v>
      </c>
      <c r="O1" s="31" t="s">
        <v>118</v>
      </c>
      <c r="P1" s="31" t="s">
        <v>119</v>
      </c>
      <c r="Q1" s="31" t="s">
        <v>120</v>
      </c>
      <c r="R1" s="33" t="s">
        <v>121</v>
      </c>
      <c r="S1" s="9" t="s">
        <v>72</v>
      </c>
      <c r="T1" s="9" t="s">
        <v>73</v>
      </c>
      <c r="U1" s="9" t="s">
        <v>74</v>
      </c>
    </row>
    <row r="2" spans="1:21" x14ac:dyDescent="0.35">
      <c r="A2" s="1" t="s">
        <v>48</v>
      </c>
      <c r="B2" s="2" t="s">
        <v>0</v>
      </c>
      <c r="C2" s="2" t="s">
        <v>49</v>
      </c>
      <c r="D2" s="46">
        <v>43626</v>
      </c>
      <c r="E2" s="55">
        <v>15</v>
      </c>
      <c r="F2" s="23">
        <v>16</v>
      </c>
      <c r="G2" s="23">
        <v>18</v>
      </c>
      <c r="H2" s="23">
        <v>16</v>
      </c>
      <c r="I2" s="23">
        <v>19</v>
      </c>
      <c r="J2" s="23">
        <v>15</v>
      </c>
      <c r="K2" s="23">
        <v>15</v>
      </c>
      <c r="L2" s="23">
        <v>8</v>
      </c>
      <c r="M2" s="23">
        <v>6</v>
      </c>
      <c r="N2" s="23">
        <v>9</v>
      </c>
      <c r="O2" s="23">
        <v>9</v>
      </c>
      <c r="P2" s="23">
        <v>10</v>
      </c>
      <c r="Q2" s="23">
        <v>6</v>
      </c>
      <c r="R2">
        <f>SUM(E2:Q2)</f>
        <v>162</v>
      </c>
      <c r="S2" s="48">
        <v>162</v>
      </c>
      <c r="T2" s="50" t="s">
        <v>1</v>
      </c>
      <c r="U2" s="7" t="s">
        <v>75</v>
      </c>
    </row>
    <row r="3" spans="1:21" x14ac:dyDescent="0.35">
      <c r="A3" s="1" t="s">
        <v>50</v>
      </c>
      <c r="B3" s="2" t="s">
        <v>2</v>
      </c>
      <c r="C3" s="2" t="s">
        <v>51</v>
      </c>
      <c r="D3" s="46">
        <v>43628</v>
      </c>
      <c r="E3" s="53">
        <v>16</v>
      </c>
      <c r="F3" s="23">
        <v>15</v>
      </c>
      <c r="G3" s="23">
        <v>16</v>
      </c>
      <c r="H3" s="23">
        <v>14</v>
      </c>
      <c r="I3" s="23">
        <v>16</v>
      </c>
      <c r="J3" s="23">
        <v>13</v>
      </c>
      <c r="K3" s="23">
        <v>16</v>
      </c>
      <c r="L3" s="23">
        <v>7</v>
      </c>
      <c r="M3" s="23">
        <v>8</v>
      </c>
      <c r="N3" s="23">
        <v>8</v>
      </c>
      <c r="O3" s="23">
        <v>9</v>
      </c>
      <c r="P3" s="23">
        <v>6</v>
      </c>
      <c r="Q3" s="23">
        <v>7</v>
      </c>
      <c r="R3">
        <f t="shared" ref="R3:R21" si="0">SUM(E3:Q3)</f>
        <v>151</v>
      </c>
      <c r="S3" s="48">
        <v>151</v>
      </c>
      <c r="T3" s="50" t="s">
        <v>8</v>
      </c>
      <c r="U3" s="7" t="s">
        <v>75</v>
      </c>
    </row>
    <row r="4" spans="1:21" x14ac:dyDescent="0.35">
      <c r="A4" s="1" t="s">
        <v>26</v>
      </c>
      <c r="B4" s="2" t="s">
        <v>3</v>
      </c>
      <c r="C4" s="2" t="s">
        <v>27</v>
      </c>
      <c r="D4" s="46">
        <v>43566</v>
      </c>
      <c r="E4" s="53">
        <v>15</v>
      </c>
      <c r="F4" s="23">
        <v>4</v>
      </c>
      <c r="G4" s="23">
        <v>5</v>
      </c>
      <c r="H4" s="23">
        <v>5</v>
      </c>
      <c r="I4" s="23">
        <v>18</v>
      </c>
      <c r="J4" s="23">
        <v>15</v>
      </c>
      <c r="K4" s="23">
        <v>9</v>
      </c>
      <c r="L4" s="23">
        <v>9</v>
      </c>
      <c r="M4" s="23">
        <v>7</v>
      </c>
      <c r="N4" s="23">
        <v>9</v>
      </c>
      <c r="O4" s="23">
        <v>9</v>
      </c>
      <c r="P4" s="23">
        <v>9</v>
      </c>
      <c r="Q4" s="23">
        <v>9</v>
      </c>
      <c r="R4">
        <f t="shared" si="0"/>
        <v>123</v>
      </c>
      <c r="S4" s="48">
        <v>123</v>
      </c>
      <c r="T4" s="50" t="s">
        <v>8</v>
      </c>
      <c r="U4" s="7" t="s">
        <v>75</v>
      </c>
    </row>
    <row r="5" spans="1:21" x14ac:dyDescent="0.35">
      <c r="A5" s="1" t="s">
        <v>28</v>
      </c>
      <c r="B5" s="2" t="s">
        <v>5</v>
      </c>
      <c r="C5" s="2" t="s">
        <v>29</v>
      </c>
      <c r="D5" s="46">
        <v>43634</v>
      </c>
      <c r="E5" s="53">
        <v>15</v>
      </c>
      <c r="F5" s="23">
        <v>19</v>
      </c>
      <c r="G5" s="23">
        <v>12</v>
      </c>
      <c r="H5" s="23">
        <v>19</v>
      </c>
      <c r="I5" s="23">
        <v>19</v>
      </c>
      <c r="J5" s="23">
        <v>15</v>
      </c>
      <c r="K5" s="23">
        <v>19</v>
      </c>
      <c r="L5" s="23">
        <v>8</v>
      </c>
      <c r="M5" s="23">
        <v>9</v>
      </c>
      <c r="N5" s="23">
        <v>9</v>
      </c>
      <c r="O5" s="23">
        <v>9</v>
      </c>
      <c r="P5" s="23">
        <v>8</v>
      </c>
      <c r="Q5" s="23">
        <v>9</v>
      </c>
      <c r="R5">
        <f t="shared" si="0"/>
        <v>170</v>
      </c>
      <c r="S5" s="48">
        <v>170</v>
      </c>
      <c r="T5" s="50" t="s">
        <v>1</v>
      </c>
      <c r="U5" s="7" t="s">
        <v>75</v>
      </c>
    </row>
    <row r="6" spans="1:21" x14ac:dyDescent="0.35">
      <c r="A6" s="1" t="s">
        <v>30</v>
      </c>
      <c r="B6" s="2" t="s">
        <v>6</v>
      </c>
      <c r="C6" s="2" t="s">
        <v>31</v>
      </c>
      <c r="D6" s="46">
        <v>43634</v>
      </c>
      <c r="E6" s="53">
        <v>19</v>
      </c>
      <c r="F6" s="23">
        <v>16</v>
      </c>
      <c r="G6" s="23">
        <v>14</v>
      </c>
      <c r="H6" s="23">
        <v>14</v>
      </c>
      <c r="I6" s="23">
        <v>17</v>
      </c>
      <c r="J6" s="23">
        <v>18</v>
      </c>
      <c r="K6" s="23">
        <v>19</v>
      </c>
      <c r="L6" s="23">
        <v>4</v>
      </c>
      <c r="M6" s="23">
        <v>5</v>
      </c>
      <c r="N6" s="23">
        <v>6</v>
      </c>
      <c r="O6" s="23">
        <v>7</v>
      </c>
      <c r="P6" s="23">
        <v>5</v>
      </c>
      <c r="Q6" s="23">
        <v>6</v>
      </c>
      <c r="R6">
        <f t="shared" si="0"/>
        <v>150</v>
      </c>
      <c r="S6" s="48">
        <v>150</v>
      </c>
      <c r="T6" s="50" t="s">
        <v>8</v>
      </c>
      <c r="U6" s="7" t="s">
        <v>75</v>
      </c>
    </row>
    <row r="7" spans="1:21" x14ac:dyDescent="0.35">
      <c r="A7" s="1" t="s">
        <v>32</v>
      </c>
      <c r="B7" s="2" t="s">
        <v>7</v>
      </c>
      <c r="C7" s="2" t="s">
        <v>33</v>
      </c>
      <c r="D7" s="46">
        <v>43634</v>
      </c>
      <c r="E7" s="53">
        <v>17</v>
      </c>
      <c r="F7" s="23">
        <v>13</v>
      </c>
      <c r="G7" s="23">
        <v>15</v>
      </c>
      <c r="H7" s="23">
        <v>13</v>
      </c>
      <c r="I7" s="23">
        <v>13</v>
      </c>
      <c r="J7" s="23">
        <v>18</v>
      </c>
      <c r="K7" s="23">
        <v>11</v>
      </c>
      <c r="L7" s="23">
        <v>6</v>
      </c>
      <c r="M7" s="23">
        <v>7</v>
      </c>
      <c r="N7" s="23">
        <v>7</v>
      </c>
      <c r="O7" s="23">
        <v>8</v>
      </c>
      <c r="P7" s="23">
        <v>9</v>
      </c>
      <c r="Q7" s="23">
        <v>9</v>
      </c>
      <c r="R7">
        <f t="shared" si="0"/>
        <v>146</v>
      </c>
      <c r="S7" s="48">
        <v>146</v>
      </c>
      <c r="T7" s="50" t="s">
        <v>8</v>
      </c>
      <c r="U7" s="7" t="s">
        <v>75</v>
      </c>
    </row>
    <row r="8" spans="1:21" x14ac:dyDescent="0.35">
      <c r="A8" s="1" t="s">
        <v>34</v>
      </c>
      <c r="B8" s="2" t="s">
        <v>9</v>
      </c>
      <c r="C8" s="2" t="s">
        <v>35</v>
      </c>
      <c r="D8" s="46">
        <v>43628</v>
      </c>
      <c r="E8" s="53">
        <v>19</v>
      </c>
      <c r="F8" s="23">
        <v>19</v>
      </c>
      <c r="G8" s="23">
        <v>16</v>
      </c>
      <c r="H8" s="23">
        <v>18</v>
      </c>
      <c r="I8" s="23">
        <v>18</v>
      </c>
      <c r="J8" s="23">
        <v>19</v>
      </c>
      <c r="K8" s="23">
        <v>19</v>
      </c>
      <c r="L8" s="23">
        <v>7</v>
      </c>
      <c r="M8" s="23">
        <v>8</v>
      </c>
      <c r="N8" s="23">
        <v>8</v>
      </c>
      <c r="O8" s="23">
        <v>9</v>
      </c>
      <c r="P8" s="23">
        <v>4</v>
      </c>
      <c r="Q8" s="23">
        <v>6</v>
      </c>
      <c r="R8">
        <f t="shared" si="0"/>
        <v>170</v>
      </c>
      <c r="S8" s="48">
        <v>170</v>
      </c>
      <c r="T8" s="50" t="s">
        <v>1</v>
      </c>
      <c r="U8" s="7" t="s">
        <v>75</v>
      </c>
    </row>
    <row r="9" spans="1:21" x14ac:dyDescent="0.35">
      <c r="A9" s="1" t="s">
        <v>36</v>
      </c>
      <c r="B9" s="2" t="s">
        <v>10</v>
      </c>
      <c r="C9" s="2" t="s">
        <v>37</v>
      </c>
      <c r="D9" s="46">
        <v>43572</v>
      </c>
      <c r="E9" s="53">
        <v>18</v>
      </c>
      <c r="F9" s="23">
        <v>19</v>
      </c>
      <c r="G9" s="23">
        <v>13</v>
      </c>
      <c r="H9" s="23">
        <v>16</v>
      </c>
      <c r="I9" s="23">
        <v>16</v>
      </c>
      <c r="J9" s="23">
        <v>15</v>
      </c>
      <c r="K9" s="23">
        <v>20</v>
      </c>
      <c r="L9" s="23">
        <v>8</v>
      </c>
      <c r="M9" s="23">
        <v>8</v>
      </c>
      <c r="N9" s="23">
        <v>6</v>
      </c>
      <c r="O9" s="23">
        <v>7</v>
      </c>
      <c r="P9" s="23">
        <v>8</v>
      </c>
      <c r="Q9" s="23">
        <v>8</v>
      </c>
      <c r="R9">
        <f t="shared" si="0"/>
        <v>162</v>
      </c>
      <c r="S9" s="48">
        <v>162</v>
      </c>
      <c r="T9" s="50" t="s">
        <v>1</v>
      </c>
      <c r="U9" s="7" t="s">
        <v>75</v>
      </c>
    </row>
    <row r="10" spans="1:21" x14ac:dyDescent="0.35">
      <c r="A10" s="1" t="s">
        <v>38</v>
      </c>
      <c r="B10" s="2" t="s">
        <v>11</v>
      </c>
      <c r="C10" s="2" t="s">
        <v>39</v>
      </c>
      <c r="D10" s="46">
        <v>43572</v>
      </c>
      <c r="E10" s="53">
        <v>13</v>
      </c>
      <c r="F10" s="23">
        <v>16</v>
      </c>
      <c r="G10" s="23">
        <v>16</v>
      </c>
      <c r="H10" s="23">
        <v>12</v>
      </c>
      <c r="I10" s="23">
        <v>13</v>
      </c>
      <c r="J10" s="23">
        <v>18</v>
      </c>
      <c r="K10" s="23">
        <v>16</v>
      </c>
      <c r="L10" s="23">
        <v>6</v>
      </c>
      <c r="M10" s="23">
        <v>6</v>
      </c>
      <c r="N10" s="23">
        <v>8</v>
      </c>
      <c r="O10" s="23">
        <v>8</v>
      </c>
      <c r="P10" s="23">
        <v>2</v>
      </c>
      <c r="Q10" s="23">
        <v>6</v>
      </c>
      <c r="R10">
        <f t="shared" si="0"/>
        <v>140</v>
      </c>
      <c r="S10" s="48">
        <v>140</v>
      </c>
      <c r="T10" s="50" t="s">
        <v>8</v>
      </c>
      <c r="U10" s="7" t="s">
        <v>75</v>
      </c>
    </row>
    <row r="11" spans="1:21" x14ac:dyDescent="0.35">
      <c r="A11" s="1" t="s">
        <v>40</v>
      </c>
      <c r="B11" s="2" t="s">
        <v>12</v>
      </c>
      <c r="C11" s="2" t="s">
        <v>41</v>
      </c>
      <c r="D11" s="46">
        <v>43634</v>
      </c>
      <c r="E11" s="53">
        <v>18</v>
      </c>
      <c r="F11" s="23">
        <v>13</v>
      </c>
      <c r="G11" s="23">
        <v>13</v>
      </c>
      <c r="H11" s="23">
        <v>16</v>
      </c>
      <c r="I11" s="23">
        <v>16</v>
      </c>
      <c r="J11" s="23">
        <v>14</v>
      </c>
      <c r="K11" s="23">
        <v>14</v>
      </c>
      <c r="L11" s="23">
        <v>7</v>
      </c>
      <c r="M11" s="23">
        <v>6</v>
      </c>
      <c r="N11" s="23">
        <v>8</v>
      </c>
      <c r="O11" s="23">
        <v>8</v>
      </c>
      <c r="P11" s="23">
        <v>2</v>
      </c>
      <c r="Q11" s="23">
        <v>9</v>
      </c>
      <c r="R11">
        <f t="shared" si="0"/>
        <v>144</v>
      </c>
      <c r="S11" s="48">
        <v>144</v>
      </c>
      <c r="T11" s="50" t="s">
        <v>8</v>
      </c>
      <c r="U11" s="7" t="s">
        <v>75</v>
      </c>
    </row>
    <row r="12" spans="1:21" x14ac:dyDescent="0.35">
      <c r="A12" s="1" t="s">
        <v>46</v>
      </c>
      <c r="B12" s="2" t="s">
        <v>13</v>
      </c>
      <c r="C12" s="2" t="s">
        <v>47</v>
      </c>
      <c r="D12" s="46">
        <v>43566</v>
      </c>
      <c r="E12" s="53">
        <v>7</v>
      </c>
      <c r="F12" s="23">
        <v>2</v>
      </c>
      <c r="G12" s="23">
        <v>7</v>
      </c>
      <c r="H12" s="23">
        <v>6</v>
      </c>
      <c r="I12" s="23">
        <v>15</v>
      </c>
      <c r="J12" s="23">
        <v>14</v>
      </c>
      <c r="K12" s="23">
        <v>6</v>
      </c>
      <c r="L12" s="23">
        <v>4</v>
      </c>
      <c r="M12" s="23">
        <v>5</v>
      </c>
      <c r="N12" s="23">
        <v>6</v>
      </c>
      <c r="O12" s="23">
        <v>7</v>
      </c>
      <c r="P12" s="23">
        <v>5</v>
      </c>
      <c r="Q12" s="23">
        <v>6</v>
      </c>
      <c r="R12">
        <f t="shared" si="0"/>
        <v>90</v>
      </c>
      <c r="S12" s="48">
        <v>90</v>
      </c>
      <c r="T12" s="50" t="s">
        <v>4</v>
      </c>
      <c r="U12" s="7" t="s">
        <v>75</v>
      </c>
    </row>
    <row r="13" spans="1:21" x14ac:dyDescent="0.35">
      <c r="A13" s="1" t="s">
        <v>52</v>
      </c>
      <c r="B13" s="2" t="s">
        <v>14</v>
      </c>
      <c r="C13" s="2" t="s">
        <v>53</v>
      </c>
      <c r="D13" s="46">
        <v>43566</v>
      </c>
      <c r="E13" s="53">
        <v>13</v>
      </c>
      <c r="F13" s="23">
        <v>13</v>
      </c>
      <c r="G13" s="23">
        <v>14</v>
      </c>
      <c r="H13" s="23">
        <v>18</v>
      </c>
      <c r="I13" s="23">
        <v>18</v>
      </c>
      <c r="J13" s="23">
        <v>19</v>
      </c>
      <c r="K13" s="23">
        <v>16</v>
      </c>
      <c r="L13" s="23">
        <v>7</v>
      </c>
      <c r="M13" s="23">
        <v>7</v>
      </c>
      <c r="N13" s="23">
        <v>7</v>
      </c>
      <c r="O13" s="23">
        <v>8</v>
      </c>
      <c r="P13" s="23">
        <v>7</v>
      </c>
      <c r="Q13" s="23">
        <v>7</v>
      </c>
      <c r="R13">
        <f t="shared" si="0"/>
        <v>154</v>
      </c>
      <c r="S13" s="48">
        <v>154</v>
      </c>
      <c r="T13" s="50" t="s">
        <v>8</v>
      </c>
      <c r="U13" s="7" t="s">
        <v>75</v>
      </c>
    </row>
    <row r="14" spans="1:21" x14ac:dyDescent="0.35">
      <c r="A14" s="1" t="s">
        <v>54</v>
      </c>
      <c r="B14" s="2" t="s">
        <v>15</v>
      </c>
      <c r="C14" s="2" t="s">
        <v>55</v>
      </c>
      <c r="D14" s="46">
        <v>43567</v>
      </c>
      <c r="E14" s="55">
        <v>13</v>
      </c>
      <c r="F14" s="23">
        <v>7</v>
      </c>
      <c r="G14" s="23">
        <v>19</v>
      </c>
      <c r="H14" s="23">
        <v>9</v>
      </c>
      <c r="I14" s="23">
        <v>15</v>
      </c>
      <c r="J14" s="23">
        <v>15</v>
      </c>
      <c r="K14" s="23">
        <v>16</v>
      </c>
      <c r="L14" s="23">
        <v>6</v>
      </c>
      <c r="M14" s="23">
        <v>5</v>
      </c>
      <c r="N14" s="23">
        <v>9</v>
      </c>
      <c r="O14" s="23">
        <v>6</v>
      </c>
      <c r="P14" s="23">
        <v>6</v>
      </c>
      <c r="Q14" s="23">
        <v>6</v>
      </c>
      <c r="R14">
        <f t="shared" si="0"/>
        <v>132</v>
      </c>
      <c r="S14" s="48">
        <v>132</v>
      </c>
      <c r="T14" s="50" t="s">
        <v>8</v>
      </c>
      <c r="U14" s="7" t="s">
        <v>75</v>
      </c>
    </row>
    <row r="15" spans="1:21" x14ac:dyDescent="0.35">
      <c r="A15" s="1" t="s">
        <v>56</v>
      </c>
      <c r="B15" s="2" t="s">
        <v>16</v>
      </c>
      <c r="C15" s="2" t="s">
        <v>57</v>
      </c>
      <c r="D15" s="47">
        <v>43567</v>
      </c>
      <c r="E15" s="55">
        <v>14</v>
      </c>
      <c r="F15" s="23">
        <v>12</v>
      </c>
      <c r="G15" s="23">
        <v>15</v>
      </c>
      <c r="H15" s="23">
        <v>13</v>
      </c>
      <c r="I15" s="23">
        <v>17</v>
      </c>
      <c r="J15" s="23">
        <v>18</v>
      </c>
      <c r="K15" s="23">
        <v>16</v>
      </c>
      <c r="L15" s="23">
        <v>6</v>
      </c>
      <c r="M15" s="23">
        <v>9</v>
      </c>
      <c r="N15" s="23">
        <v>8</v>
      </c>
      <c r="O15" s="23">
        <v>8</v>
      </c>
      <c r="P15" s="23">
        <v>8</v>
      </c>
      <c r="Q15" s="23">
        <v>7</v>
      </c>
      <c r="R15">
        <f t="shared" si="0"/>
        <v>151</v>
      </c>
      <c r="S15" s="49">
        <v>151</v>
      </c>
      <c r="T15" s="51" t="s">
        <v>8</v>
      </c>
      <c r="U15" s="7" t="s">
        <v>75</v>
      </c>
    </row>
    <row r="16" spans="1:21" x14ac:dyDescent="0.35">
      <c r="A16" s="1" t="s">
        <v>58</v>
      </c>
      <c r="B16" s="2" t="s">
        <v>17</v>
      </c>
      <c r="C16" s="2" t="s">
        <v>59</v>
      </c>
      <c r="D16" s="46">
        <v>43567</v>
      </c>
      <c r="E16" s="55">
        <v>18</v>
      </c>
      <c r="F16" s="23">
        <v>19</v>
      </c>
      <c r="G16" s="23">
        <v>15</v>
      </c>
      <c r="H16" s="23">
        <v>16</v>
      </c>
      <c r="I16" s="23">
        <v>18</v>
      </c>
      <c r="J16" s="23">
        <v>17</v>
      </c>
      <c r="K16" s="23">
        <v>19</v>
      </c>
      <c r="L16" s="23">
        <v>8</v>
      </c>
      <c r="M16" s="23">
        <v>7</v>
      </c>
      <c r="N16" s="23">
        <v>7</v>
      </c>
      <c r="O16" s="23">
        <v>8</v>
      </c>
      <c r="P16" s="23">
        <v>10</v>
      </c>
      <c r="Q16" s="23">
        <v>3</v>
      </c>
      <c r="R16">
        <f t="shared" si="0"/>
        <v>165</v>
      </c>
      <c r="S16" s="48">
        <v>165</v>
      </c>
      <c r="T16" s="50" t="s">
        <v>1</v>
      </c>
      <c r="U16" s="7" t="s">
        <v>75</v>
      </c>
    </row>
    <row r="17" spans="1:21" x14ac:dyDescent="0.35">
      <c r="A17" s="1" t="s">
        <v>23</v>
      </c>
      <c r="B17" s="2" t="s">
        <v>18</v>
      </c>
      <c r="C17" s="2" t="s">
        <v>24</v>
      </c>
      <c r="D17" s="46">
        <v>43558</v>
      </c>
      <c r="E17" s="55">
        <v>15</v>
      </c>
      <c r="F17" s="23">
        <v>16</v>
      </c>
      <c r="G17" s="23">
        <v>16</v>
      </c>
      <c r="H17" s="23">
        <v>18</v>
      </c>
      <c r="I17" s="23">
        <v>15</v>
      </c>
      <c r="J17" s="23">
        <v>15</v>
      </c>
      <c r="K17" s="23">
        <v>19</v>
      </c>
      <c r="L17" s="23">
        <v>8</v>
      </c>
      <c r="M17" s="23">
        <v>5</v>
      </c>
      <c r="N17" s="23">
        <v>8</v>
      </c>
      <c r="O17" s="23">
        <v>5</v>
      </c>
      <c r="P17" s="23">
        <v>1</v>
      </c>
      <c r="Q17" s="23">
        <v>1</v>
      </c>
      <c r="R17">
        <f t="shared" si="0"/>
        <v>142</v>
      </c>
      <c r="S17" s="48">
        <v>142</v>
      </c>
      <c r="T17" s="50" t="s">
        <v>8</v>
      </c>
      <c r="U17" s="7" t="s">
        <v>75</v>
      </c>
    </row>
    <row r="18" spans="1:21" x14ac:dyDescent="0.35">
      <c r="A18" s="1" t="s">
        <v>60</v>
      </c>
      <c r="B18" s="2" t="s">
        <v>19</v>
      </c>
      <c r="C18" s="2" t="s">
        <v>61</v>
      </c>
      <c r="D18" s="46">
        <v>43628</v>
      </c>
      <c r="E18" s="23">
        <v>13</v>
      </c>
      <c r="F18" s="23">
        <v>10</v>
      </c>
      <c r="G18" s="23">
        <v>10</v>
      </c>
      <c r="H18" s="23">
        <v>5</v>
      </c>
      <c r="I18" s="23">
        <v>16</v>
      </c>
      <c r="J18" s="23">
        <v>16</v>
      </c>
      <c r="K18" s="23">
        <v>13</v>
      </c>
      <c r="L18" s="23">
        <v>8</v>
      </c>
      <c r="M18" s="23">
        <v>7</v>
      </c>
      <c r="N18" s="23">
        <v>8</v>
      </c>
      <c r="O18" s="23">
        <v>8</v>
      </c>
      <c r="P18" s="23">
        <v>6</v>
      </c>
      <c r="Q18" s="23">
        <v>8</v>
      </c>
      <c r="R18">
        <f t="shared" si="0"/>
        <v>128</v>
      </c>
      <c r="S18" s="48">
        <v>128</v>
      </c>
      <c r="T18" s="50" t="s">
        <v>8</v>
      </c>
      <c r="U18" s="7" t="s">
        <v>75</v>
      </c>
    </row>
    <row r="19" spans="1:21" x14ac:dyDescent="0.35">
      <c r="A19" s="1" t="s">
        <v>62</v>
      </c>
      <c r="B19" s="2" t="s">
        <v>20</v>
      </c>
      <c r="C19" s="2" t="s">
        <v>63</v>
      </c>
      <c r="D19" s="46">
        <v>43634</v>
      </c>
      <c r="E19" s="23">
        <v>15</v>
      </c>
      <c r="F19" s="23">
        <v>17</v>
      </c>
      <c r="G19" s="23">
        <v>15</v>
      </c>
      <c r="H19" s="23">
        <v>16</v>
      </c>
      <c r="I19" s="23">
        <v>18</v>
      </c>
      <c r="J19" s="23">
        <v>10</v>
      </c>
      <c r="K19" s="23">
        <v>19</v>
      </c>
      <c r="L19" s="23">
        <v>9</v>
      </c>
      <c r="M19" s="23">
        <v>9</v>
      </c>
      <c r="N19" s="23">
        <v>9</v>
      </c>
      <c r="O19" s="23">
        <v>9</v>
      </c>
      <c r="P19" s="23">
        <v>5</v>
      </c>
      <c r="Q19" s="23">
        <v>4</v>
      </c>
      <c r="R19">
        <f t="shared" si="0"/>
        <v>155</v>
      </c>
      <c r="S19" s="48">
        <v>155</v>
      </c>
      <c r="T19" s="50" t="s">
        <v>8</v>
      </c>
      <c r="U19" s="7" t="s">
        <v>75</v>
      </c>
    </row>
    <row r="20" spans="1:21" x14ac:dyDescent="0.35">
      <c r="A20" s="1" t="s">
        <v>42</v>
      </c>
      <c r="B20" s="2" t="s">
        <v>21</v>
      </c>
      <c r="C20" s="2" t="s">
        <v>43</v>
      </c>
      <c r="D20" s="46">
        <v>43565</v>
      </c>
      <c r="E20" s="23">
        <v>17</v>
      </c>
      <c r="F20" s="23">
        <v>14</v>
      </c>
      <c r="G20" s="23">
        <v>17</v>
      </c>
      <c r="H20" s="23">
        <v>18</v>
      </c>
      <c r="I20" s="23">
        <v>19</v>
      </c>
      <c r="J20" s="23">
        <v>19</v>
      </c>
      <c r="K20" s="23">
        <v>14</v>
      </c>
      <c r="L20" s="23">
        <v>6</v>
      </c>
      <c r="M20" s="23">
        <v>9</v>
      </c>
      <c r="N20" s="23">
        <v>7</v>
      </c>
      <c r="O20" s="23">
        <v>9</v>
      </c>
      <c r="P20" s="23">
        <v>4</v>
      </c>
      <c r="Q20" s="23">
        <v>9</v>
      </c>
      <c r="R20">
        <f t="shared" si="0"/>
        <v>162</v>
      </c>
      <c r="S20" s="48">
        <v>162</v>
      </c>
      <c r="T20" s="50" t="s">
        <v>1</v>
      </c>
      <c r="U20" s="7" t="s">
        <v>75</v>
      </c>
    </row>
    <row r="21" spans="1:21" x14ac:dyDescent="0.35">
      <c r="A21" s="1" t="s">
        <v>44</v>
      </c>
      <c r="B21" s="2" t="s">
        <v>22</v>
      </c>
      <c r="C21" s="2" t="s">
        <v>45</v>
      </c>
      <c r="D21" s="46">
        <v>43565</v>
      </c>
      <c r="E21" s="23">
        <v>12</v>
      </c>
      <c r="F21" s="23">
        <v>8</v>
      </c>
      <c r="G21" s="23">
        <v>10</v>
      </c>
      <c r="H21" s="23">
        <v>11</v>
      </c>
      <c r="I21" s="23">
        <v>19</v>
      </c>
      <c r="J21" s="23">
        <v>15</v>
      </c>
      <c r="K21" s="23">
        <v>12</v>
      </c>
      <c r="L21" s="23">
        <v>9</v>
      </c>
      <c r="M21" s="23">
        <v>6</v>
      </c>
      <c r="N21" s="23">
        <v>9</v>
      </c>
      <c r="O21" s="23">
        <v>6</v>
      </c>
      <c r="P21" s="23">
        <v>8</v>
      </c>
      <c r="Q21" s="23">
        <v>8</v>
      </c>
      <c r="R21">
        <f t="shared" si="0"/>
        <v>133</v>
      </c>
      <c r="S21" s="48">
        <v>133</v>
      </c>
      <c r="T21" s="50" t="s">
        <v>8</v>
      </c>
      <c r="U21" s="7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249F-42B9-45E7-BD5C-4DD42CDE8616}">
  <dimension ref="A1:AN26"/>
  <sheetViews>
    <sheetView workbookViewId="0">
      <selection activeCell="A6" sqref="A6:C6"/>
    </sheetView>
  </sheetViews>
  <sheetFormatPr defaultRowHeight="14.5" x14ac:dyDescent="0.35"/>
  <cols>
    <col min="1" max="1" width="16" customWidth="1"/>
    <col min="2" max="2" width="12.36328125" customWidth="1"/>
    <col min="4" max="4" width="10" customWidth="1"/>
    <col min="5" max="5" width="11.26953125" bestFit="1" customWidth="1"/>
    <col min="13" max="13" width="11.453125" customWidth="1"/>
    <col min="14" max="14" width="17.90625" customWidth="1"/>
    <col min="15" max="15" width="11.26953125" customWidth="1"/>
    <col min="40" max="40" width="9.08984375" customWidth="1"/>
  </cols>
  <sheetData>
    <row r="1" spans="1:40" x14ac:dyDescent="0.35">
      <c r="N1" s="10"/>
      <c r="P1" s="56" t="s">
        <v>76</v>
      </c>
      <c r="Q1" s="56"/>
      <c r="R1" s="56"/>
      <c r="S1" s="56"/>
      <c r="T1" s="56"/>
      <c r="U1" s="56"/>
      <c r="V1" s="56"/>
      <c r="X1" s="57" t="s">
        <v>77</v>
      </c>
      <c r="Y1" s="57"/>
      <c r="Z1" s="57"/>
      <c r="AA1" s="57"/>
      <c r="AB1" s="57"/>
      <c r="AC1" s="57"/>
      <c r="AD1" s="57"/>
      <c r="AF1" s="58" t="s">
        <v>78</v>
      </c>
      <c r="AG1" s="58"/>
      <c r="AH1" s="58"/>
      <c r="AI1" s="58"/>
      <c r="AJ1" s="58"/>
      <c r="AK1" s="58"/>
      <c r="AL1" s="58"/>
      <c r="AM1" s="58"/>
    </row>
    <row r="2" spans="1:40" x14ac:dyDescent="0.35">
      <c r="N2" s="10"/>
      <c r="P2" s="10"/>
      <c r="Q2" s="10"/>
      <c r="R2" s="10"/>
      <c r="S2" s="10"/>
      <c r="T2" s="10"/>
      <c r="U2" s="10"/>
      <c r="V2" s="10"/>
    </row>
    <row r="3" spans="1:40" ht="40" customHeight="1" x14ac:dyDescent="0.35">
      <c r="D3" t="s">
        <v>64</v>
      </c>
      <c r="H3" t="s">
        <v>64</v>
      </c>
      <c r="N3" s="11"/>
      <c r="O3" s="10"/>
      <c r="P3" s="12" t="s">
        <v>79</v>
      </c>
      <c r="Q3" s="12" t="s">
        <v>80</v>
      </c>
      <c r="R3" s="12" t="s">
        <v>81</v>
      </c>
      <c r="S3" s="12" t="s">
        <v>82</v>
      </c>
      <c r="T3" s="12" t="s">
        <v>83</v>
      </c>
      <c r="U3" s="12" t="s">
        <v>84</v>
      </c>
      <c r="V3" s="12" t="s">
        <v>85</v>
      </c>
      <c r="W3" s="13"/>
      <c r="X3" s="12" t="s">
        <v>79</v>
      </c>
      <c r="Y3" s="12" t="s">
        <v>80</v>
      </c>
      <c r="Z3" s="12" t="s">
        <v>81</v>
      </c>
      <c r="AA3" s="12" t="s">
        <v>82</v>
      </c>
      <c r="AB3" s="12" t="s">
        <v>83</v>
      </c>
      <c r="AC3" s="12" t="s">
        <v>84</v>
      </c>
      <c r="AD3" s="12" t="s">
        <v>85</v>
      </c>
      <c r="AE3" s="10"/>
      <c r="AF3" s="12" t="s">
        <v>79</v>
      </c>
      <c r="AG3" s="12" t="s">
        <v>80</v>
      </c>
      <c r="AH3" s="12" t="s">
        <v>81</v>
      </c>
      <c r="AI3" s="12" t="s">
        <v>82</v>
      </c>
      <c r="AJ3" s="12" t="s">
        <v>83</v>
      </c>
      <c r="AK3" s="12" t="s">
        <v>84</v>
      </c>
      <c r="AL3" s="12" t="s">
        <v>85</v>
      </c>
      <c r="AM3" s="12" t="s">
        <v>86</v>
      </c>
      <c r="AN3" s="14" t="s">
        <v>87</v>
      </c>
    </row>
    <row r="4" spans="1:40" ht="34.5" x14ac:dyDescent="0.35">
      <c r="A4" s="8" t="s">
        <v>68</v>
      </c>
      <c r="B4" s="18" t="s">
        <v>69</v>
      </c>
      <c r="C4" s="8" t="s">
        <v>70</v>
      </c>
      <c r="D4" s="18" t="s">
        <v>95</v>
      </c>
      <c r="E4" s="18" t="s">
        <v>96</v>
      </c>
      <c r="F4" s="24" t="s">
        <v>97</v>
      </c>
      <c r="G4" s="24" t="s">
        <v>98</v>
      </c>
      <c r="H4" s="24" t="s">
        <v>99</v>
      </c>
      <c r="I4" s="24" t="s">
        <v>100</v>
      </c>
      <c r="J4" s="24" t="s">
        <v>101</v>
      </c>
      <c r="K4" s="24" t="s">
        <v>102</v>
      </c>
      <c r="L4" s="24" t="s">
        <v>103</v>
      </c>
      <c r="M4" s="22" t="s">
        <v>92</v>
      </c>
      <c r="N4" s="19" t="s">
        <v>93</v>
      </c>
      <c r="O4" s="19" t="s">
        <v>94</v>
      </c>
      <c r="P4" s="10"/>
      <c r="Q4" s="15"/>
      <c r="R4" s="10"/>
      <c r="S4" s="10"/>
      <c r="T4" s="16"/>
      <c r="U4" s="10"/>
      <c r="V4" s="10"/>
      <c r="X4" s="15"/>
      <c r="Y4" s="15"/>
      <c r="Z4" s="15"/>
      <c r="AA4" s="15"/>
      <c r="AB4" s="16"/>
      <c r="AC4" s="10"/>
      <c r="AD4" s="10"/>
      <c r="AE4" s="10"/>
      <c r="AF4" s="17"/>
      <c r="AG4" s="17"/>
      <c r="AH4" s="17"/>
      <c r="AI4" s="17"/>
      <c r="AJ4" s="17"/>
      <c r="AK4" s="17"/>
      <c r="AL4" s="17"/>
      <c r="AM4" s="17"/>
    </row>
    <row r="5" spans="1:40" x14ac:dyDescent="0.35">
      <c r="A5" s="1" t="s">
        <v>48</v>
      </c>
      <c r="B5" s="36" t="s">
        <v>0</v>
      </c>
      <c r="C5" s="2" t="s">
        <v>49</v>
      </c>
      <c r="D5" s="37">
        <v>43228</v>
      </c>
      <c r="E5" s="45">
        <v>0.44930555555555557</v>
      </c>
      <c r="F5" s="38">
        <v>17.3</v>
      </c>
      <c r="G5" s="38">
        <v>16.5</v>
      </c>
      <c r="H5" s="38">
        <v>0.37480000000000002</v>
      </c>
      <c r="I5" s="38">
        <v>105.2</v>
      </c>
      <c r="J5" s="38">
        <v>10.32</v>
      </c>
      <c r="K5" s="38">
        <v>2.25</v>
      </c>
      <c r="L5" s="38">
        <v>7.99</v>
      </c>
      <c r="M5" s="39" t="s">
        <v>123</v>
      </c>
      <c r="N5" s="40">
        <v>100</v>
      </c>
      <c r="O5" s="40">
        <v>51</v>
      </c>
      <c r="P5" s="40">
        <v>23</v>
      </c>
      <c r="Q5" s="41">
        <v>13.043478260869565</v>
      </c>
      <c r="R5" s="41">
        <v>32</v>
      </c>
      <c r="S5" s="40">
        <v>8</v>
      </c>
      <c r="T5" s="42">
        <v>5.03</v>
      </c>
      <c r="U5" s="41">
        <v>2</v>
      </c>
      <c r="V5" s="40">
        <v>6</v>
      </c>
      <c r="W5" s="40"/>
      <c r="X5" s="41">
        <v>19.628309655143312</v>
      </c>
      <c r="Y5" s="41">
        <v>13.043478260869565</v>
      </c>
      <c r="Z5" s="41">
        <v>43.132468430151533</v>
      </c>
      <c r="AA5" s="41">
        <v>6.6071490164071598</v>
      </c>
      <c r="AB5" s="41">
        <v>4.285450578342096</v>
      </c>
      <c r="AC5" s="41">
        <v>2</v>
      </c>
      <c r="AD5" s="40">
        <v>6</v>
      </c>
      <c r="AE5" s="40"/>
      <c r="AF5" s="43">
        <v>63.317127919817139</v>
      </c>
      <c r="AG5" s="43">
        <v>85.37549407114625</v>
      </c>
      <c r="AH5" s="43">
        <v>62.510823811813822</v>
      </c>
      <c r="AI5" s="43">
        <v>60.06499105824691</v>
      </c>
      <c r="AJ5" s="43">
        <v>63.359770036041404</v>
      </c>
      <c r="AK5" s="43">
        <v>25</v>
      </c>
      <c r="AL5" s="43">
        <v>75</v>
      </c>
      <c r="AM5" s="43">
        <v>62.08974384243794</v>
      </c>
      <c r="AN5" s="44" t="s">
        <v>89</v>
      </c>
    </row>
    <row r="6" spans="1:40" x14ac:dyDescent="0.35">
      <c r="A6" s="1" t="s">
        <v>65</v>
      </c>
      <c r="B6" s="36" t="s">
        <v>122</v>
      </c>
      <c r="C6" s="2" t="s">
        <v>67</v>
      </c>
      <c r="D6" s="37">
        <v>43229</v>
      </c>
      <c r="E6" s="45">
        <v>0.40416666666666662</v>
      </c>
      <c r="F6" s="38">
        <v>16.399999999999999</v>
      </c>
      <c r="G6" s="38">
        <v>16.100000000000001</v>
      </c>
      <c r="H6" s="38">
        <v>0.37240000000000001</v>
      </c>
      <c r="I6" s="38">
        <v>100</v>
      </c>
      <c r="J6" s="38">
        <v>9.8699999999999992</v>
      </c>
      <c r="K6" s="38">
        <v>3.54</v>
      </c>
      <c r="L6" s="38">
        <v>7.13</v>
      </c>
      <c r="M6" s="39" t="s">
        <v>124</v>
      </c>
      <c r="N6" s="40">
        <v>100</v>
      </c>
      <c r="O6" s="40">
        <v>51</v>
      </c>
      <c r="P6" s="40">
        <v>30</v>
      </c>
      <c r="Q6" s="41">
        <v>23.333333333333332</v>
      </c>
      <c r="R6" s="41">
        <v>21</v>
      </c>
      <c r="S6" s="40">
        <v>5</v>
      </c>
      <c r="T6" s="42">
        <v>5.19</v>
      </c>
      <c r="U6" s="41">
        <v>3</v>
      </c>
      <c r="V6" s="40">
        <v>3</v>
      </c>
      <c r="W6" s="40"/>
      <c r="X6" s="41">
        <v>26.628309655143312</v>
      </c>
      <c r="Y6" s="41">
        <v>23.333333333333332</v>
      </c>
      <c r="Z6" s="41">
        <v>32.132468430151526</v>
      </c>
      <c r="AA6" s="41">
        <v>3.6071490164071598</v>
      </c>
      <c r="AB6" s="41">
        <v>4.4454505783420961</v>
      </c>
      <c r="AC6" s="41">
        <v>3</v>
      </c>
      <c r="AD6" s="40">
        <v>3</v>
      </c>
      <c r="AE6" s="40"/>
      <c r="AF6" s="43">
        <v>85.897773081107459</v>
      </c>
      <c r="AG6" s="43">
        <v>66.666666666666671</v>
      </c>
      <c r="AH6" s="43">
        <v>46.568794826306558</v>
      </c>
      <c r="AI6" s="43">
        <v>32.79226378551963</v>
      </c>
      <c r="AJ6" s="43">
        <v>59.881509166476178</v>
      </c>
      <c r="AK6" s="43">
        <v>37.5</v>
      </c>
      <c r="AL6" s="43">
        <v>37.5</v>
      </c>
      <c r="AM6" s="43">
        <v>52.401001075153786</v>
      </c>
      <c r="AN6" s="44" t="s">
        <v>89</v>
      </c>
    </row>
    <row r="7" spans="1:40" x14ac:dyDescent="0.35">
      <c r="A7" s="1" t="s">
        <v>50</v>
      </c>
      <c r="B7" s="36" t="s">
        <v>2</v>
      </c>
      <c r="C7" s="2" t="s">
        <v>51</v>
      </c>
      <c r="D7" s="37">
        <v>43229</v>
      </c>
      <c r="E7" s="45">
        <v>0.51111111111111118</v>
      </c>
      <c r="F7" s="38">
        <v>24.3</v>
      </c>
      <c r="G7" s="38">
        <v>17</v>
      </c>
      <c r="H7" s="38">
        <v>0.38179999999999997</v>
      </c>
      <c r="I7" s="38">
        <v>106.9</v>
      </c>
      <c r="J7" s="38">
        <v>10.31</v>
      </c>
      <c r="K7" s="38">
        <v>3.29</v>
      </c>
      <c r="L7" s="38">
        <v>7.48</v>
      </c>
      <c r="M7" s="39" t="s">
        <v>125</v>
      </c>
      <c r="N7" s="40">
        <v>100</v>
      </c>
      <c r="O7" s="40">
        <v>51</v>
      </c>
      <c r="P7" s="40">
        <v>23</v>
      </c>
      <c r="Q7" s="41">
        <v>21.739130434782609</v>
      </c>
      <c r="R7" s="41">
        <v>21</v>
      </c>
      <c r="S7" s="40">
        <v>5</v>
      </c>
      <c r="T7" s="42">
        <v>5.22</v>
      </c>
      <c r="U7" s="41">
        <v>1</v>
      </c>
      <c r="V7" s="40">
        <v>3</v>
      </c>
      <c r="W7" s="40"/>
      <c r="X7" s="41">
        <v>19.628309655143312</v>
      </c>
      <c r="Y7" s="41">
        <v>21.739130434782609</v>
      </c>
      <c r="Z7" s="41">
        <v>32.132468430151526</v>
      </c>
      <c r="AA7" s="41">
        <v>3.6071490164071598</v>
      </c>
      <c r="AB7" s="41">
        <v>4.4754505783420937</v>
      </c>
      <c r="AC7" s="41">
        <v>1</v>
      </c>
      <c r="AD7" s="40">
        <v>3</v>
      </c>
      <c r="AE7" s="40"/>
      <c r="AF7" s="43">
        <v>63.317127919817139</v>
      </c>
      <c r="AG7" s="43">
        <v>69.565217391304344</v>
      </c>
      <c r="AH7" s="43">
        <v>46.568794826306558</v>
      </c>
      <c r="AI7" s="43">
        <v>32.79226378551963</v>
      </c>
      <c r="AJ7" s="43">
        <v>59.229335253432758</v>
      </c>
      <c r="AK7" s="43">
        <v>12.5</v>
      </c>
      <c r="AL7" s="43">
        <v>37.5</v>
      </c>
      <c r="AM7" s="43">
        <v>45.924677025197198</v>
      </c>
      <c r="AN7" s="44" t="s">
        <v>89</v>
      </c>
    </row>
    <row r="8" spans="1:40" x14ac:dyDescent="0.35">
      <c r="A8" s="1" t="s">
        <v>42</v>
      </c>
      <c r="B8" s="36" t="s">
        <v>21</v>
      </c>
      <c r="C8" s="2" t="s">
        <v>43</v>
      </c>
      <c r="D8" s="37">
        <v>43230</v>
      </c>
      <c r="E8" s="45">
        <v>0.57152777777777775</v>
      </c>
      <c r="F8" s="38">
        <v>18.3</v>
      </c>
      <c r="G8" s="38">
        <v>16.8</v>
      </c>
      <c r="H8" s="38">
        <v>0.40710000000000002</v>
      </c>
      <c r="I8" s="38">
        <v>109.9</v>
      </c>
      <c r="J8" s="38">
        <v>10.54</v>
      </c>
      <c r="K8" s="38">
        <v>3.66</v>
      </c>
      <c r="L8" s="38">
        <v>7.46</v>
      </c>
      <c r="M8" s="39" t="s">
        <v>126</v>
      </c>
      <c r="N8" s="40">
        <v>100</v>
      </c>
      <c r="O8" s="40">
        <v>50</v>
      </c>
      <c r="P8" s="40">
        <v>24</v>
      </c>
      <c r="Q8" s="41">
        <v>8.3333333333333321</v>
      </c>
      <c r="R8" s="41">
        <v>19</v>
      </c>
      <c r="S8" s="40">
        <v>4</v>
      </c>
      <c r="T8" s="42">
        <v>4.9800000000000004</v>
      </c>
      <c r="U8" s="41">
        <v>1</v>
      </c>
      <c r="V8" s="40">
        <v>4</v>
      </c>
      <c r="W8" s="40"/>
      <c r="X8" s="41">
        <v>20.664198171905795</v>
      </c>
      <c r="Y8" s="41">
        <v>8.3333333333333321</v>
      </c>
      <c r="Z8" s="41">
        <v>30.013786059837066</v>
      </c>
      <c r="AA8" s="41">
        <v>2.621975712524705</v>
      </c>
      <c r="AB8" s="41">
        <v>4.243345536019536</v>
      </c>
      <c r="AC8" s="41">
        <v>1</v>
      </c>
      <c r="AD8" s="40">
        <v>4</v>
      </c>
      <c r="AE8" s="40"/>
      <c r="AF8" s="43">
        <v>66.658703780341284</v>
      </c>
      <c r="AG8" s="43">
        <v>93.939393939393952</v>
      </c>
      <c r="AH8" s="43">
        <v>43.498240666430533</v>
      </c>
      <c r="AI8" s="43">
        <v>23.836142841133682</v>
      </c>
      <c r="AJ8" s="43">
        <v>64.275097043053577</v>
      </c>
      <c r="AK8" s="43">
        <v>12.5</v>
      </c>
      <c r="AL8" s="43">
        <v>50</v>
      </c>
      <c r="AM8" s="43">
        <v>50.67251118147901</v>
      </c>
      <c r="AN8" s="44" t="s">
        <v>89</v>
      </c>
    </row>
    <row r="9" spans="1:40" x14ac:dyDescent="0.35">
      <c r="A9" s="1" t="s">
        <v>44</v>
      </c>
      <c r="B9" s="36" t="s">
        <v>22</v>
      </c>
      <c r="C9" s="2" t="s">
        <v>45</v>
      </c>
      <c r="D9" s="37">
        <v>43230</v>
      </c>
      <c r="E9" s="45">
        <v>0.45902777777777781</v>
      </c>
      <c r="F9" s="38">
        <v>19.5</v>
      </c>
      <c r="G9" s="38">
        <v>16.2</v>
      </c>
      <c r="H9" s="38">
        <v>0.40089999999999998</v>
      </c>
      <c r="I9" s="38">
        <v>104.6</v>
      </c>
      <c r="J9" s="38">
        <v>10.18</v>
      </c>
      <c r="K9" s="38">
        <v>3.22</v>
      </c>
      <c r="L9" s="38">
        <v>7.23</v>
      </c>
      <c r="M9" s="39" t="s">
        <v>127</v>
      </c>
      <c r="N9" s="40">
        <v>100</v>
      </c>
      <c r="O9" s="40">
        <v>50</v>
      </c>
      <c r="P9" s="40">
        <v>24</v>
      </c>
      <c r="Q9" s="41">
        <v>8.3333333333333321</v>
      </c>
      <c r="R9" s="41">
        <v>18</v>
      </c>
      <c r="S9" s="40">
        <v>6</v>
      </c>
      <c r="T9" s="42">
        <v>4.51</v>
      </c>
      <c r="U9" s="41">
        <v>3</v>
      </c>
      <c r="V9" s="40">
        <v>3</v>
      </c>
      <c r="W9" s="40"/>
      <c r="X9" s="41">
        <v>20.664198171905795</v>
      </c>
      <c r="Y9" s="41">
        <v>8.3333333333333321</v>
      </c>
      <c r="Z9" s="41">
        <v>29.013786059837066</v>
      </c>
      <c r="AA9" s="41">
        <v>4.621975712524705</v>
      </c>
      <c r="AB9" s="41">
        <v>3.7733455360195354</v>
      </c>
      <c r="AC9" s="41">
        <v>3</v>
      </c>
      <c r="AD9" s="40">
        <v>3</v>
      </c>
      <c r="AE9" s="40"/>
      <c r="AF9" s="43">
        <v>66.658703780341284</v>
      </c>
      <c r="AG9" s="43">
        <v>93.939393939393952</v>
      </c>
      <c r="AH9" s="43">
        <v>42.04896530411169</v>
      </c>
      <c r="AI9" s="43">
        <v>42.017961022951859</v>
      </c>
      <c r="AJ9" s="43">
        <v>74.492488347401405</v>
      </c>
      <c r="AK9" s="43">
        <v>37.5</v>
      </c>
      <c r="AL9" s="43">
        <v>37.5</v>
      </c>
      <c r="AM9" s="43">
        <v>56.308216056314301</v>
      </c>
      <c r="AN9" s="44" t="s">
        <v>89</v>
      </c>
    </row>
    <row r="10" spans="1:40" x14ac:dyDescent="0.35">
      <c r="A10" s="1" t="s">
        <v>26</v>
      </c>
      <c r="B10" s="36" t="s">
        <v>3</v>
      </c>
      <c r="C10" s="2" t="s">
        <v>27</v>
      </c>
      <c r="D10" s="37">
        <v>43250</v>
      </c>
      <c r="E10" s="45">
        <v>0.34722222222222227</v>
      </c>
      <c r="F10" s="38">
        <v>21.2</v>
      </c>
      <c r="G10" s="38">
        <v>17.3</v>
      </c>
      <c r="H10" s="38">
        <v>0.63200000000000001</v>
      </c>
      <c r="I10" s="38">
        <v>90.7</v>
      </c>
      <c r="J10" s="38">
        <v>8.61</v>
      </c>
      <c r="K10" s="38">
        <v>4.21</v>
      </c>
      <c r="L10" s="38">
        <v>7.48</v>
      </c>
      <c r="M10" s="39" t="s">
        <v>128</v>
      </c>
      <c r="N10" s="40">
        <v>100</v>
      </c>
      <c r="O10" s="40">
        <v>35</v>
      </c>
      <c r="P10" s="40">
        <v>11</v>
      </c>
      <c r="Q10" s="41">
        <v>36.363636363636367</v>
      </c>
      <c r="R10" s="41">
        <v>0</v>
      </c>
      <c r="S10" s="40">
        <v>2</v>
      </c>
      <c r="T10" s="42">
        <v>6.37</v>
      </c>
      <c r="U10" s="41">
        <v>0</v>
      </c>
      <c r="V10" s="40">
        <v>1</v>
      </c>
      <c r="W10" s="40"/>
      <c r="X10" s="41">
        <v>8.3106040509263011</v>
      </c>
      <c r="Y10" s="41">
        <v>36.363636363636367</v>
      </c>
      <c r="Z10" s="41">
        <v>8.8761390120338106</v>
      </c>
      <c r="AA10" s="41">
        <v>0.88902669154012504</v>
      </c>
      <c r="AB10" s="41">
        <v>5.7755455352864482</v>
      </c>
      <c r="AC10" s="41">
        <v>0</v>
      </c>
      <c r="AD10" s="40">
        <v>1</v>
      </c>
      <c r="AE10" s="40"/>
      <c r="AF10" s="43">
        <v>26.808400164278389</v>
      </c>
      <c r="AG10" s="43">
        <v>42.975206611570243</v>
      </c>
      <c r="AH10" s="43">
        <v>12.863969582657697</v>
      </c>
      <c r="AI10" s="43">
        <v>8.0820608321829557</v>
      </c>
      <c r="AJ10" s="43">
        <v>30.966401406816345</v>
      </c>
      <c r="AK10" s="43">
        <v>0</v>
      </c>
      <c r="AL10" s="43">
        <v>12.5</v>
      </c>
      <c r="AM10" s="43">
        <v>19.170862656786518</v>
      </c>
      <c r="AN10" s="44" t="s">
        <v>91</v>
      </c>
    </row>
    <row r="11" spans="1:40" x14ac:dyDescent="0.35">
      <c r="A11" s="1" t="s">
        <v>46</v>
      </c>
      <c r="B11" s="36" t="s">
        <v>13</v>
      </c>
      <c r="C11" s="2" t="s">
        <v>47</v>
      </c>
      <c r="D11" s="37">
        <v>43250</v>
      </c>
      <c r="E11" s="45">
        <v>0.4375</v>
      </c>
      <c r="F11" s="38">
        <v>22.1</v>
      </c>
      <c r="G11" s="38">
        <v>22</v>
      </c>
      <c r="H11" s="38">
        <v>0.63500000000000001</v>
      </c>
      <c r="I11" s="38">
        <v>61.2</v>
      </c>
      <c r="J11" s="38">
        <v>5.3</v>
      </c>
      <c r="K11" s="38">
        <v>5.42</v>
      </c>
      <c r="L11" s="38">
        <v>7.21</v>
      </c>
      <c r="M11" s="39" t="s">
        <v>129</v>
      </c>
      <c r="N11" s="40">
        <v>100</v>
      </c>
      <c r="O11" s="40">
        <v>36</v>
      </c>
      <c r="P11" s="40">
        <v>14</v>
      </c>
      <c r="Q11" s="41">
        <v>21.428571428571427</v>
      </c>
      <c r="R11" s="41">
        <v>0</v>
      </c>
      <c r="S11" s="40">
        <v>1</v>
      </c>
      <c r="T11" s="42">
        <v>6.9510000000000005</v>
      </c>
      <c r="U11" s="41">
        <v>0</v>
      </c>
      <c r="V11" s="40">
        <v>0</v>
      </c>
      <c r="W11" s="40"/>
      <c r="X11" s="41">
        <v>11.259549664298113</v>
      </c>
      <c r="Y11" s="41">
        <v>21.428571428571427</v>
      </c>
      <c r="Z11" s="41">
        <v>9.0449745105885704</v>
      </c>
      <c r="AA11" s="41">
        <v>-0.13206551132280264</v>
      </c>
      <c r="AB11" s="41">
        <v>6.3453143042956306</v>
      </c>
      <c r="AC11" s="41">
        <v>0</v>
      </c>
      <c r="AD11" s="40">
        <v>0</v>
      </c>
      <c r="AE11" s="40"/>
      <c r="AF11" s="43">
        <v>36.32112794934875</v>
      </c>
      <c r="AG11" s="43">
        <v>70.129870129870127</v>
      </c>
      <c r="AH11" s="43">
        <v>13.108658710997927</v>
      </c>
      <c r="AI11" s="43">
        <v>0</v>
      </c>
      <c r="AJ11" s="43">
        <v>18.580123819660209</v>
      </c>
      <c r="AK11" s="43">
        <v>0</v>
      </c>
      <c r="AL11" s="43">
        <v>0</v>
      </c>
      <c r="AM11" s="43">
        <v>19.734254372839576</v>
      </c>
      <c r="AN11" s="44" t="s">
        <v>91</v>
      </c>
    </row>
    <row r="12" spans="1:40" x14ac:dyDescent="0.35">
      <c r="A12" s="1" t="s">
        <v>52</v>
      </c>
      <c r="B12" s="36" t="s">
        <v>14</v>
      </c>
      <c r="C12" s="2" t="s">
        <v>53</v>
      </c>
      <c r="D12" s="37">
        <v>43241</v>
      </c>
      <c r="E12" s="45">
        <v>0.52777777777777779</v>
      </c>
      <c r="F12" s="38">
        <v>21.5</v>
      </c>
      <c r="G12" s="38">
        <v>18.5</v>
      </c>
      <c r="H12" s="38">
        <v>0.30559999999999998</v>
      </c>
      <c r="I12" s="38">
        <v>79.2</v>
      </c>
      <c r="J12" s="38">
        <v>7.36</v>
      </c>
      <c r="K12" s="38">
        <v>5.36</v>
      </c>
      <c r="L12" s="38">
        <v>7.3</v>
      </c>
      <c r="M12" s="39" t="s">
        <v>130</v>
      </c>
      <c r="N12" s="40">
        <v>100</v>
      </c>
      <c r="O12" s="40">
        <v>14</v>
      </c>
      <c r="P12" s="40">
        <v>19</v>
      </c>
      <c r="Q12" s="41">
        <v>15.789473684210526</v>
      </c>
      <c r="R12" s="41">
        <v>6</v>
      </c>
      <c r="S12" s="40">
        <v>2</v>
      </c>
      <c r="T12" s="42">
        <v>5.3379999999999992</v>
      </c>
      <c r="U12" s="41">
        <v>0</v>
      </c>
      <c r="V12" s="40">
        <v>3</v>
      </c>
      <c r="W12" s="40"/>
      <c r="X12" s="41">
        <v>17.971207707114715</v>
      </c>
      <c r="Y12" s="41">
        <v>15.789473684210526</v>
      </c>
      <c r="Z12" s="41">
        <v>9.3845668923596932</v>
      </c>
      <c r="AA12" s="41">
        <v>1.5750752664907184</v>
      </c>
      <c r="AB12" s="41">
        <v>5.1088544632473774</v>
      </c>
      <c r="AC12" s="41">
        <v>0</v>
      </c>
      <c r="AD12" s="40">
        <v>3</v>
      </c>
      <c r="AE12" s="40"/>
      <c r="AF12" s="43">
        <v>57.971637764886175</v>
      </c>
      <c r="AG12" s="43">
        <v>80.382775119617222</v>
      </c>
      <c r="AH12" s="43">
        <v>13.60082158312999</v>
      </c>
      <c r="AI12" s="43">
        <v>14.318866059006529</v>
      </c>
      <c r="AJ12" s="43">
        <v>45.459685581578761</v>
      </c>
      <c r="AK12" s="43">
        <v>0</v>
      </c>
      <c r="AL12" s="43">
        <v>37.5</v>
      </c>
      <c r="AM12" s="43">
        <v>35.604826586888386</v>
      </c>
      <c r="AN12" s="44" t="s">
        <v>90</v>
      </c>
    </row>
    <row r="13" spans="1:40" x14ac:dyDescent="0.35">
      <c r="A13" s="1" t="s">
        <v>54</v>
      </c>
      <c r="B13" s="36" t="s">
        <v>15</v>
      </c>
      <c r="C13" s="2" t="s">
        <v>55</v>
      </c>
      <c r="D13" s="37">
        <v>43250</v>
      </c>
      <c r="E13" s="45">
        <v>0.50138888888888888</v>
      </c>
      <c r="F13" s="38">
        <v>25.3</v>
      </c>
      <c r="G13" s="38">
        <v>21.1</v>
      </c>
      <c r="H13" s="38">
        <v>0.63300000000000001</v>
      </c>
      <c r="I13" s="38">
        <v>103.8</v>
      </c>
      <c r="J13" s="38">
        <v>9.15</v>
      </c>
      <c r="K13" s="38">
        <v>7.57</v>
      </c>
      <c r="L13" s="38">
        <v>7.56</v>
      </c>
      <c r="M13" s="39" t="s">
        <v>131</v>
      </c>
      <c r="N13" s="40">
        <v>100</v>
      </c>
      <c r="O13" s="40">
        <v>36</v>
      </c>
      <c r="P13" s="40">
        <v>27</v>
      </c>
      <c r="Q13" s="41">
        <v>22.222222222222221</v>
      </c>
      <c r="R13" s="41">
        <v>12</v>
      </c>
      <c r="S13" s="40">
        <v>3</v>
      </c>
      <c r="T13" s="42">
        <v>5.2</v>
      </c>
      <c r="U13" s="41">
        <v>3</v>
      </c>
      <c r="V13" s="40">
        <v>3</v>
      </c>
      <c r="W13" s="40"/>
      <c r="X13" s="41">
        <v>24.259549664298113</v>
      </c>
      <c r="Y13" s="41">
        <v>22.222222222222221</v>
      </c>
      <c r="Z13" s="41">
        <v>21.04497451058857</v>
      </c>
      <c r="AA13" s="41">
        <v>1.8679344886771982</v>
      </c>
      <c r="AB13" s="41">
        <v>4.5943143042956294</v>
      </c>
      <c r="AC13" s="41">
        <v>3</v>
      </c>
      <c r="AD13" s="40">
        <v>3</v>
      </c>
      <c r="AE13" s="40"/>
      <c r="AF13" s="43">
        <v>78.256611820316493</v>
      </c>
      <c r="AG13" s="43">
        <v>68.686868686868692</v>
      </c>
      <c r="AH13" s="43">
        <v>30.499963058824015</v>
      </c>
      <c r="AI13" s="43">
        <v>16.981222624338166</v>
      </c>
      <c r="AJ13" s="43">
        <v>56.645341210964588</v>
      </c>
      <c r="AK13" s="43">
        <v>37.5</v>
      </c>
      <c r="AL13" s="43">
        <v>37.5</v>
      </c>
      <c r="AM13" s="43">
        <v>46.581429628758848</v>
      </c>
      <c r="AN13" s="44" t="s">
        <v>89</v>
      </c>
    </row>
    <row r="14" spans="1:40" x14ac:dyDescent="0.35">
      <c r="A14" s="1" t="s">
        <v>56</v>
      </c>
      <c r="B14" s="36" t="s">
        <v>16</v>
      </c>
      <c r="C14" s="2" t="s">
        <v>57</v>
      </c>
      <c r="D14" s="37">
        <v>43250</v>
      </c>
      <c r="E14" s="45">
        <v>0.55763888888888891</v>
      </c>
      <c r="F14" s="38">
        <v>28.9</v>
      </c>
      <c r="G14" s="38">
        <v>22.5</v>
      </c>
      <c r="H14" s="38">
        <v>0.63</v>
      </c>
      <c r="I14" s="38">
        <v>117.2</v>
      </c>
      <c r="J14" s="38">
        <v>10.050000000000001</v>
      </c>
      <c r="K14" s="38">
        <v>8.9600000000000009</v>
      </c>
      <c r="L14" s="38">
        <v>7.48</v>
      </c>
      <c r="M14" s="39" t="s">
        <v>132</v>
      </c>
      <c r="N14" s="40">
        <v>100</v>
      </c>
      <c r="O14" s="40">
        <v>19</v>
      </c>
      <c r="P14" s="40">
        <v>18</v>
      </c>
      <c r="Q14" s="41">
        <v>33.333333333333329</v>
      </c>
      <c r="R14" s="41">
        <v>28.000000000000004</v>
      </c>
      <c r="S14" s="40">
        <v>3</v>
      </c>
      <c r="T14" s="42">
        <v>5.1849999999999996</v>
      </c>
      <c r="U14" s="41">
        <v>1</v>
      </c>
      <c r="V14" s="40">
        <v>2</v>
      </c>
      <c r="W14" s="40"/>
      <c r="X14" s="41">
        <v>16.417761223223845</v>
      </c>
      <c r="Y14" s="41">
        <v>33.333333333333329</v>
      </c>
      <c r="Z14" s="41">
        <v>33.214799693149047</v>
      </c>
      <c r="AA14" s="41">
        <v>2.3464287919573241</v>
      </c>
      <c r="AB14" s="41">
        <v>4.8341041943253025</v>
      </c>
      <c r="AC14" s="41">
        <v>1</v>
      </c>
      <c r="AD14" s="40">
        <v>2</v>
      </c>
      <c r="AE14" s="40"/>
      <c r="AF14" s="43">
        <v>52.960520074915628</v>
      </c>
      <c r="AG14" s="43">
        <v>48.484848484848492</v>
      </c>
      <c r="AH14" s="43">
        <v>48.137390859636298</v>
      </c>
      <c r="AI14" s="43">
        <v>21.331170835975673</v>
      </c>
      <c r="AJ14" s="43">
        <v>51.432517514667346</v>
      </c>
      <c r="AK14" s="43">
        <v>12.5</v>
      </c>
      <c r="AL14" s="43">
        <v>25</v>
      </c>
      <c r="AM14" s="43">
        <v>37.120921110006215</v>
      </c>
      <c r="AN14" s="44" t="s">
        <v>90</v>
      </c>
    </row>
    <row r="15" spans="1:40" x14ac:dyDescent="0.35">
      <c r="A15" s="1" t="s">
        <v>58</v>
      </c>
      <c r="B15" s="36" t="s">
        <v>17</v>
      </c>
      <c r="C15" s="2" t="s">
        <v>59</v>
      </c>
      <c r="D15" s="37">
        <v>43241</v>
      </c>
      <c r="E15" s="45">
        <v>0.4604166666666667</v>
      </c>
      <c r="F15" s="38">
        <v>23.1</v>
      </c>
      <c r="G15" s="38">
        <v>17</v>
      </c>
      <c r="H15" s="38">
        <v>0.14849999999999999</v>
      </c>
      <c r="I15" s="38">
        <v>110.3</v>
      </c>
      <c r="J15" s="38">
        <v>10.53</v>
      </c>
      <c r="K15" s="38">
        <v>3.17</v>
      </c>
      <c r="L15" s="38">
        <v>7.55</v>
      </c>
      <c r="M15" s="39" t="s">
        <v>133</v>
      </c>
      <c r="N15" s="40">
        <v>100</v>
      </c>
      <c r="O15" s="40">
        <v>17</v>
      </c>
      <c r="P15" s="40">
        <v>28</v>
      </c>
      <c r="Q15" s="41">
        <v>10.714285714285714</v>
      </c>
      <c r="R15" s="41">
        <v>46</v>
      </c>
      <c r="S15" s="40">
        <v>1</v>
      </c>
      <c r="T15" s="42">
        <v>3.91</v>
      </c>
      <c r="U15" s="41">
        <v>3</v>
      </c>
      <c r="V15" s="40">
        <v>6</v>
      </c>
      <c r="W15" s="40"/>
      <c r="X15" s="41">
        <v>26.619336651088464</v>
      </c>
      <c r="Y15" s="41">
        <v>10.714285714285714</v>
      </c>
      <c r="Z15" s="41">
        <v>50.548195115020192</v>
      </c>
      <c r="AA15" s="41">
        <v>0.42970605954385643</v>
      </c>
      <c r="AB15" s="41">
        <v>3.6034478901747455</v>
      </c>
      <c r="AC15" s="41">
        <v>3</v>
      </c>
      <c r="AD15" s="40">
        <v>6</v>
      </c>
      <c r="AE15" s="40"/>
      <c r="AF15" s="43">
        <v>85.868827906736982</v>
      </c>
      <c r="AG15" s="43">
        <v>89.610389610389603</v>
      </c>
      <c r="AH15" s="43">
        <v>73.258253789884336</v>
      </c>
      <c r="AI15" s="43">
        <v>3.9064187231259679</v>
      </c>
      <c r="AJ15" s="43">
        <v>78.185915430983812</v>
      </c>
      <c r="AK15" s="43">
        <v>37.5</v>
      </c>
      <c r="AL15" s="43">
        <v>75</v>
      </c>
      <c r="AM15" s="43">
        <v>63.332829351588671</v>
      </c>
      <c r="AN15" s="44" t="s">
        <v>88</v>
      </c>
    </row>
    <row r="16" spans="1:40" x14ac:dyDescent="0.35">
      <c r="A16" s="1" t="s">
        <v>23</v>
      </c>
      <c r="B16" s="36" t="s">
        <v>18</v>
      </c>
      <c r="C16" s="2" t="s">
        <v>24</v>
      </c>
      <c r="D16" s="37">
        <v>43241</v>
      </c>
      <c r="E16" s="45">
        <v>0.39861111111111108</v>
      </c>
      <c r="F16" s="38">
        <v>20</v>
      </c>
      <c r="G16" s="38">
        <v>14.6</v>
      </c>
      <c r="H16" s="38">
        <v>0.16350000000000001</v>
      </c>
      <c r="I16" s="38">
        <v>114.6</v>
      </c>
      <c r="J16" s="38">
        <v>11.59</v>
      </c>
      <c r="K16" s="38">
        <v>4.42</v>
      </c>
      <c r="L16" s="38">
        <v>7.7</v>
      </c>
      <c r="M16" s="39" t="s">
        <v>134</v>
      </c>
      <c r="N16" s="40">
        <v>100</v>
      </c>
      <c r="O16" s="40">
        <v>29</v>
      </c>
      <c r="P16" s="40">
        <v>31</v>
      </c>
      <c r="Q16" s="41">
        <v>3.225806451612903</v>
      </c>
      <c r="R16" s="41">
        <v>33</v>
      </c>
      <c r="S16" s="40">
        <v>5</v>
      </c>
      <c r="T16" s="42">
        <v>5.19</v>
      </c>
      <c r="U16" s="41">
        <v>4</v>
      </c>
      <c r="V16" s="40">
        <v>9</v>
      </c>
      <c r="W16" s="40"/>
      <c r="X16" s="41">
        <v>28.651413154767656</v>
      </c>
      <c r="Y16" s="41">
        <v>3.225806451612903</v>
      </c>
      <c r="Z16" s="41">
        <v>40.749092371005602</v>
      </c>
      <c r="AA16" s="41">
        <v>4.029825851622201</v>
      </c>
      <c r="AB16" s="41">
        <v>4.67051863792876</v>
      </c>
      <c r="AC16" s="41">
        <v>4</v>
      </c>
      <c r="AD16" s="40">
        <v>9</v>
      </c>
      <c r="AE16" s="40"/>
      <c r="AF16" s="43">
        <v>92.423913402476316</v>
      </c>
      <c r="AG16" s="43">
        <v>100</v>
      </c>
      <c r="AH16" s="43">
        <v>59.056655610153044</v>
      </c>
      <c r="AI16" s="43">
        <v>36.634780469292735</v>
      </c>
      <c r="AJ16" s="43">
        <v>54.988725262418264</v>
      </c>
      <c r="AK16" s="43">
        <v>50</v>
      </c>
      <c r="AL16" s="43">
        <v>100</v>
      </c>
      <c r="AM16" s="43">
        <v>70.443439249191471</v>
      </c>
      <c r="AN16" s="44" t="s">
        <v>88</v>
      </c>
    </row>
    <row r="17" spans="1:40" x14ac:dyDescent="0.35">
      <c r="A17" s="1" t="s">
        <v>60</v>
      </c>
      <c r="B17" s="36" t="s">
        <v>19</v>
      </c>
      <c r="C17" s="2" t="s">
        <v>61</v>
      </c>
      <c r="D17" s="37">
        <v>43249</v>
      </c>
      <c r="E17" s="45">
        <v>0.57291666666666663</v>
      </c>
      <c r="F17" s="38">
        <v>26</v>
      </c>
      <c r="G17" s="38">
        <v>22</v>
      </c>
      <c r="H17" s="38">
        <v>0.52600000000000002</v>
      </c>
      <c r="I17" s="38">
        <v>104.1</v>
      </c>
      <c r="J17" s="38">
        <v>8.9600000000000009</v>
      </c>
      <c r="K17" s="38">
        <v>5.71</v>
      </c>
      <c r="L17" s="38">
        <v>7.65</v>
      </c>
      <c r="M17" s="39" t="s">
        <v>135</v>
      </c>
      <c r="N17" s="40">
        <v>100</v>
      </c>
      <c r="O17" s="40">
        <v>22</v>
      </c>
      <c r="P17" s="40">
        <v>29</v>
      </c>
      <c r="Q17" s="41">
        <v>31.03448275862069</v>
      </c>
      <c r="R17" s="41">
        <v>9</v>
      </c>
      <c r="S17" s="40">
        <v>3</v>
      </c>
      <c r="T17" s="42">
        <v>6.9079999999999995</v>
      </c>
      <c r="U17" s="41">
        <v>2</v>
      </c>
      <c r="V17" s="40">
        <v>2</v>
      </c>
      <c r="W17" s="40"/>
      <c r="X17" s="41">
        <v>27.152070152928935</v>
      </c>
      <c r="Y17" s="41">
        <v>31.03448275862069</v>
      </c>
      <c r="Z17" s="41">
        <v>15.093432995346451</v>
      </c>
      <c r="AA17" s="41">
        <v>2.2366632982625179</v>
      </c>
      <c r="AB17" s="41">
        <v>6.4986559790052141</v>
      </c>
      <c r="AC17" s="41">
        <v>2</v>
      </c>
      <c r="AD17" s="40">
        <v>2</v>
      </c>
      <c r="AE17" s="40"/>
      <c r="AF17" s="43">
        <v>87.587323073964313</v>
      </c>
      <c r="AG17" s="43">
        <v>52.664576802507838</v>
      </c>
      <c r="AH17" s="43">
        <v>21.87454057296587</v>
      </c>
      <c r="AI17" s="43">
        <v>20.333302711477437</v>
      </c>
      <c r="AJ17" s="43">
        <v>15.246609152060568</v>
      </c>
      <c r="AK17" s="43">
        <v>25</v>
      </c>
      <c r="AL17" s="43">
        <v>25</v>
      </c>
      <c r="AM17" s="43">
        <v>35.386621758996576</v>
      </c>
      <c r="AN17" s="44" t="s">
        <v>90</v>
      </c>
    </row>
    <row r="18" spans="1:40" x14ac:dyDescent="0.35">
      <c r="A18" s="1" t="s">
        <v>62</v>
      </c>
      <c r="B18" s="36" t="s">
        <v>20</v>
      </c>
      <c r="C18" s="2" t="s">
        <v>63</v>
      </c>
      <c r="D18" s="37">
        <v>43249</v>
      </c>
      <c r="E18" s="45">
        <v>0.44444444444444442</v>
      </c>
      <c r="F18" s="38">
        <v>23.2</v>
      </c>
      <c r="G18" s="38">
        <v>19</v>
      </c>
      <c r="H18" s="38">
        <v>0.43690000000000001</v>
      </c>
      <c r="I18" s="38">
        <v>104.4</v>
      </c>
      <c r="J18" s="38">
        <v>9.58</v>
      </c>
      <c r="K18" s="38">
        <v>8.66</v>
      </c>
      <c r="L18" s="38">
        <v>7.59</v>
      </c>
      <c r="M18" s="39" t="s">
        <v>136</v>
      </c>
      <c r="N18" s="40">
        <v>100</v>
      </c>
      <c r="O18" s="40">
        <v>27</v>
      </c>
      <c r="P18" s="40">
        <v>14</v>
      </c>
      <c r="Q18" s="41">
        <v>21.428571428571427</v>
      </c>
      <c r="R18" s="41">
        <v>4</v>
      </c>
      <c r="S18" s="40">
        <v>1</v>
      </c>
      <c r="T18" s="42">
        <v>5.61</v>
      </c>
      <c r="U18" s="41">
        <v>0</v>
      </c>
      <c r="V18" s="40">
        <v>2</v>
      </c>
      <c r="W18" s="40"/>
      <c r="X18" s="41">
        <v>11.780919012164546</v>
      </c>
      <c r="Y18" s="41">
        <v>21.428571428571427</v>
      </c>
      <c r="Z18" s="41">
        <v>11.320819945394032</v>
      </c>
      <c r="AA18" s="41">
        <v>8.3328870589906678E-2</v>
      </c>
      <c r="AB18" s="41">
        <v>5.119008064502049</v>
      </c>
      <c r="AC18" s="41">
        <v>0</v>
      </c>
      <c r="AD18" s="40">
        <v>2</v>
      </c>
      <c r="AE18" s="40"/>
      <c r="AF18" s="43">
        <v>38.002964555369502</v>
      </c>
      <c r="AG18" s="43">
        <v>70.129870129870127</v>
      </c>
      <c r="AH18" s="43">
        <v>16.406985428107294</v>
      </c>
      <c r="AI18" s="43">
        <v>0.75753518718096979</v>
      </c>
      <c r="AJ18" s="43">
        <v>45.238955119520675</v>
      </c>
      <c r="AK18" s="43">
        <v>0</v>
      </c>
      <c r="AL18" s="43">
        <v>25</v>
      </c>
      <c r="AM18" s="43">
        <v>27.933758631435506</v>
      </c>
      <c r="AN18" s="44" t="s">
        <v>90</v>
      </c>
    </row>
    <row r="19" spans="1:40" x14ac:dyDescent="0.35">
      <c r="A19" s="1" t="s">
        <v>28</v>
      </c>
      <c r="B19" s="36" t="s">
        <v>5</v>
      </c>
      <c r="C19" s="2" t="s">
        <v>29</v>
      </c>
      <c r="D19" s="37">
        <v>43241</v>
      </c>
      <c r="E19" s="45">
        <v>0.60416666666666663</v>
      </c>
      <c r="F19" s="38">
        <v>19.600000000000001</v>
      </c>
      <c r="G19" s="38">
        <v>19</v>
      </c>
      <c r="H19" s="38">
        <v>0.15690000000000001</v>
      </c>
      <c r="I19" s="38">
        <v>106.2</v>
      </c>
      <c r="J19" s="38">
        <v>9.69</v>
      </c>
      <c r="K19" s="38">
        <v>3.43</v>
      </c>
      <c r="L19" s="38">
        <v>7.26</v>
      </c>
      <c r="M19" s="39" t="s">
        <v>137</v>
      </c>
      <c r="N19" s="40">
        <v>100</v>
      </c>
      <c r="O19" s="40">
        <v>25</v>
      </c>
      <c r="P19" s="40">
        <v>21</v>
      </c>
      <c r="Q19" s="41">
        <v>9.5238095238095237</v>
      </c>
      <c r="R19" s="41">
        <v>9</v>
      </c>
      <c r="S19" s="40">
        <v>3</v>
      </c>
      <c r="T19" s="42">
        <v>5.2560000000000002</v>
      </c>
      <c r="U19" s="41">
        <v>1</v>
      </c>
      <c r="V19" s="40">
        <v>6</v>
      </c>
      <c r="W19" s="40"/>
      <c r="X19" s="41">
        <v>18.920396343811589</v>
      </c>
      <c r="Y19" s="41">
        <v>9.5238095238095237</v>
      </c>
      <c r="Z19" s="41">
        <v>15.859572119674127</v>
      </c>
      <c r="AA19" s="41">
        <v>2.1409514250494084</v>
      </c>
      <c r="AB19" s="41">
        <v>4.7956910720390695</v>
      </c>
      <c r="AC19" s="41">
        <v>1</v>
      </c>
      <c r="AD19" s="40">
        <v>6</v>
      </c>
      <c r="AE19" s="40"/>
      <c r="AF19" s="43">
        <v>61.033536592940607</v>
      </c>
      <c r="AG19" s="43">
        <v>91.774891774891771</v>
      </c>
      <c r="AH19" s="43">
        <v>22.984887129962502</v>
      </c>
      <c r="AI19" s="43">
        <v>19.46319477317644</v>
      </c>
      <c r="AJ19" s="43">
        <v>52.267585390455018</v>
      </c>
      <c r="AK19" s="43">
        <v>12.5</v>
      </c>
      <c r="AL19" s="43">
        <v>75</v>
      </c>
      <c r="AM19" s="43">
        <v>47.86058509448948</v>
      </c>
      <c r="AN19" s="44" t="s">
        <v>89</v>
      </c>
    </row>
    <row r="20" spans="1:40" x14ac:dyDescent="0.35">
      <c r="A20" s="1" t="s">
        <v>30</v>
      </c>
      <c r="B20" s="36" t="s">
        <v>6</v>
      </c>
      <c r="C20" s="2" t="s">
        <v>31</v>
      </c>
      <c r="D20" s="37">
        <v>43249</v>
      </c>
      <c r="E20" s="45">
        <v>0.52013888888888882</v>
      </c>
      <c r="F20" s="38">
        <v>26.8</v>
      </c>
      <c r="G20" s="38">
        <v>17.8</v>
      </c>
      <c r="H20" s="38">
        <v>0.1017</v>
      </c>
      <c r="I20" s="38">
        <v>105.4</v>
      </c>
      <c r="J20" s="38">
        <v>9.8800000000000008</v>
      </c>
      <c r="K20" s="38">
        <v>6.41</v>
      </c>
      <c r="L20" s="38">
        <v>7.39</v>
      </c>
      <c r="M20" s="39" t="s">
        <v>138</v>
      </c>
      <c r="N20" s="40">
        <v>100</v>
      </c>
      <c r="O20" s="40">
        <v>18</v>
      </c>
      <c r="P20" s="40">
        <v>35</v>
      </c>
      <c r="Q20" s="41">
        <v>2.8571428571428572</v>
      </c>
      <c r="R20" s="41">
        <v>48</v>
      </c>
      <c r="S20" s="40">
        <v>8</v>
      </c>
      <c r="T20" s="42">
        <v>3.34</v>
      </c>
      <c r="U20" s="41">
        <v>7</v>
      </c>
      <c r="V20" s="40">
        <v>10</v>
      </c>
      <c r="W20" s="40"/>
      <c r="X20" s="41">
        <v>33.515747836203907</v>
      </c>
      <c r="Y20" s="41">
        <v>2.8571428571428572</v>
      </c>
      <c r="Z20" s="41">
        <v>52.890760570425641</v>
      </c>
      <c r="AA20" s="41">
        <v>7.3869102012019017</v>
      </c>
      <c r="AB20" s="41">
        <v>3.0106598403151654</v>
      </c>
      <c r="AC20" s="41">
        <v>7</v>
      </c>
      <c r="AD20" s="40">
        <v>10</v>
      </c>
      <c r="AE20" s="40"/>
      <c r="AF20" s="43">
        <v>100</v>
      </c>
      <c r="AG20" s="43">
        <v>100</v>
      </c>
      <c r="AH20" s="43">
        <v>76.653276189022662</v>
      </c>
      <c r="AI20" s="43">
        <v>67.153729101835467</v>
      </c>
      <c r="AJ20" s="43">
        <v>91.072612167061635</v>
      </c>
      <c r="AK20" s="43">
        <v>87.5</v>
      </c>
      <c r="AL20" s="43">
        <v>100</v>
      </c>
      <c r="AM20" s="43">
        <v>88.91137392255996</v>
      </c>
      <c r="AN20" s="44" t="s">
        <v>88</v>
      </c>
    </row>
    <row r="21" spans="1:40" x14ac:dyDescent="0.35">
      <c r="A21" s="1" t="s">
        <v>32</v>
      </c>
      <c r="B21" s="36" t="s">
        <v>7</v>
      </c>
      <c r="C21" s="2" t="s">
        <v>33</v>
      </c>
      <c r="D21" s="37">
        <v>43231</v>
      </c>
      <c r="E21" s="45">
        <v>0.52083333333333337</v>
      </c>
      <c r="F21" s="38">
        <v>17.100000000000001</v>
      </c>
      <c r="G21" s="38">
        <v>18</v>
      </c>
      <c r="H21" s="38">
        <v>0.33260000000000001</v>
      </c>
      <c r="I21" s="38">
        <v>117.2</v>
      </c>
      <c r="J21" s="38">
        <v>10.99</v>
      </c>
      <c r="K21" s="38">
        <v>5.07</v>
      </c>
      <c r="L21" s="38">
        <v>7.11</v>
      </c>
      <c r="M21" s="39" t="s">
        <v>139</v>
      </c>
      <c r="N21" s="40">
        <v>100</v>
      </c>
      <c r="O21" s="40">
        <v>27</v>
      </c>
      <c r="P21" s="40">
        <v>21</v>
      </c>
      <c r="Q21" s="41">
        <v>9.5238095238095237</v>
      </c>
      <c r="R21" s="41">
        <v>19</v>
      </c>
      <c r="S21" s="40">
        <v>4</v>
      </c>
      <c r="T21" s="42">
        <v>4.6100000000000003</v>
      </c>
      <c r="U21" s="41">
        <v>1</v>
      </c>
      <c r="V21" s="40">
        <v>5</v>
      </c>
      <c r="W21" s="40"/>
      <c r="X21" s="41">
        <v>18.780919012164546</v>
      </c>
      <c r="Y21" s="41">
        <v>9.5238095238095237</v>
      </c>
      <c r="Z21" s="41">
        <v>26.320819945394032</v>
      </c>
      <c r="AA21" s="41">
        <v>3.0833288705899076</v>
      </c>
      <c r="AB21" s="41">
        <v>4.119008064502049</v>
      </c>
      <c r="AC21" s="41">
        <v>1</v>
      </c>
      <c r="AD21" s="40">
        <v>5</v>
      </c>
      <c r="AE21" s="40"/>
      <c r="AF21" s="43">
        <v>60.583609716659822</v>
      </c>
      <c r="AG21" s="43">
        <v>91.774891774891771</v>
      </c>
      <c r="AH21" s="43">
        <v>38.1461158628899</v>
      </c>
      <c r="AI21" s="43">
        <v>28.030262459908251</v>
      </c>
      <c r="AJ21" s="43">
        <v>66.978085554303291</v>
      </c>
      <c r="AK21" s="43">
        <v>12.5</v>
      </c>
      <c r="AL21" s="43">
        <v>62.5</v>
      </c>
      <c r="AM21" s="43">
        <v>51.501852195521856</v>
      </c>
      <c r="AN21" s="44" t="s">
        <v>89</v>
      </c>
    </row>
    <row r="22" spans="1:40" x14ac:dyDescent="0.35">
      <c r="A22" s="1" t="s">
        <v>34</v>
      </c>
      <c r="B22" s="36" t="s">
        <v>9</v>
      </c>
      <c r="C22" s="2" t="s">
        <v>35</v>
      </c>
      <c r="D22" s="37">
        <v>43251</v>
      </c>
      <c r="E22" s="45">
        <v>0.3527777777777778</v>
      </c>
      <c r="F22" s="38">
        <v>18.8</v>
      </c>
      <c r="G22" s="38">
        <v>19.5</v>
      </c>
      <c r="H22" s="38">
        <v>0.4032</v>
      </c>
      <c r="I22" s="38">
        <v>94</v>
      </c>
      <c r="J22" s="38">
        <v>8.57</v>
      </c>
      <c r="K22" s="38">
        <v>4.28</v>
      </c>
      <c r="L22" s="38">
        <v>7.78</v>
      </c>
      <c r="M22" s="39" t="s">
        <v>140</v>
      </c>
      <c r="N22" s="40">
        <v>100</v>
      </c>
      <c r="O22" s="40">
        <v>50</v>
      </c>
      <c r="P22" s="40">
        <v>22</v>
      </c>
      <c r="Q22" s="41">
        <v>9.0909090909090917</v>
      </c>
      <c r="R22" s="41">
        <v>30</v>
      </c>
      <c r="S22" s="40">
        <v>5</v>
      </c>
      <c r="T22" s="42">
        <v>3.68</v>
      </c>
      <c r="U22" s="41">
        <v>2</v>
      </c>
      <c r="V22" s="40">
        <v>5</v>
      </c>
      <c r="W22" s="40"/>
      <c r="X22" s="41">
        <v>18.664198171905795</v>
      </c>
      <c r="Y22" s="41">
        <v>9.0909090909090917</v>
      </c>
      <c r="Z22" s="41">
        <v>41.013786059837074</v>
      </c>
      <c r="AA22" s="41">
        <v>3.621975712524705</v>
      </c>
      <c r="AB22" s="41">
        <v>2.9433455360195353</v>
      </c>
      <c r="AC22" s="41">
        <v>2</v>
      </c>
      <c r="AD22" s="40">
        <v>5</v>
      </c>
      <c r="AE22" s="40"/>
      <c r="AF22" s="43">
        <v>60.207090877115462</v>
      </c>
      <c r="AG22" s="43">
        <v>92.561983471074385</v>
      </c>
      <c r="AH22" s="43">
        <v>59.440269651937783</v>
      </c>
      <c r="AI22" s="43">
        <v>32.927051932042772</v>
      </c>
      <c r="AJ22" s="43">
        <v>92.535966608270982</v>
      </c>
      <c r="AK22" s="43">
        <v>25</v>
      </c>
      <c r="AL22" s="43">
        <v>62.5</v>
      </c>
      <c r="AM22" s="43">
        <v>60.738908934348778</v>
      </c>
      <c r="AN22" s="44" t="s">
        <v>89</v>
      </c>
    </row>
    <row r="23" spans="1:40" x14ac:dyDescent="0.35">
      <c r="A23" s="1" t="s">
        <v>36</v>
      </c>
      <c r="B23" s="36" t="s">
        <v>10</v>
      </c>
      <c r="C23" s="2" t="s">
        <v>37</v>
      </c>
      <c r="D23" s="37">
        <v>43231</v>
      </c>
      <c r="E23" s="45">
        <v>0.3833333333333333</v>
      </c>
      <c r="F23" s="38">
        <v>16.2</v>
      </c>
      <c r="G23" s="38">
        <v>14.4</v>
      </c>
      <c r="H23" s="38">
        <v>0.126</v>
      </c>
      <c r="I23" s="38">
        <v>105.7</v>
      </c>
      <c r="J23" s="38">
        <v>10.69</v>
      </c>
      <c r="K23" s="38">
        <v>1.02</v>
      </c>
      <c r="L23" s="38">
        <v>7.26</v>
      </c>
      <c r="M23" s="39" t="s">
        <v>141</v>
      </c>
      <c r="N23" s="40">
        <v>100</v>
      </c>
      <c r="O23" s="40">
        <v>38</v>
      </c>
      <c r="P23" s="40">
        <v>26</v>
      </c>
      <c r="Q23" s="41">
        <v>3.8461538461538463</v>
      </c>
      <c r="R23" s="41">
        <v>26.732673267326735</v>
      </c>
      <c r="S23" s="40">
        <v>3</v>
      </c>
      <c r="T23" s="42">
        <v>4.8415841584158414</v>
      </c>
      <c r="U23" s="41">
        <v>7</v>
      </c>
      <c r="V23" s="40">
        <v>3</v>
      </c>
      <c r="W23" s="40"/>
      <c r="X23" s="41">
        <v>23.161563051318055</v>
      </c>
      <c r="Y23" s="41">
        <v>3.8461538461538463</v>
      </c>
      <c r="Z23" s="41">
        <v>36.101686900638725</v>
      </c>
      <c r="AA23" s="41">
        <v>1.8274530794326207</v>
      </c>
      <c r="AB23" s="41">
        <v>4.2143428167216097</v>
      </c>
      <c r="AC23" s="41">
        <v>7</v>
      </c>
      <c r="AD23" s="40">
        <v>3</v>
      </c>
      <c r="AE23" s="40"/>
      <c r="AF23" s="43">
        <v>74.714719520380825</v>
      </c>
      <c r="AG23" s="43">
        <v>100</v>
      </c>
      <c r="AH23" s="43">
        <v>52.321285363244527</v>
      </c>
      <c r="AI23" s="43">
        <v>16.613209813023825</v>
      </c>
      <c r="AJ23" s="43">
        <v>64.905590940834571</v>
      </c>
      <c r="AK23" s="43">
        <v>87.5</v>
      </c>
      <c r="AL23" s="43">
        <v>37.5</v>
      </c>
      <c r="AM23" s="43">
        <v>61.936400805354815</v>
      </c>
      <c r="AN23" s="44" t="s">
        <v>89</v>
      </c>
    </row>
    <row r="24" spans="1:40" x14ac:dyDescent="0.35">
      <c r="A24" s="1" t="s">
        <v>38</v>
      </c>
      <c r="B24" s="36" t="s">
        <v>11</v>
      </c>
      <c r="C24" s="2" t="s">
        <v>39</v>
      </c>
      <c r="D24" s="37">
        <v>43228</v>
      </c>
      <c r="E24" s="45">
        <v>0.5625</v>
      </c>
      <c r="F24" s="38">
        <v>22.5</v>
      </c>
      <c r="G24" s="38">
        <v>17.399999999999999</v>
      </c>
      <c r="H24" s="38">
        <v>0.12520000000000001</v>
      </c>
      <c r="I24" s="38">
        <v>106.4</v>
      </c>
      <c r="J24" s="38">
        <v>10.18</v>
      </c>
      <c r="K24" s="38">
        <v>1.44</v>
      </c>
      <c r="L24" s="38">
        <v>7.39</v>
      </c>
      <c r="M24" s="39" t="s">
        <v>142</v>
      </c>
      <c r="N24" s="40">
        <v>100</v>
      </c>
      <c r="O24" s="40">
        <v>22</v>
      </c>
      <c r="P24" s="40">
        <v>25</v>
      </c>
      <c r="Q24" s="41">
        <v>4</v>
      </c>
      <c r="R24" s="41">
        <v>32</v>
      </c>
      <c r="S24" s="40">
        <v>5</v>
      </c>
      <c r="T24" s="42">
        <v>4.92</v>
      </c>
      <c r="U24" s="41">
        <v>4</v>
      </c>
      <c r="V24" s="40">
        <v>3</v>
      </c>
      <c r="W24" s="40"/>
      <c r="X24" s="41">
        <v>23.152070152928935</v>
      </c>
      <c r="Y24" s="41">
        <v>4</v>
      </c>
      <c r="Z24" s="41">
        <v>38.093432995346461</v>
      </c>
      <c r="AA24" s="41">
        <v>4.2366632982625179</v>
      </c>
      <c r="AB24" s="41">
        <v>4.5106559790052145</v>
      </c>
      <c r="AC24" s="41">
        <v>4</v>
      </c>
      <c r="AD24" s="40">
        <v>3</v>
      </c>
      <c r="AE24" s="40"/>
      <c r="AF24" s="43">
        <v>74.684097267512698</v>
      </c>
      <c r="AG24" s="43">
        <v>100</v>
      </c>
      <c r="AH24" s="43">
        <v>55.20787390629922</v>
      </c>
      <c r="AI24" s="43">
        <v>38.515120893295617</v>
      </c>
      <c r="AJ24" s="43">
        <v>58.464000456408392</v>
      </c>
      <c r="AK24" s="43">
        <v>50</v>
      </c>
      <c r="AL24" s="43">
        <v>37.5</v>
      </c>
      <c r="AM24" s="43">
        <v>59.195870360502276</v>
      </c>
      <c r="AN24" s="44" t="s">
        <v>89</v>
      </c>
    </row>
    <row r="25" spans="1:40" x14ac:dyDescent="0.35">
      <c r="A25" s="1" t="s">
        <v>40</v>
      </c>
      <c r="B25" s="36" t="s">
        <v>12</v>
      </c>
      <c r="C25" s="2" t="s">
        <v>41</v>
      </c>
      <c r="D25" s="37">
        <v>43230</v>
      </c>
      <c r="E25" s="45">
        <v>0.3888888888888889</v>
      </c>
      <c r="F25" s="38">
        <v>17.600000000000001</v>
      </c>
      <c r="G25" s="38">
        <v>16.3</v>
      </c>
      <c r="H25" s="38">
        <v>0.3674</v>
      </c>
      <c r="I25" s="38">
        <v>99.6</v>
      </c>
      <c r="J25" s="38">
        <v>9.69</v>
      </c>
      <c r="K25" s="38">
        <v>2.0499999999999998</v>
      </c>
      <c r="L25" s="38">
        <v>7.43</v>
      </c>
      <c r="M25" s="39" t="s">
        <v>143</v>
      </c>
      <c r="N25" s="40">
        <v>100</v>
      </c>
      <c r="O25" s="40">
        <v>51</v>
      </c>
      <c r="P25" s="40">
        <v>31</v>
      </c>
      <c r="Q25" s="41">
        <v>12.903225806451612</v>
      </c>
      <c r="R25" s="41">
        <v>42</v>
      </c>
      <c r="S25" s="40">
        <v>11</v>
      </c>
      <c r="T25" s="42">
        <v>4.0860000000000003</v>
      </c>
      <c r="U25" s="41">
        <v>2</v>
      </c>
      <c r="V25" s="40">
        <v>9</v>
      </c>
      <c r="W25" s="40"/>
      <c r="X25" s="41">
        <v>27.628309655143312</v>
      </c>
      <c r="Y25" s="41">
        <v>12.903225806451612</v>
      </c>
      <c r="Z25" s="41">
        <v>53.132468430151533</v>
      </c>
      <c r="AA25" s="41">
        <v>9.6071490164071598</v>
      </c>
      <c r="AB25" s="41">
        <v>3.3414505783420951</v>
      </c>
      <c r="AC25" s="41">
        <v>2</v>
      </c>
      <c r="AD25" s="40">
        <v>9</v>
      </c>
      <c r="AE25" s="40"/>
      <c r="AF25" s="43">
        <v>89.12357953272037</v>
      </c>
      <c r="AG25" s="43">
        <v>85.630498533724335</v>
      </c>
      <c r="AH25" s="43">
        <v>77.003577435002228</v>
      </c>
      <c r="AI25" s="43">
        <v>87.337718330974184</v>
      </c>
      <c r="AJ25" s="43">
        <v>83.881509166476192</v>
      </c>
      <c r="AK25" s="43">
        <v>25</v>
      </c>
      <c r="AL25" s="43">
        <v>100</v>
      </c>
      <c r="AM25" s="43">
        <v>78.28241185698532</v>
      </c>
      <c r="AN25" s="44" t="s">
        <v>88</v>
      </c>
    </row>
    <row r="26" spans="1:40" x14ac:dyDescent="0.35">
      <c r="N26" s="10"/>
      <c r="O26" s="10"/>
      <c r="P26" s="10"/>
      <c r="Q26" s="15"/>
      <c r="R26" s="15"/>
      <c r="S26" s="10"/>
      <c r="T26" s="16"/>
      <c r="U26" s="15"/>
      <c r="V26" s="10"/>
      <c r="W26" s="10"/>
      <c r="X26" s="15"/>
      <c r="Y26" s="15"/>
      <c r="Z26" s="15"/>
      <c r="AA26" s="15"/>
      <c r="AB26" s="15"/>
      <c r="AC26" s="15"/>
      <c r="AD26" s="10"/>
      <c r="AE26" s="10"/>
      <c r="AF26" s="17">
        <v>73.110316683567078</v>
      </c>
      <c r="AG26" s="17">
        <v>88.111888111888106</v>
      </c>
      <c r="AH26" s="17">
        <v>52.193892840343572</v>
      </c>
      <c r="AI26" s="17">
        <v>32.927051932042772</v>
      </c>
      <c r="AJ26" s="17">
        <v>58.622923130010093</v>
      </c>
      <c r="AK26" s="17">
        <v>25</v>
      </c>
      <c r="AL26" s="17">
        <v>87.5</v>
      </c>
      <c r="AM26" s="17">
        <v>59.63801038540737</v>
      </c>
      <c r="AN26" s="34" t="s">
        <v>89</v>
      </c>
    </row>
  </sheetData>
  <mergeCells count="3">
    <mergeCell ref="P1:V1"/>
    <mergeCell ref="X1:AD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FDCC-82A4-45C2-8764-54B1BF61652B}">
  <dimension ref="A1:AO19"/>
  <sheetViews>
    <sheetView zoomScale="60" zoomScaleNormal="60" workbookViewId="0">
      <selection activeCell="C4" sqref="C4:C18"/>
    </sheetView>
  </sheetViews>
  <sheetFormatPr defaultRowHeight="14.5" x14ac:dyDescent="0.35"/>
  <cols>
    <col min="1" max="1" width="15.08984375" customWidth="1"/>
    <col min="2" max="3" width="11.26953125" customWidth="1"/>
    <col min="5" max="5" width="9.90625" customWidth="1"/>
    <col min="6" max="6" width="11.26953125" bestFit="1" customWidth="1"/>
    <col min="14" max="14" width="11.08984375" customWidth="1"/>
  </cols>
  <sheetData>
    <row r="1" spans="1:41" x14ac:dyDescent="0.35">
      <c r="O1" s="10"/>
      <c r="Q1" s="56" t="s">
        <v>76</v>
      </c>
      <c r="R1" s="56"/>
      <c r="S1" s="56"/>
      <c r="T1" s="56"/>
      <c r="U1" s="56"/>
      <c r="V1" s="56"/>
      <c r="W1" s="56"/>
      <c r="Y1" s="57" t="s">
        <v>77</v>
      </c>
      <c r="Z1" s="57"/>
      <c r="AA1" s="57"/>
      <c r="AB1" s="57"/>
      <c r="AC1" s="57"/>
      <c r="AD1" s="57"/>
      <c r="AE1" s="57"/>
      <c r="AG1" s="58" t="s">
        <v>78</v>
      </c>
      <c r="AH1" s="58"/>
      <c r="AI1" s="58"/>
      <c r="AJ1" s="58"/>
      <c r="AK1" s="58"/>
      <c r="AL1" s="58"/>
      <c r="AM1" s="58"/>
      <c r="AN1" s="58"/>
    </row>
    <row r="2" spans="1:41" x14ac:dyDescent="0.35">
      <c r="O2" s="10"/>
      <c r="Q2" s="10"/>
      <c r="R2" s="10"/>
      <c r="S2" s="10"/>
      <c r="T2" s="10"/>
      <c r="U2" s="10"/>
      <c r="V2" s="10"/>
      <c r="W2" s="10"/>
    </row>
    <row r="3" spans="1:41" ht="40" customHeight="1" x14ac:dyDescent="0.35">
      <c r="A3" s="8" t="s">
        <v>68</v>
      </c>
      <c r="B3" s="8" t="s">
        <v>69</v>
      </c>
      <c r="C3" s="18"/>
      <c r="D3" s="20" t="s">
        <v>70</v>
      </c>
      <c r="E3" s="18" t="s">
        <v>95</v>
      </c>
      <c r="F3" s="18" t="s">
        <v>96</v>
      </c>
      <c r="G3" s="24" t="s">
        <v>97</v>
      </c>
      <c r="H3" s="24" t="s">
        <v>98</v>
      </c>
      <c r="I3" s="24" t="s">
        <v>99</v>
      </c>
      <c r="J3" s="24" t="s">
        <v>100</v>
      </c>
      <c r="K3" s="24" t="s">
        <v>101</v>
      </c>
      <c r="L3" s="24" t="s">
        <v>102</v>
      </c>
      <c r="M3" s="24" t="s">
        <v>103</v>
      </c>
      <c r="N3" s="22" t="s">
        <v>92</v>
      </c>
      <c r="O3" s="19" t="s">
        <v>93</v>
      </c>
      <c r="P3" s="19" t="s">
        <v>94</v>
      </c>
      <c r="Q3" s="12" t="s">
        <v>79</v>
      </c>
      <c r="R3" s="12" t="s">
        <v>80</v>
      </c>
      <c r="S3" s="12" t="s">
        <v>81</v>
      </c>
      <c r="T3" s="12" t="s">
        <v>82</v>
      </c>
      <c r="U3" s="12" t="s">
        <v>83</v>
      </c>
      <c r="V3" s="12" t="s">
        <v>84</v>
      </c>
      <c r="W3" s="12" t="s">
        <v>85</v>
      </c>
      <c r="X3" s="13"/>
      <c r="Y3" s="12" t="s">
        <v>79</v>
      </c>
      <c r="Z3" s="12" t="s">
        <v>80</v>
      </c>
      <c r="AA3" s="12" t="s">
        <v>81</v>
      </c>
      <c r="AB3" s="12" t="s">
        <v>82</v>
      </c>
      <c r="AC3" s="12" t="s">
        <v>83</v>
      </c>
      <c r="AD3" s="12" t="s">
        <v>84</v>
      </c>
      <c r="AE3" s="12" t="s">
        <v>85</v>
      </c>
      <c r="AF3" s="10"/>
      <c r="AG3" s="12" t="s">
        <v>79</v>
      </c>
      <c r="AH3" s="12" t="s">
        <v>80</v>
      </c>
      <c r="AI3" s="12" t="s">
        <v>81</v>
      </c>
      <c r="AJ3" s="12" t="s">
        <v>82</v>
      </c>
      <c r="AK3" s="12" t="s">
        <v>83</v>
      </c>
      <c r="AL3" s="12" t="s">
        <v>84</v>
      </c>
      <c r="AM3" s="12" t="s">
        <v>85</v>
      </c>
      <c r="AN3" s="12" t="s">
        <v>86</v>
      </c>
      <c r="AO3" s="14" t="s">
        <v>87</v>
      </c>
    </row>
    <row r="4" spans="1:41" x14ac:dyDescent="0.35">
      <c r="A4" s="1" t="s">
        <v>48</v>
      </c>
      <c r="B4" s="2" t="s">
        <v>0</v>
      </c>
      <c r="C4" s="36" t="s">
        <v>0</v>
      </c>
      <c r="D4" s="21" t="s">
        <v>49</v>
      </c>
      <c r="E4" s="37">
        <v>43626</v>
      </c>
      <c r="F4" s="45">
        <v>0.38750000000000001</v>
      </c>
      <c r="G4" s="38">
        <v>16</v>
      </c>
      <c r="H4" s="38">
        <v>18.3</v>
      </c>
      <c r="I4" s="38">
        <v>0.37019999999999997</v>
      </c>
      <c r="J4" s="38">
        <v>79.900000000000006</v>
      </c>
      <c r="K4" s="38">
        <v>7.51</v>
      </c>
      <c r="L4" s="38">
        <v>3.58</v>
      </c>
      <c r="M4" s="38">
        <v>7.18</v>
      </c>
      <c r="N4" s="39" t="s">
        <v>144</v>
      </c>
      <c r="O4" s="40">
        <v>100</v>
      </c>
      <c r="P4" s="40">
        <v>51</v>
      </c>
      <c r="Q4" s="40">
        <v>22</v>
      </c>
      <c r="R4" s="41">
        <v>27.27272727272727</v>
      </c>
      <c r="S4" s="40">
        <v>39</v>
      </c>
      <c r="T4" s="40">
        <v>5</v>
      </c>
      <c r="U4" s="42">
        <v>5.3320000000000007</v>
      </c>
      <c r="V4" s="40">
        <v>1</v>
      </c>
      <c r="W4" s="40">
        <v>2</v>
      </c>
      <c r="X4" s="39"/>
      <c r="Y4" s="41">
        <v>18.628309655143312</v>
      </c>
      <c r="Z4" s="41">
        <v>27.27272727272727</v>
      </c>
      <c r="AA4" s="41">
        <v>50.132468430151533</v>
      </c>
      <c r="AB4" s="41">
        <v>3.6071490164071598</v>
      </c>
      <c r="AC4" s="42">
        <v>4.5874505783420956</v>
      </c>
      <c r="AD4" s="40">
        <v>1</v>
      </c>
      <c r="AE4" s="40">
        <v>2</v>
      </c>
      <c r="AF4" s="40"/>
      <c r="AG4" s="43">
        <v>60.091321468204228</v>
      </c>
      <c r="AH4" s="43">
        <v>59.504132231404974</v>
      </c>
      <c r="AI4" s="43">
        <v>72.655751348045712</v>
      </c>
      <c r="AJ4" s="43">
        <v>32.79226378551963</v>
      </c>
      <c r="AK4" s="43">
        <v>56.79455264473706</v>
      </c>
      <c r="AL4" s="43">
        <v>12.5</v>
      </c>
      <c r="AM4" s="43">
        <v>25</v>
      </c>
      <c r="AN4" s="43">
        <v>45.619717353987376</v>
      </c>
      <c r="AO4" s="38" t="s">
        <v>89</v>
      </c>
    </row>
    <row r="5" spans="1:41" x14ac:dyDescent="0.35">
      <c r="A5" s="1" t="s">
        <v>50</v>
      </c>
      <c r="B5" s="2" t="s">
        <v>2</v>
      </c>
      <c r="C5" s="36" t="s">
        <v>2</v>
      </c>
      <c r="D5" s="21" t="s">
        <v>51</v>
      </c>
      <c r="E5" s="37">
        <v>43628</v>
      </c>
      <c r="F5" s="45">
        <v>0.38541666666666669</v>
      </c>
      <c r="G5" s="38">
        <v>18.600000000000001</v>
      </c>
      <c r="H5" s="38">
        <v>17.8</v>
      </c>
      <c r="I5" s="38">
        <v>0.3483</v>
      </c>
      <c r="J5" s="38">
        <v>91</v>
      </c>
      <c r="K5" s="38">
        <v>8.64</v>
      </c>
      <c r="L5" s="38">
        <v>2.46</v>
      </c>
      <c r="M5" s="38">
        <v>7.41</v>
      </c>
      <c r="N5" s="39" t="s">
        <v>145</v>
      </c>
      <c r="O5" s="40">
        <v>100</v>
      </c>
      <c r="P5" s="40">
        <v>51</v>
      </c>
      <c r="Q5" s="40">
        <v>29</v>
      </c>
      <c r="R5" s="41">
        <v>17.241379310344829</v>
      </c>
      <c r="S5" s="40">
        <v>6</v>
      </c>
      <c r="T5" s="40">
        <v>5</v>
      </c>
      <c r="U5" s="42">
        <v>5.5380000000000003</v>
      </c>
      <c r="V5" s="40">
        <v>2</v>
      </c>
      <c r="W5" s="40">
        <v>3</v>
      </c>
      <c r="X5" s="39"/>
      <c r="Y5" s="41">
        <v>25.628309655143312</v>
      </c>
      <c r="Z5" s="41">
        <v>17.241379310344829</v>
      </c>
      <c r="AA5" s="41">
        <v>17.132468430151526</v>
      </c>
      <c r="AB5" s="41">
        <v>3.6071490164071598</v>
      </c>
      <c r="AC5" s="42">
        <v>4.7934505783420951</v>
      </c>
      <c r="AD5" s="40">
        <v>2</v>
      </c>
      <c r="AE5" s="40">
        <v>3</v>
      </c>
      <c r="AF5" s="40"/>
      <c r="AG5" s="43">
        <v>82.671966629494548</v>
      </c>
      <c r="AH5" s="43">
        <v>77.742946708463947</v>
      </c>
      <c r="AI5" s="43">
        <v>24.829664391523952</v>
      </c>
      <c r="AJ5" s="43">
        <v>32.79226378551963</v>
      </c>
      <c r="AK5" s="43">
        <v>52.316291775171855</v>
      </c>
      <c r="AL5" s="43">
        <v>25</v>
      </c>
      <c r="AM5" s="43">
        <v>37.5</v>
      </c>
      <c r="AN5" s="43">
        <v>47.550447612881989</v>
      </c>
      <c r="AO5" s="38" t="s">
        <v>89</v>
      </c>
    </row>
    <row r="6" spans="1:41" x14ac:dyDescent="0.35">
      <c r="A6" s="1" t="s">
        <v>42</v>
      </c>
      <c r="B6" s="2" t="s">
        <v>21</v>
      </c>
      <c r="C6" s="36" t="s">
        <v>21</v>
      </c>
      <c r="D6" s="21" t="s">
        <v>43</v>
      </c>
      <c r="E6" s="37">
        <v>43565</v>
      </c>
      <c r="F6" s="45">
        <v>0.41250000000000003</v>
      </c>
      <c r="G6" s="38">
        <v>11.2</v>
      </c>
      <c r="H6" s="38">
        <v>10.7</v>
      </c>
      <c r="I6" s="38">
        <v>0.34100000000000003</v>
      </c>
      <c r="J6" s="38">
        <v>89.2</v>
      </c>
      <c r="K6" s="38">
        <v>9.9</v>
      </c>
      <c r="L6" s="38">
        <v>1.71</v>
      </c>
      <c r="M6" s="38">
        <v>7.73</v>
      </c>
      <c r="N6" s="39" t="s">
        <v>146</v>
      </c>
      <c r="O6" s="40">
        <v>100</v>
      </c>
      <c r="P6" s="40">
        <v>50</v>
      </c>
      <c r="Q6" s="40">
        <v>29</v>
      </c>
      <c r="R6" s="41">
        <v>24.137931034482758</v>
      </c>
      <c r="S6" s="40">
        <v>41</v>
      </c>
      <c r="T6" s="40">
        <v>6</v>
      </c>
      <c r="U6" s="42">
        <v>4.226</v>
      </c>
      <c r="V6" s="40">
        <v>1</v>
      </c>
      <c r="W6" s="40">
        <v>6</v>
      </c>
      <c r="X6" s="39"/>
      <c r="Y6" s="41">
        <v>25.664198171905795</v>
      </c>
      <c r="Z6" s="41">
        <v>24.137931034482758</v>
      </c>
      <c r="AA6" s="41">
        <v>52.013786059837074</v>
      </c>
      <c r="AB6" s="41">
        <v>4.621975712524705</v>
      </c>
      <c r="AC6" s="42">
        <v>3.4893455360195347</v>
      </c>
      <c r="AD6" s="40">
        <v>1</v>
      </c>
      <c r="AE6" s="40">
        <v>6</v>
      </c>
      <c r="AF6" s="40"/>
      <c r="AG6" s="43">
        <v>82.787736038405797</v>
      </c>
      <c r="AH6" s="43">
        <v>65.203761755485885</v>
      </c>
      <c r="AI6" s="43">
        <v>75.382298637445032</v>
      </c>
      <c r="AJ6" s="43">
        <v>42.017961022951859</v>
      </c>
      <c r="AK6" s="43">
        <v>80.666401390879699</v>
      </c>
      <c r="AL6" s="43">
        <v>12.5</v>
      </c>
      <c r="AM6" s="43">
        <v>75</v>
      </c>
      <c r="AN6" s="43">
        <v>61.936879835024037</v>
      </c>
      <c r="AO6" s="38" t="s">
        <v>89</v>
      </c>
    </row>
    <row r="7" spans="1:41" x14ac:dyDescent="0.35">
      <c r="A7" s="1" t="s">
        <v>44</v>
      </c>
      <c r="B7" s="2" t="s">
        <v>22</v>
      </c>
      <c r="C7" s="36" t="s">
        <v>22</v>
      </c>
      <c r="D7" s="21" t="s">
        <v>45</v>
      </c>
      <c r="E7" s="37">
        <v>43565</v>
      </c>
      <c r="F7" s="45">
        <v>0.55833333333333335</v>
      </c>
      <c r="G7" s="38">
        <v>12.8</v>
      </c>
      <c r="H7" s="38">
        <v>12.3</v>
      </c>
      <c r="I7" s="38">
        <v>0.3538</v>
      </c>
      <c r="J7" s="38">
        <v>91.7</v>
      </c>
      <c r="K7" s="38">
        <v>9.8000000000000007</v>
      </c>
      <c r="L7" s="38">
        <v>2.79</v>
      </c>
      <c r="M7" s="38">
        <v>7.21</v>
      </c>
      <c r="N7" s="39" t="s">
        <v>147</v>
      </c>
      <c r="O7" s="40">
        <v>100</v>
      </c>
      <c r="P7" s="40">
        <v>50</v>
      </c>
      <c r="Q7" s="40">
        <v>24</v>
      </c>
      <c r="R7" s="41">
        <v>20.833333333333336</v>
      </c>
      <c r="S7" s="40">
        <v>45</v>
      </c>
      <c r="T7" s="40">
        <v>8</v>
      </c>
      <c r="U7" s="42">
        <v>3.5249999999999999</v>
      </c>
      <c r="V7" s="40">
        <v>3</v>
      </c>
      <c r="W7" s="40">
        <v>5</v>
      </c>
      <c r="X7" s="39"/>
      <c r="Y7" s="41">
        <v>20.664198171905795</v>
      </c>
      <c r="Z7" s="41">
        <v>20.833333333333336</v>
      </c>
      <c r="AA7" s="41">
        <v>56.013786059837074</v>
      </c>
      <c r="AB7" s="41">
        <v>6.621975712524705</v>
      </c>
      <c r="AC7" s="42">
        <v>2.7883455360195359</v>
      </c>
      <c r="AD7" s="40">
        <v>3</v>
      </c>
      <c r="AE7" s="40">
        <v>5</v>
      </c>
      <c r="AF7" s="40"/>
      <c r="AG7" s="43">
        <v>66.658703780341284</v>
      </c>
      <c r="AH7" s="43">
        <v>71.212121212121204</v>
      </c>
      <c r="AI7" s="43">
        <v>81.179400086720392</v>
      </c>
      <c r="AJ7" s="43">
        <v>60.199779204770046</v>
      </c>
      <c r="AK7" s="43">
        <v>95.905531825662266</v>
      </c>
      <c r="AL7" s="43">
        <v>37.5</v>
      </c>
      <c r="AM7" s="43">
        <v>62.5</v>
      </c>
      <c r="AN7" s="43">
        <v>67.879362301373604</v>
      </c>
      <c r="AO7" s="38" t="s">
        <v>88</v>
      </c>
    </row>
    <row r="8" spans="1:41" x14ac:dyDescent="0.35">
      <c r="A8" s="1" t="s">
        <v>26</v>
      </c>
      <c r="B8" s="2" t="s">
        <v>3</v>
      </c>
      <c r="C8" s="36" t="s">
        <v>3</v>
      </c>
      <c r="D8" s="21" t="s">
        <v>27</v>
      </c>
      <c r="E8" s="37">
        <v>43566</v>
      </c>
      <c r="F8" s="45">
        <v>0.4375</v>
      </c>
      <c r="G8" s="38">
        <v>9.8000000000000007</v>
      </c>
      <c r="H8" s="38">
        <v>9.3000000000000007</v>
      </c>
      <c r="I8" s="38">
        <v>0.52</v>
      </c>
      <c r="J8" s="38">
        <v>80.7</v>
      </c>
      <c r="K8" s="38">
        <v>9.24</v>
      </c>
      <c r="L8" s="38">
        <v>9.51</v>
      </c>
      <c r="M8" s="38">
        <v>7.28</v>
      </c>
      <c r="N8" s="39" t="s">
        <v>148</v>
      </c>
      <c r="O8" s="40">
        <v>100</v>
      </c>
      <c r="P8" s="40">
        <v>35</v>
      </c>
      <c r="Q8" s="40">
        <v>20</v>
      </c>
      <c r="R8" s="41">
        <v>10</v>
      </c>
      <c r="S8" s="40">
        <v>3</v>
      </c>
      <c r="T8" s="40">
        <v>3</v>
      </c>
      <c r="U8" s="42">
        <v>6.01</v>
      </c>
      <c r="V8" s="40">
        <v>0</v>
      </c>
      <c r="W8" s="40">
        <v>2</v>
      </c>
      <c r="X8" s="39"/>
      <c r="Y8" s="41">
        <v>17.310604050926301</v>
      </c>
      <c r="Z8" s="41">
        <v>10</v>
      </c>
      <c r="AA8" s="41">
        <v>11.876139012033811</v>
      </c>
      <c r="AB8" s="41">
        <v>1.8890266915401259</v>
      </c>
      <c r="AC8" s="42">
        <v>5.415545535286447</v>
      </c>
      <c r="AD8" s="40">
        <v>0</v>
      </c>
      <c r="AE8" s="40">
        <v>2</v>
      </c>
      <c r="AF8" s="40"/>
      <c r="AG8" s="43">
        <v>55.840658228794517</v>
      </c>
      <c r="AH8" s="43">
        <v>90.909090909090907</v>
      </c>
      <c r="AI8" s="43">
        <v>17.211795669614219</v>
      </c>
      <c r="AJ8" s="43">
        <v>17.172969923092055</v>
      </c>
      <c r="AK8" s="43">
        <v>38.792488363338116</v>
      </c>
      <c r="AL8" s="43">
        <v>0</v>
      </c>
      <c r="AM8" s="43">
        <v>25</v>
      </c>
      <c r="AN8" s="43">
        <v>34.989571870561406</v>
      </c>
      <c r="AO8" s="38" t="s">
        <v>90</v>
      </c>
    </row>
    <row r="9" spans="1:41" x14ac:dyDescent="0.35">
      <c r="A9" s="1" t="s">
        <v>46</v>
      </c>
      <c r="B9" s="2" t="s">
        <v>13</v>
      </c>
      <c r="C9" s="36" t="s">
        <v>13</v>
      </c>
      <c r="D9" s="21" t="s">
        <v>47</v>
      </c>
      <c r="E9" s="37">
        <v>43566</v>
      </c>
      <c r="F9" s="45">
        <v>0.53055555555555556</v>
      </c>
      <c r="G9" s="38">
        <v>10.1</v>
      </c>
      <c r="H9" s="38">
        <v>9.1999999999999993</v>
      </c>
      <c r="I9" s="38">
        <v>0.50900000000000001</v>
      </c>
      <c r="J9" s="38">
        <v>72.2</v>
      </c>
      <c r="K9" s="38">
        <v>8.2799999999999994</v>
      </c>
      <c r="L9" s="38">
        <v>4.08</v>
      </c>
      <c r="M9" s="38">
        <v>7.05</v>
      </c>
      <c r="N9" s="39" t="s">
        <v>149</v>
      </c>
      <c r="O9" s="40">
        <v>100</v>
      </c>
      <c r="P9" s="40">
        <v>36</v>
      </c>
      <c r="Q9" s="40">
        <v>16</v>
      </c>
      <c r="R9" s="41">
        <v>31.25</v>
      </c>
      <c r="S9" s="40">
        <v>0</v>
      </c>
      <c r="T9" s="40">
        <v>3</v>
      </c>
      <c r="U9" s="42">
        <v>6.681</v>
      </c>
      <c r="V9" s="40">
        <v>1</v>
      </c>
      <c r="W9" s="40">
        <v>1</v>
      </c>
      <c r="X9" s="39"/>
      <c r="Y9" s="41">
        <v>13.259549664298113</v>
      </c>
      <c r="Z9" s="41">
        <v>31.25</v>
      </c>
      <c r="AA9" s="41">
        <v>9.0449745105885704</v>
      </c>
      <c r="AB9" s="41">
        <v>1.8679344886771982</v>
      </c>
      <c r="AC9" s="42">
        <v>6.075314304295631</v>
      </c>
      <c r="AD9" s="40">
        <v>1</v>
      </c>
      <c r="AE9" s="40">
        <v>1</v>
      </c>
      <c r="AF9" s="40"/>
      <c r="AG9" s="43">
        <v>42.772740852574557</v>
      </c>
      <c r="AH9" s="43">
        <v>52.272727272727273</v>
      </c>
      <c r="AI9" s="43">
        <v>13.108658710997927</v>
      </c>
      <c r="AJ9" s="43">
        <v>16.981222624338166</v>
      </c>
      <c r="AK9" s="43">
        <v>24.449689037051506</v>
      </c>
      <c r="AL9" s="43">
        <v>12.5</v>
      </c>
      <c r="AM9" s="43">
        <v>12.5</v>
      </c>
      <c r="AN9" s="43">
        <v>24.940719785384204</v>
      </c>
      <c r="AO9" s="38" t="s">
        <v>90</v>
      </c>
    </row>
    <row r="10" spans="1:41" x14ac:dyDescent="0.35">
      <c r="A10" s="1" t="s">
        <v>52</v>
      </c>
      <c r="B10" s="2" t="s">
        <v>14</v>
      </c>
      <c r="C10" s="36" t="s">
        <v>14</v>
      </c>
      <c r="D10" s="21" t="s">
        <v>53</v>
      </c>
      <c r="E10" s="37">
        <v>43566</v>
      </c>
      <c r="F10" s="45">
        <v>0.57291666666666663</v>
      </c>
      <c r="G10" s="38">
        <v>8.1999999999999993</v>
      </c>
      <c r="H10" s="38">
        <v>8.6999999999999993</v>
      </c>
      <c r="I10" s="38">
        <v>0.41470000000000001</v>
      </c>
      <c r="J10" s="38">
        <v>78.2</v>
      </c>
      <c r="K10" s="38">
        <v>9.1</v>
      </c>
      <c r="L10" s="38">
        <v>9.08</v>
      </c>
      <c r="M10" s="38">
        <v>7.62</v>
      </c>
      <c r="N10" s="39" t="s">
        <v>150</v>
      </c>
      <c r="O10" s="40">
        <v>100</v>
      </c>
      <c r="P10" s="40">
        <v>14</v>
      </c>
      <c r="Q10" s="40">
        <v>18</v>
      </c>
      <c r="R10" s="41">
        <v>11.111111111111111</v>
      </c>
      <c r="S10" s="40">
        <v>1</v>
      </c>
      <c r="T10" s="40">
        <v>1</v>
      </c>
      <c r="U10" s="42">
        <v>5.89</v>
      </c>
      <c r="V10" s="40">
        <v>1</v>
      </c>
      <c r="W10" s="40">
        <v>2</v>
      </c>
      <c r="X10" s="39"/>
      <c r="Y10" s="41">
        <v>16.971207707114715</v>
      </c>
      <c r="Z10" s="41">
        <v>11.111111111111111</v>
      </c>
      <c r="AA10" s="41">
        <v>4.3845668923596932</v>
      </c>
      <c r="AB10" s="41">
        <v>0.57507526649071838</v>
      </c>
      <c r="AC10" s="42">
        <v>5.6608544632473787</v>
      </c>
      <c r="AD10" s="40">
        <v>1</v>
      </c>
      <c r="AE10" s="40">
        <v>2</v>
      </c>
      <c r="AF10" s="40"/>
      <c r="AG10" s="43">
        <v>54.745831313273271</v>
      </c>
      <c r="AH10" s="43">
        <v>88.888888888888886</v>
      </c>
      <c r="AI10" s="43">
        <v>6.3544447715357872</v>
      </c>
      <c r="AJ10" s="43">
        <v>5.2279569680974403</v>
      </c>
      <c r="AK10" s="43">
        <v>33.459685581578732</v>
      </c>
      <c r="AL10" s="43">
        <v>12.5</v>
      </c>
      <c r="AM10" s="43">
        <v>25</v>
      </c>
      <c r="AN10" s="43">
        <v>32.310972503339158</v>
      </c>
      <c r="AO10" s="38" t="s">
        <v>90</v>
      </c>
    </row>
    <row r="11" spans="1:41" x14ac:dyDescent="0.35">
      <c r="A11" s="1" t="s">
        <v>54</v>
      </c>
      <c r="B11" s="2" t="s">
        <v>15</v>
      </c>
      <c r="C11" s="36" t="s">
        <v>15</v>
      </c>
      <c r="D11" s="21" t="s">
        <v>55</v>
      </c>
      <c r="E11" s="37">
        <v>43567</v>
      </c>
      <c r="F11" s="45">
        <v>0.41180555555555554</v>
      </c>
      <c r="G11" s="38">
        <v>14.8</v>
      </c>
      <c r="H11" s="38">
        <v>9.6999999999999993</v>
      </c>
      <c r="I11" s="38">
        <v>0.51300000000000001</v>
      </c>
      <c r="J11" s="38">
        <v>90.7</v>
      </c>
      <c r="K11" s="38">
        <v>10.29</v>
      </c>
      <c r="L11" s="38">
        <v>3.67</v>
      </c>
      <c r="M11" s="38">
        <v>7.09</v>
      </c>
      <c r="N11" s="39" t="s">
        <v>151</v>
      </c>
      <c r="O11" s="40">
        <v>100</v>
      </c>
      <c r="P11" s="40">
        <v>36</v>
      </c>
      <c r="Q11" s="40">
        <v>24</v>
      </c>
      <c r="R11" s="41">
        <v>16.666666666666664</v>
      </c>
      <c r="S11" s="40">
        <v>18</v>
      </c>
      <c r="T11" s="40">
        <v>4</v>
      </c>
      <c r="U11" s="42">
        <v>5.24</v>
      </c>
      <c r="V11" s="40">
        <v>1</v>
      </c>
      <c r="W11" s="40">
        <v>2</v>
      </c>
      <c r="X11" s="39"/>
      <c r="Y11" s="41">
        <v>21.259549664298113</v>
      </c>
      <c r="Z11" s="41">
        <v>16.666666666666664</v>
      </c>
      <c r="AA11" s="41">
        <v>27.04497451058857</v>
      </c>
      <c r="AB11" s="41">
        <v>2.8679344886771982</v>
      </c>
      <c r="AC11" s="42">
        <v>4.6343143042956303</v>
      </c>
      <c r="AD11" s="40">
        <v>1</v>
      </c>
      <c r="AE11" s="40">
        <v>2</v>
      </c>
      <c r="AF11" s="40"/>
      <c r="AG11" s="43">
        <v>68.579192465477789</v>
      </c>
      <c r="AH11" s="43">
        <v>78.787878787878796</v>
      </c>
      <c r="AI11" s="43">
        <v>39.195615232737055</v>
      </c>
      <c r="AJ11" s="43">
        <v>26.072131715247256</v>
      </c>
      <c r="AK11" s="43">
        <v>55.775775993573262</v>
      </c>
      <c r="AL11" s="43">
        <v>12.5</v>
      </c>
      <c r="AM11" s="43">
        <v>25</v>
      </c>
      <c r="AN11" s="43">
        <v>43.701513456416308</v>
      </c>
      <c r="AO11" s="38" t="s">
        <v>89</v>
      </c>
    </row>
    <row r="12" spans="1:41" x14ac:dyDescent="0.35">
      <c r="A12" s="1" t="s">
        <v>56</v>
      </c>
      <c r="B12" s="2" t="s">
        <v>16</v>
      </c>
      <c r="C12" s="36" t="s">
        <v>16</v>
      </c>
      <c r="D12" s="21" t="s">
        <v>57</v>
      </c>
      <c r="E12" s="37">
        <v>43567</v>
      </c>
      <c r="F12" s="45">
        <v>0.46736111111111112</v>
      </c>
      <c r="G12" s="38">
        <v>13.4</v>
      </c>
      <c r="H12" s="38">
        <v>10.3</v>
      </c>
      <c r="I12" s="38">
        <v>0.69499999999999995</v>
      </c>
      <c r="J12" s="38">
        <v>99.1</v>
      </c>
      <c r="K12" s="38">
        <v>11.08</v>
      </c>
      <c r="L12" s="38">
        <v>3.99</v>
      </c>
      <c r="M12" s="38">
        <v>8.0500000000000007</v>
      </c>
      <c r="N12" s="39" t="s">
        <v>152</v>
      </c>
      <c r="O12" s="40">
        <v>100</v>
      </c>
      <c r="P12" s="40">
        <v>19</v>
      </c>
      <c r="Q12" s="40">
        <v>28</v>
      </c>
      <c r="R12" s="41">
        <v>28.571428571428569</v>
      </c>
      <c r="S12" s="40">
        <v>5</v>
      </c>
      <c r="T12" s="40">
        <v>2</v>
      </c>
      <c r="U12" s="42">
        <v>5.6679999999999993</v>
      </c>
      <c r="V12" s="40">
        <v>1</v>
      </c>
      <c r="W12" s="40">
        <v>3</v>
      </c>
      <c r="X12" s="39"/>
      <c r="Y12" s="41">
        <v>26.417761223223845</v>
      </c>
      <c r="Z12" s="41">
        <v>28.571428571428569</v>
      </c>
      <c r="AA12" s="41">
        <v>10.21479969314904</v>
      </c>
      <c r="AB12" s="41">
        <v>1.3464287919573232</v>
      </c>
      <c r="AC12" s="42">
        <v>5.317104194325303</v>
      </c>
      <c r="AD12" s="40">
        <v>1</v>
      </c>
      <c r="AE12" s="40">
        <v>3</v>
      </c>
      <c r="AF12" s="40"/>
      <c r="AG12" s="43">
        <v>85.21858459104466</v>
      </c>
      <c r="AH12" s="43">
        <v>57.142857142857146</v>
      </c>
      <c r="AI12" s="43">
        <v>14.804057526302955</v>
      </c>
      <c r="AJ12" s="43">
        <v>12.240261745066574</v>
      </c>
      <c r="AK12" s="43">
        <v>40.932517514667332</v>
      </c>
      <c r="AL12" s="43">
        <v>12.5</v>
      </c>
      <c r="AM12" s="43">
        <v>37.5</v>
      </c>
      <c r="AN12" s="43">
        <v>37.191182645705517</v>
      </c>
      <c r="AO12" s="38" t="s">
        <v>90</v>
      </c>
    </row>
    <row r="13" spans="1:41" x14ac:dyDescent="0.35">
      <c r="A13" s="1" t="s">
        <v>58</v>
      </c>
      <c r="B13" s="2" t="s">
        <v>17</v>
      </c>
      <c r="C13" s="36" t="s">
        <v>17</v>
      </c>
      <c r="D13" s="21" t="s">
        <v>59</v>
      </c>
      <c r="E13" s="37">
        <v>43567</v>
      </c>
      <c r="F13" s="45">
        <v>0.56388888888888888</v>
      </c>
      <c r="G13" s="38">
        <v>16.3</v>
      </c>
      <c r="H13" s="38">
        <v>10.3</v>
      </c>
      <c r="I13" s="38">
        <v>0.32769999999999999</v>
      </c>
      <c r="J13" s="38">
        <v>99.9</v>
      </c>
      <c r="K13" s="38">
        <v>11.19</v>
      </c>
      <c r="L13" s="38">
        <v>1.62</v>
      </c>
      <c r="M13" s="38">
        <v>7.5</v>
      </c>
      <c r="N13" s="39" t="s">
        <v>153</v>
      </c>
      <c r="O13" s="40">
        <v>100</v>
      </c>
      <c r="P13" s="40">
        <v>17</v>
      </c>
      <c r="Q13" s="40">
        <v>32</v>
      </c>
      <c r="R13" s="41">
        <v>9.375</v>
      </c>
      <c r="S13" s="40">
        <v>42</v>
      </c>
      <c r="T13" s="40">
        <v>4</v>
      </c>
      <c r="U13" s="42">
        <v>4.4090000000000007</v>
      </c>
      <c r="V13" s="40">
        <v>3</v>
      </c>
      <c r="W13" s="40">
        <v>9</v>
      </c>
      <c r="X13" s="39"/>
      <c r="Y13" s="41">
        <v>30.619336651088464</v>
      </c>
      <c r="Z13" s="41">
        <v>9.375</v>
      </c>
      <c r="AA13" s="41">
        <v>46.548195115020192</v>
      </c>
      <c r="AB13" s="41">
        <v>3.4297060595438573</v>
      </c>
      <c r="AC13" s="42">
        <v>4.1024478901747461</v>
      </c>
      <c r="AD13" s="40">
        <v>3</v>
      </c>
      <c r="AE13" s="40">
        <v>9</v>
      </c>
      <c r="AF13" s="40"/>
      <c r="AG13" s="43">
        <v>98.772053713188583</v>
      </c>
      <c r="AH13" s="43">
        <v>92.045454545454547</v>
      </c>
      <c r="AI13" s="43">
        <v>67.461152340608976</v>
      </c>
      <c r="AJ13" s="43">
        <v>31.179145995853247</v>
      </c>
      <c r="AK13" s="43">
        <v>67.338089344027267</v>
      </c>
      <c r="AL13" s="43">
        <v>37.5</v>
      </c>
      <c r="AM13" s="43">
        <v>100</v>
      </c>
      <c r="AN13" s="43">
        <v>70.613699419876085</v>
      </c>
      <c r="AO13" s="38" t="s">
        <v>88</v>
      </c>
    </row>
    <row r="14" spans="1:41" x14ac:dyDescent="0.35">
      <c r="A14" s="1" t="s">
        <v>23</v>
      </c>
      <c r="B14" s="2" t="s">
        <v>18</v>
      </c>
      <c r="C14" s="36" t="s">
        <v>18</v>
      </c>
      <c r="D14" s="21" t="s">
        <v>24</v>
      </c>
      <c r="E14" s="37">
        <v>43558</v>
      </c>
      <c r="F14" s="45">
        <v>0.45555555555555555</v>
      </c>
      <c r="G14" s="38">
        <v>11.4</v>
      </c>
      <c r="H14" s="38">
        <v>6.6</v>
      </c>
      <c r="I14" s="38">
        <v>0.19239999999999999</v>
      </c>
      <c r="J14" s="38">
        <v>102.3</v>
      </c>
      <c r="K14" s="38">
        <v>12.52</v>
      </c>
      <c r="L14" s="38">
        <v>1.54</v>
      </c>
      <c r="M14" s="38">
        <v>7.2</v>
      </c>
      <c r="N14" s="39" t="s">
        <v>154</v>
      </c>
      <c r="O14" s="40">
        <v>100</v>
      </c>
      <c r="P14" s="40">
        <v>29</v>
      </c>
      <c r="Q14" s="40">
        <v>9</v>
      </c>
      <c r="R14" s="41">
        <v>0</v>
      </c>
      <c r="S14" s="40">
        <v>9</v>
      </c>
      <c r="T14" s="40">
        <v>0</v>
      </c>
      <c r="U14" s="42">
        <v>5.21</v>
      </c>
      <c r="V14" s="40">
        <v>1</v>
      </c>
      <c r="W14" s="40">
        <v>1</v>
      </c>
      <c r="X14" s="39"/>
      <c r="Y14" s="41">
        <v>6.6514131547676563</v>
      </c>
      <c r="Z14" s="41">
        <v>0</v>
      </c>
      <c r="AA14" s="41">
        <v>16.749092371005599</v>
      </c>
      <c r="AB14" s="41">
        <v>-0.97017414837779992</v>
      </c>
      <c r="AC14" s="42">
        <v>4.6905186379287596</v>
      </c>
      <c r="AD14" s="40">
        <v>1</v>
      </c>
      <c r="AE14" s="40">
        <v>1</v>
      </c>
      <c r="AF14" s="40"/>
      <c r="AG14" s="43">
        <v>21.456171466992441</v>
      </c>
      <c r="AH14" s="43">
        <v>100</v>
      </c>
      <c r="AI14" s="43">
        <v>24.274046914500868</v>
      </c>
      <c r="AJ14" s="43">
        <v>0</v>
      </c>
      <c r="AK14" s="43">
        <v>54.553942653722629</v>
      </c>
      <c r="AL14" s="43">
        <v>12.5</v>
      </c>
      <c r="AM14" s="43">
        <v>12.5</v>
      </c>
      <c r="AN14" s="43">
        <v>32.183451576459419</v>
      </c>
      <c r="AO14" s="38" t="s">
        <v>90</v>
      </c>
    </row>
    <row r="15" spans="1:41" x14ac:dyDescent="0.35">
      <c r="A15" s="1" t="s">
        <v>60</v>
      </c>
      <c r="B15" s="2" t="s">
        <v>19</v>
      </c>
      <c r="C15" s="36" t="s">
        <v>19</v>
      </c>
      <c r="D15" s="21" t="s">
        <v>61</v>
      </c>
      <c r="E15" s="37">
        <v>43628</v>
      </c>
      <c r="F15" s="45">
        <v>0.57847222222222217</v>
      </c>
      <c r="G15" s="38">
        <v>19</v>
      </c>
      <c r="H15" s="38">
        <v>19.3</v>
      </c>
      <c r="I15" s="38">
        <v>0.51900000000000002</v>
      </c>
      <c r="J15" s="38">
        <v>90.4</v>
      </c>
      <c r="K15" s="38">
        <v>8.32</v>
      </c>
      <c r="L15" s="38">
        <v>2.04</v>
      </c>
      <c r="M15" s="38">
        <v>7.2</v>
      </c>
      <c r="N15" s="39" t="s">
        <v>155</v>
      </c>
      <c r="O15" s="40">
        <v>100</v>
      </c>
      <c r="P15" s="40">
        <v>22</v>
      </c>
      <c r="Q15" s="40">
        <v>34</v>
      </c>
      <c r="R15" s="41">
        <v>17.647058823529413</v>
      </c>
      <c r="S15" s="40">
        <v>18</v>
      </c>
      <c r="T15" s="40">
        <v>7</v>
      </c>
      <c r="U15" s="42">
        <v>5.6079999999999997</v>
      </c>
      <c r="V15" s="40">
        <v>2</v>
      </c>
      <c r="W15" s="40">
        <v>4</v>
      </c>
      <c r="X15" s="39"/>
      <c r="Y15" s="41">
        <v>32.152070152928935</v>
      </c>
      <c r="Z15" s="41">
        <v>17.647058823529413</v>
      </c>
      <c r="AA15" s="41">
        <v>24.093432995346451</v>
      </c>
      <c r="AB15" s="41">
        <v>6.2366632982625179</v>
      </c>
      <c r="AC15" s="42">
        <v>5.1986559790052151</v>
      </c>
      <c r="AD15" s="40">
        <v>2</v>
      </c>
      <c r="AE15" s="40">
        <v>4</v>
      </c>
      <c r="AF15" s="40"/>
      <c r="AG15" s="43">
        <v>100</v>
      </c>
      <c r="AH15" s="43">
        <v>77.005347593582883</v>
      </c>
      <c r="AI15" s="43">
        <v>34.918018833835433</v>
      </c>
      <c r="AJ15" s="43">
        <v>56.696939075113796</v>
      </c>
      <c r="AK15" s="43">
        <v>43.507478717277941</v>
      </c>
      <c r="AL15" s="43">
        <v>25</v>
      </c>
      <c r="AM15" s="43">
        <v>50</v>
      </c>
      <c r="AN15" s="43">
        <v>55.303969174258576</v>
      </c>
      <c r="AO15" s="38" t="s">
        <v>89</v>
      </c>
    </row>
    <row r="16" spans="1:41" x14ac:dyDescent="0.35">
      <c r="A16" s="1" t="s">
        <v>34</v>
      </c>
      <c r="B16" s="2" t="s">
        <v>9</v>
      </c>
      <c r="C16" s="36" t="s">
        <v>9</v>
      </c>
      <c r="D16" s="21" t="s">
        <v>35</v>
      </c>
      <c r="E16" s="37">
        <v>43628</v>
      </c>
      <c r="F16" s="45">
        <v>0.51458333333333328</v>
      </c>
      <c r="G16" s="38">
        <v>19</v>
      </c>
      <c r="H16" s="38">
        <v>19.600000000000001</v>
      </c>
      <c r="I16" s="38">
        <v>0.40899999999999997</v>
      </c>
      <c r="J16" s="38">
        <v>102.5</v>
      </c>
      <c r="K16" s="38">
        <v>9.3699999999999992</v>
      </c>
      <c r="L16" s="38">
        <v>2.2799999999999998</v>
      </c>
      <c r="M16" s="38">
        <v>7.17</v>
      </c>
      <c r="N16" s="39" t="s">
        <v>156</v>
      </c>
      <c r="O16" s="40">
        <v>100</v>
      </c>
      <c r="P16" s="40">
        <v>50</v>
      </c>
      <c r="Q16" s="40">
        <v>27</v>
      </c>
      <c r="R16" s="41">
        <v>18.518518518518519</v>
      </c>
      <c r="S16" s="40">
        <v>36</v>
      </c>
      <c r="T16" s="40">
        <v>5</v>
      </c>
      <c r="U16" s="42">
        <v>4.5419999999999998</v>
      </c>
      <c r="V16" s="40">
        <v>1</v>
      </c>
      <c r="W16" s="40">
        <v>7</v>
      </c>
      <c r="X16" s="39"/>
      <c r="Y16" s="41">
        <v>23.664198171905795</v>
      </c>
      <c r="Z16" s="41">
        <v>18.518518518518519</v>
      </c>
      <c r="AA16" s="41">
        <v>47.013786059837074</v>
      </c>
      <c r="AB16" s="41">
        <v>3.621975712524705</v>
      </c>
      <c r="AC16" s="42">
        <v>3.8053455360195354</v>
      </c>
      <c r="AD16" s="40">
        <v>1</v>
      </c>
      <c r="AE16" s="40">
        <v>7</v>
      </c>
      <c r="AF16" s="40"/>
      <c r="AG16" s="43">
        <v>76.336123135179989</v>
      </c>
      <c r="AH16" s="43">
        <v>75.420875420875419</v>
      </c>
      <c r="AI16" s="43">
        <v>68.135921825850829</v>
      </c>
      <c r="AJ16" s="43">
        <v>32.927051932042772</v>
      </c>
      <c r="AK16" s="43">
        <v>73.796836173488373</v>
      </c>
      <c r="AL16" s="43">
        <v>12.5</v>
      </c>
      <c r="AM16" s="43">
        <v>87.5</v>
      </c>
      <c r="AN16" s="43">
        <v>60.945258355348194</v>
      </c>
      <c r="AO16" s="38" t="s">
        <v>89</v>
      </c>
    </row>
    <row r="17" spans="1:41" x14ac:dyDescent="0.35">
      <c r="A17" s="1" t="s">
        <v>36</v>
      </c>
      <c r="B17" s="2" t="s">
        <v>10</v>
      </c>
      <c r="C17" s="36" t="s">
        <v>10</v>
      </c>
      <c r="D17" s="21" t="s">
        <v>37</v>
      </c>
      <c r="E17" s="37">
        <v>43572</v>
      </c>
      <c r="F17" s="45">
        <v>0.41944444444444445</v>
      </c>
      <c r="G17" s="38">
        <v>14.3</v>
      </c>
      <c r="H17" s="38">
        <v>11.2</v>
      </c>
      <c r="I17" s="38">
        <v>9.9099999999999994E-2</v>
      </c>
      <c r="J17" s="38">
        <v>92.3</v>
      </c>
      <c r="K17" s="38">
        <v>10.14</v>
      </c>
      <c r="L17" s="38">
        <v>1.45</v>
      </c>
      <c r="M17" s="38">
        <v>7.24</v>
      </c>
      <c r="N17" s="39" t="s">
        <v>157</v>
      </c>
      <c r="O17" s="40">
        <v>100</v>
      </c>
      <c r="P17" s="40">
        <v>38</v>
      </c>
      <c r="Q17" s="40">
        <v>26</v>
      </c>
      <c r="R17" s="41">
        <v>7.6923076923076925</v>
      </c>
      <c r="S17" s="40">
        <v>56.000000000000007</v>
      </c>
      <c r="T17" s="40">
        <v>5</v>
      </c>
      <c r="U17" s="42">
        <v>3.0369999999999999</v>
      </c>
      <c r="V17" s="40">
        <v>7</v>
      </c>
      <c r="W17" s="40">
        <v>6</v>
      </c>
      <c r="X17" s="39"/>
      <c r="Y17" s="41">
        <v>23.161563051318055</v>
      </c>
      <c r="Z17" s="41">
        <v>7.6923076923076925</v>
      </c>
      <c r="AA17" s="41">
        <v>65.369013633311994</v>
      </c>
      <c r="AB17" s="41">
        <v>3.8274530794326207</v>
      </c>
      <c r="AC17" s="42">
        <v>2.4097586583057682</v>
      </c>
      <c r="AD17" s="40">
        <v>7</v>
      </c>
      <c r="AE17" s="40">
        <v>6</v>
      </c>
      <c r="AF17" s="40"/>
      <c r="AG17" s="43">
        <v>74.714719520380825</v>
      </c>
      <c r="AH17" s="43">
        <v>95.104895104895107</v>
      </c>
      <c r="AI17" s="43">
        <v>94.737700917843469</v>
      </c>
      <c r="AJ17" s="43">
        <v>34.795027994842002</v>
      </c>
      <c r="AK17" s="43">
        <v>100</v>
      </c>
      <c r="AL17" s="43">
        <v>87.5</v>
      </c>
      <c r="AM17" s="43">
        <v>75</v>
      </c>
      <c r="AN17" s="43">
        <v>80.264620505423053</v>
      </c>
      <c r="AO17" s="38" t="s">
        <v>88</v>
      </c>
    </row>
    <row r="18" spans="1:41" x14ac:dyDescent="0.35">
      <c r="A18" s="1" t="s">
        <v>38</v>
      </c>
      <c r="B18" s="2" t="s">
        <v>11</v>
      </c>
      <c r="C18" s="36" t="s">
        <v>11</v>
      </c>
      <c r="D18" s="21" t="s">
        <v>39</v>
      </c>
      <c r="E18" s="37">
        <v>43572</v>
      </c>
      <c r="F18" s="45">
        <v>0.51180555555555551</v>
      </c>
      <c r="G18" s="38">
        <v>14.4</v>
      </c>
      <c r="H18" s="38">
        <v>12.2</v>
      </c>
      <c r="I18" s="38">
        <v>8.9099999999999999E-2</v>
      </c>
      <c r="J18" s="38">
        <v>90.7</v>
      </c>
      <c r="K18" s="38">
        <v>9.7200000000000006</v>
      </c>
      <c r="L18" s="38">
        <v>3.66</v>
      </c>
      <c r="M18" s="38">
        <v>7.44</v>
      </c>
      <c r="N18" s="39" t="s">
        <v>158</v>
      </c>
      <c r="O18" s="40">
        <v>100</v>
      </c>
      <c r="P18" s="40">
        <v>22</v>
      </c>
      <c r="Q18" s="40">
        <v>28</v>
      </c>
      <c r="R18" s="41">
        <v>0</v>
      </c>
      <c r="S18" s="40">
        <v>23</v>
      </c>
      <c r="T18" s="40">
        <v>5</v>
      </c>
      <c r="U18" s="42">
        <v>5.46</v>
      </c>
      <c r="V18" s="40">
        <v>6</v>
      </c>
      <c r="W18" s="40">
        <v>6</v>
      </c>
      <c r="X18" s="39"/>
      <c r="Y18" s="41">
        <v>26.152070152928935</v>
      </c>
      <c r="Z18" s="41">
        <v>0</v>
      </c>
      <c r="AA18" s="41">
        <v>29.093432995346451</v>
      </c>
      <c r="AB18" s="41">
        <v>4.2366632982625179</v>
      </c>
      <c r="AC18" s="42">
        <v>5.0506559790052155</v>
      </c>
      <c r="AD18" s="40">
        <v>6</v>
      </c>
      <c r="AE18" s="40">
        <v>6</v>
      </c>
      <c r="AF18" s="40"/>
      <c r="AG18" s="43">
        <v>84.361516622351402</v>
      </c>
      <c r="AH18" s="43">
        <v>100</v>
      </c>
      <c r="AI18" s="43">
        <v>42.164395645429636</v>
      </c>
      <c r="AJ18" s="43">
        <v>38.515120893295617</v>
      </c>
      <c r="AK18" s="43">
        <v>46.724870021625755</v>
      </c>
      <c r="AL18" s="43">
        <v>75</v>
      </c>
      <c r="AM18" s="43">
        <v>75</v>
      </c>
      <c r="AN18" s="43">
        <v>65.966557597528919</v>
      </c>
      <c r="AO18" s="38" t="s">
        <v>88</v>
      </c>
    </row>
    <row r="19" spans="1:41" x14ac:dyDescent="0.35">
      <c r="E19" s="35"/>
      <c r="F19" s="35"/>
      <c r="G19" s="35"/>
      <c r="H19" s="35"/>
      <c r="I19" s="35"/>
      <c r="J19" s="35"/>
      <c r="K19" s="35"/>
      <c r="L19" s="35"/>
      <c r="M19" s="35"/>
    </row>
  </sheetData>
  <mergeCells count="3">
    <mergeCell ref="Q1:W1"/>
    <mergeCell ref="Y1:AE1"/>
    <mergeCell ref="AG1:AN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F063-1200-4969-8F64-E42218247600}">
  <dimension ref="A1:K22"/>
  <sheetViews>
    <sheetView workbookViewId="0">
      <selection activeCell="G4" sqref="G4"/>
    </sheetView>
  </sheetViews>
  <sheetFormatPr defaultRowHeight="14.5" x14ac:dyDescent="0.35"/>
  <cols>
    <col min="1" max="1" width="18.453125" customWidth="1"/>
    <col min="4" max="4" width="16.90625" customWidth="1"/>
    <col min="5" max="5" width="14.54296875" customWidth="1"/>
    <col min="6" max="6" width="14.453125" customWidth="1"/>
    <col min="7" max="7" width="12.26953125" customWidth="1"/>
  </cols>
  <sheetData>
    <row r="1" spans="1:11" x14ac:dyDescent="0.35">
      <c r="A1" s="25" t="s">
        <v>68</v>
      </c>
      <c r="B1" s="25" t="s">
        <v>69</v>
      </c>
      <c r="C1" s="25" t="s">
        <v>70</v>
      </c>
      <c r="D1" s="25" t="s">
        <v>104</v>
      </c>
      <c r="E1" s="25" t="s">
        <v>105</v>
      </c>
      <c r="F1" s="25" t="s">
        <v>106</v>
      </c>
      <c r="G1" s="26" t="s">
        <v>107</v>
      </c>
    </row>
    <row r="2" spans="1:11" x14ac:dyDescent="0.35">
      <c r="A2" s="1" t="s">
        <v>23</v>
      </c>
      <c r="B2" s="2" t="s">
        <v>18</v>
      </c>
      <c r="C2" s="2" t="s">
        <v>24</v>
      </c>
      <c r="D2" s="1" t="s">
        <v>25</v>
      </c>
      <c r="E2" s="3">
        <v>41.148012659999999</v>
      </c>
      <c r="F2" s="3">
        <v>-74.746872620000005</v>
      </c>
      <c r="G2" s="4" t="s">
        <v>159</v>
      </c>
    </row>
    <row r="3" spans="1:11" x14ac:dyDescent="0.35">
      <c r="A3" s="1" t="s">
        <v>26</v>
      </c>
      <c r="B3" s="2" t="s">
        <v>3</v>
      </c>
      <c r="C3" s="2" t="s">
        <v>27</v>
      </c>
      <c r="D3" s="1" t="s">
        <v>25</v>
      </c>
      <c r="E3" s="3">
        <v>41.076468509999998</v>
      </c>
      <c r="F3" s="3">
        <v>-74.695218299999993</v>
      </c>
      <c r="G3" s="4" t="s">
        <v>159</v>
      </c>
    </row>
    <row r="4" spans="1:11" x14ac:dyDescent="0.35">
      <c r="A4" s="1" t="s">
        <v>28</v>
      </c>
      <c r="B4" s="2" t="s">
        <v>5</v>
      </c>
      <c r="C4" s="2" t="s">
        <v>29</v>
      </c>
      <c r="D4" s="1" t="s">
        <v>25</v>
      </c>
      <c r="E4" s="3">
        <v>41.098334800000003</v>
      </c>
      <c r="F4" s="3">
        <v>-74.841556519999997</v>
      </c>
      <c r="G4" s="4">
        <v>2018</v>
      </c>
      <c r="J4" t="s">
        <v>64</v>
      </c>
    </row>
    <row r="5" spans="1:11" x14ac:dyDescent="0.35">
      <c r="A5" s="1" t="s">
        <v>30</v>
      </c>
      <c r="B5" s="2" t="s">
        <v>6</v>
      </c>
      <c r="C5" s="2" t="s">
        <v>31</v>
      </c>
      <c r="D5" s="1" t="s">
        <v>25</v>
      </c>
      <c r="E5" s="3">
        <v>41.059200449999999</v>
      </c>
      <c r="F5" s="3">
        <v>-74.865633200000005</v>
      </c>
      <c r="G5" s="4">
        <v>2018</v>
      </c>
    </row>
    <row r="6" spans="1:11" x14ac:dyDescent="0.35">
      <c r="A6" s="1" t="s">
        <v>32</v>
      </c>
      <c r="B6" s="2" t="s">
        <v>7</v>
      </c>
      <c r="C6" s="2" t="s">
        <v>33</v>
      </c>
      <c r="D6" s="1" t="s">
        <v>25</v>
      </c>
      <c r="E6" s="3">
        <v>41.047429999999999</v>
      </c>
      <c r="F6" s="5">
        <v>-74.857392000000004</v>
      </c>
      <c r="G6" s="4">
        <v>2018</v>
      </c>
    </row>
    <row r="7" spans="1:11" x14ac:dyDescent="0.35">
      <c r="A7" s="1" t="s">
        <v>34</v>
      </c>
      <c r="B7" s="2" t="s">
        <v>9</v>
      </c>
      <c r="C7" s="2" t="s">
        <v>35</v>
      </c>
      <c r="D7" s="1" t="s">
        <v>25</v>
      </c>
      <c r="E7" s="3">
        <v>41.010826559999998</v>
      </c>
      <c r="F7" s="3">
        <v>-74.897726000000006</v>
      </c>
      <c r="G7" s="4" t="s">
        <v>159</v>
      </c>
    </row>
    <row r="8" spans="1:11" x14ac:dyDescent="0.35">
      <c r="A8" s="1" t="s">
        <v>36</v>
      </c>
      <c r="B8" s="2" t="s">
        <v>10</v>
      </c>
      <c r="C8" s="2" t="s">
        <v>37</v>
      </c>
      <c r="D8" s="1" t="s">
        <v>25</v>
      </c>
      <c r="E8" s="3">
        <v>41.006664100000002</v>
      </c>
      <c r="F8" s="3">
        <v>-74.943749269999998</v>
      </c>
      <c r="G8" s="4" t="s">
        <v>159</v>
      </c>
    </row>
    <row r="9" spans="1:11" x14ac:dyDescent="0.35">
      <c r="A9" s="1" t="s">
        <v>38</v>
      </c>
      <c r="B9" s="2" t="s">
        <v>11</v>
      </c>
      <c r="C9" s="2" t="s">
        <v>39</v>
      </c>
      <c r="D9" s="1" t="s">
        <v>25</v>
      </c>
      <c r="E9" s="3">
        <v>40.987656209999997</v>
      </c>
      <c r="F9" s="3">
        <v>-74.978807759999995</v>
      </c>
      <c r="G9" s="4" t="s">
        <v>159</v>
      </c>
      <c r="K9" t="s">
        <v>64</v>
      </c>
    </row>
    <row r="10" spans="1:11" x14ac:dyDescent="0.35">
      <c r="A10" s="1" t="s">
        <v>40</v>
      </c>
      <c r="B10" s="2" t="s">
        <v>12</v>
      </c>
      <c r="C10" s="2" t="s">
        <v>41</v>
      </c>
      <c r="D10" s="1" t="s">
        <v>25</v>
      </c>
      <c r="E10" s="3">
        <v>40.966319820000002</v>
      </c>
      <c r="F10" s="3">
        <v>-75.019397710000007</v>
      </c>
      <c r="G10" s="4">
        <v>2018</v>
      </c>
    </row>
    <row r="11" spans="1:11" x14ac:dyDescent="0.35">
      <c r="A11" s="1" t="s">
        <v>42</v>
      </c>
      <c r="B11" s="2" t="s">
        <v>21</v>
      </c>
      <c r="C11" s="2" t="s">
        <v>43</v>
      </c>
      <c r="D11" s="1" t="s">
        <v>25</v>
      </c>
      <c r="E11" s="3">
        <v>40.980105459999997</v>
      </c>
      <c r="F11" s="3">
        <v>-74.932888500000004</v>
      </c>
      <c r="G11" s="4" t="s">
        <v>159</v>
      </c>
    </row>
    <row r="12" spans="1:11" x14ac:dyDescent="0.35">
      <c r="A12" s="1" t="s">
        <v>44</v>
      </c>
      <c r="B12" s="2" t="s">
        <v>22</v>
      </c>
      <c r="C12" s="2" t="s">
        <v>45</v>
      </c>
      <c r="D12" s="1" t="s">
        <v>25</v>
      </c>
      <c r="E12" s="3">
        <v>40.977517540000001</v>
      </c>
      <c r="F12" s="3">
        <v>-74.9439615</v>
      </c>
      <c r="G12" s="4" t="s">
        <v>159</v>
      </c>
    </row>
    <row r="13" spans="1:11" x14ac:dyDescent="0.35">
      <c r="A13" s="1" t="s">
        <v>46</v>
      </c>
      <c r="B13" s="2" t="s">
        <v>13</v>
      </c>
      <c r="C13" s="2" t="s">
        <v>47</v>
      </c>
      <c r="D13" s="1" t="s">
        <v>25</v>
      </c>
      <c r="E13" s="3">
        <v>41.085521890000003</v>
      </c>
      <c r="F13" s="3">
        <v>-74.699488959999996</v>
      </c>
      <c r="G13" s="4" t="s">
        <v>159</v>
      </c>
    </row>
    <row r="14" spans="1:11" x14ac:dyDescent="0.35">
      <c r="A14" s="1" t="s">
        <v>48</v>
      </c>
      <c r="B14" s="2" t="s">
        <v>0</v>
      </c>
      <c r="C14" s="2" t="s">
        <v>49</v>
      </c>
      <c r="D14" s="1" t="s">
        <v>25</v>
      </c>
      <c r="E14" s="3">
        <v>40.947913079999999</v>
      </c>
      <c r="F14" s="3">
        <v>-75.061594389999996</v>
      </c>
      <c r="G14" s="4" t="s">
        <v>159</v>
      </c>
    </row>
    <row r="15" spans="1:11" x14ac:dyDescent="0.35">
      <c r="A15" s="1" t="s">
        <v>50</v>
      </c>
      <c r="B15" s="2" t="s">
        <v>2</v>
      </c>
      <c r="C15" s="2" t="s">
        <v>51</v>
      </c>
      <c r="D15" s="1" t="s">
        <v>25</v>
      </c>
      <c r="E15" s="3">
        <v>40.921030389999999</v>
      </c>
      <c r="F15" s="3">
        <v>-75.088262</v>
      </c>
      <c r="G15" s="4" t="s">
        <v>159</v>
      </c>
    </row>
    <row r="16" spans="1:11" x14ac:dyDescent="0.35">
      <c r="A16" s="1" t="s">
        <v>52</v>
      </c>
      <c r="B16" s="2" t="s">
        <v>14</v>
      </c>
      <c r="C16" s="2" t="s">
        <v>53</v>
      </c>
      <c r="D16" s="1" t="s">
        <v>25</v>
      </c>
      <c r="E16" s="3">
        <v>41.105615989999997</v>
      </c>
      <c r="F16" s="3">
        <v>-74.682316290000003</v>
      </c>
      <c r="G16" s="4" t="s">
        <v>159</v>
      </c>
    </row>
    <row r="17" spans="1:7" x14ac:dyDescent="0.35">
      <c r="A17" s="1" t="s">
        <v>54</v>
      </c>
      <c r="B17" s="2" t="s">
        <v>15</v>
      </c>
      <c r="C17" s="2" t="s">
        <v>55</v>
      </c>
      <c r="D17" s="1" t="s">
        <v>25</v>
      </c>
      <c r="E17" s="3">
        <v>41.10684595</v>
      </c>
      <c r="F17" s="3">
        <v>-74.698942380000005</v>
      </c>
      <c r="G17" s="4" t="s">
        <v>159</v>
      </c>
    </row>
    <row r="18" spans="1:7" x14ac:dyDescent="0.35">
      <c r="A18" s="1" t="s">
        <v>56</v>
      </c>
      <c r="B18" s="2" t="s">
        <v>16</v>
      </c>
      <c r="C18" s="2" t="s">
        <v>57</v>
      </c>
      <c r="D18" s="1" t="s">
        <v>25</v>
      </c>
      <c r="E18" s="3">
        <v>41.126013690000001</v>
      </c>
      <c r="F18" s="3">
        <v>-74.726898199999994</v>
      </c>
      <c r="G18" s="4" t="s">
        <v>159</v>
      </c>
    </row>
    <row r="19" spans="1:7" x14ac:dyDescent="0.35">
      <c r="A19" s="1" t="s">
        <v>58</v>
      </c>
      <c r="B19" s="2" t="s">
        <v>17</v>
      </c>
      <c r="C19" s="2" t="s">
        <v>59</v>
      </c>
      <c r="D19" s="1" t="s">
        <v>25</v>
      </c>
      <c r="E19" s="3">
        <v>41.15046822</v>
      </c>
      <c r="F19" s="3">
        <v>-74.765567860000004</v>
      </c>
      <c r="G19" s="4" t="s">
        <v>159</v>
      </c>
    </row>
    <row r="20" spans="1:7" x14ac:dyDescent="0.35">
      <c r="A20" s="1" t="s">
        <v>60</v>
      </c>
      <c r="B20" s="2" t="s">
        <v>19</v>
      </c>
      <c r="C20" s="2" t="s">
        <v>61</v>
      </c>
      <c r="D20" s="1" t="s">
        <v>25</v>
      </c>
      <c r="E20" s="3">
        <v>41.117954990000001</v>
      </c>
      <c r="F20" s="3">
        <v>-74.746980570000005</v>
      </c>
      <c r="G20" s="4" t="s">
        <v>159</v>
      </c>
    </row>
    <row r="21" spans="1:7" x14ac:dyDescent="0.35">
      <c r="A21" s="1" t="s">
        <v>62</v>
      </c>
      <c r="B21" s="2" t="s">
        <v>20</v>
      </c>
      <c r="C21" s="2" t="s">
        <v>63</v>
      </c>
      <c r="D21" s="1" t="s">
        <v>25</v>
      </c>
      <c r="E21" s="3">
        <v>41.052620820000001</v>
      </c>
      <c r="F21" s="3">
        <v>-74.828954999999993</v>
      </c>
      <c r="G21" s="4">
        <v>2018</v>
      </c>
    </row>
    <row r="22" spans="1:7" x14ac:dyDescent="0.35">
      <c r="A22" s="1" t="s">
        <v>65</v>
      </c>
      <c r="B22" s="2" t="s">
        <v>66</v>
      </c>
      <c r="C22" s="2" t="s">
        <v>67</v>
      </c>
      <c r="D22" s="1" t="s">
        <v>25</v>
      </c>
      <c r="E22" s="5">
        <v>40.923278879999998</v>
      </c>
      <c r="F22" s="5">
        <v>-75.087694440000007</v>
      </c>
      <c r="G22" s="4">
        <v>2018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Habitat_2018</vt:lpstr>
      <vt:lpstr>Habitat_2019</vt:lpstr>
      <vt:lpstr>macro_2018</vt:lpstr>
      <vt:lpstr>macro_2019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michelle.diblasio</dc:creator>
  <cp:lastModifiedBy>Mike</cp:lastModifiedBy>
  <dcterms:created xsi:type="dcterms:W3CDTF">2018-10-11T14:03:13Z</dcterms:created>
  <dcterms:modified xsi:type="dcterms:W3CDTF">2022-05-05T20:14:33Z</dcterms:modified>
</cp:coreProperties>
</file>