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d213be512b1d25/DS FHNW/FS25/wer/OMC/simulation_of_the_delivery_time/"/>
    </mc:Choice>
  </mc:AlternateContent>
  <xr:revisionPtr revIDLastSave="243" documentId="13_ncr:1_{3E920921-FE47-4E07-A11E-8BD7E105E9BC}" xr6:coauthVersionLast="47" xr6:coauthVersionMax="47" xr10:uidLastSave="{8CF07CD3-8A8B-4E3C-8641-5981F9AABEB0}"/>
  <bookViews>
    <workbookView xWindow="-120" yWindow="-120" windowWidth="38640" windowHeight="21120" xr2:uid="{D19E7103-73BE-4B4C-956A-9FE499A31348}"/>
  </bookViews>
  <sheets>
    <sheet name="Sheet1" sheetId="1" r:id="rId1"/>
  </sheets>
  <definedNames>
    <definedName name="_xlnm._FilterDatabase" localSheetId="0" hidden="1">Sheet1!$A$7:$H$7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F38" i="1"/>
  <c r="F31" i="1"/>
  <c r="F24" i="1"/>
  <c r="F26" i="1"/>
</calcChain>
</file>

<file path=xl/sharedStrings.xml><?xml version="1.0" encoding="utf-8"?>
<sst xmlns="http://schemas.openxmlformats.org/spreadsheetml/2006/main" count="108" uniqueCount="80">
  <si>
    <t xml:space="preserve">logistik strikes in germany 2014 -2024 </t>
  </si>
  <si>
    <t>date</t>
  </si>
  <si>
    <t>remarks</t>
  </si>
  <si>
    <t>day = 24h</t>
  </si>
  <si>
    <t>substrikes</t>
  </si>
  <si>
    <t>https://de.wikipedia.org/wiki/Gewerkschaft_Deutscher_Lokomotivf%C3%BChrer#Tarifstreit_und_Streiks_2014/2015</t>
  </si>
  <si>
    <t>2014, April 2 -4</t>
  </si>
  <si>
    <t>Air Cargo</t>
  </si>
  <si>
    <t>delays</t>
  </si>
  <si>
    <r>
      <t>All Lufthansa Cargo flights grounded</t>
    </r>
    <r>
      <rPr>
        <sz val="11"/>
        <color theme="1"/>
        <rFont val="Aptos Narrow"/>
        <family val="2"/>
        <scheme val="minor"/>
      </rPr>
      <t xml:space="preserve"> for 3 days.</t>
    </r>
  </si>
  <si>
    <t>https://www.airliners.de/pilotenstreik-lufthansa-chronologie/35189#:~:text=2,000%20Flugg%C3%A4ste</t>
  </si>
  <si>
    <t>2014, December</t>
  </si>
  <si>
    <t>https://www.airliners.de/pilotenstreik-lufthansa-chronologie/35189#:~:text=Deutschlandweiter%20Streik%20trifft%201350%20Fl%C3%BCge,000%20Passagiere</t>
  </si>
  <si>
    <r>
      <t>60 flights canceled</t>
    </r>
    <r>
      <rPr>
        <sz val="11"/>
        <color theme="1"/>
        <rFont val="Aptos Narrow"/>
        <family val="2"/>
        <scheme val="minor"/>
      </rPr>
      <t xml:space="preserve"> (incl. all long-haul passenger and cargo-freighter flights)</t>
    </r>
  </si>
  <si>
    <t>Rail Freight</t>
  </si>
  <si>
    <t>2014, Nov -2015, May</t>
  </si>
  <si>
    <t>Series of 9 strikes; largest was 6 days. DB Cargo backlog of hundreds of trains, recovery took several days.</t>
  </si>
  <si>
    <t>-</t>
  </si>
  <si>
    <t>https://www.reuters.com/</t>
  </si>
  <si>
    <t>Phased Lufthansa pilot strike. Some cargo flights cancelled</t>
  </si>
  <si>
    <t>Postal/Parcel</t>
  </si>
  <si>
    <t>Nationwide Deutsche Post strike. 15% of letters and 25% of parcels delayed. Took 2–3 weeks to recover.</t>
  </si>
  <si>
    <t>https://www.sueddeutsche.de/</t>
  </si>
  <si>
    <t>Three waves of GDL strikes; 265 hours total. Delays for industrial cargo, recovery over several days.</t>
  </si>
  <si>
    <t>https://www.dbcargo.com/</t>
  </si>
  <si>
    <t>factored</t>
  </si>
  <si>
    <t xml:space="preserve">2015 18–21 Mar </t>
  </si>
  <si>
    <t xml:space="preserve">2015 8 Jun – 6 Jul </t>
  </si>
  <si>
    <t xml:space="preserve">2021 Aug–Sep </t>
  </si>
  <si>
    <t>2022 09.06.</t>
  </si>
  <si>
    <t>Seaport</t>
  </si>
  <si>
    <t>Short warning strike. Port operations paused for one shift.</t>
  </si>
  <si>
    <t>https://www.trans.info/</t>
  </si>
  <si>
    <t>2022 14–16 Jul</t>
  </si>
  <si>
    <t>48h North Sea port strike. 20+ ships delayed. Backlog took up to 2 weeks to clear.</t>
  </si>
  <si>
    <t>https://www.abendblatt.de/</t>
  </si>
  <si>
    <t xml:space="preserve">2022 2 Sep </t>
  </si>
  <si>
    <t>Lufthansa pilots strike. All cargo flights cancelled. 1–2 day delivery delays.</t>
  </si>
  <si>
    <t>2023 Jan–Feb</t>
  </si>
  <si>
    <t>Series of short warning strikes. Local delays, recovered in 1–2 days each.</t>
  </si>
  <si>
    <t>https://www.mdr.de/</t>
  </si>
  <si>
    <t>sources</t>
  </si>
  <si>
    <t xml:space="preserve">2023 21 Apr </t>
  </si>
  <si>
    <t>24h EVG warning strike. All DB freight halted. 1–2 day delays for shipments.</t>
  </si>
  <si>
    <t>https://www.tagesschau.de/</t>
  </si>
  <si>
    <t>2023 27 Mar</t>
  </si>
  <si>
    <t>8-hour EVG strike. Morning freight disrupted, recovered over weekend.</t>
  </si>
  <si>
    <t>20-hour GDL warning strike. Hundreds of trains delayed. Recovery took several days.</t>
  </si>
  <si>
    <t>2023 15–16 Nov</t>
  </si>
  <si>
    <t xml:space="preserve">2024 1 Mar </t>
  </si>
  <si>
    <t>Lufthansa Cargo ground staff strike. Five freighter flights cancelled, 1–3 day backlog.</t>
  </si>
  <si>
    <t>https://www.hessenschau.de/</t>
  </si>
  <si>
    <t>Sum</t>
  </si>
  <si>
    <t>Mean</t>
  </si>
  <si>
    <t>P(strike)</t>
  </si>
  <si>
    <t>2014 until 2024</t>
  </si>
  <si>
    <t>transport mode</t>
  </si>
  <si>
    <t>devided by</t>
  </si>
  <si>
    <t>substrike</t>
  </si>
  <si>
    <r>
      <t xml:space="preserve">(14 + (9-1) +( 3-1))  /( 365 * 10) = 24 / 3650 = </t>
    </r>
    <r>
      <rPr>
        <b/>
        <sz val="11"/>
        <color theme="1"/>
        <rFont val="Aptos Narrow"/>
        <family val="2"/>
        <scheme val="minor"/>
      </rPr>
      <t>0.00657</t>
    </r>
  </si>
  <si>
    <t>Total</t>
  </si>
  <si>
    <t>Gestutzes Mittel oder Werte von 0.5 bis 3 verwenden?</t>
  </si>
  <si>
    <t>Gestutzes Mittel</t>
  </si>
  <si>
    <t>19 Occurances (11 + 8)</t>
  </si>
  <si>
    <r>
      <rPr>
        <b/>
        <sz val="11"/>
        <color theme="1"/>
        <rFont val="Aptos Narrow"/>
        <family val="2"/>
        <scheme val="minor"/>
      </rPr>
      <t xml:space="preserve">24 Occurances </t>
    </r>
    <r>
      <rPr>
        <sz val="11"/>
        <color theme="1"/>
        <rFont val="Aptos Narrow"/>
        <family val="2"/>
        <scheme val="minor"/>
      </rPr>
      <t xml:space="preserve">(14 + (9-1) +( 3-1)) </t>
    </r>
  </si>
  <si>
    <r>
      <t xml:space="preserve">51.1/ 24 = </t>
    </r>
    <r>
      <rPr>
        <b/>
        <sz val="11"/>
        <color theme="1"/>
        <rFont val="Aptos Narrow"/>
        <family val="2"/>
        <scheme val="minor"/>
      </rPr>
      <t>2.1291</t>
    </r>
  </si>
  <si>
    <r>
      <t xml:space="preserve">(51.1 - 28 - 0.5) / 22   = </t>
    </r>
    <r>
      <rPr>
        <b/>
        <sz val="11"/>
        <color theme="1"/>
        <rFont val="Aptos Narrow"/>
        <family val="2"/>
        <scheme val="minor"/>
      </rPr>
      <t>1.02727</t>
    </r>
  </si>
  <si>
    <t>Artihemtisches Mittel oder Modalwert hier besser geeignet?</t>
  </si>
  <si>
    <r>
      <rPr>
        <b/>
        <sz val="11"/>
        <color theme="1"/>
        <rFont val="Aptos Narrow"/>
        <family val="2"/>
        <scheme val="minor"/>
      </rPr>
      <t xml:space="preserve">Short Strike: </t>
    </r>
    <r>
      <rPr>
        <sz val="11"/>
        <color theme="1"/>
        <rFont val="Aptos Narrow"/>
        <family val="2"/>
        <scheme val="minor"/>
      </rPr>
      <t>Until 3 days delays</t>
    </r>
  </si>
  <si>
    <r>
      <rPr>
        <b/>
        <sz val="11"/>
        <color theme="1"/>
        <rFont val="Aptos Narrow"/>
        <family val="2"/>
        <scheme val="minor"/>
      </rPr>
      <t>Long Strike:</t>
    </r>
    <r>
      <rPr>
        <sz val="11"/>
        <color theme="1"/>
        <rFont val="Aptos Narrow"/>
        <family val="2"/>
        <scheme val="minor"/>
      </rPr>
      <t xml:space="preserve"> More than 3 days delays</t>
    </r>
  </si>
  <si>
    <t>P( short strike)</t>
  </si>
  <si>
    <t>P(long strike)</t>
  </si>
  <si>
    <t>5 Occurances (3 + 2)</t>
  </si>
  <si>
    <t xml:space="preserve"> day !=  8 h</t>
  </si>
  <si>
    <r>
      <t xml:space="preserve">30.5 / 19 = </t>
    </r>
    <r>
      <rPr>
        <b/>
        <sz val="11"/>
        <color theme="1"/>
        <rFont val="Aptos Narrow"/>
        <family val="2"/>
        <scheme val="minor"/>
      </rPr>
      <t>1.6052</t>
    </r>
  </si>
  <si>
    <r>
      <t xml:space="preserve">19 / (365*10) = </t>
    </r>
    <r>
      <rPr>
        <b/>
        <sz val="11"/>
        <color theme="1"/>
        <rFont val="Aptos Narrow"/>
        <family val="2"/>
        <scheme val="minor"/>
      </rPr>
      <t>0.0052</t>
    </r>
  </si>
  <si>
    <t>Wieviele Kommastellen?</t>
  </si>
  <si>
    <r>
      <t xml:space="preserve">43 / 5 = </t>
    </r>
    <r>
      <rPr>
        <b/>
        <sz val="11"/>
        <color theme="1"/>
        <rFont val="Aptos Narrow"/>
        <family val="2"/>
        <scheme val="minor"/>
      </rPr>
      <t>8.6</t>
    </r>
  </si>
  <si>
    <r>
      <t>5 / (365*10)  =</t>
    </r>
    <r>
      <rPr>
        <b/>
        <sz val="11"/>
        <color theme="1"/>
        <rFont val="Aptos Narrow"/>
        <family val="2"/>
        <scheme val="minor"/>
      </rPr>
      <t xml:space="preserve"> 0.0014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</si>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</sst>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 applyAlignment="1" applyProtection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1" applyFill="1"/>
    <xf numFmtId="0" fontId="2" fillId="2" borderId="0" xfId="1" applyFill="1" applyAlignment="1" applyProtection="1"/>
    <xf numFmtId="15" fontId="0" fillId="2" borderId="0" xfId="0" applyNumberFormat="1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5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3" xfId="0" applyFill="1" applyBorder="1"/>
    <xf numFmtId="0" fontId="0" fillId="0" borderId="4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/>
    <xf numFmtId="0" fontId="0" fillId="6" borderId="4" xfId="0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0" borderId="8" xfId="0" applyBorder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cargo.com/" TargetMode="External"/><Relationship Id="rId3" Type="http://schemas.openxmlformats.org/officeDocument/2006/relationships/hyperlink" Target="https://www.sueddeutsche.de/" TargetMode="External"/><Relationship Id="rId7" Type="http://schemas.openxmlformats.org/officeDocument/2006/relationships/hyperlink" Target="https://www.mdr.de/" TargetMode="External"/><Relationship Id="rId2" Type="http://schemas.openxmlformats.org/officeDocument/2006/relationships/hyperlink" Target="https://www.reuters.com/" TargetMode="External"/><Relationship Id="rId1" Type="http://schemas.openxmlformats.org/officeDocument/2006/relationships/hyperlink" Target="https://de.wikipedia.org/wiki/Gewerkschaft_Deutscher_Lokomotivf%C3%BChrer" TargetMode="External"/><Relationship Id="rId6" Type="http://schemas.openxmlformats.org/officeDocument/2006/relationships/hyperlink" Target="https://www.sueddeutsche.de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bendblatt.de/" TargetMode="External"/><Relationship Id="rId10" Type="http://schemas.openxmlformats.org/officeDocument/2006/relationships/hyperlink" Target="https://www.hessenschau.de/" TargetMode="External"/><Relationship Id="rId4" Type="http://schemas.openxmlformats.org/officeDocument/2006/relationships/hyperlink" Target="https://www.dbcargo.com/" TargetMode="External"/><Relationship Id="rId9" Type="http://schemas.openxmlformats.org/officeDocument/2006/relationships/hyperlink" Target="https://www.dbcar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067A-8AF6-49E2-9E1D-A19C41AAB437}">
  <sheetPr>
    <pageSetUpPr fitToPage="1"/>
  </sheetPr>
  <dimension ref="A3:I41"/>
  <sheetViews>
    <sheetView tabSelected="1" zoomScaleNormal="100" workbookViewId="0">
      <selection activeCell="L26" sqref="L26"/>
    </sheetView>
  </sheetViews>
  <sheetFormatPr defaultColWidth="13.85546875" defaultRowHeight="15" x14ac:dyDescent="0.25"/>
  <cols>
    <col min="1" max="1" width="13.85546875" style="4"/>
    <col min="2" max="2" width="18.85546875" customWidth="1"/>
    <col min="3" max="3" width="13.85546875" style="5"/>
    <col min="4" max="4" width="16.140625" customWidth="1"/>
    <col min="5" max="5" width="19" style="5" customWidth="1"/>
    <col min="6" max="6" width="17.140625" style="5" customWidth="1"/>
    <col min="7" max="7" width="100.7109375" customWidth="1"/>
    <col min="8" max="8" width="19" customWidth="1"/>
  </cols>
  <sheetData>
    <row r="3" spans="1:9" s="2" customFormat="1" x14ac:dyDescent="0.25">
      <c r="A3" s="3"/>
      <c r="B3" s="1" t="s">
        <v>0</v>
      </c>
      <c r="C3" s="3"/>
      <c r="E3" s="6"/>
      <c r="F3" s="6"/>
    </row>
    <row r="5" spans="1:9" s="16" customFormat="1" x14ac:dyDescent="0.25">
      <c r="A5" s="15"/>
      <c r="B5" s="16" t="s">
        <v>1</v>
      </c>
      <c r="C5" s="15" t="s">
        <v>4</v>
      </c>
      <c r="D5" s="16" t="s">
        <v>56</v>
      </c>
      <c r="E5" s="15" t="s">
        <v>8</v>
      </c>
      <c r="F5" s="15" t="s">
        <v>25</v>
      </c>
      <c r="G5" s="16" t="s">
        <v>2</v>
      </c>
      <c r="H5" s="16" t="s">
        <v>41</v>
      </c>
    </row>
    <row r="6" spans="1:9" s="2" customFormat="1" x14ac:dyDescent="0.25">
      <c r="A6" s="3"/>
      <c r="C6" s="6"/>
      <c r="E6" s="20" t="s">
        <v>73</v>
      </c>
      <c r="F6" s="6" t="s">
        <v>57</v>
      </c>
    </row>
    <row r="7" spans="1:9" s="2" customFormat="1" x14ac:dyDescent="0.25">
      <c r="A7" s="3"/>
      <c r="B7" s="2" t="s">
        <v>55</v>
      </c>
      <c r="C7" s="6"/>
      <c r="E7" s="20" t="s">
        <v>3</v>
      </c>
      <c r="F7" s="6" t="s">
        <v>58</v>
      </c>
    </row>
    <row r="8" spans="1:9" s="8" customFormat="1" x14ac:dyDescent="0.25">
      <c r="A8" s="14">
        <v>7</v>
      </c>
      <c r="B8" s="12" t="s">
        <v>29</v>
      </c>
      <c r="C8" s="9" t="s">
        <v>17</v>
      </c>
      <c r="D8" s="8" t="s">
        <v>30</v>
      </c>
      <c r="E8" s="18">
        <v>0.5</v>
      </c>
      <c r="F8" s="9">
        <v>0.5</v>
      </c>
      <c r="G8" s="13" t="s">
        <v>31</v>
      </c>
      <c r="H8" s="8" t="s">
        <v>32</v>
      </c>
      <c r="I8" s="8" t="str">
        <f>""</f>
        <v/>
      </c>
    </row>
    <row r="9" spans="1:9" x14ac:dyDescent="0.25">
      <c r="A9" s="14">
        <v>3</v>
      </c>
      <c r="B9" s="8" t="s">
        <v>11</v>
      </c>
      <c r="C9" s="9" t="s">
        <v>17</v>
      </c>
      <c r="D9" s="8" t="s">
        <v>7</v>
      </c>
      <c r="E9" s="18">
        <v>1</v>
      </c>
      <c r="F9" s="9">
        <v>1</v>
      </c>
      <c r="G9" s="8" t="s">
        <v>13</v>
      </c>
      <c r="H9" s="8" t="s">
        <v>12</v>
      </c>
      <c r="I9" t="str">
        <f>""</f>
        <v/>
      </c>
    </row>
    <row r="10" spans="1:9" s="8" customFormat="1" x14ac:dyDescent="0.25">
      <c r="A10" s="14">
        <v>9</v>
      </c>
      <c r="B10" s="8" t="s">
        <v>36</v>
      </c>
      <c r="C10" s="9" t="s">
        <v>17</v>
      </c>
      <c r="D10" s="8" t="s">
        <v>7</v>
      </c>
      <c r="E10" s="18">
        <v>1</v>
      </c>
      <c r="F10" s="9">
        <v>1</v>
      </c>
      <c r="G10" s="8" t="s">
        <v>37</v>
      </c>
      <c r="H10" s="11" t="s">
        <v>22</v>
      </c>
      <c r="I10" t="str">
        <f>""</f>
        <v/>
      </c>
    </row>
    <row r="11" spans="1:9" x14ac:dyDescent="0.25">
      <c r="A11" s="14">
        <v>11</v>
      </c>
      <c r="B11" s="8" t="s">
        <v>45</v>
      </c>
      <c r="C11" s="9" t="s">
        <v>17</v>
      </c>
      <c r="D11" s="8" t="s">
        <v>14</v>
      </c>
      <c r="E11" s="18">
        <v>1</v>
      </c>
      <c r="F11" s="9">
        <v>1</v>
      </c>
      <c r="G11" s="8" t="s">
        <v>43</v>
      </c>
      <c r="H11" s="11" t="s">
        <v>44</v>
      </c>
      <c r="I11" t="str">
        <f>""</f>
        <v/>
      </c>
    </row>
    <row r="12" spans="1:9" s="8" customFormat="1" x14ac:dyDescent="0.25">
      <c r="A12" s="4">
        <v>12</v>
      </c>
      <c r="B12" t="s">
        <v>42</v>
      </c>
      <c r="C12" s="5" t="s">
        <v>17</v>
      </c>
      <c r="D12" t="s">
        <v>14</v>
      </c>
      <c r="E12" s="18">
        <v>1</v>
      </c>
      <c r="F12" s="21">
        <v>1</v>
      </c>
      <c r="G12" t="s">
        <v>46</v>
      </c>
      <c r="H12" s="7" t="s">
        <v>24</v>
      </c>
      <c r="I12" t="str">
        <f>""</f>
        <v/>
      </c>
    </row>
    <row r="13" spans="1:9" x14ac:dyDescent="0.25">
      <c r="A13" s="14">
        <v>13</v>
      </c>
      <c r="B13" s="8" t="s">
        <v>48</v>
      </c>
      <c r="C13" s="9" t="s">
        <v>17</v>
      </c>
      <c r="D13" s="8" t="s">
        <v>14</v>
      </c>
      <c r="E13" s="18">
        <v>1</v>
      </c>
      <c r="F13" s="9">
        <v>1</v>
      </c>
      <c r="G13" s="8" t="s">
        <v>47</v>
      </c>
      <c r="H13" s="11" t="s">
        <v>24</v>
      </c>
      <c r="I13" t="str">
        <f>""</f>
        <v/>
      </c>
    </row>
    <row r="14" spans="1:9" s="8" customFormat="1" x14ac:dyDescent="0.25">
      <c r="A14" s="4">
        <v>14</v>
      </c>
      <c r="B14" t="s">
        <v>49</v>
      </c>
      <c r="C14" s="5" t="s">
        <v>17</v>
      </c>
      <c r="D14" t="s">
        <v>7</v>
      </c>
      <c r="E14" s="18">
        <v>1</v>
      </c>
      <c r="F14" s="21">
        <v>1</v>
      </c>
      <c r="G14" t="s">
        <v>50</v>
      </c>
      <c r="H14" s="7" t="s">
        <v>51</v>
      </c>
      <c r="I14" t="str">
        <f>""</f>
        <v/>
      </c>
    </row>
    <row r="15" spans="1:9" x14ac:dyDescent="0.25">
      <c r="A15" s="14">
        <v>1</v>
      </c>
      <c r="B15" s="8" t="s">
        <v>15</v>
      </c>
      <c r="C15" s="9">
        <v>9</v>
      </c>
      <c r="D15" s="8" t="s">
        <v>14</v>
      </c>
      <c r="E15" s="18">
        <v>17</v>
      </c>
      <c r="F15" s="9">
        <v>1.9</v>
      </c>
      <c r="G15" s="8" t="s">
        <v>16</v>
      </c>
      <c r="H15" s="10" t="s">
        <v>5</v>
      </c>
      <c r="I15" t="str">
        <f>""</f>
        <v/>
      </c>
    </row>
    <row r="16" spans="1:9" s="8" customFormat="1" x14ac:dyDescent="0.25">
      <c r="A16" s="4">
        <v>8</v>
      </c>
      <c r="B16" t="s">
        <v>33</v>
      </c>
      <c r="C16" s="5" t="s">
        <v>17</v>
      </c>
      <c r="D16" t="s">
        <v>30</v>
      </c>
      <c r="E16" s="18">
        <v>2</v>
      </c>
      <c r="F16" s="21">
        <v>2</v>
      </c>
      <c r="G16" t="s">
        <v>34</v>
      </c>
      <c r="H16" s="7" t="s">
        <v>35</v>
      </c>
      <c r="I16" t="str">
        <f>""</f>
        <v/>
      </c>
    </row>
    <row r="17" spans="1:9" x14ac:dyDescent="0.25">
      <c r="A17" s="4">
        <v>10</v>
      </c>
      <c r="B17" t="s">
        <v>38</v>
      </c>
      <c r="C17" s="5" t="s">
        <v>17</v>
      </c>
      <c r="D17" t="s">
        <v>20</v>
      </c>
      <c r="E17" s="18">
        <v>2</v>
      </c>
      <c r="F17" s="21">
        <v>2</v>
      </c>
      <c r="G17" t="s">
        <v>39</v>
      </c>
      <c r="H17" s="7" t="s">
        <v>40</v>
      </c>
      <c r="I17" t="str">
        <f>""</f>
        <v/>
      </c>
    </row>
    <row r="18" spans="1:9" s="8" customFormat="1" x14ac:dyDescent="0.25">
      <c r="A18" s="4">
        <v>2</v>
      </c>
      <c r="B18" t="s">
        <v>6</v>
      </c>
      <c r="C18" s="5" t="s">
        <v>17</v>
      </c>
      <c r="D18" t="s">
        <v>7</v>
      </c>
      <c r="E18" s="18">
        <v>3</v>
      </c>
      <c r="F18" s="21">
        <v>3</v>
      </c>
      <c r="G18" t="s">
        <v>9</v>
      </c>
      <c r="H18" t="s">
        <v>10</v>
      </c>
      <c r="I18" t="str">
        <f>""</f>
        <v/>
      </c>
    </row>
    <row r="19" spans="1:9" x14ac:dyDescent="0.25">
      <c r="A19" s="4">
        <v>6</v>
      </c>
      <c r="B19" t="s">
        <v>28</v>
      </c>
      <c r="C19" s="5">
        <v>3</v>
      </c>
      <c r="D19" t="s">
        <v>14</v>
      </c>
      <c r="E19" s="19">
        <v>11</v>
      </c>
      <c r="F19" s="21">
        <v>3.7</v>
      </c>
      <c r="G19" t="s">
        <v>23</v>
      </c>
      <c r="H19" s="7" t="s">
        <v>24</v>
      </c>
      <c r="I19" t="str">
        <f>""</f>
        <v/>
      </c>
    </row>
    <row r="20" spans="1:9" s="8" customFormat="1" x14ac:dyDescent="0.25">
      <c r="A20" s="4">
        <v>4</v>
      </c>
      <c r="B20" t="s">
        <v>26</v>
      </c>
      <c r="C20" s="5" t="s">
        <v>17</v>
      </c>
      <c r="D20" t="s">
        <v>7</v>
      </c>
      <c r="E20" s="19">
        <v>4</v>
      </c>
      <c r="F20" s="21">
        <v>4</v>
      </c>
      <c r="G20" t="s">
        <v>19</v>
      </c>
      <c r="H20" s="7" t="s">
        <v>18</v>
      </c>
      <c r="I20" t="str">
        <f>""</f>
        <v/>
      </c>
    </row>
    <row r="21" spans="1:9" x14ac:dyDescent="0.25">
      <c r="A21" s="14">
        <v>5</v>
      </c>
      <c r="B21" s="8" t="s">
        <v>27</v>
      </c>
      <c r="C21" s="9" t="s">
        <v>17</v>
      </c>
      <c r="D21" s="8" t="s">
        <v>20</v>
      </c>
      <c r="E21" s="19">
        <v>28</v>
      </c>
      <c r="F21" s="9">
        <v>28</v>
      </c>
      <c r="G21" s="8" t="s">
        <v>21</v>
      </c>
      <c r="H21" s="11" t="s">
        <v>22</v>
      </c>
      <c r="I21" t="str">
        <f>""</f>
        <v/>
      </c>
    </row>
    <row r="22" spans="1:9" x14ac:dyDescent="0.25">
      <c r="F22" s="4"/>
    </row>
    <row r="23" spans="1:9" x14ac:dyDescent="0.25">
      <c r="E23" s="36" t="s">
        <v>60</v>
      </c>
      <c r="F23" s="41"/>
      <c r="G23" s="35"/>
    </row>
    <row r="24" spans="1:9" x14ac:dyDescent="0.25">
      <c r="E24" s="25" t="s">
        <v>52</v>
      </c>
      <c r="F24" s="37">
        <f>SUM(E8:E23)</f>
        <v>73.5</v>
      </c>
      <c r="G24" s="27" t="s">
        <v>64</v>
      </c>
    </row>
    <row r="25" spans="1:9" x14ac:dyDescent="0.25">
      <c r="E25" s="28" t="s">
        <v>53</v>
      </c>
      <c r="F25" s="38">
        <v>2.13</v>
      </c>
      <c r="G25" s="27" t="s">
        <v>65</v>
      </c>
    </row>
    <row r="26" spans="1:9" x14ac:dyDescent="0.25">
      <c r="E26" s="25" t="s">
        <v>62</v>
      </c>
      <c r="F26" s="39">
        <f>(F24-28-0.5)/22</f>
        <v>2.0454545454545454</v>
      </c>
      <c r="G26" s="27" t="s">
        <v>66</v>
      </c>
    </row>
    <row r="27" spans="1:9" x14ac:dyDescent="0.25">
      <c r="E27" s="30" t="s">
        <v>54</v>
      </c>
      <c r="F27" s="40">
        <v>6.6E-3</v>
      </c>
      <c r="G27" s="32" t="s">
        <v>59</v>
      </c>
    </row>
    <row r="28" spans="1:9" x14ac:dyDescent="0.25">
      <c r="G28" s="17" t="s">
        <v>67</v>
      </c>
    </row>
    <row r="29" spans="1:9" x14ac:dyDescent="0.25">
      <c r="G29" s="42" t="s">
        <v>76</v>
      </c>
    </row>
    <row r="30" spans="1:9" x14ac:dyDescent="0.25">
      <c r="E30" s="22" t="s">
        <v>68</v>
      </c>
      <c r="F30" s="23"/>
      <c r="G30" s="24" t="s">
        <v>61</v>
      </c>
    </row>
    <row r="31" spans="1:9" x14ac:dyDescent="0.25">
      <c r="E31" s="25" t="s">
        <v>52</v>
      </c>
      <c r="F31" s="26">
        <f>SUM(E8:E18)</f>
        <v>30.5</v>
      </c>
      <c r="G31" s="27" t="s">
        <v>63</v>
      </c>
    </row>
    <row r="32" spans="1:9" x14ac:dyDescent="0.25">
      <c r="E32" s="28" t="s">
        <v>53</v>
      </c>
      <c r="F32" s="29">
        <v>1.61</v>
      </c>
      <c r="G32" s="27" t="s">
        <v>74</v>
      </c>
    </row>
    <row r="33" spans="5:8" x14ac:dyDescent="0.25">
      <c r="E33" s="25"/>
      <c r="F33" s="26"/>
      <c r="G33" s="27"/>
    </row>
    <row r="34" spans="5:8" x14ac:dyDescent="0.25">
      <c r="E34" s="30" t="s">
        <v>70</v>
      </c>
      <c r="F34" s="31">
        <v>5.1999999999999998E-3</v>
      </c>
      <c r="G34" s="32" t="s">
        <v>75</v>
      </c>
    </row>
    <row r="35" spans="5:8" x14ac:dyDescent="0.25">
      <c r="H35" t="s">
        <v>79</v>
      </c>
    </row>
    <row r="37" spans="5:8" x14ac:dyDescent="0.25">
      <c r="E37" s="33" t="s">
        <v>69</v>
      </c>
      <c r="F37" s="34"/>
      <c r="G37" s="35"/>
    </row>
    <row r="38" spans="5:8" x14ac:dyDescent="0.25">
      <c r="E38" s="25" t="s">
        <v>52</v>
      </c>
      <c r="F38" s="26">
        <f>SUM(E19:E21)</f>
        <v>43</v>
      </c>
      <c r="G38" s="27" t="s">
        <v>72</v>
      </c>
    </row>
    <row r="39" spans="5:8" x14ac:dyDescent="0.25">
      <c r="E39" s="28" t="s">
        <v>53</v>
      </c>
      <c r="F39" s="29">
        <v>8.6</v>
      </c>
      <c r="G39" s="27" t="s">
        <v>77</v>
      </c>
    </row>
    <row r="40" spans="5:8" x14ac:dyDescent="0.25">
      <c r="E40" s="25"/>
      <c r="F40" s="26"/>
      <c r="G40" s="27"/>
    </row>
    <row r="41" spans="5:8" x14ac:dyDescent="0.25">
      <c r="E41" s="30" t="s">
        <v>71</v>
      </c>
      <c r="F41" s="31">
        <v>1.4E-3</v>
      </c>
      <c r="G41" s="32" t="s">
        <v>78</v>
      </c>
    </row>
  </sheetData>
  <autoFilter ref="A7:H7" xr:uid="{AC7F067A-8AF6-49E2-9E1D-A19C41AAB437}">
    <sortState xmlns:xlrd2="http://schemas.microsoft.com/office/spreadsheetml/2017/richdata2" ref="A8:H21">
      <sortCondition ref="F7"/>
    </sortState>
  </autoFilter>
  <mergeCells count="3">
    <mergeCell ref="E37:F37"/>
    <mergeCell ref="E30:F30"/>
    <mergeCell ref="E23:F23"/>
  </mergeCells>
  <hyperlinks>
    <hyperlink ref="H15" r:id="rId1" location="Tarifstreit_und_Streiks_2014/2015" xr:uid="{B53E2F89-6395-44B1-9E65-F1ED34C962A1}"/>
    <hyperlink ref="H20" r:id="rId2" xr:uid="{F8097F3D-1958-4CA3-B87A-CCFB92FBDD05}"/>
    <hyperlink ref="H21" r:id="rId3" xr:uid="{63F65B85-20D0-45F5-A491-65FF00E05445}"/>
    <hyperlink ref="H19" r:id="rId4" xr:uid="{12A4E0E6-5E28-42AB-A726-B78B4C537B52}"/>
    <hyperlink ref="H16" r:id="rId5" xr:uid="{38D2BDBA-D759-470D-A159-9651F03BB6C4}"/>
    <hyperlink ref="H10" r:id="rId6" xr:uid="{1D747FA6-4944-45F2-BFEE-A75A27CF21DD}"/>
    <hyperlink ref="H17" r:id="rId7" xr:uid="{0165AAA9-9E60-4052-A9FA-6EA3A9163E75}"/>
    <hyperlink ref="H12" r:id="rId8" xr:uid="{CB4DFC47-9A51-4744-A89F-55BF729BE327}"/>
    <hyperlink ref="H13" r:id="rId9" xr:uid="{BE03828C-57B9-44DF-A1C8-E0E82155F763}"/>
    <hyperlink ref="H14" r:id="rId10" xr:uid="{0BAC5F06-2099-4AF4-88AB-7267E0F748D4}"/>
  </hyperlinks>
  <pageMargins left="0.25" right="0.25" top="0.75" bottom="0.75" header="0.3" footer="0.3"/>
  <pageSetup scale="58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 M</dc:creator>
  <cp:lastModifiedBy>Alexis B M</cp:lastModifiedBy>
  <cp:lastPrinted>2025-05-08T16:05:03Z</cp:lastPrinted>
  <dcterms:created xsi:type="dcterms:W3CDTF">2025-05-01T08:59:29Z</dcterms:created>
  <dcterms:modified xsi:type="dcterms:W3CDTF">2025-05-08T16:05:21Z</dcterms:modified>
</cp:coreProperties>
</file>