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c\Google Drive\SNHU\QSO-520\"/>
    </mc:Choice>
  </mc:AlternateContent>
  <xr:revisionPtr revIDLastSave="0" documentId="13_ncr:1_{0D4D9A48-C8BB-45E1-A3AA-E5B00E454A6D}" xr6:coauthVersionLast="47" xr6:coauthVersionMax="47" xr10:uidLastSave="{00000000-0000-0000-0000-000000000000}"/>
  <bookViews>
    <workbookView xWindow="-110" yWindow="-110" windowWidth="19420" windowHeight="10420" xr2:uid="{780DDA24-A2C4-4CBE-8564-286788F9B532}"/>
  </bookViews>
  <sheets>
    <sheet name="Sheet1" sheetId="1" r:id="rId1"/>
  </sheets>
  <definedNames>
    <definedName name="Capital_available">Sheet1!$H$9:$H$12</definedName>
    <definedName name="Capital_required">Sheet1!$C$9:$E$12</definedName>
    <definedName name="Capital_spent">Sheet1!$F$9:$F$12</definedName>
    <definedName name="NPV">Sheet1!$C$5:$E$5</definedName>
    <definedName name="Participation_share">Sheet1!$C$15:$E$15</definedName>
    <definedName name="solver_adj" localSheetId="0" hidden="1">Sheet1!$C$15:$E$15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Sheet1!$F$9:$F$12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Sheet1!$H$15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Sheet1!$H$9:$H$12</definedName>
    <definedName name="solver_rlx" localSheetId="0" hidden="1">1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Total_npv">Sheet1!$H$15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9" i="1"/>
  <c r="H15" i="1"/>
  <c r="H12" i="1"/>
  <c r="H11" i="1"/>
  <c r="H10" i="1"/>
  <c r="E10" i="1"/>
  <c r="E11" i="1" s="1"/>
  <c r="E12" i="1" s="1"/>
  <c r="D11" i="1"/>
  <c r="D12" i="1" s="1"/>
  <c r="D10" i="1"/>
  <c r="C10" i="1"/>
  <c r="C11" i="1" s="1"/>
  <c r="C12" i="1" s="1"/>
  <c r="L13" i="1"/>
  <c r="L15" i="1"/>
  <c r="L14" i="1"/>
  <c r="L12" i="1"/>
  <c r="L11" i="1"/>
</calcChain>
</file>

<file path=xl/sharedStrings.xml><?xml version="1.0" encoding="utf-8"?>
<sst xmlns="http://schemas.openxmlformats.org/spreadsheetml/2006/main" count="40" uniqueCount="32">
  <si>
    <t>Building</t>
  </si>
  <si>
    <t>Hotel</t>
  </si>
  <si>
    <t>Mall</t>
  </si>
  <si>
    <t>NPV ($millions)</t>
  </si>
  <si>
    <t>Think-Big Development Co. Capital Budgeting Program</t>
  </si>
  <si>
    <t>Year 0  ($millions)</t>
  </si>
  <si>
    <t>Year 1 ($millions)</t>
  </si>
  <si>
    <t>Year 2 ($millions)</t>
  </si>
  <si>
    <t>Year 3 ($millions)</t>
  </si>
  <si>
    <t>&lt;</t>
  </si>
  <si>
    <t>Available</t>
  </si>
  <si>
    <t>($millions)</t>
  </si>
  <si>
    <t>Spent</t>
  </si>
  <si>
    <t>Participation Share</t>
  </si>
  <si>
    <t>Total NPV</t>
  </si>
  <si>
    <t>Capital_available</t>
  </si>
  <si>
    <t>=Sheet1!$H$9:$H$12</t>
  </si>
  <si>
    <t>Capital_required</t>
  </si>
  <si>
    <t>=Sheet1!$C$9:$E$12</t>
  </si>
  <si>
    <t>Capital_spent</t>
  </si>
  <si>
    <t>=Sheet1!$F$9:$F$12</t>
  </si>
  <si>
    <t>NPV</t>
  </si>
  <si>
    <t>=Sheet1!$C$5:$E$5</t>
  </si>
  <si>
    <t>Participation_share</t>
  </si>
  <si>
    <t>=Sheet1!$C$15:$E$15</t>
  </si>
  <si>
    <t>Total_npv</t>
  </si>
  <si>
    <t>=Sheet1!$H$15</t>
  </si>
  <si>
    <t>Cum Cap</t>
  </si>
  <si>
    <t>Cum Cap Spent year 0</t>
  </si>
  <si>
    <t>Cum Cap Spent year 1</t>
  </si>
  <si>
    <t>Cum Cap Spent year 2</t>
  </si>
  <si>
    <t>Cum Cap Spent year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</si>
</sst>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 applyAlignment="1">
      <alignment horizontal="center"/>
    </xf>
    <xf numFmtId="10" fontId="0" fillId="3" borderId="0" xfId="1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93292-DDF8-4AC6-89A4-C94943BC31D2}">
  <dimension ref="A1:L15"/>
  <sheetViews>
    <sheetView tabSelected="1" workbookViewId="0">
      <selection activeCell="F18" sqref="E18:F18"/>
    </sheetView>
  </sheetViews>
  <sheetFormatPr defaultRowHeight="14.5" x14ac:dyDescent="0.35"/>
  <cols>
    <col min="2" max="2" width="16.54296875" style="2" bestFit="1" customWidth="1"/>
    <col min="3" max="8" width="8.7265625" style="2"/>
    <col min="11" max="11" width="19.1796875" bestFit="1" customWidth="1"/>
    <col min="12" max="12" width="39.36328125" bestFit="1" customWidth="1"/>
  </cols>
  <sheetData>
    <row r="1" spans="1:12" x14ac:dyDescent="0.35">
      <c r="A1" s="1" t="s">
        <v>4</v>
      </c>
      <c r="K1" t="s">
        <v>15</v>
      </c>
      <c r="L1" t="s">
        <v>16</v>
      </c>
    </row>
    <row r="2" spans="1:12" x14ac:dyDescent="0.35">
      <c r="K2" t="s">
        <v>17</v>
      </c>
      <c r="L2" t="s">
        <v>18</v>
      </c>
    </row>
    <row r="3" spans="1:12" x14ac:dyDescent="0.35">
      <c r="K3" t="s">
        <v>19</v>
      </c>
      <c r="L3" t="s">
        <v>20</v>
      </c>
    </row>
    <row r="4" spans="1:12" x14ac:dyDescent="0.35">
      <c r="C4" s="2" t="s">
        <v>0</v>
      </c>
      <c r="D4" s="2" t="s">
        <v>1</v>
      </c>
      <c r="E4" s="2" t="s">
        <v>2</v>
      </c>
      <c r="K4" t="s">
        <v>21</v>
      </c>
      <c r="L4" t="s">
        <v>22</v>
      </c>
    </row>
    <row r="5" spans="1:12" x14ac:dyDescent="0.35">
      <c r="B5" s="2" t="s">
        <v>3</v>
      </c>
      <c r="C5" s="3">
        <v>45</v>
      </c>
      <c r="D5" s="3">
        <v>70</v>
      </c>
      <c r="E5" s="3">
        <v>50</v>
      </c>
      <c r="K5" t="s">
        <v>23</v>
      </c>
      <c r="L5" t="s">
        <v>24</v>
      </c>
    </row>
    <row r="6" spans="1:12" x14ac:dyDescent="0.35">
      <c r="B6"/>
      <c r="C6"/>
      <c r="D6"/>
      <c r="E6"/>
      <c r="F6"/>
      <c r="G6"/>
      <c r="H6"/>
      <c r="K6" t="s">
        <v>25</v>
      </c>
      <c r="L6" t="s">
        <v>26</v>
      </c>
    </row>
    <row r="7" spans="1:12" x14ac:dyDescent="0.35">
      <c r="F7" s="2" t="s">
        <v>27</v>
      </c>
      <c r="H7" s="2" t="s">
        <v>27</v>
      </c>
    </row>
    <row r="8" spans="1:12" x14ac:dyDescent="0.35">
      <c r="C8" s="2" t="s">
        <v>0</v>
      </c>
      <c r="D8" s="2" t="s">
        <v>1</v>
      </c>
      <c r="E8" s="2" t="s">
        <v>2</v>
      </c>
      <c r="F8" s="2" t="s">
        <v>12</v>
      </c>
      <c r="H8" s="2" t="s">
        <v>10</v>
      </c>
      <c r="I8" t="s">
        <v>11</v>
      </c>
    </row>
    <row r="9" spans="1:12" x14ac:dyDescent="0.35">
      <c r="B9" s="2" t="s">
        <v>5</v>
      </c>
      <c r="C9" s="3">
        <v>40</v>
      </c>
      <c r="D9" s="3">
        <v>80</v>
      </c>
      <c r="E9" s="3">
        <v>90</v>
      </c>
      <c r="F9" s="2">
        <f>SUMPRODUCT(C9:E9, Participation_share)</f>
        <v>25</v>
      </c>
      <c r="G9" s="4" t="s">
        <v>9</v>
      </c>
      <c r="H9" s="2">
        <v>25</v>
      </c>
    </row>
    <row r="10" spans="1:12" x14ac:dyDescent="0.35">
      <c r="B10" s="2" t="s">
        <v>6</v>
      </c>
      <c r="C10" s="3">
        <f>C9+60</f>
        <v>100</v>
      </c>
      <c r="D10" s="3">
        <f>D9+80</f>
        <v>160</v>
      </c>
      <c r="E10" s="3">
        <f>E9+50</f>
        <v>140</v>
      </c>
      <c r="F10" s="2">
        <f>SUMPRODUCT(C10:E10, Participation_share)</f>
        <v>44.757281553398059</v>
      </c>
      <c r="G10" s="4" t="s">
        <v>9</v>
      </c>
      <c r="H10" s="2">
        <f>H9+20</f>
        <v>45</v>
      </c>
    </row>
    <row r="11" spans="1:12" x14ac:dyDescent="0.35">
      <c r="B11" s="2" t="s">
        <v>7</v>
      </c>
      <c r="C11" s="3">
        <f>C10+90</f>
        <v>190</v>
      </c>
      <c r="D11" s="3">
        <f>D10+80</f>
        <v>240</v>
      </c>
      <c r="E11" s="3">
        <f>E10+20</f>
        <v>160</v>
      </c>
      <c r="F11" s="2">
        <f>SUMPRODUCT(C11:E11, Participation_share)</f>
        <v>60.582524271844662</v>
      </c>
      <c r="G11" s="4" t="s">
        <v>9</v>
      </c>
      <c r="H11" s="2">
        <f>H10+20</f>
        <v>65</v>
      </c>
      <c r="K11" t="s">
        <v>14</v>
      </c>
      <c r="L11" t="str">
        <f ca="1">_xlfn.FORMULATEXT(Total_npv)</f>
        <v>=SUMPRODUCT(C15:E15,C5:E5)</v>
      </c>
    </row>
    <row r="12" spans="1:12" x14ac:dyDescent="0.35">
      <c r="B12" s="2" t="s">
        <v>8</v>
      </c>
      <c r="C12" s="3">
        <f>C11+10</f>
        <v>200</v>
      </c>
      <c r="D12" s="3">
        <f>D11+70</f>
        <v>310</v>
      </c>
      <c r="E12" s="3">
        <f>E11+60</f>
        <v>220</v>
      </c>
      <c r="F12" s="2">
        <f>SUMPRODUCT(C12:E12, Participation_share)</f>
        <v>80</v>
      </c>
      <c r="G12" s="4" t="s">
        <v>9</v>
      </c>
      <c r="H12" s="2">
        <f>H11+15</f>
        <v>80</v>
      </c>
      <c r="K12" t="s">
        <v>28</v>
      </c>
      <c r="L12" t="str">
        <f ca="1">_xlfn.FORMULATEXT(F9)</f>
        <v>=SUMPRODUCT(C9:E9, Participation_share)</v>
      </c>
    </row>
    <row r="13" spans="1:12" x14ac:dyDescent="0.35">
      <c r="K13" t="s">
        <v>29</v>
      </c>
      <c r="L13" t="str">
        <f t="shared" ref="L13:L15" ca="1" si="0">_xlfn.FORMULATEXT(F10)</f>
        <v>=SUMPRODUCT(C10:E10, Participation_share)</v>
      </c>
    </row>
    <row r="14" spans="1:12" x14ac:dyDescent="0.35">
      <c r="H14" s="2" t="s">
        <v>14</v>
      </c>
      <c r="K14" t="s">
        <v>30</v>
      </c>
      <c r="L14" t="str">
        <f t="shared" ca="1" si="0"/>
        <v>=SUMPRODUCT(C11:E11, Participation_share)</v>
      </c>
    </row>
    <row r="15" spans="1:12" x14ac:dyDescent="0.35">
      <c r="B15" s="2" t="s">
        <v>13</v>
      </c>
      <c r="C15" s="5">
        <v>0</v>
      </c>
      <c r="D15" s="5">
        <v>0.16504854368932034</v>
      </c>
      <c r="E15" s="5">
        <v>0.1310679611650486</v>
      </c>
      <c r="H15" s="6">
        <f>SUMPRODUCT(C15:E15,C5:E5)</f>
        <v>18.106796116504853</v>
      </c>
      <c r="K15" t="s">
        <v>31</v>
      </c>
      <c r="L15" t="str">
        <f t="shared" ca="1" si="0"/>
        <v>=SUMPRODUCT(C12:E12, Participation_share)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Capital_available</vt:lpstr>
      <vt:lpstr>Capital_required</vt:lpstr>
      <vt:lpstr>Capital_spent</vt:lpstr>
      <vt:lpstr>NPV</vt:lpstr>
      <vt:lpstr>Participation_share</vt:lpstr>
      <vt:lpstr>Total_npv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mikec</dc:creator>
  <cp:lastModifiedBy>mikec</cp:lastModifiedBy>
  <dcterms:created xsi:type="dcterms:W3CDTF">2022-01-13T16:54:26Z</dcterms:created>
  <dcterms:modified xsi:type="dcterms:W3CDTF">2022-01-14T15:45:52Z</dcterms:modified>
</cp:coreProperties>
</file>