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uky-my.sharepoint.com/personal/mda340_uky_edu/Documents/Documents/Projects/RNAi project/Metabolite quants for 12mm discs of 3 cultivars/lipid/"/>
    </mc:Choice>
  </mc:AlternateContent>
  <xr:revisionPtr revIDLastSave="43" documentId="8_{D4244B12-37AD-44F8-8C23-4EF87438A6A0}" xr6:coauthVersionLast="47" xr6:coauthVersionMax="47" xr10:uidLastSave="{284C9BB0-92E5-4F9E-A0C1-4C9A92F0888D}"/>
  <bookViews>
    <workbookView xWindow="28680" yWindow="-120" windowWidth="29040" windowHeight="15720" xr2:uid="{74AD22E8-C79C-43E7-937C-395E55B58225}"/>
  </bookViews>
  <sheets>
    <sheet name="End point" sheetId="2" r:id="rId1"/>
    <sheet name="Linear regression fi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" l="1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1" i="2"/>
  <c r="H63" i="2"/>
  <c r="H65" i="2"/>
  <c r="H67" i="2"/>
  <c r="H69" i="2"/>
  <c r="H71" i="2"/>
  <c r="H73" i="2"/>
  <c r="H75" i="2"/>
  <c r="H77" i="2"/>
  <c r="H79" i="2"/>
  <c r="H81" i="2"/>
  <c r="H83" i="2"/>
  <c r="H85" i="2"/>
  <c r="H11" i="2"/>
</calcChain>
</file>

<file path=xl/sharedStrings.xml><?xml version="1.0" encoding="utf-8"?>
<sst xmlns="http://schemas.openxmlformats.org/spreadsheetml/2006/main" count="184" uniqueCount="70">
  <si>
    <t>User: USER</t>
  </si>
  <si>
    <t>Path: C:\Program Files (x86)\BMG\CLARIOstar\User\Data\</t>
  </si>
  <si>
    <t>Test ID: 1099</t>
  </si>
  <si>
    <t>Test Name: Vanilian Assay SRP</t>
  </si>
  <si>
    <t>Date: 8/15/2024</t>
  </si>
  <si>
    <t>Time: 11:42:16 AM</t>
  </si>
  <si>
    <t>Absorbance</t>
  </si>
  <si>
    <t>Absorbance values are displayed as OD</t>
  </si>
  <si>
    <t>Formula:</t>
  </si>
  <si>
    <t>Y = Slope * x + Offset</t>
  </si>
  <si>
    <t>Fit results are based on OD values</t>
  </si>
  <si>
    <t>Wavelength:</t>
  </si>
  <si>
    <t>Slope</t>
  </si>
  <si>
    <t>Offset</t>
  </si>
  <si>
    <t>r</t>
  </si>
  <si>
    <t>r²</t>
  </si>
  <si>
    <t>Well
Row</t>
  </si>
  <si>
    <t>Well
Col</t>
  </si>
  <si>
    <t>Content</t>
  </si>
  <si>
    <t>Raw Data (525)</t>
  </si>
  <si>
    <t>Average over replicates based on Raw Data (525)</t>
  </si>
  <si>
    <t>Standard Concentrations</t>
  </si>
  <si>
    <t>Linear regression fit based on Raw Data (525)</t>
  </si>
  <si>
    <t>A</t>
  </si>
  <si>
    <t>B</t>
  </si>
  <si>
    <t>C</t>
  </si>
  <si>
    <t>D</t>
  </si>
  <si>
    <t>E</t>
  </si>
  <si>
    <t>F</t>
  </si>
  <si>
    <t>Standard S1</t>
  </si>
  <si>
    <t>Standard S2</t>
  </si>
  <si>
    <t>Standard S3</t>
  </si>
  <si>
    <t>Standard S4</t>
  </si>
  <si>
    <t>Standard S5</t>
  </si>
  <si>
    <t>Standard S6</t>
  </si>
  <si>
    <t>G</t>
  </si>
  <si>
    <t>Standard S7</t>
  </si>
  <si>
    <t>H</t>
  </si>
  <si>
    <t>Standard S8</t>
  </si>
  <si>
    <t>CHI 1</t>
  </si>
  <si>
    <t>CHI 2</t>
  </si>
  <si>
    <t>CHI 3</t>
  </si>
  <si>
    <t>CHI 4</t>
  </si>
  <si>
    <t>CHI 5</t>
  </si>
  <si>
    <t>CHI 6</t>
  </si>
  <si>
    <t>CHI 7</t>
  </si>
  <si>
    <t>CHI 8</t>
  </si>
  <si>
    <t>CHI 9</t>
  </si>
  <si>
    <t>CHI 10</t>
  </si>
  <si>
    <t>KEN 1</t>
  </si>
  <si>
    <t>KEN 2</t>
  </si>
  <si>
    <t>KEN 3</t>
  </si>
  <si>
    <t>KEN 4</t>
  </si>
  <si>
    <t>KEN 5</t>
  </si>
  <si>
    <t>KEN 6</t>
  </si>
  <si>
    <t>KEN 7</t>
  </si>
  <si>
    <t>KEN 8</t>
  </si>
  <si>
    <t>KEN 9</t>
  </si>
  <si>
    <t>KEN 10</t>
  </si>
  <si>
    <t>VIK 1</t>
  </si>
  <si>
    <t>VIK 2</t>
  </si>
  <si>
    <t>VIK 3</t>
  </si>
  <si>
    <t>VIK 4</t>
  </si>
  <si>
    <t>VIK 5</t>
  </si>
  <si>
    <t>VIK 6</t>
  </si>
  <si>
    <t>VIK 7</t>
  </si>
  <si>
    <t>VIK 8</t>
  </si>
  <si>
    <t>VIK 9</t>
  </si>
  <si>
    <t>VIK 10</t>
  </si>
  <si>
    <t xml:space="preserve">Average regression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</si>
</sst>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4FD9-0BB6-47F4-A5CF-970FD0D37B18}">
  <dimension ref="A1:H86"/>
  <sheetViews>
    <sheetView tabSelected="1" workbookViewId="0">
      <selection activeCell="I87" sqref="I87"/>
    </sheetView>
  </sheetViews>
  <sheetFormatPr defaultRowHeight="14.4" x14ac:dyDescent="0.3"/>
  <cols>
    <col min="3" max="3" width="13.33203125" customWidth="1"/>
    <col min="7" max="7" width="10.5546875" customWidth="1"/>
    <col min="8" max="8" width="10.88671875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3" spans="1:8" x14ac:dyDescent="0.3">
      <c r="A3" t="s">
        <v>2</v>
      </c>
    </row>
    <row r="4" spans="1:8" x14ac:dyDescent="0.3">
      <c r="A4" t="s">
        <v>3</v>
      </c>
    </row>
    <row r="5" spans="1:8" x14ac:dyDescent="0.3">
      <c r="A5" t="s">
        <v>4</v>
      </c>
    </row>
    <row r="6" spans="1:8" x14ac:dyDescent="0.3">
      <c r="A6" t="s">
        <v>5</v>
      </c>
    </row>
    <row r="7" spans="1:8" x14ac:dyDescent="0.3">
      <c r="A7" t="s">
        <v>6</v>
      </c>
      <c r="D7" t="s">
        <v>7</v>
      </c>
    </row>
    <row r="10" spans="1:8" ht="101.4" thickBot="1" x14ac:dyDescent="0.35">
      <c r="A10" s="1" t="s">
        <v>16</v>
      </c>
      <c r="B10" s="2" t="s">
        <v>17</v>
      </c>
      <c r="C10" s="12" t="s">
        <v>18</v>
      </c>
      <c r="D10" s="1" t="s">
        <v>19</v>
      </c>
      <c r="E10" s="2" t="s">
        <v>20</v>
      </c>
      <c r="F10" s="2" t="s">
        <v>21</v>
      </c>
      <c r="G10" s="3" t="s">
        <v>22</v>
      </c>
      <c r="H10" s="15" t="s">
        <v>69</v>
      </c>
    </row>
    <row r="11" spans="1:8" ht="15" thickBot="1" x14ac:dyDescent="0.35">
      <c r="A11" s="4" t="s">
        <v>23</v>
      </c>
      <c r="B11" s="5">
        <v>3</v>
      </c>
      <c r="C11" s="14" t="s">
        <v>49</v>
      </c>
      <c r="D11" s="4">
        <v>7.8E-2</v>
      </c>
      <c r="E11" s="6">
        <v>7.1999999999999995E-2</v>
      </c>
      <c r="F11" s="6"/>
      <c r="G11" s="7">
        <v>6.71</v>
      </c>
      <c r="H11">
        <f>AVERAGE(G11:G12)</f>
        <v>5.9119999999999999</v>
      </c>
    </row>
    <row r="12" spans="1:8" ht="15" thickBot="1" x14ac:dyDescent="0.35">
      <c r="A12" s="8" t="s">
        <v>24</v>
      </c>
      <c r="B12" s="9">
        <v>3</v>
      </c>
      <c r="C12" s="14" t="s">
        <v>49</v>
      </c>
      <c r="D12" s="8">
        <v>6.6000000000000003E-2</v>
      </c>
      <c r="E12" s="10">
        <v>7.1999999999999995E-2</v>
      </c>
      <c r="F12" s="10"/>
      <c r="G12" s="11">
        <v>5.1139999999999999</v>
      </c>
    </row>
    <row r="13" spans="1:8" ht="15" thickBot="1" x14ac:dyDescent="0.35">
      <c r="A13" s="8" t="s">
        <v>23</v>
      </c>
      <c r="B13" s="9">
        <v>4</v>
      </c>
      <c r="C13" s="14" t="s">
        <v>50</v>
      </c>
      <c r="D13" s="8">
        <v>6.2E-2</v>
      </c>
      <c r="E13" s="10">
        <v>0.06</v>
      </c>
      <c r="F13" s="10"/>
      <c r="G13" s="11">
        <v>4.5460000000000003</v>
      </c>
      <c r="H13">
        <f t="shared" ref="H12:H75" si="0">AVERAGE(G13:G14)</f>
        <v>4.3435000000000006</v>
      </c>
    </row>
    <row r="14" spans="1:8" ht="15" thickBot="1" x14ac:dyDescent="0.35">
      <c r="A14" s="8" t="s">
        <v>24</v>
      </c>
      <c r="B14" s="9">
        <v>4</v>
      </c>
      <c r="C14" s="14" t="s">
        <v>50</v>
      </c>
      <c r="D14" s="8">
        <v>5.8999999999999997E-2</v>
      </c>
      <c r="E14" s="10">
        <v>0.06</v>
      </c>
      <c r="F14" s="10"/>
      <c r="G14" s="11">
        <v>4.141</v>
      </c>
    </row>
    <row r="15" spans="1:8" ht="15" thickBot="1" x14ac:dyDescent="0.35">
      <c r="A15" s="8" t="s">
        <v>23</v>
      </c>
      <c r="B15" s="9">
        <v>5</v>
      </c>
      <c r="C15" s="14" t="s">
        <v>51</v>
      </c>
      <c r="D15" s="8">
        <v>7.6999999999999999E-2</v>
      </c>
      <c r="E15" s="10">
        <v>6.7000000000000004E-2</v>
      </c>
      <c r="F15" s="10"/>
      <c r="G15" s="11">
        <v>6.6559999999999997</v>
      </c>
      <c r="H15">
        <f t="shared" si="0"/>
        <v>5.2629999999999999</v>
      </c>
    </row>
    <row r="16" spans="1:8" ht="15" thickBot="1" x14ac:dyDescent="0.35">
      <c r="A16" s="8" t="s">
        <v>24</v>
      </c>
      <c r="B16" s="9">
        <v>5</v>
      </c>
      <c r="C16" s="14" t="s">
        <v>51</v>
      </c>
      <c r="D16" s="8">
        <v>5.7000000000000002E-2</v>
      </c>
      <c r="E16" s="10">
        <v>6.7000000000000004E-2</v>
      </c>
      <c r="F16" s="10"/>
      <c r="G16" s="11">
        <v>3.87</v>
      </c>
    </row>
    <row r="17" spans="1:8" ht="15" thickBot="1" x14ac:dyDescent="0.35">
      <c r="A17" s="8" t="s">
        <v>23</v>
      </c>
      <c r="B17" s="9">
        <v>6</v>
      </c>
      <c r="C17" s="14" t="s">
        <v>52</v>
      </c>
      <c r="D17" s="8">
        <v>6.5000000000000002E-2</v>
      </c>
      <c r="E17" s="10">
        <v>6.7000000000000004E-2</v>
      </c>
      <c r="F17" s="10"/>
      <c r="G17" s="11">
        <v>4.9930000000000003</v>
      </c>
      <c r="H17">
        <f t="shared" si="0"/>
        <v>5.27</v>
      </c>
    </row>
    <row r="18" spans="1:8" ht="15" thickBot="1" x14ac:dyDescent="0.35">
      <c r="A18" s="8" t="s">
        <v>24</v>
      </c>
      <c r="B18" s="9">
        <v>6</v>
      </c>
      <c r="C18" s="14" t="s">
        <v>52</v>
      </c>
      <c r="D18" s="8">
        <v>6.9000000000000006E-2</v>
      </c>
      <c r="E18" s="10">
        <v>6.7000000000000004E-2</v>
      </c>
      <c r="F18" s="10"/>
      <c r="G18" s="11">
        <v>5.5469999999999997</v>
      </c>
    </row>
    <row r="19" spans="1:8" ht="15" thickBot="1" x14ac:dyDescent="0.35">
      <c r="A19" s="8" t="s">
        <v>23</v>
      </c>
      <c r="B19" s="9">
        <v>7</v>
      </c>
      <c r="C19" s="14" t="s">
        <v>53</v>
      </c>
      <c r="D19" s="8">
        <v>5.8000000000000003E-2</v>
      </c>
      <c r="E19" s="10">
        <v>5.6000000000000001E-2</v>
      </c>
      <c r="F19" s="10"/>
      <c r="G19" s="11">
        <v>4.0460000000000003</v>
      </c>
      <c r="H19">
        <f t="shared" si="0"/>
        <v>3.7825000000000002</v>
      </c>
    </row>
    <row r="20" spans="1:8" ht="15" thickBot="1" x14ac:dyDescent="0.35">
      <c r="A20" s="8" t="s">
        <v>24</v>
      </c>
      <c r="B20" s="9">
        <v>7</v>
      </c>
      <c r="C20" s="14" t="s">
        <v>53</v>
      </c>
      <c r="D20" s="8">
        <v>5.3999999999999999E-2</v>
      </c>
      <c r="E20" s="10">
        <v>5.6000000000000001E-2</v>
      </c>
      <c r="F20" s="10"/>
      <c r="G20" s="11">
        <v>3.5190000000000001</v>
      </c>
    </row>
    <row r="21" spans="1:8" ht="15" thickBot="1" x14ac:dyDescent="0.35">
      <c r="A21" s="8" t="s">
        <v>23</v>
      </c>
      <c r="B21" s="9">
        <v>8</v>
      </c>
      <c r="C21" s="14" t="s">
        <v>54</v>
      </c>
      <c r="D21" s="8">
        <v>0.11</v>
      </c>
      <c r="E21" s="10">
        <v>0.10199999999999999</v>
      </c>
      <c r="F21" s="10"/>
      <c r="G21" s="11">
        <v>11.132999999999999</v>
      </c>
      <c r="H21">
        <f t="shared" si="0"/>
        <v>10.044</v>
      </c>
    </row>
    <row r="22" spans="1:8" ht="15" thickBot="1" x14ac:dyDescent="0.35">
      <c r="A22" s="8" t="s">
        <v>24</v>
      </c>
      <c r="B22" s="9">
        <v>8</v>
      </c>
      <c r="C22" s="14" t="s">
        <v>54</v>
      </c>
      <c r="D22" s="8">
        <v>9.4E-2</v>
      </c>
      <c r="E22" s="10">
        <v>0.10199999999999999</v>
      </c>
      <c r="F22" s="10"/>
      <c r="G22" s="11">
        <v>8.9550000000000001</v>
      </c>
    </row>
    <row r="23" spans="1:8" ht="15" thickBot="1" x14ac:dyDescent="0.35">
      <c r="A23" s="8" t="s">
        <v>23</v>
      </c>
      <c r="B23" s="9">
        <v>9</v>
      </c>
      <c r="C23" s="14" t="s">
        <v>55</v>
      </c>
      <c r="D23" s="8">
        <v>7.5999999999999998E-2</v>
      </c>
      <c r="E23" s="10">
        <v>7.3999999999999996E-2</v>
      </c>
      <c r="F23" s="10"/>
      <c r="G23" s="11">
        <v>6.5350000000000001</v>
      </c>
      <c r="H23">
        <f t="shared" si="0"/>
        <v>6.1965000000000003</v>
      </c>
    </row>
    <row r="24" spans="1:8" ht="15" thickBot="1" x14ac:dyDescent="0.35">
      <c r="A24" s="8" t="s">
        <v>24</v>
      </c>
      <c r="B24" s="9">
        <v>9</v>
      </c>
      <c r="C24" s="14" t="s">
        <v>55</v>
      </c>
      <c r="D24" s="8">
        <v>7.0999999999999994E-2</v>
      </c>
      <c r="E24" s="10">
        <v>7.3999999999999996E-2</v>
      </c>
      <c r="F24" s="10"/>
      <c r="G24" s="11">
        <v>5.8579999999999997</v>
      </c>
    </row>
    <row r="25" spans="1:8" ht="15" thickBot="1" x14ac:dyDescent="0.35">
      <c r="A25" s="8" t="s">
        <v>23</v>
      </c>
      <c r="B25" s="9">
        <v>10</v>
      </c>
      <c r="C25" s="14" t="s">
        <v>56</v>
      </c>
      <c r="D25" s="8">
        <v>5.3999999999999999E-2</v>
      </c>
      <c r="E25" s="10">
        <v>5.3999999999999999E-2</v>
      </c>
      <c r="F25" s="10"/>
      <c r="G25" s="11">
        <v>3.4510000000000001</v>
      </c>
      <c r="H25">
        <f t="shared" si="0"/>
        <v>3.4375</v>
      </c>
    </row>
    <row r="26" spans="1:8" ht="15" thickBot="1" x14ac:dyDescent="0.35">
      <c r="A26" s="8" t="s">
        <v>24</v>
      </c>
      <c r="B26" s="9">
        <v>10</v>
      </c>
      <c r="C26" s="14" t="s">
        <v>56</v>
      </c>
      <c r="D26" s="8">
        <v>5.2999999999999999E-2</v>
      </c>
      <c r="E26" s="10">
        <v>5.3999999999999999E-2</v>
      </c>
      <c r="F26" s="10"/>
      <c r="G26" s="11">
        <v>3.4239999999999999</v>
      </c>
    </row>
    <row r="27" spans="1:8" ht="15" thickBot="1" x14ac:dyDescent="0.35">
      <c r="A27" s="8" t="s">
        <v>23</v>
      </c>
      <c r="B27" s="9">
        <v>11</v>
      </c>
      <c r="C27" s="14" t="s">
        <v>57</v>
      </c>
      <c r="D27" s="8">
        <v>5.0999999999999997E-2</v>
      </c>
      <c r="E27" s="10">
        <v>4.8000000000000001E-2</v>
      </c>
      <c r="F27" s="10"/>
      <c r="G27" s="11">
        <v>3.0449999999999999</v>
      </c>
      <c r="H27">
        <f t="shared" si="0"/>
        <v>2.7</v>
      </c>
    </row>
    <row r="28" spans="1:8" ht="15" thickBot="1" x14ac:dyDescent="0.35">
      <c r="A28" s="8" t="s">
        <v>24</v>
      </c>
      <c r="B28" s="9">
        <v>11</v>
      </c>
      <c r="C28" s="14" t="s">
        <v>57</v>
      </c>
      <c r="D28" s="8">
        <v>4.4999999999999998E-2</v>
      </c>
      <c r="E28" s="10">
        <v>4.8000000000000001E-2</v>
      </c>
      <c r="F28" s="10"/>
      <c r="G28" s="11">
        <v>2.355</v>
      </c>
    </row>
    <row r="29" spans="1:8" ht="15" thickBot="1" x14ac:dyDescent="0.35">
      <c r="A29" s="8" t="s">
        <v>23</v>
      </c>
      <c r="B29" s="9">
        <v>12</v>
      </c>
      <c r="C29" s="14" t="s">
        <v>58</v>
      </c>
      <c r="D29" s="8">
        <v>6.5000000000000002E-2</v>
      </c>
      <c r="E29" s="10">
        <v>6.6000000000000003E-2</v>
      </c>
      <c r="F29" s="10"/>
      <c r="G29" s="11">
        <v>5.0469999999999997</v>
      </c>
      <c r="H29">
        <f t="shared" si="0"/>
        <v>5.0945</v>
      </c>
    </row>
    <row r="30" spans="1:8" ht="15" thickBot="1" x14ac:dyDescent="0.35">
      <c r="A30" s="8" t="s">
        <v>24</v>
      </c>
      <c r="B30" s="9">
        <v>12</v>
      </c>
      <c r="C30" s="14" t="s">
        <v>58</v>
      </c>
      <c r="D30" s="8">
        <v>6.6000000000000003E-2</v>
      </c>
      <c r="E30" s="10">
        <v>6.6000000000000003E-2</v>
      </c>
      <c r="F30" s="10"/>
      <c r="G30" s="11">
        <v>5.1420000000000003</v>
      </c>
    </row>
    <row r="31" spans="1:8" ht="15" thickBot="1" x14ac:dyDescent="0.35">
      <c r="A31" s="8" t="s">
        <v>25</v>
      </c>
      <c r="B31" s="9">
        <v>3</v>
      </c>
      <c r="C31" s="14" t="s">
        <v>39</v>
      </c>
      <c r="D31" s="8">
        <v>0.06</v>
      </c>
      <c r="E31" s="10">
        <v>6.2E-2</v>
      </c>
      <c r="F31" s="10"/>
      <c r="G31" s="11">
        <v>4.2889999999999997</v>
      </c>
      <c r="H31">
        <f t="shared" si="0"/>
        <v>4.641</v>
      </c>
    </row>
    <row r="32" spans="1:8" ht="15" thickBot="1" x14ac:dyDescent="0.35">
      <c r="A32" s="8" t="s">
        <v>26</v>
      </c>
      <c r="B32" s="9">
        <v>3</v>
      </c>
      <c r="C32" s="14" t="s">
        <v>39</v>
      </c>
      <c r="D32" s="8">
        <v>6.5000000000000002E-2</v>
      </c>
      <c r="E32" s="10">
        <v>6.2E-2</v>
      </c>
      <c r="F32" s="10"/>
      <c r="G32" s="11">
        <v>4.9930000000000003</v>
      </c>
    </row>
    <row r="33" spans="1:8" ht="15" thickBot="1" x14ac:dyDescent="0.35">
      <c r="A33" s="8" t="s">
        <v>25</v>
      </c>
      <c r="B33" s="9">
        <v>4</v>
      </c>
      <c r="C33" s="14" t="s">
        <v>40</v>
      </c>
      <c r="D33" s="8">
        <v>5.1999999999999998E-2</v>
      </c>
      <c r="E33" s="10">
        <v>4.4999999999999998E-2</v>
      </c>
      <c r="F33" s="10"/>
      <c r="G33" s="11">
        <v>3.194</v>
      </c>
      <c r="H33">
        <f t="shared" si="0"/>
        <v>2.2675000000000001</v>
      </c>
    </row>
    <row r="34" spans="1:8" ht="15" thickBot="1" x14ac:dyDescent="0.35">
      <c r="A34" s="8" t="s">
        <v>26</v>
      </c>
      <c r="B34" s="9">
        <v>4</v>
      </c>
      <c r="C34" s="14" t="s">
        <v>40</v>
      </c>
      <c r="D34" s="8">
        <v>3.7999999999999999E-2</v>
      </c>
      <c r="E34" s="10">
        <v>4.4999999999999998E-2</v>
      </c>
      <c r="F34" s="10"/>
      <c r="G34" s="11">
        <v>1.341</v>
      </c>
    </row>
    <row r="35" spans="1:8" ht="15" thickBot="1" x14ac:dyDescent="0.35">
      <c r="A35" s="8" t="s">
        <v>25</v>
      </c>
      <c r="B35" s="9">
        <v>5</v>
      </c>
      <c r="C35" s="14" t="s">
        <v>41</v>
      </c>
      <c r="D35" s="8">
        <v>7.2999999999999995E-2</v>
      </c>
      <c r="E35" s="10">
        <v>6.9000000000000006E-2</v>
      </c>
      <c r="F35" s="10"/>
      <c r="G35" s="11">
        <v>6.0339999999999998</v>
      </c>
      <c r="H35">
        <f t="shared" si="0"/>
        <v>5.5604999999999993</v>
      </c>
    </row>
    <row r="36" spans="1:8" ht="15" thickBot="1" x14ac:dyDescent="0.35">
      <c r="A36" s="8" t="s">
        <v>26</v>
      </c>
      <c r="B36" s="9">
        <v>5</v>
      </c>
      <c r="C36" s="14" t="s">
        <v>41</v>
      </c>
      <c r="D36" s="8">
        <v>6.6000000000000003E-2</v>
      </c>
      <c r="E36" s="10">
        <v>6.9000000000000006E-2</v>
      </c>
      <c r="F36" s="10"/>
      <c r="G36" s="11">
        <v>5.0869999999999997</v>
      </c>
    </row>
    <row r="37" spans="1:8" ht="15" thickBot="1" x14ac:dyDescent="0.35">
      <c r="A37" s="8" t="s">
        <v>25</v>
      </c>
      <c r="B37" s="9">
        <v>6</v>
      </c>
      <c r="C37" s="14" t="s">
        <v>42</v>
      </c>
      <c r="D37" s="8">
        <v>0.19400000000000001</v>
      </c>
      <c r="E37" s="10">
        <v>0.19900000000000001</v>
      </c>
      <c r="F37" s="10"/>
      <c r="G37" s="11">
        <v>22.48</v>
      </c>
      <c r="H37">
        <f t="shared" si="0"/>
        <v>23.115500000000001</v>
      </c>
    </row>
    <row r="38" spans="1:8" ht="15" thickBot="1" x14ac:dyDescent="0.35">
      <c r="A38" s="8" t="s">
        <v>26</v>
      </c>
      <c r="B38" s="9">
        <v>6</v>
      </c>
      <c r="C38" s="14" t="s">
        <v>42</v>
      </c>
      <c r="D38" s="8">
        <v>0.20399999999999999</v>
      </c>
      <c r="E38" s="10">
        <v>0.19900000000000001</v>
      </c>
      <c r="F38" s="10"/>
      <c r="G38" s="11">
        <v>23.751000000000001</v>
      </c>
    </row>
    <row r="39" spans="1:8" ht="15" thickBot="1" x14ac:dyDescent="0.35">
      <c r="A39" s="8" t="s">
        <v>25</v>
      </c>
      <c r="B39" s="9">
        <v>7</v>
      </c>
      <c r="C39" s="14" t="s">
        <v>43</v>
      </c>
      <c r="D39" s="8">
        <v>6.2E-2</v>
      </c>
      <c r="E39" s="10">
        <v>5.8000000000000003E-2</v>
      </c>
      <c r="F39" s="10"/>
      <c r="G39" s="11">
        <v>4.5869999999999997</v>
      </c>
      <c r="H39">
        <f t="shared" si="0"/>
        <v>4.0865</v>
      </c>
    </row>
    <row r="40" spans="1:8" ht="15" thickBot="1" x14ac:dyDescent="0.35">
      <c r="A40" s="8" t="s">
        <v>26</v>
      </c>
      <c r="B40" s="9">
        <v>7</v>
      </c>
      <c r="C40" s="14" t="s">
        <v>43</v>
      </c>
      <c r="D40" s="8">
        <v>5.5E-2</v>
      </c>
      <c r="E40" s="10">
        <v>5.8000000000000003E-2</v>
      </c>
      <c r="F40" s="10"/>
      <c r="G40" s="11">
        <v>3.5859999999999999</v>
      </c>
    </row>
    <row r="41" spans="1:8" ht="15" thickBot="1" x14ac:dyDescent="0.35">
      <c r="A41" s="8" t="s">
        <v>25</v>
      </c>
      <c r="B41" s="9">
        <v>8</v>
      </c>
      <c r="C41" s="14" t="s">
        <v>44</v>
      </c>
      <c r="D41" s="8">
        <v>6.8000000000000005E-2</v>
      </c>
      <c r="E41" s="10">
        <v>6.5000000000000002E-2</v>
      </c>
      <c r="F41" s="10"/>
      <c r="G41" s="11">
        <v>5.3310000000000004</v>
      </c>
      <c r="H41">
        <f t="shared" si="0"/>
        <v>4.9995000000000003</v>
      </c>
    </row>
    <row r="42" spans="1:8" ht="15" thickBot="1" x14ac:dyDescent="0.35">
      <c r="A42" s="8" t="s">
        <v>26</v>
      </c>
      <c r="B42" s="9">
        <v>8</v>
      </c>
      <c r="C42" s="14" t="s">
        <v>44</v>
      </c>
      <c r="D42" s="8">
        <v>6.3E-2</v>
      </c>
      <c r="E42" s="10">
        <v>6.5000000000000002E-2</v>
      </c>
      <c r="F42" s="10"/>
      <c r="G42" s="11">
        <v>4.6680000000000001</v>
      </c>
    </row>
    <row r="43" spans="1:8" ht="15" thickBot="1" x14ac:dyDescent="0.35">
      <c r="A43" s="8" t="s">
        <v>25</v>
      </c>
      <c r="B43" s="9">
        <v>9</v>
      </c>
      <c r="C43" s="14" t="s">
        <v>45</v>
      </c>
      <c r="D43" s="8">
        <v>5.7000000000000002E-2</v>
      </c>
      <c r="E43" s="10">
        <v>5.6000000000000001E-2</v>
      </c>
      <c r="F43" s="10"/>
      <c r="G43" s="11">
        <v>3.9510000000000001</v>
      </c>
      <c r="H43">
        <f t="shared" si="0"/>
        <v>3.7415000000000003</v>
      </c>
    </row>
    <row r="44" spans="1:8" ht="15" thickBot="1" x14ac:dyDescent="0.35">
      <c r="A44" s="8" t="s">
        <v>26</v>
      </c>
      <c r="B44" s="9">
        <v>9</v>
      </c>
      <c r="C44" s="14" t="s">
        <v>45</v>
      </c>
      <c r="D44" s="8">
        <v>5.3999999999999999E-2</v>
      </c>
      <c r="E44" s="10">
        <v>5.6000000000000001E-2</v>
      </c>
      <c r="F44" s="10"/>
      <c r="G44" s="11">
        <v>3.532</v>
      </c>
    </row>
    <row r="45" spans="1:8" ht="15" thickBot="1" x14ac:dyDescent="0.35">
      <c r="A45" s="8" t="s">
        <v>25</v>
      </c>
      <c r="B45" s="9">
        <v>10</v>
      </c>
      <c r="C45" s="14" t="s">
        <v>46</v>
      </c>
      <c r="D45" s="8">
        <v>7.6999999999999999E-2</v>
      </c>
      <c r="E45" s="10">
        <v>7.5999999999999998E-2</v>
      </c>
      <c r="F45" s="10"/>
      <c r="G45" s="11">
        <v>6.6429999999999998</v>
      </c>
      <c r="H45">
        <f t="shared" si="0"/>
        <v>6.5280000000000005</v>
      </c>
    </row>
    <row r="46" spans="1:8" ht="15" thickBot="1" x14ac:dyDescent="0.35">
      <c r="A46" s="8" t="s">
        <v>26</v>
      </c>
      <c r="B46" s="9">
        <v>10</v>
      </c>
      <c r="C46" s="14" t="s">
        <v>46</v>
      </c>
      <c r="D46" s="8">
        <v>7.4999999999999997E-2</v>
      </c>
      <c r="E46" s="10">
        <v>7.5999999999999998E-2</v>
      </c>
      <c r="F46" s="10"/>
      <c r="G46" s="11">
        <v>6.4130000000000003</v>
      </c>
    </row>
    <row r="47" spans="1:8" ht="15" thickBot="1" x14ac:dyDescent="0.35">
      <c r="A47" s="8" t="s">
        <v>25</v>
      </c>
      <c r="B47" s="9">
        <v>11</v>
      </c>
      <c r="C47" s="14" t="s">
        <v>47</v>
      </c>
      <c r="D47" s="8">
        <v>6.3E-2</v>
      </c>
      <c r="E47" s="10">
        <v>0.06</v>
      </c>
      <c r="F47" s="10"/>
      <c r="G47" s="11">
        <v>4.6820000000000004</v>
      </c>
      <c r="H47">
        <f t="shared" si="0"/>
        <v>4.2560000000000002</v>
      </c>
    </row>
    <row r="48" spans="1:8" ht="15" thickBot="1" x14ac:dyDescent="0.35">
      <c r="A48" s="8" t="s">
        <v>26</v>
      </c>
      <c r="B48" s="9">
        <v>11</v>
      </c>
      <c r="C48" s="14" t="s">
        <v>47</v>
      </c>
      <c r="D48" s="8">
        <v>5.6000000000000001E-2</v>
      </c>
      <c r="E48" s="10">
        <v>0.06</v>
      </c>
      <c r="F48" s="10"/>
      <c r="G48" s="11">
        <v>3.83</v>
      </c>
    </row>
    <row r="49" spans="1:8" ht="15" thickBot="1" x14ac:dyDescent="0.35">
      <c r="A49" s="8" t="s">
        <v>25</v>
      </c>
      <c r="B49" s="9">
        <v>12</v>
      </c>
      <c r="C49" s="14" t="s">
        <v>48</v>
      </c>
      <c r="D49" s="8">
        <v>5.3999999999999999E-2</v>
      </c>
      <c r="E49" s="10">
        <v>5.2999999999999999E-2</v>
      </c>
      <c r="F49" s="10"/>
      <c r="G49" s="11">
        <v>3.464</v>
      </c>
      <c r="H49">
        <f t="shared" si="0"/>
        <v>3.4370000000000003</v>
      </c>
    </row>
    <row r="50" spans="1:8" ht="15" thickBot="1" x14ac:dyDescent="0.35">
      <c r="A50" s="8" t="s">
        <v>26</v>
      </c>
      <c r="B50" s="9">
        <v>12</v>
      </c>
      <c r="C50" s="14" t="s">
        <v>48</v>
      </c>
      <c r="D50" s="8">
        <v>5.2999999999999999E-2</v>
      </c>
      <c r="E50" s="10">
        <v>5.2999999999999999E-2</v>
      </c>
      <c r="F50" s="10"/>
      <c r="G50" s="11">
        <v>3.41</v>
      </c>
    </row>
    <row r="51" spans="1:8" ht="15" thickBot="1" x14ac:dyDescent="0.35">
      <c r="A51" s="8" t="s">
        <v>27</v>
      </c>
      <c r="B51" s="9">
        <v>3</v>
      </c>
      <c r="C51" s="14" t="s">
        <v>59</v>
      </c>
      <c r="D51" s="8">
        <v>0.108</v>
      </c>
      <c r="E51" s="10">
        <v>9.7000000000000003E-2</v>
      </c>
      <c r="F51" s="10"/>
      <c r="G51" s="11">
        <v>10.835000000000001</v>
      </c>
      <c r="H51">
        <f t="shared" si="0"/>
        <v>9.3815000000000008</v>
      </c>
    </row>
    <row r="52" spans="1:8" ht="15" thickBot="1" x14ac:dyDescent="0.35">
      <c r="A52" s="8" t="s">
        <v>28</v>
      </c>
      <c r="B52" s="9">
        <v>3</v>
      </c>
      <c r="C52" s="14" t="s">
        <v>59</v>
      </c>
      <c r="D52" s="8">
        <v>8.6999999999999994E-2</v>
      </c>
      <c r="E52" s="10">
        <v>9.7000000000000003E-2</v>
      </c>
      <c r="F52" s="10"/>
      <c r="G52" s="11">
        <v>7.9279999999999999</v>
      </c>
    </row>
    <row r="53" spans="1:8" ht="15" thickBot="1" x14ac:dyDescent="0.35">
      <c r="A53" s="8" t="s">
        <v>27</v>
      </c>
      <c r="B53" s="9">
        <v>4</v>
      </c>
      <c r="C53" s="14" t="s">
        <v>60</v>
      </c>
      <c r="D53" s="8">
        <v>7.4999999999999997E-2</v>
      </c>
      <c r="E53" s="10">
        <v>7.3999999999999996E-2</v>
      </c>
      <c r="F53" s="10"/>
      <c r="G53" s="11">
        <v>6.359</v>
      </c>
      <c r="H53">
        <f t="shared" si="0"/>
        <v>6.2575000000000003</v>
      </c>
    </row>
    <row r="54" spans="1:8" ht="15" thickBot="1" x14ac:dyDescent="0.35">
      <c r="A54" s="8" t="s">
        <v>28</v>
      </c>
      <c r="B54" s="9">
        <v>4</v>
      </c>
      <c r="C54" s="14" t="s">
        <v>60</v>
      </c>
      <c r="D54" s="8">
        <v>7.3999999999999996E-2</v>
      </c>
      <c r="E54" s="10">
        <v>7.3999999999999996E-2</v>
      </c>
      <c r="F54" s="10"/>
      <c r="G54" s="11">
        <v>6.1559999999999997</v>
      </c>
    </row>
    <row r="55" spans="1:8" ht="15" thickBot="1" x14ac:dyDescent="0.35">
      <c r="A55" s="8" t="s">
        <v>27</v>
      </c>
      <c r="B55" s="9">
        <v>5</v>
      </c>
      <c r="C55" s="14" t="s">
        <v>61</v>
      </c>
      <c r="D55" s="8">
        <v>6.3E-2</v>
      </c>
      <c r="E55" s="10">
        <v>6.0999999999999999E-2</v>
      </c>
      <c r="F55" s="10"/>
      <c r="G55" s="11">
        <v>4.6820000000000004</v>
      </c>
      <c r="H55">
        <f t="shared" si="0"/>
        <v>4.452</v>
      </c>
    </row>
    <row r="56" spans="1:8" ht="15" thickBot="1" x14ac:dyDescent="0.35">
      <c r="A56" s="8" t="s">
        <v>28</v>
      </c>
      <c r="B56" s="9">
        <v>5</v>
      </c>
      <c r="C56" s="14" t="s">
        <v>61</v>
      </c>
      <c r="D56" s="8">
        <v>5.8999999999999997E-2</v>
      </c>
      <c r="E56" s="10">
        <v>6.0999999999999999E-2</v>
      </c>
      <c r="F56" s="10"/>
      <c r="G56" s="11">
        <v>4.2220000000000004</v>
      </c>
    </row>
    <row r="57" spans="1:8" ht="15" thickBot="1" x14ac:dyDescent="0.35">
      <c r="A57" s="8" t="s">
        <v>27</v>
      </c>
      <c r="B57" s="9">
        <v>6</v>
      </c>
      <c r="C57" s="14" t="s">
        <v>62</v>
      </c>
      <c r="D57" s="8">
        <v>6.6000000000000003E-2</v>
      </c>
      <c r="E57" s="10">
        <v>6.4000000000000001E-2</v>
      </c>
      <c r="F57" s="10"/>
      <c r="G57" s="11">
        <v>5.0599999999999996</v>
      </c>
      <c r="H57">
        <f t="shared" si="0"/>
        <v>4.8439999999999994</v>
      </c>
    </row>
    <row r="58" spans="1:8" ht="15" thickBot="1" x14ac:dyDescent="0.35">
      <c r="A58" s="8" t="s">
        <v>28</v>
      </c>
      <c r="B58" s="9">
        <v>6</v>
      </c>
      <c r="C58" s="14" t="s">
        <v>62</v>
      </c>
      <c r="D58" s="8">
        <v>6.2E-2</v>
      </c>
      <c r="E58" s="10">
        <v>6.4000000000000001E-2</v>
      </c>
      <c r="F58" s="10"/>
      <c r="G58" s="11">
        <v>4.6280000000000001</v>
      </c>
    </row>
    <row r="59" spans="1:8" ht="15" thickBot="1" x14ac:dyDescent="0.35">
      <c r="A59" s="8" t="s">
        <v>27</v>
      </c>
      <c r="B59" s="9">
        <v>7</v>
      </c>
      <c r="C59" s="14" t="s">
        <v>63</v>
      </c>
      <c r="D59" s="8">
        <v>7.8E-2</v>
      </c>
      <c r="E59" s="10">
        <v>6.6000000000000003E-2</v>
      </c>
      <c r="F59" s="10"/>
      <c r="G59" s="11">
        <v>6.7370000000000001</v>
      </c>
      <c r="H59">
        <f t="shared" si="0"/>
        <v>5.1074999999999999</v>
      </c>
    </row>
    <row r="60" spans="1:8" ht="15" thickBot="1" x14ac:dyDescent="0.35">
      <c r="A60" s="8" t="s">
        <v>28</v>
      </c>
      <c r="B60" s="9">
        <v>7</v>
      </c>
      <c r="C60" s="14" t="s">
        <v>63</v>
      </c>
      <c r="D60" s="8">
        <v>5.3999999999999999E-2</v>
      </c>
      <c r="E60" s="10">
        <v>6.6000000000000003E-2</v>
      </c>
      <c r="F60" s="10"/>
      <c r="G60" s="11">
        <v>3.4780000000000002</v>
      </c>
    </row>
    <row r="61" spans="1:8" ht="15" thickBot="1" x14ac:dyDescent="0.35">
      <c r="A61" s="8" t="s">
        <v>27</v>
      </c>
      <c r="B61" s="9">
        <v>8</v>
      </c>
      <c r="C61" s="14" t="s">
        <v>64</v>
      </c>
      <c r="D61" s="8">
        <v>0.112</v>
      </c>
      <c r="E61" s="10">
        <v>0.105</v>
      </c>
      <c r="F61" s="10"/>
      <c r="G61" s="11">
        <v>11.39</v>
      </c>
      <c r="H61">
        <f t="shared" si="0"/>
        <v>10.348500000000001</v>
      </c>
    </row>
    <row r="62" spans="1:8" ht="15" thickBot="1" x14ac:dyDescent="0.35">
      <c r="A62" s="8" t="s">
        <v>28</v>
      </c>
      <c r="B62" s="9">
        <v>8</v>
      </c>
      <c r="C62" s="14" t="s">
        <v>64</v>
      </c>
      <c r="D62" s="8">
        <v>9.7000000000000003E-2</v>
      </c>
      <c r="E62" s="10">
        <v>0.105</v>
      </c>
      <c r="F62" s="10"/>
      <c r="G62" s="11">
        <v>9.3070000000000004</v>
      </c>
    </row>
    <row r="63" spans="1:8" ht="15" thickBot="1" x14ac:dyDescent="0.35">
      <c r="A63" s="8" t="s">
        <v>27</v>
      </c>
      <c r="B63" s="9">
        <v>9</v>
      </c>
      <c r="C63" s="14" t="s">
        <v>65</v>
      </c>
      <c r="D63" s="8">
        <v>7.0000000000000007E-2</v>
      </c>
      <c r="E63" s="10">
        <v>7.0000000000000007E-2</v>
      </c>
      <c r="F63" s="10"/>
      <c r="G63" s="11">
        <v>5.6829999999999998</v>
      </c>
      <c r="H63">
        <f t="shared" si="0"/>
        <v>5.6419999999999995</v>
      </c>
    </row>
    <row r="64" spans="1:8" ht="15" thickBot="1" x14ac:dyDescent="0.35">
      <c r="A64" s="8" t="s">
        <v>28</v>
      </c>
      <c r="B64" s="9">
        <v>9</v>
      </c>
      <c r="C64" s="14" t="s">
        <v>65</v>
      </c>
      <c r="D64" s="8">
        <v>7.0000000000000007E-2</v>
      </c>
      <c r="E64" s="10">
        <v>7.0000000000000007E-2</v>
      </c>
      <c r="F64" s="10"/>
      <c r="G64" s="11">
        <v>5.601</v>
      </c>
    </row>
    <row r="65" spans="1:8" ht="15" thickBot="1" x14ac:dyDescent="0.35">
      <c r="A65" s="8" t="s">
        <v>27</v>
      </c>
      <c r="B65" s="9">
        <v>10</v>
      </c>
      <c r="C65" s="14" t="s">
        <v>66</v>
      </c>
      <c r="D65" s="8">
        <v>5.7000000000000002E-2</v>
      </c>
      <c r="E65" s="10">
        <v>5.2999999999999999E-2</v>
      </c>
      <c r="F65" s="10"/>
      <c r="G65" s="11">
        <v>3.843</v>
      </c>
      <c r="H65">
        <f t="shared" si="0"/>
        <v>3.4239999999999999</v>
      </c>
    </row>
    <row r="66" spans="1:8" ht="15" thickBot="1" x14ac:dyDescent="0.35">
      <c r="A66" s="8" t="s">
        <v>28</v>
      </c>
      <c r="B66" s="9">
        <v>10</v>
      </c>
      <c r="C66" s="14" t="s">
        <v>66</v>
      </c>
      <c r="D66" s="8">
        <v>0.05</v>
      </c>
      <c r="E66" s="10">
        <v>5.2999999999999999E-2</v>
      </c>
      <c r="F66" s="10"/>
      <c r="G66" s="11">
        <v>3.0049999999999999</v>
      </c>
    </row>
    <row r="67" spans="1:8" ht="15" thickBot="1" x14ac:dyDescent="0.35">
      <c r="A67" s="8" t="s">
        <v>27</v>
      </c>
      <c r="B67" s="9">
        <v>11</v>
      </c>
      <c r="C67" s="14" t="s">
        <v>67</v>
      </c>
      <c r="D67" s="8">
        <v>5.8000000000000003E-2</v>
      </c>
      <c r="E67" s="10">
        <v>6.8000000000000005E-2</v>
      </c>
      <c r="F67" s="10"/>
      <c r="G67" s="11">
        <v>4.0049999999999999</v>
      </c>
      <c r="H67">
        <f t="shared" si="0"/>
        <v>5.4320000000000004</v>
      </c>
    </row>
    <row r="68" spans="1:8" ht="15" thickBot="1" x14ac:dyDescent="0.35">
      <c r="A68" s="8" t="s">
        <v>28</v>
      </c>
      <c r="B68" s="9">
        <v>11</v>
      </c>
      <c r="C68" s="14" t="s">
        <v>67</v>
      </c>
      <c r="D68" s="8">
        <v>7.9000000000000001E-2</v>
      </c>
      <c r="E68" s="10">
        <v>6.8000000000000005E-2</v>
      </c>
      <c r="F68" s="10"/>
      <c r="G68" s="11">
        <v>6.859</v>
      </c>
    </row>
    <row r="69" spans="1:8" ht="15" thickBot="1" x14ac:dyDescent="0.35">
      <c r="A69" s="8" t="s">
        <v>27</v>
      </c>
      <c r="B69" s="9">
        <v>12</v>
      </c>
      <c r="C69" s="14" t="s">
        <v>68</v>
      </c>
      <c r="D69" s="8">
        <v>4.4999999999999998E-2</v>
      </c>
      <c r="E69" s="10">
        <v>4.8000000000000001E-2</v>
      </c>
      <c r="F69" s="10"/>
      <c r="G69" s="11">
        <v>2.3420000000000001</v>
      </c>
      <c r="H69">
        <f t="shared" si="0"/>
        <v>2.714</v>
      </c>
    </row>
    <row r="70" spans="1:8" x14ac:dyDescent="0.3">
      <c r="A70" s="8" t="s">
        <v>28</v>
      </c>
      <c r="B70" s="9">
        <v>12</v>
      </c>
      <c r="C70" s="14" t="s">
        <v>68</v>
      </c>
      <c r="D70" s="8">
        <v>5.0999999999999997E-2</v>
      </c>
      <c r="E70" s="10">
        <v>4.8000000000000001E-2</v>
      </c>
      <c r="F70" s="10"/>
      <c r="G70" s="11">
        <v>3.0859999999999999</v>
      </c>
    </row>
    <row r="71" spans="1:8" x14ac:dyDescent="0.3">
      <c r="A71" s="8" t="s">
        <v>23</v>
      </c>
      <c r="B71" s="9">
        <v>1</v>
      </c>
      <c r="C71" s="13" t="s">
        <v>29</v>
      </c>
      <c r="D71" s="8">
        <v>2.2290000000000001</v>
      </c>
      <c r="E71" s="10">
        <v>2.2629999999999999</v>
      </c>
      <c r="F71" s="10">
        <v>300</v>
      </c>
      <c r="G71" s="11">
        <v>297.625</v>
      </c>
      <c r="H71">
        <f t="shared" si="0"/>
        <v>302.28399999999999</v>
      </c>
    </row>
    <row r="72" spans="1:8" x14ac:dyDescent="0.3">
      <c r="A72" s="8" t="s">
        <v>23</v>
      </c>
      <c r="B72" s="9">
        <v>2</v>
      </c>
      <c r="C72" s="13" t="s">
        <v>29</v>
      </c>
      <c r="D72" s="8">
        <v>2.298</v>
      </c>
      <c r="E72" s="10">
        <v>2.2629999999999999</v>
      </c>
      <c r="F72" s="10">
        <v>300</v>
      </c>
      <c r="G72" s="11">
        <v>306.94299999999998</v>
      </c>
    </row>
    <row r="73" spans="1:8" x14ac:dyDescent="0.3">
      <c r="A73" s="8" t="s">
        <v>24</v>
      </c>
      <c r="B73" s="9">
        <v>1</v>
      </c>
      <c r="C73" s="13" t="s">
        <v>30</v>
      </c>
      <c r="D73" s="8">
        <v>1.492</v>
      </c>
      <c r="E73" s="10">
        <v>1.5</v>
      </c>
      <c r="F73" s="10">
        <v>200</v>
      </c>
      <c r="G73" s="11">
        <v>197.96199999999999</v>
      </c>
      <c r="H73">
        <f t="shared" si="0"/>
        <v>199.0915</v>
      </c>
    </row>
    <row r="74" spans="1:8" x14ac:dyDescent="0.3">
      <c r="A74" s="8" t="s">
        <v>24</v>
      </c>
      <c r="B74" s="9">
        <v>2</v>
      </c>
      <c r="C74" s="13" t="s">
        <v>30</v>
      </c>
      <c r="D74" s="8">
        <v>1.508</v>
      </c>
      <c r="E74" s="10">
        <v>1.5</v>
      </c>
      <c r="F74" s="10">
        <v>200</v>
      </c>
      <c r="G74" s="11">
        <v>200.221</v>
      </c>
    </row>
    <row r="75" spans="1:8" x14ac:dyDescent="0.3">
      <c r="A75" s="8" t="s">
        <v>25</v>
      </c>
      <c r="B75" s="9">
        <v>1</v>
      </c>
      <c r="C75" s="13" t="s">
        <v>31</v>
      </c>
      <c r="D75" s="8">
        <v>1.1679999999999999</v>
      </c>
      <c r="E75" s="10">
        <v>1.18</v>
      </c>
      <c r="F75" s="10">
        <v>150</v>
      </c>
      <c r="G75" s="11">
        <v>154.12899999999999</v>
      </c>
      <c r="H75">
        <f t="shared" si="0"/>
        <v>155.73149999999998</v>
      </c>
    </row>
    <row r="76" spans="1:8" x14ac:dyDescent="0.3">
      <c r="A76" s="8" t="s">
        <v>25</v>
      </c>
      <c r="B76" s="9">
        <v>2</v>
      </c>
      <c r="C76" s="13" t="s">
        <v>31</v>
      </c>
      <c r="D76" s="8">
        <v>1.1910000000000001</v>
      </c>
      <c r="E76" s="10">
        <v>1.18</v>
      </c>
      <c r="F76" s="10">
        <v>150</v>
      </c>
      <c r="G76" s="11">
        <v>157.334</v>
      </c>
    </row>
    <row r="77" spans="1:8" x14ac:dyDescent="0.3">
      <c r="A77" s="8" t="s">
        <v>26</v>
      </c>
      <c r="B77" s="9">
        <v>1</v>
      </c>
      <c r="C77" s="13" t="s">
        <v>32</v>
      </c>
      <c r="D77" s="8">
        <v>0.64600000000000002</v>
      </c>
      <c r="E77" s="10">
        <v>0.66100000000000003</v>
      </c>
      <c r="F77" s="10">
        <v>100</v>
      </c>
      <c r="G77" s="11">
        <v>83.625</v>
      </c>
      <c r="H77">
        <f t="shared" ref="H76:H86" si="1">AVERAGE(G77:G78)</f>
        <v>85.585999999999999</v>
      </c>
    </row>
    <row r="78" spans="1:8" x14ac:dyDescent="0.3">
      <c r="A78" s="8" t="s">
        <v>26</v>
      </c>
      <c r="B78" s="9">
        <v>2</v>
      </c>
      <c r="C78" s="13" t="s">
        <v>32</v>
      </c>
      <c r="D78" s="8">
        <v>0.67500000000000004</v>
      </c>
      <c r="E78" s="10">
        <v>0.66100000000000003</v>
      </c>
      <c r="F78" s="10">
        <v>100</v>
      </c>
      <c r="G78" s="11">
        <v>87.546999999999997</v>
      </c>
    </row>
    <row r="79" spans="1:8" x14ac:dyDescent="0.3">
      <c r="A79" s="8" t="s">
        <v>27</v>
      </c>
      <c r="B79" s="9">
        <v>1</v>
      </c>
      <c r="C79" s="13" t="s">
        <v>33</v>
      </c>
      <c r="D79" s="8">
        <v>0.38600000000000001</v>
      </c>
      <c r="E79" s="10">
        <v>0.39900000000000002</v>
      </c>
      <c r="F79" s="10">
        <v>50</v>
      </c>
      <c r="G79" s="11">
        <v>48.433999999999997</v>
      </c>
      <c r="H79">
        <f t="shared" si="1"/>
        <v>50.131</v>
      </c>
    </row>
    <row r="80" spans="1:8" x14ac:dyDescent="0.3">
      <c r="A80" s="8" t="s">
        <v>27</v>
      </c>
      <c r="B80" s="9">
        <v>2</v>
      </c>
      <c r="C80" s="13" t="s">
        <v>33</v>
      </c>
      <c r="D80" s="8">
        <v>0.41099999999999998</v>
      </c>
      <c r="E80" s="10">
        <v>0.39900000000000002</v>
      </c>
      <c r="F80" s="10">
        <v>50</v>
      </c>
      <c r="G80" s="11">
        <v>51.828000000000003</v>
      </c>
    </row>
    <row r="81" spans="1:8" x14ac:dyDescent="0.3">
      <c r="A81" s="8" t="s">
        <v>28</v>
      </c>
      <c r="B81" s="9">
        <v>1</v>
      </c>
      <c r="C81" s="13" t="s">
        <v>34</v>
      </c>
      <c r="D81" s="8">
        <v>0.214</v>
      </c>
      <c r="E81" s="10">
        <v>0.216</v>
      </c>
      <c r="F81" s="10">
        <v>25</v>
      </c>
      <c r="G81" s="11">
        <v>25.09</v>
      </c>
      <c r="H81">
        <f t="shared" si="1"/>
        <v>25.374000000000002</v>
      </c>
    </row>
    <row r="82" spans="1:8" x14ac:dyDescent="0.3">
      <c r="A82" s="8" t="s">
        <v>28</v>
      </c>
      <c r="B82" s="9">
        <v>2</v>
      </c>
      <c r="C82" s="13" t="s">
        <v>34</v>
      </c>
      <c r="D82" s="8">
        <v>0.218</v>
      </c>
      <c r="E82" s="10">
        <v>0.216</v>
      </c>
      <c r="F82" s="10">
        <v>25</v>
      </c>
      <c r="G82" s="11">
        <v>25.658000000000001</v>
      </c>
    </row>
    <row r="83" spans="1:8" x14ac:dyDescent="0.3">
      <c r="A83" s="8" t="s">
        <v>35</v>
      </c>
      <c r="B83" s="9">
        <v>1</v>
      </c>
      <c r="C83" s="13" t="s">
        <v>36</v>
      </c>
      <c r="D83" s="8">
        <v>0.14000000000000001</v>
      </c>
      <c r="E83" s="10">
        <v>0.14799999999999999</v>
      </c>
      <c r="F83" s="10">
        <v>10</v>
      </c>
      <c r="G83" s="11">
        <v>15.069000000000001</v>
      </c>
      <c r="H83">
        <f t="shared" si="1"/>
        <v>16.231999999999999</v>
      </c>
    </row>
    <row r="84" spans="1:8" x14ac:dyDescent="0.3">
      <c r="A84" s="8" t="s">
        <v>35</v>
      </c>
      <c r="B84" s="9">
        <v>2</v>
      </c>
      <c r="C84" s="13" t="s">
        <v>36</v>
      </c>
      <c r="D84" s="8">
        <v>0.157</v>
      </c>
      <c r="E84" s="10">
        <v>0.14799999999999999</v>
      </c>
      <c r="F84" s="10">
        <v>10</v>
      </c>
      <c r="G84" s="11">
        <v>17.395</v>
      </c>
    </row>
    <row r="85" spans="1:8" x14ac:dyDescent="0.3">
      <c r="A85" s="8" t="s">
        <v>37</v>
      </c>
      <c r="B85" s="9">
        <v>1</v>
      </c>
      <c r="C85" s="13" t="s">
        <v>38</v>
      </c>
      <c r="D85" s="8">
        <v>3.2000000000000001E-2</v>
      </c>
      <c r="E85" s="10">
        <v>3.2000000000000001E-2</v>
      </c>
      <c r="F85" s="10">
        <v>0</v>
      </c>
      <c r="G85" s="11">
        <v>0.503</v>
      </c>
      <c r="H85">
        <f t="shared" si="1"/>
        <v>0.57050000000000001</v>
      </c>
    </row>
    <row r="86" spans="1:8" x14ac:dyDescent="0.3">
      <c r="A86" s="8" t="s">
        <v>37</v>
      </c>
      <c r="B86" s="9">
        <v>2</v>
      </c>
      <c r="C86" s="13" t="s">
        <v>38</v>
      </c>
      <c r="D86" s="8">
        <v>3.3000000000000002E-2</v>
      </c>
      <c r="E86" s="10">
        <v>3.2000000000000001E-2</v>
      </c>
      <c r="F86" s="10">
        <v>0</v>
      </c>
      <c r="G86" s="11">
        <v>0.63800000000000001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79FE-A06E-4052-A11C-54FCD93A7341}">
  <dimension ref="A3:D17"/>
  <sheetViews>
    <sheetView workbookViewId="0"/>
  </sheetViews>
  <sheetFormatPr defaultRowHeight="14.4" x14ac:dyDescent="0.3"/>
  <sheetData>
    <row r="3" spans="1:4" x14ac:dyDescent="0.3">
      <c r="A3" t="s">
        <v>0</v>
      </c>
    </row>
    <row r="4" spans="1:4" x14ac:dyDescent="0.3">
      <c r="A4" t="s">
        <v>1</v>
      </c>
    </row>
    <row r="5" spans="1:4" x14ac:dyDescent="0.3">
      <c r="A5" t="s">
        <v>2</v>
      </c>
    </row>
    <row r="6" spans="1:4" x14ac:dyDescent="0.3">
      <c r="A6" t="s">
        <v>3</v>
      </c>
    </row>
    <row r="7" spans="1:4" x14ac:dyDescent="0.3">
      <c r="A7" t="s">
        <v>4</v>
      </c>
    </row>
    <row r="8" spans="1:4" x14ac:dyDescent="0.3">
      <c r="A8" t="s">
        <v>5</v>
      </c>
    </row>
    <row r="9" spans="1:4" x14ac:dyDescent="0.3">
      <c r="A9" t="s">
        <v>6</v>
      </c>
      <c r="D9" t="s">
        <v>7</v>
      </c>
    </row>
    <row r="11" spans="1:4" x14ac:dyDescent="0.3">
      <c r="A11" t="s">
        <v>8</v>
      </c>
      <c r="B11" t="s">
        <v>9</v>
      </c>
    </row>
    <row r="12" spans="1:4" x14ac:dyDescent="0.3">
      <c r="B12" t="s">
        <v>10</v>
      </c>
    </row>
    <row r="14" spans="1:4" x14ac:dyDescent="0.3">
      <c r="A14" t="s">
        <v>11</v>
      </c>
      <c r="B14" t="s">
        <v>12</v>
      </c>
      <c r="C14">
        <v>7.3939259436025936E-3</v>
      </c>
    </row>
    <row r="15" spans="1:4" x14ac:dyDescent="0.3">
      <c r="A15">
        <v>525</v>
      </c>
      <c r="B15" t="s">
        <v>13</v>
      </c>
      <c r="C15">
        <v>2.8083979636479298E-2</v>
      </c>
    </row>
    <row r="16" spans="1:4" x14ac:dyDescent="0.3">
      <c r="B16" t="s">
        <v>14</v>
      </c>
      <c r="C16">
        <v>0.99818513393818387</v>
      </c>
    </row>
    <row r="17" spans="2:3" x14ac:dyDescent="0.3">
      <c r="B17" t="s">
        <v>15</v>
      </c>
      <c r="C17">
        <v>0.99637356161519008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Linear regression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Darrington, Michael</dc:creator>
  <cp:lastModifiedBy>Darrington, Michael</cp:lastModifiedBy>
  <dcterms:created xsi:type="dcterms:W3CDTF">2024-08-15T15:47:33Z</dcterms:created>
  <dcterms:modified xsi:type="dcterms:W3CDTF">2024-08-15T16:04:43Z</dcterms:modified>
</cp:coreProperties>
</file>